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I:\DOKUMENTI ZA OBJAVU POZIVA 9.06.2021\"/>
    </mc:Choice>
  </mc:AlternateContent>
  <xr:revisionPtr revIDLastSave="0" documentId="13_ncr:1_{980A557F-7635-4068-8254-B2E53C701F0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Sheet1!$A$1:$F$4107</definedName>
    <definedName name="_xlnm.Print_Titles" localSheetId="0">Sheet1!$526:$527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41" i="1" l="1"/>
  <c r="F3062" i="1"/>
  <c r="F2984" i="1"/>
  <c r="F2896" i="1"/>
  <c r="F2331" i="1"/>
  <c r="F1390" i="1"/>
  <c r="F1221" i="1"/>
  <c r="F566" i="1"/>
  <c r="F3732" i="1"/>
  <c r="F3731" i="1"/>
  <c r="F3985" i="1" s="1"/>
  <c r="F3563" i="1"/>
  <c r="F3687" i="1" s="1"/>
  <c r="F3407" i="1"/>
  <c r="F4097" i="1"/>
  <c r="F4094" i="1"/>
  <c r="F4091" i="1"/>
  <c r="F4088" i="1"/>
  <c r="F4082" i="1"/>
  <c r="F2546" i="1"/>
  <c r="F4099" i="1"/>
  <c r="F4098" i="1"/>
  <c r="F4096" i="1"/>
  <c r="F4095" i="1"/>
  <c r="F4093" i="1"/>
  <c r="F4092" i="1"/>
  <c r="F4090" i="1"/>
  <c r="F4089" i="1"/>
  <c r="F4087" i="1"/>
  <c r="F4086" i="1"/>
  <c r="F4085" i="1"/>
  <c r="F4084" i="1"/>
  <c r="F4083" i="1"/>
  <c r="F4038" i="1"/>
  <c r="F4034" i="1"/>
  <c r="F4015"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19" i="1"/>
  <c r="F3018" i="1"/>
  <c r="F3017" i="1"/>
  <c r="F3010" i="1"/>
  <c r="F3009" i="1"/>
  <c r="F3008" i="1"/>
  <c r="F3007" i="1"/>
  <c r="F3006" i="1"/>
  <c r="F3005" i="1"/>
  <c r="F3004" i="1"/>
  <c r="F3003" i="1"/>
  <c r="F3002" i="1"/>
  <c r="F2993" i="1"/>
  <c r="F2992" i="1"/>
  <c r="F2991" i="1"/>
  <c r="F2990" i="1"/>
  <c r="F2989" i="1"/>
  <c r="F2988" i="1"/>
  <c r="F2987" i="1"/>
  <c r="F2986" i="1"/>
  <c r="F2994" i="1" s="1"/>
  <c r="F2985"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5"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89" i="1"/>
  <c r="F2688" i="1"/>
  <c r="F2687" i="1"/>
  <c r="F2686" i="1"/>
  <c r="F2685" i="1"/>
  <c r="F2684" i="1"/>
  <c r="F2683" i="1"/>
  <c r="F2682" i="1"/>
  <c r="F2681" i="1"/>
  <c r="F2680" i="1"/>
  <c r="F2673" i="1"/>
  <c r="F2672" i="1"/>
  <c r="F2671" i="1"/>
  <c r="F2670" i="1"/>
  <c r="F2669" i="1"/>
  <c r="F2668" i="1"/>
  <c r="F2667" i="1"/>
  <c r="F2666" i="1"/>
  <c r="F2665" i="1"/>
  <c r="F2664" i="1"/>
  <c r="F2663" i="1"/>
  <c r="F2662" i="1"/>
  <c r="F2661" i="1"/>
  <c r="F2660" i="1"/>
  <c r="F2659" i="1"/>
  <c r="F2658" i="1"/>
  <c r="F2657" i="1"/>
  <c r="F2650" i="1"/>
  <c r="F2649" i="1"/>
  <c r="F2648" i="1"/>
  <c r="F2647" i="1"/>
  <c r="F2646" i="1"/>
  <c r="F2645" i="1"/>
  <c r="F2621" i="1"/>
  <c r="F2620" i="1"/>
  <c r="F2619" i="1"/>
  <c r="F2618" i="1"/>
  <c r="F2617" i="1"/>
  <c r="F2616" i="1"/>
  <c r="F2615" i="1"/>
  <c r="F2614" i="1"/>
  <c r="F2613" i="1"/>
  <c r="F2612" i="1"/>
  <c r="F2611" i="1"/>
  <c r="D2610" i="1"/>
  <c r="F2610" i="1" s="1"/>
  <c r="F2609" i="1"/>
  <c r="D2608" i="1"/>
  <c r="F2608" i="1" s="1"/>
  <c r="F2607" i="1"/>
  <c r="D2606" i="1"/>
  <c r="F2606" i="1" s="1"/>
  <c r="F2605" i="1"/>
  <c r="F2604" i="1"/>
  <c r="F2603" i="1"/>
  <c r="F2602" i="1"/>
  <c r="F2601" i="1"/>
  <c r="F2600" i="1"/>
  <c r="F2599" i="1"/>
  <c r="F2598" i="1"/>
  <c r="F2597" i="1"/>
  <c r="F2596" i="1"/>
  <c r="F2595" i="1"/>
  <c r="F2594" i="1"/>
  <c r="F2593" i="1"/>
  <c r="F2592" i="1"/>
  <c r="F2591" i="1"/>
  <c r="F2590" i="1"/>
  <c r="F2589" i="1"/>
  <c r="F2588" i="1"/>
  <c r="F2587" i="1"/>
  <c r="F2586" i="1"/>
  <c r="F2585" i="1"/>
  <c r="F2584" i="1"/>
  <c r="F2577" i="1"/>
  <c r="F2576" i="1"/>
  <c r="F2575" i="1"/>
  <c r="F2574" i="1"/>
  <c r="F2573" i="1"/>
  <c r="F2572" i="1"/>
  <c r="F2571" i="1"/>
  <c r="F2570" i="1"/>
  <c r="F2569" i="1"/>
  <c r="F2568" i="1"/>
  <c r="F2567" i="1"/>
  <c r="F2566" i="1"/>
  <c r="F2565" i="1"/>
  <c r="F2564" i="1"/>
  <c r="F2563" i="1"/>
  <c r="F2562" i="1"/>
  <c r="F2561" i="1"/>
  <c r="F2560" i="1"/>
  <c r="F2559" i="1"/>
  <c r="F2558" i="1"/>
  <c r="D2557" i="1"/>
  <c r="F2557" i="1" s="1"/>
  <c r="F2556" i="1"/>
  <c r="F2555" i="1"/>
  <c r="F2554" i="1"/>
  <c r="D2553" i="1"/>
  <c r="F2553" i="1" s="1"/>
  <c r="F2552" i="1"/>
  <c r="F2551" i="1"/>
  <c r="F2550" i="1"/>
  <c r="D2549" i="1"/>
  <c r="F2549" i="1" s="1"/>
  <c r="F2548" i="1"/>
  <c r="F2547" i="1"/>
  <c r="D2545" i="1"/>
  <c r="F2545" i="1" s="1"/>
  <c r="F2544" i="1"/>
  <c r="F2543" i="1"/>
  <c r="F2542" i="1"/>
  <c r="D2541" i="1"/>
  <c r="F2541" i="1" s="1"/>
  <c r="F2540" i="1"/>
  <c r="F2539" i="1"/>
  <c r="F2538" i="1"/>
  <c r="F2537" i="1"/>
  <c r="F2536" i="1"/>
  <c r="F2535" i="1"/>
  <c r="F2534" i="1"/>
  <c r="F2533" i="1"/>
  <c r="F2532" i="1"/>
  <c r="F2531" i="1"/>
  <c r="F2530" i="1"/>
  <c r="F2529" i="1"/>
  <c r="F2528" i="1"/>
  <c r="F2527" i="1"/>
  <c r="F2526" i="1"/>
  <c r="D2525" i="1"/>
  <c r="F2525" i="1" s="1"/>
  <c r="F2524" i="1"/>
  <c r="F2523" i="1"/>
  <c r="F2522" i="1"/>
  <c r="F2521" i="1"/>
  <c r="F2520" i="1"/>
  <c r="F2519" i="1"/>
  <c r="F2518" i="1"/>
  <c r="F2517" i="1"/>
  <c r="F2516" i="1"/>
  <c r="F2513"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24" i="1"/>
  <c r="F2323" i="1"/>
  <c r="F2322" i="1"/>
  <c r="F2321" i="1"/>
  <c r="F2320" i="1"/>
  <c r="F2319" i="1"/>
  <c r="F2318" i="1"/>
  <c r="F2317" i="1"/>
  <c r="F2316" i="1"/>
  <c r="F2315" i="1"/>
  <c r="F2314" i="1"/>
  <c r="F2313" i="1"/>
  <c r="F2312" i="1"/>
  <c r="F2311" i="1"/>
  <c r="F2310" i="1"/>
  <c r="F2309" i="1"/>
  <c r="F2308" i="1"/>
  <c r="F2307"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35" i="1"/>
  <c r="F1734" i="1"/>
  <c r="F1733" i="1"/>
  <c r="F1732" i="1"/>
  <c r="F1731" i="1"/>
  <c r="F1730" i="1"/>
  <c r="F1729" i="1"/>
  <c r="F1728" i="1"/>
  <c r="F1727" i="1"/>
  <c r="F1726" i="1"/>
  <c r="F1725" i="1"/>
  <c r="F1724" i="1"/>
  <c r="F1723" i="1"/>
  <c r="F1722" i="1"/>
  <c r="F1721" i="1"/>
  <c r="F1720" i="1"/>
  <c r="F1719" i="1"/>
  <c r="F1718" i="1"/>
  <c r="F1696" i="1"/>
  <c r="F1698" i="1" s="1"/>
  <c r="F1796" i="1" s="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1" i="1"/>
  <c r="F1650" i="1"/>
  <c r="F1649" i="1"/>
  <c r="F1648" i="1"/>
  <c r="F1647" i="1"/>
  <c r="F1646" i="1"/>
  <c r="F1645" i="1"/>
  <c r="F1644" i="1"/>
  <c r="F1643" i="1"/>
  <c r="F1642" i="1"/>
  <c r="F1641" i="1"/>
  <c r="F1639" i="1"/>
  <c r="F1638" i="1"/>
  <c r="F1637" i="1"/>
  <c r="F1636" i="1"/>
  <c r="F1635" i="1"/>
  <c r="F1634" i="1"/>
  <c r="F1633"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497" i="1"/>
  <c r="F1499" i="1" s="1"/>
  <c r="F1517" i="1" s="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1" i="1"/>
  <c r="F1440" i="1"/>
  <c r="F1439" i="1"/>
  <c r="F1438" i="1"/>
  <c r="F1437" i="1"/>
  <c r="F1436" i="1"/>
  <c r="F1435" i="1"/>
  <c r="F1434" i="1"/>
  <c r="F1433" i="1"/>
  <c r="F1432" i="1"/>
  <c r="F1431"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420" i="1" s="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38" i="1"/>
  <c r="F1337" i="1"/>
  <c r="F1336"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67" i="1"/>
  <c r="F1266" i="1"/>
  <c r="F1265" i="1"/>
  <c r="F1264" i="1"/>
  <c r="F1263" i="1"/>
  <c r="F1255" i="1"/>
  <c r="F1254" i="1"/>
  <c r="F1253" i="1"/>
  <c r="F1252" i="1"/>
  <c r="F1251" i="1"/>
  <c r="F1250" i="1"/>
  <c r="F1249" i="1"/>
  <c r="F1248" i="1"/>
  <c r="F1247" i="1"/>
  <c r="F1246" i="1"/>
  <c r="F1245" i="1"/>
  <c r="F1244" i="1"/>
  <c r="F1241" i="1"/>
  <c r="F1240" i="1"/>
  <c r="F1239" i="1"/>
  <c r="F1238" i="1"/>
  <c r="F1237" i="1"/>
  <c r="F1234" i="1"/>
  <c r="F1233" i="1"/>
  <c r="F1232" i="1"/>
  <c r="F1231" i="1"/>
  <c r="F1230" i="1"/>
  <c r="F1229" i="1"/>
  <c r="F1228" i="1"/>
  <c r="F1227" i="1"/>
  <c r="F1226" i="1"/>
  <c r="F1225" i="1"/>
  <c r="F1224" i="1"/>
  <c r="F1223" i="1"/>
  <c r="F1222"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38" i="1"/>
  <c r="F1037" i="1"/>
  <c r="F1036" i="1"/>
  <c r="F1035" i="1"/>
  <c r="F1034" i="1"/>
  <c r="F1033" i="1"/>
  <c r="F1032" i="1"/>
  <c r="F1031" i="1"/>
  <c r="F1030" i="1"/>
  <c r="F1029" i="1"/>
  <c r="F1028" i="1"/>
  <c r="F1018" i="1"/>
  <c r="F1017" i="1"/>
  <c r="F1016" i="1"/>
  <c r="F1015" i="1"/>
  <c r="F1014" i="1"/>
  <c r="F1013" i="1"/>
  <c r="F1012" i="1"/>
  <c r="F1011" i="1"/>
  <c r="F1010" i="1"/>
  <c r="F1009" i="1"/>
  <c r="F1008" i="1"/>
  <c r="F1007" i="1"/>
  <c r="F1006" i="1"/>
  <c r="F1005" i="1"/>
  <c r="F1004" i="1"/>
  <c r="F1003" i="1"/>
  <c r="F1002" i="1"/>
  <c r="H100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07" i="1"/>
  <c r="F806" i="1"/>
  <c r="F805" i="1"/>
  <c r="F804" i="1"/>
  <c r="F803" i="1"/>
  <c r="F802" i="1"/>
  <c r="F801" i="1"/>
  <c r="F800" i="1"/>
  <c r="F799" i="1"/>
  <c r="F798" i="1"/>
  <c r="F797" i="1"/>
  <c r="F796" i="1"/>
  <c r="F777" i="1"/>
  <c r="F779" i="1" s="1"/>
  <c r="F971" i="1" s="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49" i="1"/>
  <c r="F648" i="1"/>
  <c r="F647" i="1"/>
  <c r="F646" i="1"/>
  <c r="F645" i="1"/>
  <c r="F644" i="1"/>
  <c r="F643" i="1"/>
  <c r="F642" i="1"/>
  <c r="F641" i="1"/>
  <c r="F640" i="1"/>
  <c r="F639" i="1"/>
  <c r="F638" i="1"/>
  <c r="F637" i="1"/>
  <c r="F636" i="1"/>
  <c r="F635" i="1"/>
  <c r="F634" i="1"/>
  <c r="F617" i="1"/>
  <c r="F616" i="1"/>
  <c r="F615" i="1"/>
  <c r="F613" i="1"/>
  <c r="F612" i="1"/>
  <c r="F611" i="1"/>
  <c r="F610" i="1"/>
  <c r="F609" i="1"/>
  <c r="F608" i="1"/>
  <c r="F607" i="1"/>
  <c r="F606" i="1"/>
  <c r="F605" i="1"/>
  <c r="F604" i="1"/>
  <c r="F603" i="1"/>
  <c r="F602" i="1"/>
  <c r="F601" i="1"/>
  <c r="F600" i="1"/>
  <c r="F599" i="1"/>
  <c r="F598" i="1"/>
  <c r="F597" i="1"/>
  <c r="F596" i="1"/>
  <c r="F595" i="1"/>
  <c r="F594" i="1"/>
  <c r="F593" i="1"/>
  <c r="F584" i="1"/>
  <c r="F582" i="1"/>
  <c r="F581" i="1"/>
  <c r="F580" i="1"/>
  <c r="F579" i="1"/>
  <c r="F578" i="1"/>
  <c r="F577" i="1"/>
  <c r="F576" i="1"/>
  <c r="F575" i="1"/>
  <c r="F574" i="1"/>
  <c r="F573" i="1"/>
  <c r="F572" i="1"/>
  <c r="F571" i="1"/>
  <c r="F570" i="1"/>
  <c r="F569" i="1"/>
  <c r="F568" i="1"/>
  <c r="F567" i="1"/>
  <c r="F565" i="1"/>
  <c r="F564" i="1"/>
  <c r="F563" i="1"/>
  <c r="F562" i="1"/>
  <c r="F561" i="1"/>
  <c r="F560" i="1"/>
  <c r="F559" i="1"/>
  <c r="F558" i="1"/>
  <c r="F557" i="1"/>
  <c r="F556" i="1"/>
  <c r="F555" i="1"/>
  <c r="F4041" i="1" l="1"/>
  <c r="F65" i="1" s="1"/>
  <c r="F1257" i="1"/>
  <c r="F4102" i="1"/>
  <c r="F66" i="1" s="1"/>
  <c r="F1270" i="1"/>
  <c r="F1510" i="1" s="1"/>
  <c r="F1326" i="1"/>
  <c r="F1511" i="1" s="1"/>
  <c r="F2745" i="1"/>
  <c r="F2841" i="1" s="1"/>
  <c r="F3029" i="1"/>
  <c r="F619" i="1"/>
  <c r="F968" i="1" s="1"/>
  <c r="F650" i="1"/>
  <c r="F969" i="1" s="1"/>
  <c r="F766" i="1"/>
  <c r="F970" i="1" s="1"/>
  <c r="F1020" i="1"/>
  <c r="F1506" i="1" s="1"/>
  <c r="F1040" i="1"/>
  <c r="F1507" i="1" s="1"/>
  <c r="F2325" i="1"/>
  <c r="F2416" i="1" s="1"/>
  <c r="F2408" i="1"/>
  <c r="F2417" i="1" s="1"/>
  <c r="F1688" i="1"/>
  <c r="F1795" i="1" s="1"/>
  <c r="F2485" i="1"/>
  <c r="F2491" i="1" s="1"/>
  <c r="F2493" i="1" s="1"/>
  <c r="F2504" i="1" s="1"/>
  <c r="F860" i="1"/>
  <c r="F973" i="1" s="1"/>
  <c r="F1443" i="1"/>
  <c r="F1515" i="1" s="1"/>
  <c r="F1488" i="1"/>
  <c r="F1516" i="1" s="1"/>
  <c r="F2119" i="1"/>
  <c r="F2127" i="1" s="1"/>
  <c r="F2245" i="1"/>
  <c r="F2414" i="1" s="1"/>
  <c r="F2302" i="1"/>
  <c r="F2415" i="1" s="1"/>
  <c r="F3031" i="1"/>
  <c r="F3011" i="1"/>
  <c r="F3032" i="1" s="1"/>
  <c r="F3999" i="1"/>
  <c r="F1385" i="1"/>
  <c r="F1513" i="1" s="1"/>
  <c r="F1211" i="1"/>
  <c r="F1508" i="1" s="1"/>
  <c r="F1554" i="1"/>
  <c r="F1792" i="1" s="1"/>
  <c r="F1653" i="1"/>
  <c r="F1794" i="1" s="1"/>
  <c r="F2890" i="1"/>
  <c r="F3028" i="1" s="1"/>
  <c r="F1514" i="1"/>
  <c r="F1620" i="1"/>
  <c r="F1793" i="1" s="1"/>
  <c r="F1509" i="1"/>
  <c r="F1737" i="1"/>
  <c r="F1797" i="1" s="1"/>
  <c r="F1786" i="1"/>
  <c r="F1798" i="1" s="1"/>
  <c r="F4001" i="1"/>
  <c r="F1932" i="1"/>
  <c r="F2125" i="1" s="1"/>
  <c r="F2789" i="1"/>
  <c r="F2842" i="1" s="1"/>
  <c r="F2834" i="1"/>
  <c r="F2843" i="1" s="1"/>
  <c r="F2978" i="1"/>
  <c r="F3030" i="1" s="1"/>
  <c r="F3385" i="1"/>
  <c r="F3995" i="1" s="1"/>
  <c r="F3534" i="1"/>
  <c r="F3997" i="1" s="1"/>
  <c r="F2073" i="1"/>
  <c r="F2126" i="1" s="1"/>
  <c r="F2675" i="1"/>
  <c r="F2839" i="1" s="1"/>
  <c r="F2690" i="1"/>
  <c r="F2840" i="1" s="1"/>
  <c r="F809" i="1"/>
  <c r="F972" i="1" s="1"/>
  <c r="F1340" i="1"/>
  <c r="F1512" i="1" s="1"/>
  <c r="F2652" i="1"/>
  <c r="F2838" i="1" s="1"/>
  <c r="F3021" i="1"/>
  <c r="F3033" i="1" s="1"/>
  <c r="F2579" i="1"/>
  <c r="F2629" i="1" s="1"/>
  <c r="F2622" i="1"/>
  <c r="F2630" i="1" s="1"/>
  <c r="F962" i="1"/>
  <c r="F974" i="1" s="1"/>
  <c r="F586" i="1"/>
  <c r="F967" i="1" s="1"/>
  <c r="F976" i="1" l="1"/>
  <c r="F1806" i="1" s="1"/>
  <c r="F2844" i="1"/>
  <c r="F63" i="1" s="1"/>
  <c r="F2632" i="1"/>
  <c r="F62" i="1" s="1"/>
  <c r="F2418" i="1"/>
  <c r="F2502" i="1" s="1"/>
  <c r="F1800" i="1"/>
  <c r="F1810" i="1" s="1"/>
  <c r="F1519" i="1"/>
  <c r="F1808" i="1" s="1"/>
  <c r="F3035" i="1"/>
  <c r="F3993" i="1" s="1"/>
  <c r="F4003" i="1" s="1"/>
  <c r="F64" i="1" s="1"/>
  <c r="F2129" i="1"/>
  <c r="F2500" i="1" s="1"/>
  <c r="F2506" i="1" l="1"/>
  <c r="F61" i="1" s="1"/>
  <c r="F1812" i="1"/>
  <c r="F60" i="1" s="1"/>
  <c r="F68" i="1" l="1"/>
  <c r="F69" i="1" s="1"/>
  <c r="F70" i="1" s="1"/>
</calcChain>
</file>

<file path=xl/sharedStrings.xml><?xml version="1.0" encoding="utf-8"?>
<sst xmlns="http://schemas.openxmlformats.org/spreadsheetml/2006/main" count="4583" uniqueCount="2917">
  <si>
    <t>IV</t>
  </si>
  <si>
    <t>15.</t>
  </si>
  <si>
    <t>11.</t>
  </si>
  <si>
    <t>12.</t>
  </si>
  <si>
    <t>13.</t>
  </si>
  <si>
    <t>14.</t>
  </si>
  <si>
    <t>1.</t>
  </si>
  <si>
    <t>2.</t>
  </si>
  <si>
    <t>3.</t>
  </si>
  <si>
    <t>4.</t>
  </si>
  <si>
    <t>5.</t>
  </si>
  <si>
    <t>6.</t>
  </si>
  <si>
    <t>8.</t>
  </si>
  <si>
    <t>9.</t>
  </si>
  <si>
    <t>10.</t>
  </si>
  <si>
    <t>7.</t>
  </si>
  <si>
    <t>16.</t>
  </si>
  <si>
    <t>17.</t>
  </si>
  <si>
    <t>18.</t>
  </si>
  <si>
    <t>GRAĐEVINA:</t>
  </si>
  <si>
    <t>MJESTO GRADNJE:</t>
  </si>
  <si>
    <t>TROŠKOVNIK</t>
  </si>
  <si>
    <t>A. GRAĐEVINSKO OBRTNIČKI RADOVI</t>
  </si>
  <si>
    <t>E. STROJARSKE INSTALACIJE</t>
  </si>
  <si>
    <t>izradio</t>
  </si>
  <si>
    <t>DRUGI FORMAT d.o.o Zagreb</t>
  </si>
  <si>
    <t>EKO PLAN d.o.o. Zagreb</t>
  </si>
  <si>
    <t>MHM PROJEKT d.o.o. Zagreb</t>
  </si>
  <si>
    <t>A.</t>
  </si>
  <si>
    <t>B.</t>
  </si>
  <si>
    <t>C.</t>
  </si>
  <si>
    <t>D.</t>
  </si>
  <si>
    <t>E.</t>
  </si>
  <si>
    <t>INSTALACIJE VODOVODA I KANALIZACIJE</t>
  </si>
  <si>
    <t>GRAĐEVINSKO OBRTNIČKI RADOVI</t>
  </si>
  <si>
    <t>ELEKTROINSTALACIJE</t>
  </si>
  <si>
    <t>VATRODOJAVA</t>
  </si>
  <si>
    <t>STROJARSKE INSTALACIJE</t>
  </si>
  <si>
    <t>OPĆI UVJETI IZVOĐENJA RADOVA</t>
  </si>
  <si>
    <t>TEHNIČKI UVJETI IZVEDBE I OSIGURANJE KONTROLE KVALITETE</t>
  </si>
  <si>
    <t>Ovi tehnički uvjeti su dopuna i objašnjenje za ovu vrstu instalacija i kao takvi su  sastavni dio projekta, te su stoga obavezni za izvođača.</t>
  </si>
  <si>
    <t>Pored materijala i sam rad mora biti kvalitetno izveden, a sve što bi se u toku rada ili kasnije pokazalo nekvalitetno izvođač je dužan o svom trošku ispraviti.</t>
  </si>
  <si>
    <t>Prije nego se pristupi polaganju vodova mora se izvršiti točno razmjeravanje i obilježavanje na zidu, podu i stropovima, te naznačiti mjesta za razvodne kutije i prolaze kroz zidove, pa tek onda prići dubljenju zidova.</t>
  </si>
  <si>
    <t xml:space="preserve">Razmak obujmica ne smije biti veći od 30 cm, a kod okomitog postavljanja od 40 cm. Pri odmotavanju kabela paziti da se kabel ne usuče i da se ne oštećuje izolacija kabela.                                                                                                    </t>
  </si>
  <si>
    <t>Nulti i zaštitni vodovi ne smiju biti osigurani, a po  boji se moraju razlikovati od faznih vodova. U električnom pogledu moraju predstavljati neprekidnu cjelinu.</t>
  </si>
  <si>
    <t>Nastavljanje i grananje vodova vrši se isključivo u razvodnim kutijama.</t>
  </si>
  <si>
    <t>Da bi se omogućilo nesmetano spajanje vodiča u kutijama , prekidačima, svjetiljkama i priključnicama, potrebno je na tim mjestima kabel napustiti za 10-15 cm.</t>
  </si>
  <si>
    <t>Sklopke, utičnice i drugi instalacioni materijal prije postavljanja ispitati   na tehničku ispravnost.</t>
  </si>
  <si>
    <t>Svi elementi u razvodnim ormarima moraju bit ipostavljeni pregledno i označeni odgovarajučim oznakama, prema strujnim shemama, a elementi na vratima označeni graviranim natpisnim pločicama.</t>
  </si>
  <si>
    <t>Kod izvođenja elektroinstalacije mora se voditi računa da se ne oštete već izvedeni radovi i dijelovi objekta.</t>
  </si>
  <si>
    <t>Spajanje vodova u razvodnim kutijama vrši se isključivo u stezaljkama odgovarajućeg presjeka.</t>
  </si>
  <si>
    <t>Kod polaganja kabela treba se pridržavati propisanog radijusa savijanja.</t>
  </si>
  <si>
    <t>Po završetku svih radova , a prije konačnog puštanja u pogon, odnosno instalacije u rad, moraju se provesti ispitivanja od strane ovlaštene pravne osobe, te investitoru predati pripadajuće ispitne protokole.</t>
  </si>
  <si>
    <t>Ispitivanje elektroenergetske instalacije niskog napona:</t>
  </si>
  <si>
    <t>Provjera pregledom: mjerenje razmaka kod zaštite pregradama, izbor i podešenost zaštitnih uređaja, ispravnost isklopnih uređaja, izbor opreme, kontrola neutralnog i zaštitnog vodiča, postojanje shema u svim razvodnim ormarima, oznake sustava zaštite od indirektog dodira na vanjskoj strani razvodnih ormara, označavanje strujnih krugova, spajanje vodiča, zaštitne mjere od širenja vatre. Mjerenje otpora izolacije</t>
  </si>
  <si>
    <t>Mjerenje otpora petlje i napona dodira</t>
  </si>
  <si>
    <t xml:space="preserve">Provjera zaštite električnih odvajanja strujnih krugova   </t>
  </si>
  <si>
    <t>Mjerenje otpora uzemljenja i neprekinutosti zaštitnog vodiča</t>
  </si>
  <si>
    <t>Funkcionalno ispitivanje</t>
  </si>
  <si>
    <t>Izdavanje potrebnih atesta, ispitnih listova i izvještaja o ispitivanju:</t>
  </si>
  <si>
    <t>-</t>
  </si>
  <si>
    <t>ispitni protokoli za navedena ispitivanja</t>
  </si>
  <si>
    <t>atesti, certifikati ili izjave o sukladnosti o kvaliteti upotrebljenih materijala i opreme.</t>
  </si>
  <si>
    <t xml:space="preserve">Napomena: </t>
  </si>
  <si>
    <t>Svi učesnici uključeni u aktivnostima nabave dijelova, opreme ili usluga, izrade, montaže, građenja, puštanja u pogon kao i za vrijeme redovnog pogona, dužni su primjenjivati navedene norme i ispunjavati tražene zahtjeve.</t>
  </si>
  <si>
    <t>Osim navedenih normi i zahtjeva, svi učesnici u spomenutim aktivnostima dužni su primjenjivati norme i poštovati zahtjeve od važnosti za kvalitetu iz područja djelatnosti koju obavljaju.</t>
  </si>
  <si>
    <t>Uz sve ugrađene uređaje, opremu i materijal potrebno je dostaviti odgovarajuće ateste i certifikate, kojima se dokazuje kvaliteta.</t>
  </si>
  <si>
    <t>Izvođač radova treba radove izvoditi prema propisima i tehničkim normativima i dužan je kvalitetu radova dokumentirati rezultatima ispitivanja.</t>
  </si>
  <si>
    <t>Na strujni krug kojim se napaja centrala sustava vatrodojave nesmije biti  priključeno niti jedno drugo trošilo.</t>
  </si>
  <si>
    <t>Zaštita od previsokog napona dodira na centralnom uređaju  izvesti  spajanjem svih vodljivih dijelova centralnog uređaja  na postojeći sustav zaštite u objektu.</t>
  </si>
  <si>
    <t>Zaštita od previsokog napona dodira na detektorima i javljačima požara nije potrebna jer je maksimalni napon 24 V.</t>
  </si>
  <si>
    <t>Vodiče i kabele između centralnog uređaja i javljača ili javljača i javljača voditi  u jednom komadu bez prekida.</t>
  </si>
  <si>
    <t>Sve vodove vatrodojavnog sustava  označiti naljepnicama ili pločicama u skladu s projektom.</t>
  </si>
  <si>
    <t xml:space="preserve">Sve  radove  izvesti  prema  opisima  pojedinih  stavaka  troškovnika  i  opisa  pojedinih  grupa radova,  prema  projektnoj  dokumentaciji,  tehničkom  opisu,  detaljima  i  svim  važećim tehničkim  propisima  i  važećim  standardima,  kao  i  uputstvima  proizvođača  materijala,  te pravilima struke i građevinskim normama. </t>
  </si>
  <si>
    <t xml:space="preserve">Troškove zaštite treba Izvođač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 </t>
  </si>
  <si>
    <t xml:space="preserve">Ispitivanje cjevovoda  pod tlakom vode od 15 bara (tlačna proba) </t>
  </si>
  <si>
    <t xml:space="preserve">Ispiranje cjevovoda vanjskog vodovoda nakon dezinfekcije vodovodne mreže </t>
  </si>
  <si>
    <t>Dezinfekcija cjevovoda vanjskog vodovoda prema uputstvu za dezinfekciju vodovodne mreže</t>
  </si>
  <si>
    <t>Funkcionalno ispitivanje unutrašnje i vanjske  hidrantske mreže, od strane nadležne ustanove koja će o tome izdati mišljenje i uvjerenje o ispravnosti hidrantske mreže.</t>
  </si>
  <si>
    <t>GLAVNI PROJEKTANT:</t>
  </si>
  <si>
    <t>projektant:  Davor Plenković, dipl.ing.građ.</t>
  </si>
  <si>
    <t xml:space="preserve">projektant:  Dubravko Vlahović, dipl.ing.stroj.       </t>
  </si>
  <si>
    <t>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</si>
  <si>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ODREDBE O NORMAMA</t>
  </si>
  <si>
    <t>JEDINIČNA CIJENA</t>
  </si>
  <si>
    <t>Sve predmetno je obuhvaćeno jediničnom cijenom i ne navodi se kao zasebna stavka!</t>
  </si>
  <si>
    <t xml:space="preserve">OBILAZAK LOKACIJE </t>
  </si>
  <si>
    <t>Ponuditelj može obići i detaljno pregledati lokaciju (građevnu česticu, građevinu/e, zonu obuhvata). Neovisno o tome je li ponuditelj obišao lokaciju, Naručitelj će smatrati da je ponuditelj obišao i detaljno pregledao lokaciju (građevnu česticu, građevinu/e, zonu obuhvata), te je dobro upoznat sa svim uvjetima, faktorima i resursima u odnosu i u svezi s lokacijom ili onim koji mogu utjecati na izvršenje radova, te da je na temelju navedenog podnio svoju ponudu. Stoga, odabrani ponuditelj nema pravo zahtijevati povećanje cijene ili drugu naknadu, pozivajući se da u vrijeme davanja ponude nije bio upoznat  s okolnostima vezanim uz lokaciju (građevnu česticu, građevinu/e, zonu obuhvata).</t>
  </si>
  <si>
    <t>Puštanje u rad prepumpnog sustava od strane ovlaštenog servisera tvrtke, i dobava potrebne atestne dokumentacije. Puštanje u rad podrazumijeva spajanje već provedenih napojnih kablova (obaveza kupca) na priključnu letvicu komandnog ormarića, spajanje ožičenja od pumpe na komandni ormarić (napajanje pumpi, pneumatska crijeva, kompresor zraka i sl.), kontrolu i namještanje parametara automatike te probni rad od nekoliko ciklusa prepumpavanja.
Kupac ne smije skraćivati kablove i crijeva isporučena s prepumpnim sustavom jer to tokom montaže izvodi serviser kada odredi točno potrebnu dužinu kablova i crijeva za uredno spajanje na komandni ormarić.Nikakvi montažerski radovi nisu predviđeni ovom uslugom (provlačenje kablova, montaža dovodnih, tlačnih, proturnih ili odzračnih cijevi, čišćenje šahtova od otpada i prljavštine i sl.). Za slučaj montaže komandnog ormarića na mjesto do kojeg ne bi bilo dovoljno 10m kablova koji se isporučuju s sustavom upravljanja, produžavanje se naručuje zasebno (nije uključeno u ovu uslugu) kao ni bilo kakvo drugo produživanje napojnih ili kakvih drugih kablova.</t>
  </si>
  <si>
    <t>U specifičnim slučajevima, izvođač može i obavezan je po zakonu, tražitit posebna ispitivanja i odgovarajuće ateste, a taj trošak mora ukalkulirati u jediničnu cijenu stavke.</t>
  </si>
  <si>
    <t>NARUČITELJ:</t>
  </si>
  <si>
    <t>Sanela Beganović, dipl.ing.arh.</t>
  </si>
  <si>
    <t xml:space="preserve">projektant: </t>
  </si>
  <si>
    <t>B. ELEKTROINSTALACIJE</t>
  </si>
  <si>
    <t>5D PLANIRANJE I PROJEKTIRANJE d.o.o. Zagreb</t>
  </si>
  <si>
    <t xml:space="preserve">projektant:  Juraj Jordanić, dipl.ing.el.   </t>
  </si>
  <si>
    <t>5D PLANIRANJE I PROJEKTIRANJE  d.o.o. Zagreb</t>
  </si>
  <si>
    <t>C. PROJEKT VATRODOJAVE</t>
  </si>
  <si>
    <t>D. INSTALACIJE VODOVODA I KANALIZACIJE</t>
  </si>
  <si>
    <t>A</t>
  </si>
  <si>
    <t>TROŠKOVNIK GRAĐEVINSKO OBRTNIČKIH RADOVA SA ŠEMAMA STOLARIJE I BRAVARIJE</t>
  </si>
  <si>
    <t>Redni broj</t>
  </si>
  <si>
    <t>opis stavke</t>
  </si>
  <si>
    <t>jedinične mjere</t>
  </si>
  <si>
    <t>količina</t>
  </si>
  <si>
    <t>jedinična cijena</t>
  </si>
  <si>
    <t>ukupna cijena</t>
  </si>
  <si>
    <t>Opća napomena:</t>
  </si>
  <si>
    <t>Svi radovi, materijali i ugrađena oprema moraju biti u skladu sa trenutno važećim zakonima, propisima, normama i standardima.</t>
  </si>
  <si>
    <t>A1</t>
  </si>
  <si>
    <t xml:space="preserve">   GRAĐEVINSKI  RADOVI</t>
  </si>
  <si>
    <t>I</t>
  </si>
  <si>
    <t>UREĐENJE GRADILIŠTA</t>
  </si>
  <si>
    <t>a)</t>
  </si>
  <si>
    <t>OBRAČUN KOLIČINA</t>
  </si>
  <si>
    <t>▪</t>
  </si>
  <si>
    <t>Obračun  se  vrši  po  m3, m2, m1 ili  po  komadu.</t>
  </si>
  <si>
    <t>b)</t>
  </si>
  <si>
    <t xml:space="preserve">Jedinična cijena za obračun radova, pored navedenog u pojedinim stavkama uključuje i:  </t>
  </si>
  <si>
    <t xml:space="preserve">U jediničnoj cijeni pojedine stavke sadržan je sav rad i materijal, uskladištenje,osiguranje od kvara ili krađe, svi prijenosi i prijevozi, tako da je jedinična cijena konačna. </t>
  </si>
  <si>
    <t>Uvjeti nuđenja te uvjeti građenja iz poglavlja 3. Program kontrole kvalitete u glavnom projektu su sastavni dio svake pojedine stavke. Sve što je navedeno u njima, a nije u pojedinačnom opisu stavke smatra se uključenim u jediničnu cijenu.</t>
  </si>
  <si>
    <t>Uređenje gradilišta</t>
  </si>
  <si>
    <t>Uređenje gradilišta uključuje pripremu cjelokupne građevinske mehanizacije, njihovo dovođenje, postavljanje i puštanje u pogon za izvođenje zemljanih i građevinskih radova.</t>
  </si>
  <si>
    <t>Navedeni uređaji i strojevi postavljaju se za potrebe gradilišta za potrebno vrijeme građenja.</t>
  </si>
  <si>
    <t>Eventualno višekratno premještanje sadržano je u cijeni.</t>
  </si>
  <si>
    <t>Odvoz i uklanjanje navedenih uređaja i strojeva s gradilišta uključeno je u cijenu</t>
  </si>
  <si>
    <t>Priključci vode, struje i telefona moraju biti osigurani do završetka gradnje te uklonjeni po završetku radova.</t>
  </si>
  <si>
    <t>Prilazni putevi, prostori za skladištenje te ostale površine moraju se osigurati te ukloniti po završetku gradnje.</t>
  </si>
  <si>
    <t>Zaštitna građevinska ograda za osiguranje gradilišta, te osiguranje sigurnosti prometa oko gradilišta mora biti izgrađena te uklonjena po završetku gradnje.</t>
  </si>
  <si>
    <t>Izvođač je obvezan u roku od dva tjedna po primitku odnosno potpisu Ugovora o građenju dostaviti investitoru shemu uređenja gradilišta.</t>
  </si>
  <si>
    <t>Javni i privatni putevi se moraju u slučaju onečiščenja od strane izvoditelja, po potrebi čistiti, a najmanje jednom dnevno, te po završetku radova moraju biti dovedeni u prvobitno stanje.</t>
  </si>
  <si>
    <t>kom</t>
  </si>
  <si>
    <t>Ploča gradilišta</t>
  </si>
  <si>
    <t>Ploča gradilišta se mora stabilno postaviti, održavati, dovesti i urediti mjesto njene ugradnje kao što je predviđeno prema projektu uređenja gradilišta.</t>
  </si>
  <si>
    <t>otporna na vjetar, nevremena te na vlagu, postavljena na betonskim temeljima potrebna podkonstrukcija, stup, spojni materijal, nosači potreban premaz ploče i podkonstrukcije</t>
  </si>
  <si>
    <t>Tekst ploče gradilišta:</t>
  </si>
  <si>
    <t>naziv i vrsta građevine koja se gradi</t>
  </si>
  <si>
    <t>podaci o investitoru, projektantu, nadzoru i izvoditelju; ukupno 10 osoba ili tvrtki s imenima, titulama, adresama, brojevima telefona i faxa,naziv tijela koje je izdalo građevinsku dozvolu na temelju koje se gradi , klasifikacijsku oznaku, urudžbeni broj, datum izdavanja i konačnosti te dozvole.</t>
  </si>
  <si>
    <t>dimenzije:širina 2,0*2,0 m , visina od zemlje 1,0 m - ukupna visina 3,0 m</t>
  </si>
  <si>
    <t xml:space="preserve">ploča gradilišta </t>
  </si>
  <si>
    <t>Obračun po m2 očišćene površine oko objekta.</t>
  </si>
  <si>
    <t>m2</t>
  </si>
  <si>
    <t>Geodetsko snimanje izvedenog stanja novog objekta, prometnica i instalacija infrastrukture, te upis svega u katastar.</t>
  </si>
  <si>
    <t>UREĐENJE GRADILIŠTA UKUPNO</t>
  </si>
  <si>
    <t>II</t>
  </si>
  <si>
    <t>ZEMLJANI RADOVI</t>
  </si>
  <si>
    <t>m3</t>
  </si>
  <si>
    <t>Ručno planiranje dna iskopa na horizontalu sa točnošću +/- 2 cm i utovar zemlje u ručna kolica (prijevoz na gradilišnu deponiju na udaljenosti do 50 m). Za obračun uzeti 0,03 m3/m2 iskopanog materijala kod planiranja površine. Obračun po m2 isplanirane površine (temelji, posteljica za nasip šljunka i sl.)</t>
  </si>
  <si>
    <t xml:space="preserve"> - utori dim 5x5 cm</t>
  </si>
  <si>
    <t>m1</t>
  </si>
  <si>
    <t xml:space="preserve"> - utori dim 5x10 cm</t>
  </si>
  <si>
    <t>h</t>
  </si>
  <si>
    <t>ZEMLJANI RADOVI UKUPNO:</t>
  </si>
  <si>
    <t>TESARSKI RADOVI</t>
  </si>
  <si>
    <t>Izrada, dobava i postava fasadne željezne cijevne skele,  te demontaža iste i odvoz sa gradilišta nakon završetka radova.</t>
  </si>
  <si>
    <t>Pod - radni hodnik skele izvesti će se od mosnica. Neposredno iznad poda treba izvesti punu daščanu ogradu visine 20 cm u svrhu zaštite od padanja materijala na prolaznike. Visina ograde sa vanjske strane skele iznosi 120 cm.</t>
  </si>
  <si>
    <t xml:space="preserve">U jediničnu cijenu uključen je i zaštitni juteni ili plastični zastor kojim se mora obuhvatiti u cijelosti širina i visina radova na pročelju i dvorištu kako bi se spriječilo padanje žbuke i materijala na javnu prometnu površinu </t>
  </si>
  <si>
    <t>i u dvorište i kako bi se radovi na uređenju zaštitili od izravnih utjecaja sunčevih zraka.</t>
  </si>
  <si>
    <t>Posebnu pažnju treba obratiti na samu izvedbu fasadne skele.</t>
  </si>
  <si>
    <t>Sidrenjem u objekt skela se mora osigurati od prevrtanja,  a isto tako skelu je potrebno uzemljiti i osigurati od udara groma.</t>
  </si>
  <si>
    <t>Isto tako treba predvidjeti pomične željezne penjalice za vršenje nadzora nad izvođenjem radova i za vertikalnu komunikaciju.</t>
  </si>
  <si>
    <r>
      <t>Obračun se vrši po m</t>
    </r>
    <r>
      <rPr>
        <vertAlign val="superscript"/>
        <sz val="10"/>
        <rFont val="Arial"/>
        <family val="2"/>
        <charset val="238"/>
      </rPr>
      <t>2</t>
    </r>
    <r>
      <rPr>
        <sz val="10"/>
        <rFont val="Arial"/>
        <family val="2"/>
        <charset val="238"/>
      </rPr>
      <t xml:space="preserve"> vertikalne projekcije:</t>
    </r>
  </si>
  <si>
    <t>a) fasadna cijevna skela</t>
  </si>
  <si>
    <t>TESARSKI RADOVI UKUPNO :</t>
  </si>
  <si>
    <t>III</t>
  </si>
  <si>
    <t>BETONSKI I ARMIRANO BETONSKI RADOVI</t>
  </si>
  <si>
    <t xml:space="preserve"> - beton 6 cm</t>
  </si>
  <si>
    <t xml:space="preserve"> - beton VDP2</t>
  </si>
  <si>
    <t>Armirati  prema statičkom proračunu  i nacrtima armature - B500B ,c=2,0 cm - obračunato u armiračkim radovima.</t>
  </si>
  <si>
    <t xml:space="preserve"> - oplata glatka dvostrana</t>
  </si>
  <si>
    <t>Armirati  prema statičkom proračunu B500B ,c=3,0 cm  i nacrtima armature - obračunato u armiračkim radovima.</t>
  </si>
  <si>
    <t xml:space="preserve">U cijenu uključiti sva podupiranja i  oplatu. Obračun po m3 ugrađenog betona i m2 oplate. </t>
  </si>
  <si>
    <t xml:space="preserve"> - beton</t>
  </si>
  <si>
    <t>a) beton</t>
  </si>
  <si>
    <t>Armirati  prema statičkom proračunu B500B ,c=2,0 cm  i nacrtima armature - obračunato u armiračkim radovima.</t>
  </si>
  <si>
    <t xml:space="preserve"> - glatka oplata</t>
  </si>
  <si>
    <t xml:space="preserve"> U stavku je uključeno spravljanje, dobava, ugradba i zaštita betona, izrada, montaža i demontaža oplate. Obračun po m3 ugrađenog betona i m2 oplate. </t>
  </si>
  <si>
    <t xml:space="preserve">b) glatka oplata  </t>
  </si>
  <si>
    <t>b) glatka oplata</t>
  </si>
  <si>
    <t xml:space="preserve">a) beton </t>
  </si>
  <si>
    <t>19.</t>
  </si>
  <si>
    <t>20.</t>
  </si>
  <si>
    <t>21.</t>
  </si>
  <si>
    <t>22.</t>
  </si>
  <si>
    <t>23.</t>
  </si>
  <si>
    <t>24.</t>
  </si>
  <si>
    <t>Od zidova dilatirati elastificiranim polistirenom 1 cm. Na svim vratima, u prostorji većoj od 20 m2 izvesti dilataciju do 3 mm širine umetanjem komada bitumenske ljepenke ili drugog postojanog nehrđajučeg materijala.</t>
  </si>
  <si>
    <t>Gornja površina mora biti izvedena ravna i obrađena tako da se na nju može postaviti finalna podna obloga. U cijenu je uključen sav potreban rad i materijal.</t>
  </si>
  <si>
    <t>Šlicevi dimenzija 5x5 cm i 5x10 cm. U jediničnu cijenu uključen sav potreban rad materijal i pribor.</t>
  </si>
  <si>
    <t xml:space="preserve">Obračun po m1 krpanog šlica. </t>
  </si>
  <si>
    <t>BETONSKI I AB RADOVI UKUPNO :</t>
  </si>
  <si>
    <t>ARMIRAČKI RADOVI</t>
  </si>
  <si>
    <t>Izvesti prema statičkom računu i nacrtima savijanja armature. Količine u troškovniku računate u odnosu na m3 ugradjenog betona. Stvarne količine će se obračunati na temelju nacrta savijanja, računajući teoretske težine.</t>
  </si>
  <si>
    <t>Obračun po kg ugradjene armature.</t>
  </si>
  <si>
    <t>Prije betoniranja nadzorni inženjer ili statičar treba pregledati montiranu armaturu i upisom u građevinski dnevnik odobriti betoniranje.</t>
  </si>
  <si>
    <t>kg</t>
  </si>
  <si>
    <t>ARMIRAČKI RADOVI UKUPNO:</t>
  </si>
  <si>
    <t>V</t>
  </si>
  <si>
    <t>ČELIČNA KONSTRUKCIJA</t>
  </si>
  <si>
    <t>Nabava materijala, izrada čeličnih konstrukcija u radionici, osnovna antikorozivna zaštita, transport na gradilište i montaža uz uključivanje potrebnih alata, skela i dizalica.</t>
  </si>
  <si>
    <t>Montaža čelične konstrukcije provodi se na osnovu montažnog projekta i tehnološkog projekta montaže kojeg daje izvođač. Izvođač montaže dužan je radove montaže provoditi u skaldu sa standardima i propisima.</t>
  </si>
  <si>
    <t>Nakon izvršenih radova montaže čelične konstrukcije, potrebno je konstrukciju očistiti i popraviti oštećenja na osnovnoj antikorozivnoj zaštiti.</t>
  </si>
  <si>
    <t>Prvo se površine koje treba zaštititi moraju dobro očistiti od hrđe ili nečistoća. Ovo se vrši  pješčanom strujom. Uspjeh zaštite prvenstveno ovisi o kvaliteti ovog rada.</t>
  </si>
  <si>
    <t>Obračun prema kg kompletno montirane konstrukcije.</t>
  </si>
  <si>
    <t>ČELIČNA KONSTRUKCIJA UKUPNO:</t>
  </si>
  <si>
    <t>VI</t>
  </si>
  <si>
    <t>ZIDARSKI RADOVI</t>
  </si>
  <si>
    <t>Dobava i ugradnja "L" profila 40x40 mm izrađenog od savijenog dekapitiranog  aluminijskog lima debljine 3 mm, te ugrađenih u podlogu na sudarima različite podne obloge, te pragovima vrata.</t>
  </si>
  <si>
    <t>Obračun po  m2 ugrađenog pletiva.</t>
  </si>
  <si>
    <t>Kompletno izvesti prema detaljnom nacrtu i sa svim radovima i materijalom iz opisa. Obračun po m2 obzidanog kanala sa svim fazama obrade.</t>
  </si>
  <si>
    <t>Dobava i zidarska ugradba ležećeg strugala za obuću dimenzije 100*140 cm. Ugraditi cem.mortom M-10. Kompletan rad i materijal. Obračun po komadu.</t>
  </si>
  <si>
    <t>Zidarska ugradnja raznih instalacionih ormarića u zidu iz opeke ploča, bez obzira na veličinu. Ugraditi građevinskim ljepilom  i sidrima učvršćenim na ormariće. Kompletan rad  i materijal. Obračun po komadu.</t>
  </si>
  <si>
    <t>Čišćenje objekta obuhvaćeno u 5 faza:</t>
  </si>
  <si>
    <t>1) čišćenje nakon grubih gradjevinskih radova zajedno sa iznošenjem suvišnog materijala, šute, opeke i sl.</t>
  </si>
  <si>
    <t>2) čišćenje prije žbukanja i ugradbe elemenata stolarije i bravarije.</t>
  </si>
  <si>
    <t>3) čišćenje poslije izvedbe instalacija.</t>
  </si>
  <si>
    <t>4) čišćenje prije polaganja podova.</t>
  </si>
  <si>
    <t>5) definitivno čišćenje prije tehničkog prijema koje mora biti i najkvalitetnije u zadnjoj fazi (5) obuhvatiti pranje i čišćenje, stakla iznutra i izvana, vratiju, podova i opločenja, kompletno sa odvozom otpadnog materijala.</t>
  </si>
  <si>
    <t>Obračun po m2 podnih površina.</t>
  </si>
  <si>
    <t>ZIDARSKI RADOVI UKUPNO :</t>
  </si>
  <si>
    <t>VII</t>
  </si>
  <si>
    <t>IZOLATERSKI RADOVI</t>
  </si>
  <si>
    <t>Karakteristike hidroizolacije:</t>
  </si>
  <si>
    <t>Obračun po m2 izvedene izolacije.</t>
  </si>
  <si>
    <t xml:space="preserve">  -  hidroizolacija</t>
  </si>
  <si>
    <t>Sve rubove, kuteve i instalacijske proboje brtviti sa gumiranim poliesterskim trakama za brtvljenje kao Mapeband ili odgovarajući.</t>
  </si>
  <si>
    <t>Površinu pripremiti za postavljanje završne obloge, keramičke pločice ili proizvodima od kamena.</t>
  </si>
  <si>
    <t>Sve izvesti prema uputama proizvođača</t>
  </si>
  <si>
    <t>Obračun po m2 izvedene HI</t>
  </si>
  <si>
    <t xml:space="preserve"> - PE folija 0,02 *2=0,04 cm</t>
  </si>
  <si>
    <t>PP/PES filc 2X-300 g/m2</t>
  </si>
  <si>
    <t>IZOLATERSKI RADOVI UKUPNO:</t>
  </si>
  <si>
    <t>Jedinična cijena stavaka treba sadržavati sve radove do potpune gotovosti elemenata kao:</t>
  </si>
  <si>
    <t>izrada radioničkih nacrta</t>
  </si>
  <si>
    <t>izrada elemenata prema shemi i mjerama</t>
  </si>
  <si>
    <t>ličenje</t>
  </si>
  <si>
    <t>ostalo bojanje i lakiranje</t>
  </si>
  <si>
    <t>oblaganje</t>
  </si>
  <si>
    <t>ustakljenje</t>
  </si>
  <si>
    <t>potreban okov i sav pribor za montažu i suhu ugradnju</t>
  </si>
  <si>
    <t>postava stolarije i bravarije</t>
  </si>
  <si>
    <t>postava i ugradnja vrata između prostora sa različitom visinom poda</t>
  </si>
  <si>
    <t>ugradnju platnenih flos roleta kod stavki koje ih sadrže</t>
  </si>
  <si>
    <t>željezni kutni profil kao prag</t>
  </si>
  <si>
    <t xml:space="preserve">Akustičko-izolacijski prozor mora biti konstruiran prema  zahtjevima iz fizike zgrade. Ostakljenje IZO staklom  6+16+6 mm običnim ili lamistal (prema opisu u pojedinoj stavci). </t>
  </si>
  <si>
    <t>KROVOPOKRIVAČKI I LIMARSKI RADOVI</t>
  </si>
  <si>
    <t>KROVOPOKRIVAČKI I LIMARSKI  RADOVI UKUPNO</t>
  </si>
  <si>
    <t>STOLARSKI RADOVI</t>
  </si>
  <si>
    <t>Shema stolarije oznake 1</t>
  </si>
  <si>
    <t>Shema stolarije oznake 2</t>
  </si>
  <si>
    <t>Shema stolarije oznake 3</t>
  </si>
  <si>
    <t>STOLARSKI RADOVI UKUPNO :</t>
  </si>
  <si>
    <t>BRAVARSKI RADOVI</t>
  </si>
  <si>
    <t>Napomena:</t>
  </si>
  <si>
    <t>Za sve stavke unutarnje bravarije potrebno je uzeti u obzir kako postoji spušteni strop visine ovjesa 52 cm - ukoliko se stavke pričvršćuju u strop isto treba uzeti u obzir.</t>
  </si>
  <si>
    <t>PROTUPOŽARNA BRAVARIJA</t>
  </si>
  <si>
    <t>BRAVARSKI RADOVI UKUPNO :</t>
  </si>
  <si>
    <t>KERAMIČARSKI RADOVI</t>
  </si>
  <si>
    <t>Uz zidove koji nisu obloženi keramičkim pločicama  postavlja se ljepljeni sokl visine 10 cm što se posebno ne obračunava, već je pridodato površini poda. U cijenu je uključen kompletan rad i materijal.</t>
  </si>
  <si>
    <t>KERAMIČARSKI RADOVI UKUPNO:</t>
  </si>
  <si>
    <t>SOBOSLIKARSKO LIČILAČKI RADOVI</t>
  </si>
  <si>
    <t xml:space="preserve"> </t>
  </si>
  <si>
    <t>SOBOSLIKARSKO LIČILAČKI RADOVI  UKUPNO:</t>
  </si>
  <si>
    <t xml:space="preserve">SPUŠTENI STROPOVI I ZIDOVI OD GIPS </t>
  </si>
  <si>
    <t>KARTONSKIH ELEMENATA</t>
  </si>
  <si>
    <t>SPUŠTENI STROPOVI</t>
  </si>
  <si>
    <t xml:space="preserve">Jedinična cijena uključuje kompletnu dobavu i montažu spuštenog stropa s tipskom metalnom podkonstrukcijom za ovjes stropa, te za ugradnju rasvjetnih tijela i ventilacionih rešetki. </t>
  </si>
  <si>
    <t>Stavkom obuhvaćen sav rad, materijal, bandažiranje spojeva, kitanje, postava rubnih profila  i sl. do potpune gotovosti .</t>
  </si>
  <si>
    <t>Obračun po m2 izvedene pregradne stijene.</t>
  </si>
  <si>
    <t>PREGRADNE STIJENE I OBLOGE IZ GIPS KARTONSKIH PLOČA TIPA</t>
  </si>
  <si>
    <t>Obračun po m2 izvedene obloge.</t>
  </si>
  <si>
    <t>STROPOVI I ZIDOVI OD GIPS-KARTONSKIH ELEMENATA UKUPNO</t>
  </si>
  <si>
    <t>VIII</t>
  </si>
  <si>
    <t>PODOPOLAGAČKI RADOVI</t>
  </si>
  <si>
    <t>IX</t>
  </si>
  <si>
    <t>FASADERSKI RADOVI</t>
  </si>
  <si>
    <t xml:space="preserve">Prilikom izvođenja fasaderskih radova treba se pridržavati svih uputa proizvođača, kako u pripremi podloge, tako i u načinu pripreme, omjerima, vremenskim uvjetima i vremenskim razmacima nanošenja  slojeva. Obveza je izvođača njega fasade i rad u granicama dozvoljenih atmosferskih prilika. </t>
  </si>
  <si>
    <t>Obveza izvođača je po završenoj ugradnji demontirati skelu i sav preostali pripadajući materijal, ambalažu i otpad sa zgrade, te investitoru predati završno očišćenu fazu predmetnog rada.</t>
  </si>
  <si>
    <t>Izvesti u skladu s važećim propisima i pravilima struke.</t>
  </si>
  <si>
    <t xml:space="preserve">Sav ugrađeni materijal mora odgovarati tehničkim uvjetima za kamenorezačke radove. U cijeni je dobava, doprema, propisno skladištenje i ugradba sveg potrebnog materijala (kamen, vezni materijal) u skladu s važećim propisima i pravilima struke. </t>
  </si>
  <si>
    <t>Obveza je izvođača po završenoj montaži odvesti sav preostali materijal, ambalažu i otpad sa zgrade, te investitoru predati završno očišćenu fazu predmetnog rada.</t>
  </si>
  <si>
    <t>FASADERSKI RADOVI  UKUPNO:</t>
  </si>
  <si>
    <t>X</t>
  </si>
  <si>
    <t>KAMENARSKI RADOVI</t>
  </si>
  <si>
    <t>Obračun po m2 ili komadu izvedenih količina.</t>
  </si>
  <si>
    <t>KAMENARSKI RADOVI  UKUPNO:</t>
  </si>
  <si>
    <t>XI</t>
  </si>
  <si>
    <t>RAZNI RADOVI</t>
  </si>
  <si>
    <t>Obračun po m2 ugrađenih zavjesa.</t>
  </si>
  <si>
    <t>Kompletan rad i materijal u cijeni.</t>
  </si>
  <si>
    <t>Dobava i ugradnja ručnih vartogasnih aparata za početno gašenje požara uključivo i protupožarne naljepnice. Smještaj na zidu iz opeke, betona ili gipskartonskom zidu.</t>
  </si>
  <si>
    <t>komplet</t>
  </si>
  <si>
    <t>RAZNI RADOVI  UKUPNO:</t>
  </si>
  <si>
    <t xml:space="preserve">VI </t>
  </si>
  <si>
    <t>ZIDOVI I STROPOVI OD GIPS KARTONSKIH ELEMENATA</t>
  </si>
  <si>
    <t>Obračun po m3 ugrađenog zemljanog materijala.</t>
  </si>
  <si>
    <t>ZAVRŠNE OBRADE POVRŠINA</t>
  </si>
  <si>
    <t>ZAVRŠNE OBRADE POVRŠINA UKUPNO:</t>
  </si>
  <si>
    <t>Jediničnom cijenom obuhvaćena je nabava i doprema sveg potrebnog materijala, provjera mjera na objektu, izrada prema detaljima i izmjerama, te montaža na objektima, kao i temeljni zaštitni nalič koji treba biti u skladu sa završnim naličem (uljna boja), odnosno plastificirati ako je projektom tako predviđeno.</t>
  </si>
  <si>
    <t>Za sidrenje i učvršćenje (ugradnju) pojedinih elemenata izvođač radova mora pravovremeno predati izvođaču građevinskih radova sve elemente koje treba ugraditi prilikom betoniranja.</t>
  </si>
  <si>
    <t>BRAVARSKI RADOVI  UKUPNO:</t>
  </si>
  <si>
    <t xml:space="preserve"> UREĐENJE PARKIRALIŠTA I PJEŠAČKIH STAZA</t>
  </si>
  <si>
    <t xml:space="preserve"> UREĐENJE PARKIRALIŠTA I PJEŠAČKIH STAZA UKUPNO :</t>
  </si>
  <si>
    <t>Dobava, nasipavanje, nabijanje i planiranje drobljenog kamena granulacije 0-30 mm u sloju debljine 20 cm.</t>
  </si>
  <si>
    <t xml:space="preserve">Nasipavanje na pripremljenu i isplaniranu površinu iskopa. Zbijenost posteljice treba iznositi minimalno 30 Mpa, a istu kontrolirati na svaki cca 100 m2 izvedenog tamponskog sloja. </t>
  </si>
  <si>
    <t>Doprema, montaža, demontaža i otprema radne skele u oknu dizala. Skela izvedena od bešavnih cijevi i odgovarajućih spojnica. Skelu prilagoditi zahtjevima montaže dizala. Obračun po m2.</t>
  </si>
  <si>
    <t>Kompletan rad i materijal u cijeni. Obračun po m2.</t>
  </si>
  <si>
    <t>Gornju površinu fino zagladiti. Obračun po m3 ugrađenog betona.</t>
  </si>
  <si>
    <t>Betoniranje armirano betonskih jezgri - zidova dizala od razine prizemlja do vrha -  betonom klase C25/30 u dvostranoj glatkoj oplati. Zidovi debljine 20 cm. U cijenu uključeno spravljanje, doprema i ugradnja, te zaštita betona, izrada, montaža i demontaža oplate.</t>
  </si>
  <si>
    <t>Dobava, izrada, siječenje, savijanje, postava i vezivanje armature.</t>
  </si>
  <si>
    <t>Armiranje temelja greda i stupova izvodi se rebrastim šipkama B 500 razreda duktilnosti B</t>
  </si>
  <si>
    <t>Armiranje stropnih ploča izvodi se rebrastim šipkama B 500 razreda duktilnosti B i zavarenim mrežama B 500 razreda duktilnosti A</t>
  </si>
  <si>
    <t>Armiranje zidova izvodi se rebrastim šipkama B 500 razreda duktilnosti B i zavarenim mrežama B 500 razreda duktilnosti B</t>
  </si>
  <si>
    <t xml:space="preserve"> - oplata glatka jednostrana</t>
  </si>
  <si>
    <t>Dobava i izvedba grube i fine unutarnje žbuke  svih zidova iz blok opeke i armiranobetonskih zidova, serklaža i nadvoja.</t>
  </si>
  <si>
    <t xml:space="preserve">Završni sloj fina vapnena žbuka od prosijanog čistog pijeska debljine 0,5 cm. Ovako izvedena dvoslojna žbuka treba biti pripravna za izvedbu soboslikarskih radova. </t>
  </si>
  <si>
    <t>Dobava i izvedba grube unutarnje žbuke  zidova na koje dolazi obloga keramičkim pločicama.</t>
  </si>
  <si>
    <t xml:space="preserve">Ovako izvedena žbuka treba biti pripravna za izvedbu obloge keramičkim pločicama. </t>
  </si>
  <si>
    <t xml:space="preserve">Rezanje, brušenje, fugiranje i čišćenje opločenja sadržano je u jediničnoj cijeni. </t>
  </si>
  <si>
    <t>U cijenu je uključen kompletan rad i materijal.</t>
  </si>
  <si>
    <t>Uz zidove postavlja se ljepljeni sokl visine 10 cm što se posebno ne obračunava, već je pridodato površini poda. U cijenu je uključen kompletan rad i materijal.</t>
  </si>
  <si>
    <t>U cijeni pojedine stavke treba obuhvatiti i:</t>
  </si>
  <si>
    <t>sve pripremne i međufaze rada potrebne za korektno dovršenje stavke prema pravilima struke i važećim propisima, sva preklapanja, brtvljenja i kitanja bez obzira da li je sve to napomenuto u pojedinoj stavci, razradu detalja u fazi izvođenja, uredno izvedene međusobne spojeve pojedinih stavaka unutar ove grupe radova i sa okolnim konstrukcijama te izvedbu u skladu s preporukama proizvođača odabranog materijala.</t>
  </si>
  <si>
    <t>NAPOMENA:</t>
  </si>
  <si>
    <t>* Izvedba hidroizolacije oko prodora instalacija izvodi se hidroizolacionim materijalima adekvatnim osnovnoj izolaciji sve prema preporuci proizvođača materijala do potpune vodonepropusnosti i uključena je u jediničnu cijenu stavaka tj. ne naplaćuje se posebno.</t>
  </si>
  <si>
    <t>* Prijelaze horizontalne u vert. hidroizolaciju, kao i lomove izolacije izvesti vodonepropusno upotrebom holkera ili veznih fazonskih elemenata, sve prema uputstvima proizvođača izolacijskih materijala, a što je uključeno u jediničnu cijenu stavaka tj. ne naplaćuje se posebno.</t>
  </si>
  <si>
    <t xml:space="preserve">  -  membrana u krovnoj konstrukciji</t>
  </si>
  <si>
    <t>Prije polaganja krovne folije potrebno je izvesti ravnu i nosivu podlogu na koju se polaže folija, te isto tako vertikalne plohe uz atiku-nije obuhvaćeno stavkom. U stavku su uključeni svi potrebni elementi, materijali i rad za obradu rubova, uzdignuća i prodora kroz krov , te materijal za učvršćenje i postavu. Postavka na termoizolaciju krova - tvrda kamena vuna.</t>
  </si>
  <si>
    <t>Dobava i montaža slivnika na bazi tvrdog TPO-a sa pripadajućom kišnom rešetkom. Kompletan rad i materijal u cijeni.</t>
  </si>
  <si>
    <t xml:space="preserve"> Dobava i montaža dvostrukih okomitih odzračnika na bazi tvrdog FPO-a, toplinski izoliranih sa ekspandiranim polietilenom (EFE), sa mogućnošću spajanja na parnu branu i na hidroizolaciju, promjera Ǿ110 i visine 500mm. Jedan na svakih 250 m2. Obračun po komadu ugrađenog elementa. </t>
  </si>
  <si>
    <t>Dobava i postava hidroizolacijske nearmirane membrane od TPO-a  za izradu dodatnog ojačanja u kutovima i istakama detalja na već izvedenim membranama.</t>
  </si>
  <si>
    <t>Postavka na originalnoj Al-podkonstrukciji d=8 cm, odnosno ukupna debljina obloge d= 10,5 cm, sa ispunom iz meke kamene vune MW debljine 8 cm i slojem dvostruke PE folije koja je posebno obračunata.</t>
  </si>
  <si>
    <r>
      <t xml:space="preserve">Oblaganje instalacijskih vertikala gips kartonskim pločama - </t>
    </r>
    <r>
      <rPr>
        <b/>
        <sz val="10"/>
        <rFont val="Arial"/>
        <family val="2"/>
      </rPr>
      <t>vatrootpornost 90 min</t>
    </r>
    <r>
      <rPr>
        <sz val="10"/>
        <rFont val="Arial"/>
        <family val="2"/>
        <charset val="238"/>
      </rPr>
      <t>. Ploče potrebne debljine i slojnosti da bi se zadovoljio uvjet vatrootpornosti.</t>
    </r>
  </si>
  <si>
    <t>Postavka na originalnoj Al-podkonstrukciji d=5 cm,  sa ispunom iz kamene vune 5 cm.</t>
  </si>
  <si>
    <t>pročelje</t>
  </si>
  <si>
    <t>podgled ulaznog dijela</t>
  </si>
  <si>
    <t>U cijeni pojedine stavke treba obuhvatiti:</t>
  </si>
  <si>
    <t>* razradu detalja u fazi izvođenja</t>
  </si>
  <si>
    <t>* uredno izvedene međusobne spojeve pojedinih stavaka unutar ove grupe radova ili raznovrsnih grupa radova, sve potrebne opšave</t>
  </si>
  <si>
    <t>* ev. sekundarne potrebne podkonstrukcije</t>
  </si>
  <si>
    <t>Postava specijalnih profila od galvaniziranog plastificiranog čeličnog lima 0,75 mm laminiranog sa slojem FPO membrane 1,1mm. Dodatno brtvljenje trajnoelastičnim kitom na bazi poliuretana, odgovarajućim temeljnim premazom i PE ispunom za fuge.</t>
  </si>
  <si>
    <t>12JG (43A)</t>
  </si>
  <si>
    <t>Stavka obuhvaća:</t>
  </si>
  <si>
    <t xml:space="preserve"> - iskolčenje poligonih točaka, repera s tlocrtnim i visinskim podacima</t>
  </si>
  <si>
    <t xml:space="preserve"> - osiguranje pojedinih točaka koje služe za rekonstrukciju visine</t>
  </si>
  <si>
    <t xml:space="preserve"> -postavljanje poprečnih profila</t>
  </si>
  <si>
    <t xml:space="preserve"> - tijekom rada izvođač obavlja pojedine geodetske izmjere pravca i visine koji su mu potrebni za obračun izvršenih radova</t>
  </si>
  <si>
    <t>- izrada nacrta iskolčenja</t>
  </si>
  <si>
    <t xml:space="preserve"> - u cijenu koštanja ulazi sav materijal i radna snaga</t>
  </si>
  <si>
    <t>Snimanje i izradu nacrta iskolčenja obavlja ovlašteno poduzeće za tu vrstu posla.</t>
  </si>
  <si>
    <t>Obračunava se po  m2 iskolčene površine.</t>
  </si>
  <si>
    <t xml:space="preserve"> - iskolčenje površine</t>
  </si>
  <si>
    <r>
      <t>Ručni otkop rovova</t>
    </r>
    <r>
      <rPr>
        <sz val="10"/>
        <rFont val="Arial CE"/>
        <family val="2"/>
        <charset val="238"/>
      </rPr>
      <t xml:space="preserve"> u svrhu utvrđivanja položaja postojećih instalacija i ucrtavanje u situaciju 1:200.</t>
    </r>
  </si>
  <si>
    <t>Ručni otkop rovova na mjestima gdje se pretpostavlja da su smještene podzemne instalacije struje, vode, telefona, plina i kanalizacije i na mjestima gdje postoji sumnja da bi se mogle nalaziti podzemne instalacije.</t>
  </si>
  <si>
    <t>Ova stavka obuhvaća slijedeće radove:</t>
  </si>
  <si>
    <t xml:space="preserve"> - ručni otkop rova uz pozornost da se ne oštete instalacije do dubine 1,8 m s mogućim razupiranjem</t>
  </si>
  <si>
    <t xml:space="preserve"> - po potrebi zatrpavanje rova</t>
  </si>
  <si>
    <t xml:space="preserve"> - utvrđivanje i snimanje položaja postojećih instalacija, te oznaka na površini terena sa položajem i dubinom, te unošenje u nacrt postojećih instalacija</t>
  </si>
  <si>
    <t>Obračun po m3 otkopanog rova u sraslom stanju.</t>
  </si>
  <si>
    <t>Zaštita postojećih komunalnih instalacija.</t>
  </si>
  <si>
    <t>Ova stavka obuhvaća:</t>
  </si>
  <si>
    <t>ručni otkop zemlje oko instalacija, oblaganje instalacija prefabrikantima - polucijevima FI 10 do 15 cm, zatrpavanje i odvoz viška zemlje. Ostalo kao stavka 9.</t>
  </si>
  <si>
    <t>Obračun po m1 obložene komunalne instalacije.</t>
  </si>
  <si>
    <t>Pri izradi iskopa treba provesti sve mjere sigurnosti pri radu i sva potrebna osiguranja postojećih objekata i komunikacija. Široki iskop treba obavljati upotrebom odgovarajuće mehanizacije, a ručni rad treba ograničiti na neophodni minimum.</t>
  </si>
  <si>
    <t>Obračunato po m3 stvarno iskopanog mat. u sraslom stanju.</t>
  </si>
  <si>
    <t>Temeljenje je potrebno izvesti na kvalitetnom sraslom nosivom tlu. Po izvedbi iskopa na kotu temeljenja tlo treba pregledati ovlašteni geomehaničar ili nadzorni inženjer građevinske struke.</t>
  </si>
  <si>
    <t>Kvaliteta šljunka i ugradnja mora odgovarati tehničkim propisima za izradu nasipa što treba dokazati atestom.</t>
  </si>
  <si>
    <r>
      <t>Ugradnju materijala treba vršiti tako da se ne oštećuje profil posteljice, a zbijanje vršiti da se postigne ME≥ 30 N/mm</t>
    </r>
    <r>
      <rPr>
        <vertAlign val="superscript"/>
        <sz val="10"/>
        <rFont val="Arial"/>
        <family val="2"/>
        <charset val="238"/>
      </rPr>
      <t>2</t>
    </r>
    <r>
      <rPr>
        <sz val="10"/>
        <rFont val="Arial"/>
        <family val="2"/>
        <charset val="238"/>
      </rPr>
      <t>.</t>
    </r>
  </si>
  <si>
    <t>Ovaj dio radova obuhvaća:</t>
  </si>
  <si>
    <t>- dobavu šljunka ili kamenog materijala,</t>
  </si>
  <si>
    <t>- prijevoz na gradilište,</t>
  </si>
  <si>
    <t>- razastiranje, planiranje do točnosti K 3 cm i zbijanje</t>
  </si>
  <si>
    <t>- dobava atesta o kvaliteti šljunka ili kamena i zbijenosti.</t>
  </si>
  <si>
    <t>Obračun po m3 izvedenog zamjenskog sloja.</t>
  </si>
  <si>
    <t>U stavku je uključeno rješavanje odvodnje posteljice, sabijanje posteljice tako da se postigne zbijenost od 100% prema standardnom Proctorovom pokusu, odnosno Ms=25MN/m2 za zemljane materijale, odnosno Ms=40MN/m2 za šljunčane materijale mjereno kružnom pločom promjera 30 cm pri optimalnoj vlažnosti materijala.</t>
  </si>
  <si>
    <t>U cijenu stavke su uključeni svi pripremni i pomoćni radovi, alati i materijal.</t>
  </si>
  <si>
    <t>Obračunato po m2 planirane površine.</t>
  </si>
  <si>
    <t xml:space="preserve"> Stavka se može aktivirati samo odobrenjem nadzornog inženjera. </t>
  </si>
  <si>
    <t>U cijenu je uključen sav potreban rad i materijal.</t>
  </si>
  <si>
    <t>Dobava i montaža, te uspostava pune funkcije osobnog dizala - oznaka D1. Dizalo je evakuacijsko za prijevoz osoba smanjene pokretljivosti, bez strojarnice i ugrađuje se u armirano betonsko  vozno okno.</t>
  </si>
  <si>
    <t>Jediničnom cijenom obuhvaćena je nabava i doprema sveg potrebnog materijala, provjera mjera na objektu, izrada prema detaljima i izmjerama, te montaža na objektu.</t>
  </si>
  <si>
    <t>Sve mjere kontrolirati u naravi.</t>
  </si>
  <si>
    <t>Sastav ploče  je kompozitni materijal čiji su osnovni sastojci aluminijev hidroksid i polimerno vezivo na bazi akrila. Obrađujemo ga kao i drvo ili mekane metale, a može se oblikovati i toplinski.</t>
  </si>
  <si>
    <t>Materijal je gladak, neporozan i homogen kako u jednobojnom, tako i u granit i teraco efektu.</t>
  </si>
  <si>
    <t>Udružuje čvrstoću prirodnog kamena i ljepotu keramike, a posebno se odlikuje trajnošću, raznolikošću boja i neizmjernim mogućnostima oblikovanja i uporabe.</t>
  </si>
  <si>
    <t>SVEUKUPNO</t>
  </si>
  <si>
    <t>Obračun po m3 ugrađenog materijala</t>
  </si>
  <si>
    <t>25.</t>
  </si>
  <si>
    <t>26.</t>
  </si>
  <si>
    <t>27.</t>
  </si>
  <si>
    <t>Na nosače se ugrađuje ploča ugradbenih umivaonika zajedno sa umivaonikom - sve zajedno u jednom komadu.</t>
  </si>
  <si>
    <t>Obračun po m2 ugrađene ploče (zajedno s umivaonikom) uključujući podkonstrukciju.</t>
  </si>
  <si>
    <t xml:space="preserve"> REKAPITULACIJA GRAĐEVINSKIH RADOVA</t>
  </si>
  <si>
    <t>GRAĐEVINSKI RADOVI UKUPNO :</t>
  </si>
  <si>
    <t>OBRTNIČKI RADOVI</t>
  </si>
  <si>
    <t>A2</t>
  </si>
  <si>
    <t>REKAPITULACIJA OBRTNIČKIH RADOVA :</t>
  </si>
  <si>
    <t>OBRTNIČKI RADOVI UKUPNO:</t>
  </si>
  <si>
    <t>A3</t>
  </si>
  <si>
    <t>REKAPITULACIJA GRAĐEVINSKO OBRTNIČKIH RADOVA S UREĐENJEM OKOLIŠA:</t>
  </si>
  <si>
    <t>UREĐENJE PARKIRALIŠTA I PJEŠAČKIH STAZA UKUPNO:</t>
  </si>
  <si>
    <t xml:space="preserve">GRAĐEVINSKI  RADOVI </t>
  </si>
  <si>
    <t>Opći uvjeti izvođenja i opći uvjeti pojedinih vrsta radova</t>
  </si>
  <si>
    <t>a) materijal</t>
  </si>
  <si>
    <t>Pod time se podrazumijeva cijena materijala, kako osnovnog koji se ugrađuje tako i pomoćnog koji služi pri izradi ili ugradbi ali se sam ne ugrađuje. Ovdje treba uključiti i sve potrebne transporte i uskladištenje, utovare i pretovare, te sva ispitivanja potrebnih uzoraka materijala u skladu s odredbama standarda, do dobivanja atesta.</t>
  </si>
  <si>
    <t>b) rad</t>
  </si>
  <si>
    <t>c) skele i pomoćne konstrukcije</t>
  </si>
  <si>
    <t>Sve vrste skela bez obzira na visinu ulaze u jediničnu cijenu određene stavke, odnosno rada vezanog uz tu stavku, osim onih koje su troškovnikom posebno navedene. U stavke ulaze skele za podupiranje, konstrukcije za pristup, radne skele i podovi, skele potrebne kod demontaže te sve druge konstrukcije vezane uz pravila zaštite na radu. Kod zemljanih radova treba uključiti i platforme za prebacivanje ručnih iskopa kod većih dubina. Za potrebe obrtničkih radova skele se moraju izvesti besplatno, uključivo sve radove oko transporta i demontaže, ako troškovnikom nije drugačije određeno.</t>
  </si>
  <si>
    <t>d) oplata</t>
  </si>
  <si>
    <t>Sve oplate treba izvesti po opisu stavke troškovnika i općim uvjetima grupe radova. U cijeni izvedbe oplate treba uračunati izradu, postavu i vezanje, podupiranje, demontažu i čišćenje oplate, ali i izvedbu svih proreza, šliceva, utora, kutija za instalacione prodore i otvore i vrata u sklopu zida, a po oplatnim nacrtima. Ujedno u cijenu oplate ulaze i sva potrebna mazanja i kvašenja oplate prije betoniranja.</t>
  </si>
  <si>
    <t>e) izmjere</t>
  </si>
  <si>
    <t>Ukoliko nije u pojedinoj stavci drugačije navedeno, obračun radova obavlja se prema postojećim i važećim normativima u građevinarstvu.</t>
  </si>
  <si>
    <t>f) dodaci</t>
  </si>
  <si>
    <t>g) faktor</t>
  </si>
  <si>
    <t>- sva ispitivanja materijala;</t>
  </si>
  <si>
    <t>- uskladištenje materijala i elemenata za obrtničke i instalaterske radove do njihove ugradbe;</t>
  </si>
  <si>
    <t>- skele koje se daju obrtnicima besplatno na korištenje;</t>
  </si>
  <si>
    <t>- osiguranje objekta i radnika;</t>
  </si>
  <si>
    <t>- sve radove vezane uz primjenu pravila zaštite na radu i zaštite od požara;</t>
  </si>
  <si>
    <t>Površine oko objekta koje je izvođač koristio za potrebe gradilišta moraju se prije predaje objekta dovesti u predhodno stanje, počistiti od otpadaka, gradilišnih strojeva i objekata.</t>
  </si>
  <si>
    <t>Prilikom izvođenja pojedinih radova, izvođač mora zaštiti sve susjedne plohe, tako da ne dođe do oštećenja gore navedenog. Zaštitu treba izvesti raznim sredstvima (ljepenkom, folijama, kartonom, daskama, pijeskom i sl.).</t>
  </si>
  <si>
    <t>Sve troškove zaštite već izvedenih konstrukcija i radova treba izvođač uračunati u jediničnu cijenu.</t>
  </si>
  <si>
    <t>Svi upotrebljeni materijali moraju biti kvalitetni i odgovarati važećim propisima i standardima, a istih se treba pridržavati i pri izvedbi radova.</t>
  </si>
  <si>
    <t>Primopredaju objekata konstatiraju zapisnički predstavnik izvođača i investitora.</t>
  </si>
  <si>
    <t>Sve mjere u nacrtima provjeriti u naravi, što se naročito odnosi na stavke stolarskih i bravarskih radova.</t>
  </si>
  <si>
    <t>SVE KOLIČINE OBRAČUNATI PREMA STVARNO UGRAĐENIM KOLIČINAMA.</t>
  </si>
  <si>
    <t>1. Zemljani radovi</t>
  </si>
  <si>
    <t>Sve iskope izvesti točno po projektu, u skladu sa statičkim proračunom.</t>
  </si>
  <si>
    <t>Kod zatrpavanja pojedinih iskopa, materijal treba polijevati zbog boljeg zbijanja. Nasip izvoditi u slojevima od po 30 cm, nabijanjem i vlaženjem vodom, do potrebne zbijenosti po statičkom proračunu.</t>
  </si>
  <si>
    <t>Kod materijala koji će se ponovo upotrijebiti (npr. za nasipanje u objektu zatrpavanje oko temelja), isti treba prevesti na gradilišnu deponiju, uskladištiti te poslije upotrijebiti. Sve prenose do i sa gradilišne deponije treba uključiti u jediničnu cijenu iskopa, te ponovnog nasipanja.</t>
  </si>
  <si>
    <t>Jedinična cijena pojedine stavke mora sadržavati još i:</t>
  </si>
  <si>
    <t>- sva nalaganja temelja i nanosne skele;</t>
  </si>
  <si>
    <t>- razupiranje;</t>
  </si>
  <si>
    <t>- sva potrebna planiranja (ako nema posebne stavke);</t>
  </si>
  <si>
    <t>- sve vertikalne i horizontalne transporte;</t>
  </si>
  <si>
    <t>- sva osiguranja gradilišta i objekta;</t>
  </si>
  <si>
    <t>- sve mjere zaštite na radu;</t>
  </si>
  <si>
    <t>- U cijenama  svih stavki radova treba uračunati i odgovarajuće koeficijente zbijenosti ili rastresitosti, jer isti nisu uključeni u količine.</t>
  </si>
  <si>
    <t>2. Betonski i armiranobetonski radovi</t>
  </si>
  <si>
    <t>Beton obavezno mješati strojno. Kod ugradbe paziti da ne dođe do stvaranja gnijezda i segregacije. Pri nastavku betoniranja po visini, zaštititi površinu betona od procjeđenog cementnog mlijeka.</t>
  </si>
  <si>
    <t>Prilikom projektiranja, izvođenja i održavanja konstrukcije i elemenata od betona i AB nužno je pridržavati se gore nevedenih propisa i pravilnika kao i svih standarda koji su navedeni u sklopu pravilnika.</t>
  </si>
  <si>
    <t>U sve betonske i AB elemente treba prije i u toku betoniranja ugraditi čel. pločice, ankere i drvene kladice za ugradbu bravarije i sl., što se neće posebno naplaćivati.</t>
  </si>
  <si>
    <t>Jedinična cijena pojedine stavke mora sadržavati i:</t>
  </si>
  <si>
    <t>- sav rad, osnovni i pomoćni;</t>
  </si>
  <si>
    <t>- sva ubacivanja i prebacivanja betona, nabijanje, vibriranje i pervibriranja;</t>
  </si>
  <si>
    <t>- zaštitu betonskih i AB konstrukcija od djelovanja atmosferijala, vručine, hladnoće, i sl. njega betona;</t>
  </si>
  <si>
    <t>- sve ugradbe kladica, vijaka, pločica.</t>
  </si>
  <si>
    <t>Beton treba ugrađivati isključivo strojno, a ručna ugradba dozvoljena je samo za male količine betona u konstrukcijama malog i složenog presjeka.</t>
  </si>
  <si>
    <t>Nakon ugradbe i zaglađivanja gornje bet.plohe, treba odgovarajućim mjerama, zaštititi i njegovati beton (pokrivanjem hasurama, vlaženjem i polijevanjem i sl.) i uračunati u jediničnu cijenu. Odgovarajuće mjere treba primjenjivati dok beton ne dosegne bar 70% tlačne čvrtoće ili kako je predviđeno projektom konstrukcije.</t>
  </si>
  <si>
    <t>3. Skele i oplate</t>
  </si>
  <si>
    <t>Oplate, kao i razna razupiranja, moraju imati takvu sigurnost i krutost da bez slijegavanja i štetnih deformacija mogu primiti opterećenja i utjecaje koji nastaju za vrijeme izvedbe radova. Te konstrukcije moraju biti tako izvedene da osiguravaju punu sigurnost radnika i sredstava rada, kao i sigurnost prolaznika, prometa, susjednih objekata i okolice.</t>
  </si>
  <si>
    <t>Oplate moraju biti stabilne, otporne i dovoljno poduprte da se ne bi izvile ili popustile u bilo kojem pravcu. Oplata mora biti izrađena točno po mjerama označenim u crtežima plana oplate za pojedine dijelove, koji će se betonirati, i to sa svim potrebnim podupiračima. Kod betoniranja podupirača moraju se rasporediti tako da se teret gornjih podupirača prenosi neposredno na nosive elemente ispod njih.</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</si>
  <si>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sprečavanje deformacija oplate.</t>
  </si>
  <si>
    <t>Oplate betona koji ostaje vidljiv ne smiju se kroz beton vezati žicom ili limom.</t>
  </si>
  <si>
    <t>Kod premazivanja oplate ne smiju se upotrijebiti takvi premazi koji se ne bi mogli odstraniti sa gotove betonske površine ili bi nakon pranja ostale na njima mrlje.</t>
  </si>
  <si>
    <t>Pod blanjanom ili glatkom oplatom podrazumijeva se oplata sa glatkim ravnim pločama ili daskama sa stisnutim sljubnicama da ne dođe do bet.curki na površini. Površina betona mora imati potpuno jednoliku strukturu i boju. Izvođač je dužan bez posebne naknade nakon skidanja oplate očistiti površinu betona od eventualnih bet.curki, ostataka premaza oplate i slično.</t>
  </si>
  <si>
    <t>Ukoliko u stavci nije ništa spomenuto, podrazumijeva se upotreba obične oplate.</t>
  </si>
  <si>
    <t>U jediničnim cijenama uključeni su svi horizontalni i vertikalni transporti.</t>
  </si>
  <si>
    <t>U cijenu oplate uključiti sva podupiranja, učvršćenja, prilazne platforme i sl., te vlaženje i mazanje oplate.</t>
  </si>
  <si>
    <t>Skele treba redovito pregledavati i kontrolirati, a naročito nakon vremenskih nepogoda (kiša, vjetar i sl.), te po potrebi popravljati.</t>
  </si>
  <si>
    <t>4. Armatura i ugradnja armature</t>
  </si>
  <si>
    <t>Rukovanje, skladištenje i zaštita armature treba biti u skladu sa zahtjevima tehničkih specifikacija koje se odnose na čelik za armiranje,projekta betonske kontrukcije te odredbama ovog Priloga.</t>
  </si>
  <si>
    <t>Nadzorni inženjer neposredno prije početka betoniranja mora:</t>
  </si>
  <si>
    <t>- provjeriti postoji li isprava o sukladnosti za čelik za armiranje, odnosno za armaturu i jesu li iskazana svojstva sukladna zahtjevima iz projekta betonske konstrukcije,</t>
  </si>
  <si>
    <t>- provjeriti je li armatura izrađena,postavljena i povezana u skladu s projektom betonske konstrukcije te u skladu s Prilozima “B” te dokumentirati nalaze svih provedenih provjera zapisom u građevinski dnevnik.</t>
  </si>
  <si>
    <t>Materijali</t>
  </si>
  <si>
    <t>Površina armature mora biti očišćena od slobodne hrđe i tvari koje mogu štetno djelovati na čelik, beton ili vezu između njih.</t>
  </si>
  <si>
    <t>Galvanizirana armatura može se koristiti samo u betonu s cementom koji nema štetnog djelovanja na vezu s galvaniziranom armaturom.</t>
  </si>
  <si>
    <t>Savijanje, rezanje, prijevoz i skladištenje</t>
  </si>
  <si>
    <t>Čelik za armiranje betona treba rezati i savijati prema projektnim specifikacijama. Pri tome:</t>
  </si>
  <si>
    <t>-          savijanje treba izvoditi jednolikom brzinom,</t>
  </si>
  <si>
    <t>-          savijanje čelika pri temperaturi ispod -5°C,ako je dopušteno projektnim specifikacijama treba izvoditi uz poduzimanje odgovarajućih posebnih mjera osiguranja,</t>
  </si>
  <si>
    <t>-          savijanje armature grijanjem smije se izvoditi samo uz posebno odobrenje u projektnim specifikacijama.</t>
  </si>
  <si>
    <t>Promjer trna za savijanje šipki treba biti prilagođen stvarnom tipu armature.</t>
  </si>
  <si>
    <t>5. Zidarski i završni zidarski radovi</t>
  </si>
  <si>
    <t>Zidarski radovi izvodit će se prema odobrenom glavnom i izvedbenom projektu, pridržavajući se i primjenjujući važeće propise i norme, naročito:</t>
  </si>
  <si>
    <t>Svi materijali primjenjeni na fasadi moraju imati potrebne ateste proizvođača i dokumente o ispravnosti isporučenog materijala, a radove treba izvesti prema Tehničkim uvjetima za izvođenje fasaderskih radova</t>
  </si>
  <si>
    <t>Spoj zida od opeke sa betonskim stupom mora biti izveden u skladu sa propisom o zidanju na seizmičkom području. Zidanje kod temperature ispod 0°C nije dozvoljeno. Sve eventualno smrznute zidove treba srušiti i ponovo izvesti.</t>
  </si>
  <si>
    <t>Žbukanje zidova i arm. betonske konstrukcije vršiti u pogodno vrijeme, kad su  potpuno suhi, te u optimalnoj temperaturi. Žbukanje treba izbjegavati za vrijeme zimskih niskih i ljetnih visokih temperatura, jer tada može doći do smrzavanja, odnosno prebrzog sušenja žbuke.</t>
  </si>
  <si>
    <t>Kod žbukanja u dva sloja ukupna debljina žbuke treba biti 2 do 2,5 cm. Kod žbukanja fini sloj nanosi se tek nakon što je prvi sloj, posve suh.</t>
  </si>
  <si>
    <t>Fina žbuka se nanosi na zid tako da se dobije posve ravna i glatka površina zida, a uglovi i bridovi, te spojevi zida i stropa se izvode "oštro" pod pravim kutem, ukoliko u opisu rada nije drugačije označeno.</t>
  </si>
  <si>
    <t>Gotova smjesa morta mora odgovarati točnom opisu rada, omjerima ili markama po količinama materijala označenim normama, kao i propisanoj čvrstoći morta.</t>
  </si>
  <si>
    <t>Ukoliko nije u opisu rada drugačije označeno, obračun kvadrature izvršiti po prosječnim normama. Povećanje zbog postotka otvora za vanjske plohe treba uključiti u jediničnu cijenu jer se isto ne plaća po koeficijentu povećanja zasebno.</t>
  </si>
  <si>
    <t>Radovi se moraju izvesti u skladu sa projektom uz prethodnu provjeru kvalitete zidane konstrukcije, u pogledu geometrije i čvrstoće, posebno na betonskim dijelovima gdje se moraju odstraniti eventualne masnoće od sredstva kojima se premazuje oplata radi lakšeg odvajanja od betona.</t>
  </si>
  <si>
    <t>Sve ugradbe izvesti točno po propisima na mjestu označenom po projektu, bez šteta na ostatku objekta.</t>
  </si>
  <si>
    <t>Prije predaje ponude izvođač radova mora zatražiti sva potrebna razjašnjenja od naručitelja ukoliko neke stavke u troškovniku nisu dovoljno opisane, jer se kasniji prigovori neće uzeti u obzir</t>
  </si>
  <si>
    <t>Prilikom izvođenja obavezno se pridržavati svih pravilnika i standarda.</t>
  </si>
  <si>
    <t>6. Izolaterski radovi</t>
  </si>
  <si>
    <t>Tehnički uvjeti za termoizolacije</t>
  </si>
  <si>
    <t>Sav materijal za termoizolacije mora biti prvorazredne kvalitete, te u skladu sa važećim propisima:</t>
  </si>
  <si>
    <t>- Potrebno je provjeravati da li se upotrebljavaju materijali predviđeni projektom, elaboratom uštede energije i toplinske zaštite te dostaviti certifikate proizvođača, kako za izolacioni materijal, tako i za sidra kojima se učvršćuju na konstrukciju.</t>
  </si>
  <si>
    <t>- Za toplinsku izolaciju ravnih krovova ekstrudiranim polistirenom izvođač je obavezan dostaviti certirikat o zahtijevanoj tlačnoj čvrstoći materijala, a polaganje u svemu izvesti prema uputama proizvođača i raspisima u stavakama troškovnika.</t>
  </si>
  <si>
    <t>- Toplinsko-izolacijske slojeve ugraditi prema uputstvima proizvođača, elaboratu fizikalne zaštite, opisu u troškovniku i nacrtima. Izvedba treba da je takva da potencijalni toplinski mostovi budu eliminirani u svim detaljima.</t>
  </si>
  <si>
    <t>Hidroizolaterski radovi</t>
  </si>
  <si>
    <t>Hidroizolacijske radove izvesti prema odobrenom glavnom i izvedbenom projektu, opisu iz troškovnika, te u skladu sa svim važećim normativima i propisima.</t>
  </si>
  <si>
    <t>Sav materijal za hidroizolacije mora biti prvorazredne kvalitete, te u skladu sa svim važećim propisima:</t>
  </si>
  <si>
    <t>Izvođač radova treba provjeravati certifikate hidroizolacijskih traka i spojnog materijala u odnosu na projekt. Prije polaganja hidroizolacije potrebno je provjeriti hrapavost podloge.</t>
  </si>
  <si>
    <t>Svi materijali koji se ugrađuju moraju biti ispravni i neoštećeni.</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</si>
  <si>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</si>
  <si>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Svi građevinski, zanatski i drugi radovi koji prethodne pojedinim izolacijama bilo da su u vezi s njima ili ne, ali čije uporedno, odnosno kasnije izvođenje stvara mogućnost da se izolacija ošteti moraju se izvesti prije prema predviđenom redosljedu.</t>
  </si>
  <si>
    <t>Prije početka izvedbe izolacionih radova mora se kontrolirati ispravnost već izvršenih građevinskih, zanatskih i drugih radova koji bi mogli uticati na kvalitet, sigurnost i trajnost izolacija. Izvođenje izolacionih radova mora biti takovo da pojedini dijelovi ili slojevi kao i cijela završna izolacija u potpunosti odgovara svojoj namjeni, zahtjevima dobre kvalitete, sigurnosti i dugotrajnosti.</t>
  </si>
  <si>
    <t>Obračun se vrši prema tlocrtnoj površini hidroizolacije bez dodatka na razvijenu površinu, odnosno prema opisu u troškovniku.</t>
  </si>
  <si>
    <t>7. Limarski radovi</t>
  </si>
  <si>
    <t>Kod spajanja raznih vrsta materijala treba na pogodan način izvesti izolaciju (premaz, izol.traka i sl.) da ne dođe do galvanskog elektriciteta.</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</si>
  <si>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</si>
  <si>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sav rad uključivo i uzimanje mjere na gradnji za izvedbu i obračun,</t>
  </si>
  <si>
    <t>sav materijal uključivo pomoćni te pričvrsni materijal,</t>
  </si>
  <si>
    <t>sav rad na gradnji i u radionici,</t>
  </si>
  <si>
    <t>sav transport i uskladištenje materijala,</t>
  </si>
  <si>
    <t>čišćenje i miniziranje željeznih dijelova</t>
  </si>
  <si>
    <t>ugradbu limarije upucavanjem,</t>
  </si>
  <si>
    <t>potrebne platforme, pokretnu skelu za montažu, kuke, užad, ljestve,</t>
  </si>
  <si>
    <t>ugradbu u ziđe ili sl. potrebnih obujmica, slivnika i sl.,</t>
  </si>
  <si>
    <t>zaštitu izvedenih radova do primopredaje.</t>
  </si>
  <si>
    <t>Ovi opći uvjeti mijenjaju se ili nadopunjuju opisom pojedinih stavki troškovnika.</t>
  </si>
  <si>
    <t>8. Stolarski radovi</t>
  </si>
  <si>
    <t>Materijali trebaju odgovarati slijedećim normama:</t>
  </si>
  <si>
    <t>Vanjska stolarija mora zadovoljavati zahtjev zaštite od buke, kao i toplotnu zaštitu.</t>
  </si>
  <si>
    <t>Spoj stolarije sa zidom mora se prekriti sa profiliranim kutnim letvicama.</t>
  </si>
  <si>
    <t>Sve mjere prije izvedbe potrebno je usuglasiti na gradilištu.</t>
  </si>
  <si>
    <t>Sva stolarija kod dostave kao i na gradilištu mora biti zaštićena.</t>
  </si>
  <si>
    <t>Prije izvedbe radova obavezna je izmjera i provjera na licu mjesta.</t>
  </si>
  <si>
    <t>9. Bravarija i aluminarija</t>
  </si>
  <si>
    <t>Prije davanja ponude izvođač treba obavezno sve nedoumice i nejasnoće razjasniti s naručiteljem, jer se nikakve naknadne primjedbe neće uvažiti.</t>
  </si>
  <si>
    <t>10. Gipsarski radovi</t>
  </si>
  <si>
    <t>11. Podopolagački radovi</t>
  </si>
  <si>
    <t>Ukoliko neka od podnih obloga nema standard proizvođač je dužan certifikatom potvrditi slijedeće karakteristike:</t>
  </si>
  <si>
    <t>Dimenzije</t>
  </si>
  <si>
    <t>dimenzionalnu stabilnost</t>
  </si>
  <si>
    <t>postojanost prema svjetlu</t>
  </si>
  <si>
    <t>zapaljivost</t>
  </si>
  <si>
    <t>klizavost</t>
  </si>
  <si>
    <t>provodljivost (električna i sl.)</t>
  </si>
  <si>
    <t>ujednačenost površina</t>
  </si>
  <si>
    <t>Sve podloge za polaganje podnih obloga potrebno je fino izravnati sa masom za izravnanje.</t>
  </si>
  <si>
    <t>Radovi na polaganju podova mogu se izvoditi nakon što su provjereni svi potrebni uvjeti, kao što su kvaliteta podloge, vlažnost, temperatura u prostorijama, kao i svi ostali uvjeti koje traži izvođač pojedinih vrsta radova.</t>
  </si>
  <si>
    <t>Obračun izvršenih radova izvršiti će se prema jedinici mjera u troškovniku, važećim normama, tehničkim uvjetima za pojedine vrste podova i izmjeri na licu mjesta.</t>
  </si>
  <si>
    <t>Sve radove izvesti prema:</t>
  </si>
  <si>
    <t>12. Keramičarski radovi</t>
  </si>
  <si>
    <t>Pločice za oblaganje podova</t>
  </si>
  <si>
    <t>Granitno porculanske pločice polažu se prema preporuci proizvođača. Pločice moraju biti kalibrirane i obavezno je priložiti certifikate:</t>
  </si>
  <si>
    <t>za čvrstoću</t>
  </si>
  <si>
    <t>otpornost na habanje</t>
  </si>
  <si>
    <t>protukliznost</t>
  </si>
  <si>
    <t>otpornost na kemikalije</t>
  </si>
  <si>
    <t>Proizvođač mora dati detaljna uputstva za ugradnju i potrebne pradradnje za ljepljenje, ljepilo ne smije izazvati nikakve štetne posljedice uslijed kemijskih utjecaja izazvanih pri dodiru podloge i obloge sa ljepilom.</t>
  </si>
  <si>
    <t>Čvrstoća na posmik na zidove mora biti min. 3 kg/cm2. Čvrstoća na pritisak na podove ne smije biti manja od čvrstoće podloge.</t>
  </si>
  <si>
    <t>Ako tekstom troškovnika nije drugačije traženo, reške između pločica na zidovima i podovima su širine 2 mm. Reške se zatvaraju pogodnim zaptivnim materijalom (kit raznih vrsta).</t>
  </si>
  <si>
    <t>Nakon dovršenja radova treba stijene i pod posve očistiti.</t>
  </si>
  <si>
    <t>U izvedbi je uključeno ispitivanje i čišćenje podloge, te izravnanje manjih neravnina, precizno izvođenje priključaka opločenja na ostale građevne dijelove, zaštita izrađenih površina i odstranjenje i odvoz svih otpadaka po dovršenju radova, kao i dobava uzoraka u svrhu odobrenja.</t>
  </si>
  <si>
    <t>13. Soboslikarsko - ličilački i fasaderski radovi</t>
  </si>
  <si>
    <t>Ako je u stavci troškovnika uključena izvedba radova za koje je potrebna radna snaga posebne kvalifikacije (struke), treba ih povjeriti radnicima tražene struke.</t>
  </si>
  <si>
    <t>Svi upotrebljeni materijali trebaju biti potvrđeni kvalitetom proizvođača. Izvođač radova dužan je prije početka rada pregledati sve površine na gradnji, te izvođaču građevinskih radova dati svoje eventualne primjedbe. Podloge na koje se nanose zidne i stropne boje (žbuke, beton) treba prethodno obraditi prema uputama proizvođača - provesti kompletne predradnje - čišćenje ploha, impregnaciju, gletanje, kitanje i brušenje.</t>
  </si>
  <si>
    <t>Zidove treba bijeliti i bojati kad su potpuno suhi, a prije bijeljenja treba izravnati sve eventualne rupe, pukotine ili krhotine.</t>
  </si>
  <si>
    <t>a) Priprema podloge</t>
  </si>
  <si>
    <t>čišćenje površine od prašine i eventualno potrebni popravci na podlozi</t>
  </si>
  <si>
    <t>b) Impregniranje</t>
  </si>
  <si>
    <t>c) Zaglađivanje</t>
  </si>
  <si>
    <t>za zaglađivanje valja primjeniti odgovarajući kit i nanijeti ga gladilicom u dva do tri tanja sloja. Nakon sušenja prebrusiti papirom broj 120 ili broj 150.</t>
  </si>
  <si>
    <t>d) Završno ličenje</t>
  </si>
  <si>
    <t>Izvoditi u 3 naliča, materijal pripremiti prema uputstvu proizvođača. Nanositi krznenim valjkom ili četkom.</t>
  </si>
  <si>
    <t>Premazi moraju čvrsto prijanjati na podlogu i imati jednoličnu površinu bez tragova četke, odnosno valjka. Boja mora biti ujednačenog intenziteta i tona, bez mrlja, tragova kitanja i oštećenja.</t>
  </si>
  <si>
    <t>Treba nastojati da se što više iskoriste već postavljene skele za građevinske radove.</t>
  </si>
  <si>
    <t>Zemlja C kategorije</t>
  </si>
  <si>
    <r>
      <t>Obračun prema m</t>
    </r>
    <r>
      <rPr>
        <vertAlign val="superscript"/>
        <sz val="10"/>
        <rFont val="Arial"/>
        <family val="2"/>
        <charset val="238"/>
      </rPr>
      <t>3</t>
    </r>
    <r>
      <rPr>
        <sz val="10"/>
        <rFont val="Arial"/>
        <family val="2"/>
        <charset val="238"/>
      </rPr>
      <t xml:space="preserve"> iskopanog zemljanog materijala u sraslom stanju-cijela parcela.</t>
    </r>
  </si>
  <si>
    <t xml:space="preserve"> - beton 5 cm</t>
  </si>
  <si>
    <t>Armirati  prema statičkom proračunu i nacrtima armature - B500B, c=5,0 cm - obračunato u armiračkim radovima.</t>
  </si>
  <si>
    <t>Ploča debljine 40 cm uključivo ploču  dizala - izvodi se na pripremljenoj betonskoj podlozi na koju je postavljen  hidroizolacija, zaštićena geotekstilom i zaštitnim betonom.</t>
  </si>
  <si>
    <t xml:space="preserve">a) beton  </t>
  </si>
  <si>
    <t xml:space="preserve"> - beton 20 cm visina zidova 315 cm </t>
  </si>
  <si>
    <t xml:space="preserve"> - beton 20 cm,VDP2- visina zidova 315 cm</t>
  </si>
  <si>
    <t>Dobava betona i betoniranje kose ploče stubišta debljine 16 cm i stuba 15x30cm betonom klase C 25/30, u glatkoj oplati.</t>
  </si>
  <si>
    <t>Armirati  prema statičkom proračunu B500B,c=2,0 cm  i nacrtima armature - obračunato u armiračkim radovima.</t>
  </si>
  <si>
    <t xml:space="preserve">Betoniranje armiranobetonske stropne ploče dizala,  d=20 cm, betonom klase C25/30 u glatkoj oplati s podupiranjem. </t>
  </si>
  <si>
    <t xml:space="preserve">Betoniranje armirano betonske temeljne ploče za postavu uređaja na ravnom krovu, d=20 cm, betonom klase C25/30 u glatkoj oplati . </t>
  </si>
  <si>
    <t>Od zidova dilatirati elastificiranim polistirenom 1 cm. Na površini većoj od 20 m2 izvesti dilataciju do 3 mm širine umetanjem komada bitumenske ljepenke ili drugog postojanog nehrđajučeg materijala.</t>
  </si>
  <si>
    <t xml:space="preserve"> debljina 7cm </t>
  </si>
  <si>
    <t xml:space="preserve">Zatvaranje mortom šliceva nakon ugradnje instalacija /cijevi, instal. vodovoda i kanalizacije i sl./ koji nisu predviđene u posebnim stavkama unutar troškovnika instalacija, a prije žbukanja i oblaganja zidova. Krpanje izvesti u cementnom mortu. </t>
  </si>
  <si>
    <t xml:space="preserve">profili 50/50/3 mm  </t>
  </si>
  <si>
    <t xml:space="preserve">Spojevi se obrađuju toplinskim putem/varenje vrućim zrakom/ sa širinom spoja od minimalno 120 mm, širinom vara 3 cm, u skladu sa propisanim normama od strane proizvođača materijal i smjernicama za polaganje folija.Kvaliteta ugrađene hidroizolacije se dokazuje ispitivanjem vodenom probom u trajanju 24 sata,a predaje upisom u građevinski dnevnik. </t>
  </si>
  <si>
    <t>Kompletan rad i materijal.</t>
  </si>
  <si>
    <t>Obračun po površini krova.</t>
  </si>
  <si>
    <t>Kompletan rad i materijal. Obračun po površini krova</t>
  </si>
  <si>
    <r>
      <t>Obračun po površini krova - nagib 3</t>
    </r>
    <r>
      <rPr>
        <sz val="10"/>
        <rFont val="Calibri"/>
        <family val="2"/>
      </rPr>
      <t>°</t>
    </r>
  </si>
  <si>
    <r>
      <t>Dobava materijala i izrada drvenih letvi na betonsku podlogu. Letve postaviti na način da se osigura pad krova od 3</t>
    </r>
    <r>
      <rPr>
        <sz val="10"/>
        <rFont val="Calibri"/>
        <family val="2"/>
      </rPr>
      <t>°</t>
    </r>
    <r>
      <rPr>
        <sz val="10"/>
        <rFont val="Arial"/>
        <family val="2"/>
        <charset val="238"/>
      </rPr>
      <t xml:space="preserve">. </t>
    </r>
    <r>
      <rPr>
        <sz val="10"/>
        <rFont val="Arial"/>
        <family val="2"/>
      </rPr>
      <t xml:space="preserve"> Između letvi se polaže kamena vuna, a na latve daščana oplata što je posebno obračunato. Letve, četinar I klase, dimenzija 50x70 mm, na razmaku od 30 do 50cm. Kompletan rad i materijal, te zaštita drva od truljenja i crvotočina u dva sloja fungicidnim premazom. Obračun po m2 poletvanog  i pokrivenog krova mjereno po površini krova.</t>
    </r>
  </si>
  <si>
    <t xml:space="preserve"> - elastificirani polistiren 2x1 cm </t>
  </si>
  <si>
    <t xml:space="preserve"> - ekspandirani polistiren 3+2 cm </t>
  </si>
  <si>
    <t>Dobava i polaganje termoizolacije iz ploča od ekspandiranog polistirena, tvrdi ePS sa čepićima 30/50 mm, gustoće 30 kg/m3 - za razvod cijevi podnog grijanja. Debljina podloge 30 mm, ukupna debljina (sa čepićima 50 mm), sa gornje strane je ugrađena PE folija, što je uključeno u cijenu stavke. Ploče se polažu na predhodno položenu zvučnu odnosno toplinsku izolaciju. U stavku uključen kompletan rad i materijal. Obračun po m2 izvedene izolacije. Unutar stavke potrebno je predvidjeti eventualna izravnavanja ploče radi boljeg nalijeganja izolacije. Ploče se polažu na pod suterena, prizemlja i kata</t>
  </si>
  <si>
    <t>Ploče pričvrstiti PVC vijcima prema uputi proizvođača. Potrebno je 10 kom/m2. Izvesti sve prema uputi proizvođača.</t>
  </si>
  <si>
    <t>28.</t>
  </si>
  <si>
    <t>29.</t>
  </si>
  <si>
    <t>Obračun po m2  kompletne izvedbe.</t>
  </si>
  <si>
    <t>Kompletan rad i materijal u cijeni do potpune gotovosti pročelja (ploče, podkonstrukcija, spojna sredstva i svi potrebni opšavi), uključujući izvođenje požarnih prekida na mjestima predviđenim projektom.</t>
  </si>
  <si>
    <t>Debljina sloja 20 cm - 15 cm toplinska izolacija (posebno obračunata) + 5 cm zračnog sloja.</t>
  </si>
  <si>
    <t>Visina zidova od 295 do 265 m.  Obračun po m2 izvedene površine.</t>
  </si>
  <si>
    <t xml:space="preserve">Izrada, dobava i ugradnja unutarnjih vrata. Unutarnja drvena puna jednokrilna zaokretna  vrata dim100x220 cm u pregradnom zidu od opeke d=10 cm, sa predgotovljenom tipskom podkonstrukcijom i futer štokom. Građevinski otvor 100 / 220 cm. </t>
  </si>
  <si>
    <t>* Prije izrade protupožarne i unutarnje bravarije provjera usklađenosti s MJERAMA ZAŠTITE OD POŽARA</t>
  </si>
  <si>
    <t>Shema unutarnje bravarije A</t>
  </si>
  <si>
    <t>VANJSKA ALUMINIJSKA BRAVARIJA</t>
  </si>
  <si>
    <t>Shema vanjske bravarije 1</t>
  </si>
  <si>
    <t>Shema vanjske bravarije 2</t>
  </si>
  <si>
    <t>Shema vanjske bravarije 3</t>
  </si>
  <si>
    <t>Shema vanjske bravarije 4</t>
  </si>
  <si>
    <t>Shema vanjske bravarije 5</t>
  </si>
  <si>
    <t>Shema vanjske bravarije 6</t>
  </si>
  <si>
    <t>Shema vanjske bravarije 7</t>
  </si>
  <si>
    <t>Shema vanjske bravarije 8</t>
  </si>
  <si>
    <t>Shema vanjske bravarije 9</t>
  </si>
  <si>
    <t>Shema vanjske bravarije 10</t>
  </si>
  <si>
    <t>Shema vanjske bravarije 11</t>
  </si>
  <si>
    <t>Shema vanjske bravarije 12</t>
  </si>
  <si>
    <t>Shema vanjske bravarije 13</t>
  </si>
  <si>
    <t>BRAVARIJA - OGRADE</t>
  </si>
  <si>
    <t>Shema bravarije - ograde 1</t>
  </si>
  <si>
    <t>Shema bravarije - ograde 2</t>
  </si>
  <si>
    <t>Shema bravarije - ograde 3</t>
  </si>
  <si>
    <t>Visina opločenja u visini prostorije keramičkim pločicama položenim ljepljenjem odgovarajućim građevinskim ljepilom. Podloga za ljepljenje je žbukani zid (obračunato u zidarskim radovima) ili gipskartonski zid/obloga. Na sudarnim bridovima zidova ugraditi PVC profile. Sljubnice ispunjene mortom od bijelog cementna, sve plohe očišćene. U cijenu uključen sav potreban rad i materijal.</t>
  </si>
  <si>
    <t>Keramičke pločice polažu se ljepljenjem odgovarajućim građevinskim ljepilom. Podloga za ljepljenje je žbukani zid (obračunato u zidarskim rdovima) ili gipskartonski zi/obloga. Na sudarnim bridovima zidova ugraditi PVC profile. Sljubnice ispunjene mortom od bijelog cementna, sve plohe očišćene. U cijenu uključen sav potreban rad i materijal.</t>
  </si>
  <si>
    <t xml:space="preserve">Ovjes se fiksira na nosivu stropnu ab konstrukciju. U jediničnu cijenu uključena  izvedba svih opšava, proboja, rubova i spojeva, sve do pune funkcionalnosti spuštenog stropa. </t>
  </si>
  <si>
    <t>Visina vješanja je 28 cm. Strop na visini 265 cm.</t>
  </si>
  <si>
    <t>Obračun po m2 izvedenog spuštenog stropa.</t>
  </si>
  <si>
    <t>gipskartonski strop</t>
  </si>
  <si>
    <t>vodotporni gipskartonski strop</t>
  </si>
  <si>
    <t>Postavka na originalnoj Al-podkonstrukciji d=5 cm, odnosno ukupna debljina obloge d= 7,5 cm, sa ispunom iz meke kamene vune MW debljine 5 cm i slojem dvostruke PE folije koja je posebno obračunata.</t>
  </si>
  <si>
    <t>PARKETARSKI RADOVI</t>
  </si>
  <si>
    <t>2200 mm dužine x 206 mm širine x 13,5 mm debljine</t>
  </si>
  <si>
    <t>Gotovi lakirani troslojni parket predstavlja lakiranu ploču, s klik profilom, iz međusobno slijepljena 3 sloja: GORNJEG SLOJA – 3,5 mm od tvrdog drveta (HRAST), međusobno slijepljene lamela u tri reda; SREDNJEG SLOJA – 8 mm jelovih letvica; te DONJEG SLOJA – 2 mm jelovog ljuštenog furnira.</t>
  </si>
  <si>
    <t>Paket je tvornički brušen i lakiran ekološkim UV mat lakom u min 3 sloja</t>
  </si>
  <si>
    <t>U cijenu uključen sav potreban rad, materijal i pribor. Obračun po m2 postavljenog gotovog parketa</t>
  </si>
  <si>
    <t>PARKETARSKI RADOVI UKUPNO:</t>
  </si>
  <si>
    <t>Kamene ploče se ugrađuju na vanjski prostor.</t>
  </si>
  <si>
    <t>Vanjski ulazni prostor</t>
  </si>
  <si>
    <t>Prije žbukanja treba plohe dobro očistiti, a naročito spojnice koje moraju biti udubljene 2 cm od plohe zida. Prije početka žbukanja plohe dobro navlažiti, a naročito kod žbukanja sa cementnim mortom. Betonske i armirano betonske dijelove prije žbukanja poprskati sa rijetkim cementnim mortom. Isto vrijedi i za fasadne dijelove, ako se isti žbukaju.</t>
  </si>
  <si>
    <t xml:space="preserve">Nasipavanje na pripremljenu i isplaniranu površinu iskopa. Zbijenost posteljice treba iznositi minimalno 30 Mpa, a istu kontrolirati na svaki 100 m2 izvedenog tamponskog sloja. </t>
  </si>
  <si>
    <t xml:space="preserve">Prvi sloj gruba produžna vapneno cementna žbuka M-3 debljine 1,5 cm uz prethodni špric rijetkim cementnim mortom M-10.                                                          </t>
  </si>
  <si>
    <t>Potrebnu količinu iskopa za završno nasipavanje zemljom  i uređenje terena zadržati na gradilištu, na mjestu koje odredi nadzorni inženjer i investitor.</t>
  </si>
  <si>
    <t>Betonske ploče dimezija 60x30x5cm. Širina, dužina +-2mm, debljina +-3mm.</t>
  </si>
  <si>
    <t>Površina ploče kvarcna glatka, rubovi bez faza</t>
  </si>
  <si>
    <t>Način postavljanja - ručno na betonsku podlogu:</t>
  </si>
  <si>
    <t>Fleksibilno ljepilo cjeloplošno nanĳeti u sloju debljine 0.5 do 2 cm direktno na očišćenu nosivu podlogu te položiti ploče.
Voditi računa o nagibu površine (odvodnja vode s površine)!
Širina reški mora iznositi minimalno 8 mm.
Ispuna reški fleksibilnom fugnom masom</t>
  </si>
  <si>
    <t>Obračun po m2 izvedenog opločenja.</t>
  </si>
  <si>
    <t>Dobava betona i betoniranje podložnog betona temeljnih stopa ograda. Beton debljine 6 cm, klase C16/20.</t>
  </si>
  <si>
    <t xml:space="preserve">Dobava betona i betoniranje temeljnih traka ograde parcele, dimenzija temelja 40x60 cm, betonom C 25/30, temelji potpuno u zemlji. </t>
  </si>
  <si>
    <t>Armatura obračunata u armiračkim radovima.</t>
  </si>
  <si>
    <t>Vodonepropusni beton VDP 2.</t>
  </si>
  <si>
    <t xml:space="preserve"> - oplata</t>
  </si>
  <si>
    <t>Podloga debljine 18 cm izvodi se na pripremljenoj podlozi od drobljenog kamena granulacije 0-30 mm u sloju debljine 30cm - što je posebno obračunatu.</t>
  </si>
  <si>
    <t>Armirati  prema statičkom proračunu (obračunato u armiračkim radovima).</t>
  </si>
  <si>
    <t>Gornju površinu fino zagladiti jer se na istu polaže obloga od betonskih ploča.</t>
  </si>
  <si>
    <t xml:space="preserve">Dobava, izrada, siječenje, savijanje, postava i vezivanje armature kvalitete B500A, B500B. </t>
  </si>
  <si>
    <t xml:space="preserve">Izvesti prema statičkom računu i nacrtima savijanja armature. Količine u troškovniku računate u odnosu na m3 ugradjenog betona. </t>
  </si>
  <si>
    <t>Dobava ili izrada i ugradnja ograde oko parcele,  koja se sastoji od:</t>
  </si>
  <si>
    <t>Stupova i ispune od panela.</t>
  </si>
  <si>
    <t>Cjevasti stup, “H” profila
S utorom na lijevoj i desnoj strani
S 3 unaprijed izbušene rupe za učvršćivanje posebnih metalnih spojnica s vijcima
S izbušenim rupama za postavljanje i učvršćivanje panela pomoću spojnica za učvršćivanje
Presjek stupa: 70 x 44 mm
Unutarnja mjera utora: 43 mm
Debljina stijenke: 1,25 mm</t>
  </si>
  <si>
    <t>Stupovi se sidre u rupe za sidrenje koje su ostavljene prilikom betoniranja zidova.</t>
  </si>
  <si>
    <t>Razmak stupova je 240 cm.</t>
  </si>
  <si>
    <t>Vertikalne četvrtaste cijevi su unakrsno zavarene s obje strane horizontalnih cijevi.
Razmak između vertikalnih cijevi je maksimalno 110mm Horizontalne četvrtaste cijevi su: 40 x 20 mm
Vertikalne četvrtaste cijevi su: 20 x 20 mm</t>
  </si>
  <si>
    <t>Paneli su zavareni, vruće cinčani i zaštićeni slojem poliestera debljine minimalno 60 mikrona.</t>
  </si>
  <si>
    <t>Boja panela i stupova - Antracit RAL 7016</t>
  </si>
  <si>
    <t>U cijenu uključen kompletan rad i materijal, sve potrebna spojna sredstva do potpune gotovosti ograde.</t>
  </si>
  <si>
    <t>Stupovi se sidre u rupe za sidrenje koje su ostavljene prilikom betoniranja nadtemeljnih zidova.</t>
  </si>
  <si>
    <t>U cijenu uključene anker pločice 20x20cm sa pripadajućim vijcima za učvršćivanje stupova.</t>
  </si>
  <si>
    <t xml:space="preserve">Vrata su  na električno i daljinsko upravljanje. </t>
  </si>
  <si>
    <t>Elektromotor i sve potrebne letve i vodilice su uključene u cijenu stavke.</t>
  </si>
  <si>
    <t>KRAJOBRAZNO UREĐENJE</t>
  </si>
  <si>
    <t>Nabava, dovoz,istovar te razastiranje plodne zemlje u sloju debljine 20 cm na predviđene zelene površine.</t>
  </si>
  <si>
    <t>Obračun se vrši po m3 dopremljene zemlje.</t>
  </si>
  <si>
    <t>RADOVI S BILJNIM MATERIJALOM</t>
  </si>
  <si>
    <t xml:space="preserve">Sadnja   stabala (s izmjenom zemlje 100%). </t>
  </si>
  <si>
    <t>Nabava, dovoz i ugradnja plodnog supstrata tj. mješavine:</t>
  </si>
  <si>
    <t xml:space="preserve"> - vrtna zemlja 60%</t>
  </si>
  <si>
    <t xml:space="preserve"> - kompost       25%</t>
  </si>
  <si>
    <t xml:space="preserve"> - hygromull     15%</t>
  </si>
  <si>
    <t>Zatrpavanje jame do polovice, bez nabijanja, sadnja sa svim potrebnim radnjama. Kolenje s 3 kolca (prosječne duljine 2 m, Ø 8-10 cm), vezivanje uz kolce  -bjelogorična stabla te kolenje s 1 kolcem -cnogorična stabla.</t>
  </si>
  <si>
    <t>Stavka uključuje vađenje bilja u rasadniku dovoz te istovar.</t>
  </si>
  <si>
    <t>Sav biljni materijal mora biti vrtlarski uzgojen (školovan), kontejniran, odnosno baliran, s čitljivom etiketom na svakoj biljci.</t>
  </si>
  <si>
    <t>Jedno zalijevanje, sve komplet zajedno s biljnim materijalom</t>
  </si>
  <si>
    <t>DRVEĆE</t>
  </si>
  <si>
    <t>Sadnice starosti 5 do7 godina, opseg debla 18-20 cm, vis.2,5-3 m, dobro razvijene krošnje, karakteristične za vrstu i dobro razvijenog korjenovog sustava, drvorednog uzgoja.</t>
  </si>
  <si>
    <t>ACER PLATANOIDES "DRUMMONDII",</t>
  </si>
  <si>
    <t>javor šarenolisni</t>
  </si>
  <si>
    <r>
      <t xml:space="preserve">ACER PLATANOIDES "CRIMSON </t>
    </r>
    <r>
      <rPr>
        <sz val="11"/>
        <rFont val="Arial"/>
        <family val="2"/>
        <charset val="238"/>
      </rPr>
      <t/>
    </r>
  </si>
  <si>
    <t>SENTRY", javor crvenolisni</t>
  </si>
  <si>
    <t>Liriodendron tulipifera</t>
  </si>
  <si>
    <t>SADNJA GRMLJA</t>
  </si>
  <si>
    <t>Vađenje bilja u rasadniku dovoz te  istovar. Sav biljni materijal mora biti vrtlarski uzgojen (školovan), kontejniran, odnosno baliran, s čitljivom etiketom na svakoj biljci i oznakom kvalitete.</t>
  </si>
  <si>
    <t xml:space="preserve">GRMLJE </t>
  </si>
  <si>
    <t xml:space="preserve">Minimalno trogodišnjeg uzrasta,s najmanje 3 dobro razvijena izboja, </t>
  </si>
  <si>
    <t>vis.60-80cm</t>
  </si>
  <si>
    <t>PHOTINIA FRASERI "RED ROBIN", fotinija</t>
  </si>
  <si>
    <t xml:space="preserve">Berberis thunbergii 'Atropurpurea'  </t>
  </si>
  <si>
    <t xml:space="preserve">Euonimus fortunei 'Emerald'n Gold'  </t>
  </si>
  <si>
    <t>Izvedba  travnjaka</t>
  </si>
  <si>
    <t xml:space="preserve">Prekopavanje zemlje na dubinu  20 cm, gnojenje kompostom ili zrelim stajskim gnojem 5lit/m2, fino ručno planiranje. Nabava travne smjese 5 dkg/m2 te sjetva. </t>
  </si>
  <si>
    <t>Ježenje, valjanje te jedno zalijevanje.</t>
  </si>
  <si>
    <t>Sve komplet s travnom smjesom:</t>
  </si>
  <si>
    <t>LOLIUM PERENNE    40%</t>
  </si>
  <si>
    <t>FESTUCA RUBRA     25%</t>
  </si>
  <si>
    <t>POA PRATENSIS      25%</t>
  </si>
  <si>
    <t>AGROSTIS ALBA      10%</t>
  </si>
  <si>
    <t>KRAJOBRAZNO UREĐENJE UKUPNO:</t>
  </si>
  <si>
    <t>Uključen kompletno potreban okov i uređaji za otvaranje, uključivo i spoj na tlo, okvir za ugradbu, sva sidra i siderni detalji, dvije cilindar brave sa sa tri ključa.</t>
  </si>
  <si>
    <t>HRVATSKI CRVENI KRIŽ</t>
  </si>
  <si>
    <t>Ulica Crvenog križa 14-16, 10000 Zagreb</t>
  </si>
  <si>
    <t>OIB: 72527253659</t>
  </si>
  <si>
    <t>Zagreb, Dubravkin trg 11</t>
  </si>
  <si>
    <t>k.č. 277, k.o. Trnje</t>
  </si>
  <si>
    <t>ZGRADA CENTRA HRVATSKOG CRVENOG KRIŽA ZA KORISNIKE SOCIJALNIH USLUGA U ZAJEDNICI</t>
  </si>
  <si>
    <t>ZOP: 993/20</t>
  </si>
  <si>
    <t>ZAGREB, prosinac 2020.</t>
  </si>
  <si>
    <t>Dovoz zemljanog materijala od iskopa sa gradilišne deponije, nasipavanje, planiranje i lagano nabijanje oko temelja objekta i na mjestima predviđenim projektom.</t>
  </si>
  <si>
    <t>Dobava materijala - šljunak kao zaštita od prskanja oko kuće u širini od 50 cm. Ispod se polaže Pe folija koja je posebno obračunata, prosijani krupnozrnati šljunak granulacije od 16 - 32 mm. Debljina nanosa 10 cm.</t>
  </si>
  <si>
    <t>Antikorozivna zaštita:vrućim cinčanjem.</t>
  </si>
  <si>
    <t>Obračun po m2</t>
  </si>
  <si>
    <t>Sastoji se od tetiva UNP 160 postavljenih na rasterima od oko e = 1,30 m. Rubna tetiva oslanja se na dva stupa HEA 120 koji su tlocrtno pozicionirani na početku i kraju stubišnog kraka, te se konzolno proteže duž podesta u duljini od L = 1,20 m. U
razinama podesta izvode se rubne grede UNP 160 za oslanjanje poda podesta, te ostalih tetiva. Rubne grede se na jednom kraju oslanjaju na armiranobetonske zidove glavne građevine, a na drugom kraju na rubnu tetivu i stupove. Horizontalna stabilnost kraćeg smjera stubišta osigurana je upravo prihvatom za glavnu građevinu, a u dužem smjeru vlačno-tlačnim dijagonalama koje se izvode u razini svakog podesta od profila SHS 50x4 mm.</t>
  </si>
  <si>
    <t xml:space="preserve">Konstrukcija se izrađuje u elementima u radionici prema radioničkom nacrtu, čija je izrada uključena u cijenu stavke. </t>
  </si>
  <si>
    <t xml:space="preserve">Izrada, dobava i postava  podesta i gazišta  stubišta iz čelika,   rebrasti lim 5/6. Gazišta su veličine 27x110 cm, a podesti su veličine 110x240 cm i 110x125 cm. Antikorozivnu zaštitu izvesti vrućim cinčanjem.   Stavkom su obuhvaćeni i vezni elementi, te sav spojni i pričvrsni materijal. Prije izrade mjere uzeti na licu mjesta.  </t>
  </si>
  <si>
    <t xml:space="preserve">Izrada dobava i montaža čelične konstrukcije oko evakucijskog stubišta na koju se montira fasadna obloga - čelični sendvič panleli ili čelično pletivo. Čelična konstrukcija izvodi se čeličnim  profilima 50x50x3mm koji se pričvršćuju na rubne tetive čeličnog stubišta. Na profile se s vanjske strane pričvršćuje podkonstrukcija fasadne obloge. Uključivo i sve potrebne brtve i spojni materijal, te spojeve sa zidovima i  konstrukcijom.                 </t>
  </si>
  <si>
    <t>Dobava betona i betoniranje podložnog betona temeljne ploče. Betoniranje na sloju drobljenog kamena kao zaštita hidroizolacije. Debljine 6 cm,klase C16/20.</t>
  </si>
  <si>
    <t>Betoniranje armiranobetonske stropne ploče podruma, d=24 cm, betonom klase C25/30 u glatkoj oplati s podupiranjem. Visina podupiranja je 290 i 320cm.</t>
  </si>
  <si>
    <t>Betoniranje armirano betonskih zidova objekta - prizemlja i svih katova, betonom klase C25/30 u dvostranoj glatkoj oplati. Zidovi debljine 16 i 20 cm. U cijenu uključeno spravljanje, doprema i ugradnja, te zaštita betona, izrada, montaža i demontaža oplate.</t>
  </si>
  <si>
    <t>Dobava i betoniranje horizontalnih serklaža, greda i nadvoja  malog i srednjeg presjeka, dimenzija 20/20, 16/60 i 25/60 cm betonom klase C30/37.</t>
  </si>
  <si>
    <t>Dobava i betoniranje stupova i vertikalnih serklaža malog presjeka,dimenzije 25*25 cm  i 25*65cm  betonom klase C30/37.</t>
  </si>
  <si>
    <t>Betoniranje armiranobetonske stropne ploče prizemlja i katova,  d=24 cm, betonom klase C25/30 u glatkoj oplati s podupiranjem. Visina podupiranja je 400 cm.</t>
  </si>
  <si>
    <t xml:space="preserve">Betoniranje armirano betonske atike ravnog krova i terase,  d=16cm, betonom klase C25/30 u glatkoj oplati. </t>
  </si>
  <si>
    <r>
      <t>Dobava i ugradnja betona za pad na prohodnom ravnom krovu - debljine 5-25cm, klase C20/25</t>
    </r>
    <r>
      <rPr>
        <sz val="10"/>
        <rFont val="Arial"/>
        <family val="2"/>
        <charset val="238"/>
      </rPr>
      <t>. Na beton se postavlja toplinska izolacija i  hidroizolacija. Kompletan rad i materijal u cijeni-sve prema statičkom proračunu.</t>
    </r>
  </si>
  <si>
    <t xml:space="preserve">Betoniranje armirano betonske kape ventilacija na krovu, d=15 cm, betonom klase C16/20 u glatkoj oplati. </t>
  </si>
  <si>
    <t>Zidanje vanjskog zida u prizemlju šupljom modularnom opekom dimenzija 25x19x19 cm, tlačne čvrstoče 15 Mpa u produžnom mortu tlačne čvrstoće min 10 Mpa.  Zid visine 3,36m. U cijenu uključena i svi horizontalni i vertikalni transporti, sav potreban rad materijal i pribor. Prilikom zidanja ostaviti šliceve za prolaz instalacija.</t>
  </si>
  <si>
    <t>Zidanje vanjskih i unutarnjih zidova šupljom modularnom opekom dimenzija 20x19x19 cm, tlačne čvrstoče 15 Mpa u produžnom mortu tlačne čvrstoće min 10 Mpa.  Zid visine  305 cm . U cijenu uključena i svi horizontalni i vertikalni transporti, sav potreban rad materijal i pribor. Prilikom zidanja ostaviti šliceve za prolaz instalacija.</t>
  </si>
  <si>
    <t>Zidanje pregradnih  zidova šupljom modularnom opekom - dimenzija 10/50/23,8 cm,  u produžnom mortu čvrstoće min 5N/mm2. Zid visine od 305 do 335 cm, debljine 10 cm. U cijenu uključena i svi horizontalni i vertikalni transporti, sav potreban rad materijal i pribor. Prilikom zidanja ostaviti šliceve za prolaz instalacija.</t>
  </si>
  <si>
    <t>Visina zidova od 2,6m do 2,90 m (dijelovi prizemlja).  Obračun po m2 izvedene površine.</t>
  </si>
  <si>
    <t>Gletanje stropova podruma - strop obložen kamenom vunoma. Gletanje ploča kamene vune cementnim mortom u 2 sloja ukupne debljine min. 2 mm. U sloj morta utiskuje se armaturna staklena mrežica s preklopima od 20 cm. Prethodno se na uglovima postave kutni PVC profili. Dodatne trake armirajuće staklene mrežice dim. 50x30 polažu se dijagonalno na uglovima uz otvore. Laka pokretna skela uračunata je u cijenu. Obračun po m2 gletane površine.</t>
  </si>
  <si>
    <t>podgledi stubišta</t>
  </si>
  <si>
    <r>
      <t>Isto kao stavka 1 samo  do</t>
    </r>
    <r>
      <rPr>
        <sz val="10"/>
        <rFont val="Arial"/>
        <family val="2"/>
      </rPr>
      <t>bava i izvedba vertikalne  hidroizolacije - ukopani zidovi poduma, zid okna dizala. Posebno paziti na izvedbu spojeva, prijelaza i završetaka, prema detalju i uz konzultacije s proizvođačem. Obračun po m2 izvedene izolacije.</t>
    </r>
  </si>
  <si>
    <t>Visoka otpornost starenju, vlačna čvrstoća i izduljenje.Otporan na prodor korijenja i mikroorganizme,na sve prirodne agresivne medije u podzemnoj vodi i tlu.Visoka paropropusnost,otpornost na mehanički udar, postojanost oblika,visoka elastičnost na niskim temperaturama.
Membrana se ugrađuje slobodnim polaganjem i mehaničkim učvršćenjem. Svi preklopi membrana moraju biti zavareni. Pogodan za ugradnju na zbijeno tlo, za meku kiselu vodu (niski ph agresivan za beton),pogodan za ugradnju preko slabih podloga (vrijednost pull off-a &lt; 1,5 N/mm2).
Može se ugraditi na vlažne ili mokre podloge.</t>
  </si>
  <si>
    <t xml:space="preserve">Dobava i izvedba horizontalne hidroizolacije podova prema tlu u podrumu, i podova dizala.  Elastična homogena hidrizolacijska membrana sa signalnim slojem na bazi polivinilklorida (PVC-P). Otporna na sve uvjete koji se pojavljuju pod zemljom, otporna na alge, mikroorganizme, hidrostatski tlak i sl. Sve izvesti prema uputi proizvođača. U cijenu uključen kompletan rad i materijal. </t>
  </si>
  <si>
    <t xml:space="preserve">Trake se polažu na sloj filca gustoće 300 g/m2, u sustavu mehaničkog pričvršćenja o podlogu tanjurićima po rubovima i uz detalje /broj pričvrsnih mjesta -  sredini min.3, a u rubnoj zoni i u kutnom području 6 kom/m2/ ,u skladu s proračunom proizvođača hidroizolacijske trake. </t>
  </si>
  <si>
    <t xml:space="preserve">Dobava materijala i izvedba hidroizolacije ravnog krova prohodnog krova - kolni asfaltirani dio iznad podruma. </t>
  </si>
  <si>
    <t>Poliesterom ojačana višeslojna sintetička hidroizolacijska krovna membrana na bazi polivinilklorida.</t>
  </si>
  <si>
    <t xml:space="preserve">Membrana se slobodno polaže s mehaničkim pričvršćenjem. Spojevi se obrađuju toplinskim putem/varenje vrućim zrakom/ sa širinom spoja od minimalno 120 mm, širinom vara 3 cm, u skladu sa propisanim normama od strane proizvođača materijal i smjernicama za polaganje folija. Kvaliteta ugrađene hidroizolacije se dokazuje ispitivanjem vodenom probom u trajanju 24 sata,a predaje upisom u građevinski dnevnik. </t>
  </si>
  <si>
    <r>
      <t>Vanjska vatrooptornost: Broof (t1)  &lt; 20</t>
    </r>
    <r>
      <rPr>
        <sz val="9"/>
        <rFont val="Calibri"/>
        <family val="2"/>
      </rPr>
      <t>°</t>
    </r>
  </si>
  <si>
    <t>Polaže se na beton za pad - površina mora biti jednolika glatka i bez ikakvih izbočina. Izolacija mora biti razdvojena od nekompatibilnih podloga (bitumen, katran, ulja i sl.) Trake se polažu na sloj filca gustoće 300 g/m2 koji je posebno obračunat.</t>
  </si>
  <si>
    <t xml:space="preserve"> U stavku su uključeni svi potrebni elementi, materijali i rad za obradu rubova, uzdignuća i prodora kroz krov, te materijal za učvršćenje i postavu. </t>
  </si>
  <si>
    <t>Dobava materijala i izrada horizontalne hidroizolacije podova mokrih čvorova, ravnih prohodnih krovova i terase. Izolaciju izvesti dvokomponentnim, visokoelastičnim cementnim mortom za brtvljenje. Nanosimo ga u dva sloja ukupne debljine 2 mm tako da je u prvi sloj po potrebi utisnuta armirana mrežica od alkalno otpornih staklenih vlakana.</t>
  </si>
  <si>
    <t xml:space="preserve">Dobava materijala i izvedba hidroizolacije ravnog neprohodnog i prohodnog krova sa  mekanom PVC folijom debljine 0,15 cm. Sintetička membrana na bazi termoplastičnog fleksibilnog poliolefina, FPO, bež boje, armirana poliesterskim pletivom i staklenim filcom,UV stabilna i osigurana od podizanja vjetrom,  debljina signalnog sloja min.0,6 mm. </t>
  </si>
  <si>
    <t>Isto kao stavka 5. samo vertikalna izolacija atike prohodnog krova i terase, uključivo završne pocinčane pričvrsne lajsne (putz-lajsna) r.š. 7 cm  kaširane hidroizolacijskom membranom uključivo sa svim potrebnim brtvljenima trajnoelastičnim poluuretanskim kitom istog proizvođača, i spojni materijal. Na prelazima horizontale u vertikalu izvodi se linijsko učvršćenje holkera na način da se postavi prelazna lajsna od lima, ili se linijski učvrsti učvršćivačim na svaki 20 cm. Visina postave vertikalne hidroizolacije različita.</t>
  </si>
  <si>
    <t>Dobava i ugradnja materijala za izvedbu toplinskog sustava ukopanih zidova podruma i podnožja objekta (tip ekstrudirani polistiren težine 35 kg/m2) debljine 10cm. Ploče se polažu na vanjske zidove od ukopanog zida kao zaštita za hidroizolaciju.</t>
  </si>
  <si>
    <t>Dobava i ugradnja materijala za izvedbu izolacije zidova dizala u zemlji (tip ekstrudirani polistiren težine 35 kg/m2) debljine 5cm. Ploče se polažu s vanjske strane zidova kao zaštita za hidroizolaciju.</t>
  </si>
  <si>
    <t xml:space="preserve">Izrada, dobava i postava  čelične konstrukcije stubišta - sve prema statičkom proračunu i šemi vanjskig čeličnog stubišta.                                                                                                                                                                                                                                                                                                                                                                                                                                                                                                                                                                    </t>
  </si>
  <si>
    <t>Dobava i izrada daščane oplate krovišta - krov dizala i ulazne nadstrešnice. Daske su od jelovine, širine 10-12 cm, debljine 24 mm. Polažu se preko letvi. Pribijaju se čavlima na letve. Daske moraju biti propisno osušene. U cijenu je uključena sva drvena građa premazana zaštitnim fungicidnim premazom, sav potreban okov spojeva i usidrenja, te sav rad na izradi i prijenosima. U stavku uračunati i sva pričvršćenja, ukrute, rad i materijal kako bi se na podlogu mogla staviti hidroizolacija i limeni opšav.</t>
  </si>
  <si>
    <t xml:space="preserve">Dobava i ugradnja mehaničke zaštite - zidovi podruma i krov. Zaštita se izvodi polietilenskom čepićastom trakom. Prilikom polaganja paziti da su čepovi okrenuti prema zidu. </t>
  </si>
  <si>
    <t xml:space="preserve"> - PE folija 0,02 cm oko objekta</t>
  </si>
  <si>
    <t>Dobava materijala, izrada i montaža limenog opšava  na spoju krova ulaza i vertikalnog zida.</t>
  </si>
  <si>
    <t>Obračun po m2 gletane površine.</t>
  </si>
  <si>
    <t xml:space="preserve">Granulacija: 0 - 2,0 mm Gustoća: 1,8 kg/dm3 Koeficijent toplinske provodljivosti λ: 0,70 W/mK Koeficijent paropropusnosti µ: oko 30-50 Koeficijent vodoupojnosti (vrijednost W): &lt; 0,20 kg/m2·h 0,5(w2) vrijednost SD: 0,06 - 0,10 m (kod debljine sloja od 2 mm), (V1) Prionljivost: &gt;0,3 MPa Nijanse: siva. Premazati sa startno fungicidiranim mikrobiocidnim sredstvom, kako bi se postigla otpornost na pojavu algi i gljivica. </t>
  </si>
  <si>
    <t>Gletanje  ploča iz kamene vune polimer-cementnim mortom u 2 sloja ukupne debljine min. 2 mm. U sloj morta utiskuje se armaturna staklena mrežica s preklopima od 20 cm. Prethodno se na uglovima postave kutni PVC profili. Dodatne trake armirajuće staklene mrežice dim. 50x30 polažu se dijagonalno na uglovima uz otvore.</t>
  </si>
  <si>
    <t>Vatrootpornost panela - 90 minuta</t>
  </si>
  <si>
    <r>
      <t xml:space="preserve">Ukupan rad i materijal (spojni, brtveni i pričvrsni elementi) u cijeni, sa svim potrebnim </t>
    </r>
    <r>
      <rPr>
        <b/>
        <sz val="10"/>
        <rFont val="Arial"/>
        <family val="2"/>
      </rPr>
      <t>opšavima, kutnim elementima, svim potrebnim čeličnim profilima i podkonstrukcijom</t>
    </r>
    <r>
      <rPr>
        <sz val="10"/>
        <rFont val="Arial"/>
        <family val="2"/>
        <charset val="238"/>
      </rPr>
      <t xml:space="preserve"> da bi se zadovoljio uvjet vatrootpornosti i potpuna gotovosti pročelja.  </t>
    </r>
  </si>
  <si>
    <t>Dobava materijala, izrada i montaža limenog opšava ruba nadstrešnice ulaza i krova dizala - limena okapnica.</t>
  </si>
  <si>
    <t>Otvori oka imaju oblik romba te nisu pleteni, niti zavareni.</t>
  </si>
  <si>
    <t>Kompletan rad i materijal u cijeni do potpune gotovosti pročelja (mreža, podkonstrukcija, spojna sredstva i svi potrebni opšavi).</t>
  </si>
  <si>
    <t>EI2 30-C-Sm</t>
  </si>
  <si>
    <t xml:space="preserve">Vanjska, VATROOTPORNA SA ZATVARAČEM I DIMONEPROPUSNA, EI 30, jednokrilna, zaokretna vrata s dovratnikom - djelomično ostakljena. </t>
  </si>
  <si>
    <t>Koeficijent prolaza topline cijele stavke - U - manji ili jednak 1,6 W/M2k.
Uključen kompletno potreban okov i uređaji za otvaranje, uključivo i spoj na susjedne plohe, okvir za ugradbu, sva sidra i siderni detalji, kao i hidraulička pumpa za zatvaranje, panik kvaka, cilindar brava sa tri ključa.</t>
  </si>
  <si>
    <t xml:space="preserve">Unutarnja, VATROOTPORNA S ZATVARAČEM i DIMONEPROTPUSNA, EI 30, jednokrilna, zaokretna vrata s dovratnikom. Otpornost na požar 30 minuta. </t>
  </si>
  <si>
    <t>Shema unutarnje bravarije B</t>
  </si>
  <si>
    <t>sa panik kvakom</t>
  </si>
  <si>
    <t>Bez panik kvake</t>
  </si>
  <si>
    <t>Unutarnja, VATROOTPORNA S ZATVARAČEM i DIMONEPROTPUSNA, EI 30, dvokrilna, ostakljena,  zaokretna vrata s dovratnikom.</t>
  </si>
  <si>
    <t>Shema unutarnje bravarije C</t>
  </si>
  <si>
    <t>EI2 90-C</t>
  </si>
  <si>
    <t xml:space="preserve">Unutarnja, VATROOTPORNA, EI 90, jednokrilna, zaokretna vrata s dovratnikom. Otpornost na požar 90 minuta. </t>
  </si>
  <si>
    <t>Uključen kompletno potreban okov i uređaji za otvaranje, uključivo i spoj na susjedne plohe, okvir za ugradbu, sva sidra i siderni detalji, kao i hidraulička pumpa za zatvaranje, cilindar brava sa tri ključa.</t>
  </si>
  <si>
    <t>Shema unutarnje bravarije D</t>
  </si>
  <si>
    <t>EI2 30-Sm</t>
  </si>
  <si>
    <t xml:space="preserve">Unutarnja, VATROOTPORNA i DIMONEPROTPUSNA, EI 30, jednokrilna, zaokretna vrata s dovratnikom. Otpornost na požar 30 minuta. </t>
  </si>
  <si>
    <t>Shema unutarnje bravarije E</t>
  </si>
  <si>
    <t xml:space="preserve">Unutarnja, VATROOTPORNA S ZATVARAČEM i DIMONEPROTPUSNA, EI 30, dvokrilna, zaokretna vrata s dovratnikom. Otpornost na požar 30 minuta. </t>
  </si>
  <si>
    <t>Shema unutarnje bravarije F</t>
  </si>
  <si>
    <t>UNUTARNJA ALUMINIJSKA BRAVARIJA</t>
  </si>
  <si>
    <t>Izrada, dobava i ugradnja aluminijskih dvokrilnih zaokretnih vrata. Ugrađuje se u građevinski otvor dimenzija 160x220 cm u zidu od opeke debljine 10 cm.</t>
  </si>
  <si>
    <t>Uključen kompletno potreban okov i uređaji za otvaranje, cilindar brava sa tri ključa, uključivo i spoj na susjedne plohe, okvir za ugradbi, sva sidra i sidreni detalji.</t>
  </si>
  <si>
    <t>Shema unutarnje bravarije 1</t>
  </si>
  <si>
    <t>Aluminijska ostakljena vrata iz višekomornih toplinskih izolirajućih aluminijskih profila. Izrađuje se od aluminijskih profila odgovarajuće kvalitete i debljine. Minimalna svjetla širina krila je 100cm. Zaštita plastifikacijom.
U stavku uključen i šuplji ukrasni aluminijski profil u dužini cijele stijene i visini 20 cm. U cijenu uključiti i rad te sav potreban materijal kao i metalnu potkonstrukciju za fiksiranje stijene u gornjoj i donjoj zoni. Gornja kota ugradnje je na visini 260 cm.</t>
  </si>
  <si>
    <t>Shema unutarnje bravarije 2</t>
  </si>
  <si>
    <t>Uključen kompletno potreban okov i uređaji za otvaranje, rukohvat, cilindar brava sa tri ključa, uključivo i spoj na susjedne plohe, okvir za ugradbi, sva sidra i sidreni detalji.</t>
  </si>
  <si>
    <t>Shema unutarnje bravarije 3</t>
  </si>
  <si>
    <t>U stavku uključeno i izrada i dobava svih potrebnih okova i spojnih elemenata za njenu ugradnju. RAL način ugradnje prozora - unutarnje i vanjske trake. 
Uključen kompletno potreban okov, opšavi i uređaji za otvaranje, ventus mehanzam, uključivo i spoj na susjedne plohe, okvir za ugradbu, sva sidra i sidreni detalji te roleta i kutija za roletu.</t>
  </si>
  <si>
    <t>Ugradnja u građevinski otvor veličine 310x260 cm.
Dimenzije stijene 310x240cm / + 20 cm roleta/. 
U stavku uključeno i izrada i dobava svih potrebnih okova i spojnih elemenata za njenu ugradnju. RAL način ugradnje prozora - unutarnje i vanjske trake. Uključen kompletno potreban okov, opšavi i uređaji za otvaranje, ventus mehanzam, uključivo i spoj na susjedne plohe, okvir za ugradbu, sva sidra i sidreni detalji te roleta i kutija za roletu.</t>
  </si>
  <si>
    <t>Ugradnja u građevinski otvor veličine 1006x260 cm.
Dimenzije stijene 1006x240cm / + 20 cm roleta/. 
U cijenu uključiti i rad te sav potreban materijal kao i metalnu potkonstrukciju za fiksiranje stijene u gornjoj i donjoj zoni. Gornja kota ugradnje je na visini 260 cm.
U stavku uključeno i izrada i dobava svih potrebnih okova i spojnih elemenata za njenu ugradnju. RAL način ugradnje prozora - unutarnje i vanjske trake. Uključen kompletno potreban okov, opšavi i uređaji za otvaranje, ventus mehanzam, uključivo i spoj na susjedne plohe, okvir za ugradbu, sva sidra i sidreni detalji te roleta i kutija za roletu.</t>
  </si>
  <si>
    <t>Izrada, dobava i ugradnja aluminijske ostakljene stijene vjetrobrana.  Ugrađuje se u građevinski otvor dimenzija 276x260 cm u zidu od armiranog betona.</t>
  </si>
  <si>
    <t>Izrada, dobava i ugradnja aluminijske ostakljene stijene vjetrobrana.  Ugrađuje se u građevinski otvor dimenzija 353x260 cm u zidu od armiranog betona.</t>
  </si>
  <si>
    <t>U stavku uključen i šuplji ukrasni aluminijski profil u dužini cijele stijene i visini 20 cm. U cijenu uključiti i rad te sav potreban materijal kao i metalnu potkonstrukciju za fiksiranje stijene u gornjoj i donjoj zoni. Gornja kota ugradnje je na visini 260 cm.
Staklena stijena vjetrobrana.
RAL način ugradnje - unutarnje i vanjske trake. Uključen kompletno potreban okov i uređaji za otvaranje, rukohvat,panik kvaka, cilindar brava sa tri ključa, uključivo i spoj na susjedne plohe, okvir za ugradbi, sva sidra i sidreni detalji.</t>
  </si>
  <si>
    <t xml:space="preserve">Prozor se sastoji od 1 otklopno zaokretnog  krila dimenzije  90x130 cm. Prozor ima trostruko brtvljenje u zoni spoja štoka i krila.
U sustavu i aluminijska roleta postavljena sa vanjske strane prozora, u boji po antracit. Visina parapeta na prozoru 90 cm. 
Ostakljenje IZO staklom potrebne slojnosti i debljine da bi se ispunio koeficijent prolaza topline cijele stavke - U - manji ili jednak 1,6 W/M2k.
Unutarnje prozorske klupčice kamene, vanjske aluminijske. 
Ugradnja u građevinski otvor veličine 90x150 cm.
Dimenzije prozora 90x130 cm / + 20 cm roleta/. </t>
  </si>
  <si>
    <t>Uključen kompletno potreban okov, opšavi i uređaji za otvaranje,  uključivo i spoj na susjedne plohe, okvir za ugradbu, sva sidra i sidreni detalji te panik kvaka i fikser.</t>
  </si>
  <si>
    <t xml:space="preserve">Prozor se sastoji od 1 otklopno zaokretnog  krila i jednog fiksnog krila. Prozor ima trostruko brtvljenje u zoni spoja štoka i krila.
U sustavu i aluminijska roleta postavljena sa vanjske strane prozora, u boji po antracit. Visina parapeta na prozoru 0 cm. 
Ostakljenje IZO staklom potrebne slojnosti i debljine da bi se ispunio koeficijent prolaza topline cijele stavke - U - manji ili jednak 1,6 W/M2k.
Ugradnja u građevinski otvor veličine 110x240 cm.
Dimenzije prozora 110x220 cm / + 20 cm roleta/. </t>
  </si>
  <si>
    <t>Jednokrilni otklopni prozor izveden iz   aluminijskih profila sa potrebnim brojem komora potrebne debljine da se zadovolji koeficijent prolaza topline cijele stavke. Zaštita  plastifikacijom u boji antracit.</t>
  </si>
  <si>
    <t xml:space="preserve">Prozor se sastoji od 1 otklopno zaokretnog  krila dimenzije  220x100 cm.  Prozor ima trostruko brtvljenje u zoni spoja štoka i krila.
U sustavu i aluminijska roleta postavljena sa vanjske strane prozora, u boji po antracit. Visina parapeta na prozoru120 cm. 
Ostakljenje IZO staklom potrebne slojnosti i debljine da bi se ispunio koeficijent prolaza topline cijele stavke - U - manji ili jednak 1,6 W/M2k.
Unutarnje prozorske klupčice kamene, vanjske aluminijske. 
Ugradnja u građevinski otvor veličine 220x120 cm.
Dimenzije prozora 220x100 cm / + 20 cm roleta/. </t>
  </si>
  <si>
    <t>Prozor se sastoji od 1 otklopno zaokretnog  krila dimenzije  90x90 cm.  Prozor ima trostruko brtvljenje u zoni spoja štoka i krila.
U sustavu i aluminijska roleta postavljena sa vanjske strane prozora, u boji po antracit. Visina parapeta na prozoru130 cm. 
Ostakljenje IZO staklom potrebne slojnosti i debljine da bi se ispunio koeficijent prolaza topline cijele stavke - U - manji ili jednak 1,6 W/M2k.
Unutarnje prozorske klupčice kamene, vanjske aluminijske. 
Ugradnja u građevinski otvor veličine 90x110 cm.
Dimenzije prozora 90x90 cm / + 20 cm roleta/.</t>
  </si>
  <si>
    <t>Izrada, dobava i ugradnja aluminijske ostakljene stijene stražnjeg ulaza s parkinga.  Ugrađuje se u građevinski otvor dimenzija 225x240 cm u zidu od armiranog betona.</t>
  </si>
  <si>
    <t>U cijenu uključiti i rad te sav potreban materijal kao i metalnu potkonstrukciju za fiksiranje stijene u gornjoj i donjoj zoni. Gornja kota ugradnje je na visini 240 cm.
RAL način ugradnje - unutarnje i vanjske trake. Uključen kompletno potreban okov i uređaji za otvaranje, rukohvat, panik kvaka, cilindar brava sa tri ključa, uključivo i spoj na susjedne plohe, okvir za ugradbi, sva sidra i sidreni detalji.</t>
  </si>
  <si>
    <t>Stijena se sastoji od 1 kliznog krila i jednog fiksnog krila, dimenzije krila 200 x 220 cm. Izrađuje se od aluminijskih profila odgovarajuće kvalitete i debljine. Prozor ima trostruko brtvljenje u zoni spoja štoka i krila.
U sustavu i aluminijska roleta postavljena sa vanjske strane stijene, u boji antracit. Visina parapeta na stijeni 0 cm. Ostakljenje staklom potrebne slojnosti i debljine da bi se ispunio koeficijent prolaza topline cijele stavke - U - manji ili jednak 1,6 W/M2k.
Ugradnja u građevinski otvor veličine 420x240 cm.
Dimenzije stijene 420x220 cm / + 20 cm roleta/.</t>
  </si>
  <si>
    <t>U stavku uključeno i izrada i dobava svih potrebnih okova i spojnih elemenata za njenu ugradnju. RAL način ugradnje stijene - unutarnje i vanjske trake. Uključen kompletno potreban okov, opšavi i uređaji za otvaranje, uključivo i spoj na susjedne plohe, okvir za ugradbu, sva sidra i sidreni detalji te roleta i kutija za roletu.</t>
  </si>
  <si>
    <t xml:space="preserve">Prozor se sastoji od 1 otklopno zaokretnog  krila dimenzije 100x100 cm. Prozor ima trostruko brtvljenje u zoni spoja štoka i krila.
U sustavu i aluminijska roleta postavljena sa vanjske strane prozora, u boji po antracit. Visina parapeta na prozoru120 cm. 
Ostakljenje IZO staklom potrebne slojnosti i debljine da bi se ispunio koeficijent prolaza topline cijele stavke - U - manji ili jednak 1,6 W/M2k.
Unutarnje prozorske klupčice kamene, vanjske aluminijske. 
Ugradnja u građevinski otvor veličine 100x120 cm.
Dimenzije prozora 100x100 cm / + 20 cm roleta/. </t>
  </si>
  <si>
    <t>Rukohvat se postavlja na visini od 100 cm.</t>
  </si>
  <si>
    <t xml:space="preserve">Visina ograde 100 cm.  </t>
  </si>
  <si>
    <t>Izrada, dobava i montaža samostojeće staklene ograde terase. Ograda visine 90 cm. Širina panela ograde cca 90 cm.  Staklo lamelirano 8+8mm. Ograda pričvršćena u gotovi U profil dimenzije  koji je pričvršćen u  ab zid debljine 16 cm.U cijenu uključeno staklo, U profil, završna aluminijska lajsna za profil, sva spojna sredstva i brtvilo (purpen).</t>
  </si>
  <si>
    <t>Ograda vanjskog stubišta, sve prema detaljnom nacrtu. 
Izrada, dobava i ugradnja metalne ograde - ograda vanjskih stubiša iz metalnih elemenata, sa rukohvatom 40/40mm, vertikalnim stupićima 40/40mm i horizontalnim prečkama 10/10mm koje prate liniju rukohvata. Visina ograde je 110cm. Ograda od čelika S 235 JR. Zaštita od korozije vrućim cinčanjem.</t>
  </si>
  <si>
    <t>Prema shemi vanjskog čeličnog stubišta</t>
  </si>
  <si>
    <t>Gazišta dim 29x120 cm</t>
  </si>
  <si>
    <t>Čela dim 16.75x120 cm</t>
  </si>
  <si>
    <t>Gazišta dim 30x120 cm</t>
  </si>
  <si>
    <t>Čela dim 15x120 cm</t>
  </si>
  <si>
    <t>Dobava i montaža glatkog  spuštenog stropa na tipskoj metalnoj podkonstrukciji sa skrivenim ovjesom - prizemlje, hodnik na katovima i prostor za grupne aktivnosti na 3.katu. Izvodi se akustični strop sa jednostrukom oblogom od perforiranih gips-kartonskih ploča sa efektom pročišćivanja zraka. Ravna kvadratna kontinuirana perforacija ploča.</t>
  </si>
  <si>
    <t>Visina vješanja je 33 cm. Strop na visini 290 cm u prizemlju, 260 cm na katovima.</t>
  </si>
  <si>
    <t>Dobava i montaža glatkog  spuštenog stropa na tipskoj metalnoj podkonstrukciji sa skrivenim ovjesom - prostori sanitarija na svim etažama i prostor praonice u podrumu. Izvodi se vodotporni strop sa jednostrukom oblogom od vlagoodbojnih gips-kartonskih ploča.</t>
  </si>
  <si>
    <t>Visina vješanja je 63 cm u prizemlju, 33 cm na ostalim katovima. Strop na visini 260 cm.</t>
  </si>
  <si>
    <t>Dobava i montaža glatkog  spuštenog stropa na tipskoj metalnoj podkonstrukciji sa skrivenim ovjesom - apartmani i spremišta u podrumu. Izvodi se strop sa jednostrukom oblogom od gips-kartonskih ploča.</t>
  </si>
  <si>
    <r>
      <t xml:space="preserve">Oblaganje AB okna dizala,  gips kartonskim pločama. Zid oznake </t>
    </r>
    <r>
      <rPr>
        <b/>
        <sz val="10"/>
        <rFont val="Arial"/>
        <family val="2"/>
        <charset val="238"/>
      </rPr>
      <t>RZ01</t>
    </r>
    <r>
      <rPr>
        <sz val="10"/>
        <rFont val="Arial"/>
        <family val="2"/>
        <charset val="238"/>
      </rPr>
      <t xml:space="preserve">. Dvostruke ploče 2*1,25 cm  na originalnoj podkonstrukciji od aluminija. </t>
    </r>
  </si>
  <si>
    <r>
      <t xml:space="preserve">Oblaganje AB zidova hodnika,  gips kartonskim pločama. Zid oznake </t>
    </r>
    <r>
      <rPr>
        <b/>
        <sz val="10"/>
        <rFont val="Arial"/>
        <family val="2"/>
        <charset val="238"/>
      </rPr>
      <t xml:space="preserve">RZ02 </t>
    </r>
    <r>
      <rPr>
        <sz val="10"/>
        <rFont val="Arial"/>
        <family val="2"/>
        <charset val="238"/>
      </rPr>
      <t xml:space="preserve">i </t>
    </r>
    <r>
      <rPr>
        <b/>
        <sz val="10"/>
        <rFont val="Arial"/>
        <family val="2"/>
        <charset val="238"/>
      </rPr>
      <t>RZ03</t>
    </r>
    <r>
      <rPr>
        <sz val="10"/>
        <rFont val="Arial"/>
        <family val="2"/>
        <charset val="238"/>
      </rPr>
      <t xml:space="preserve">. Dvostruke ploče 2*1,25 cm  na originalnoj podkonstrukciji od aluminija. </t>
    </r>
  </si>
  <si>
    <t>Sačmarenje ili brušenje kompletne površine sa detaljnim čišćenjem, usisavanjem , a zbog odstranjivanja postojećeg premaza i površinski slabih dijelova podloge te postizanja potrebne prionjivosti podnog sustava za podlogu / vlačna čvrstoća min 1,5 N/mm2/.Obračun po m2.</t>
  </si>
  <si>
    <t>Izvodi se polimer modificiranim, pumpabilanim, samorazlijevajućim brzosušećim cementnim estrihom za veće debljine unutarnjih i vanjskih podova, zadovoljava zahtjeve klase R3 prema EN 1504–3 ili jednakovrijednoj.</t>
  </si>
  <si>
    <t>Podloga za izradu poda od epoksilnih smola na bazi vode koji je posebno obračunat.</t>
  </si>
  <si>
    <t xml:space="preserve">Podloga mora biti strukturno čvrsta i slobodna od svih nečistoća, slabih i lomljivih dijelova, cementnog mlijeka, ulja i masti ili drugih kontaminanata. </t>
  </si>
  <si>
    <t>Podlogu prvo premazati temeljnim premazom  i posipati kvarcnim pijeskom 0,4-0,7mm preko zasićenja što je uključeno u cijenu stavke</t>
  </si>
  <si>
    <t>Nakon što se izmiješana smjesa izlila na površinu, razvući je s ravnalicom. Lagano valjajte igličastim valjkom u dva smjera kako biste uklonili sav zarobljeni zrak.</t>
  </si>
  <si>
    <t>Uključivo :</t>
  </si>
  <si>
    <t>~ dobavu, transport, pripremu i polaganje uključivo</t>
  </si>
  <si>
    <t>~ izrada u svemu prema uputstvu proizvođača materijala</t>
  </si>
  <si>
    <t xml:space="preserve">Obračun po m2 </t>
  </si>
  <si>
    <t xml:space="preserve"> - mehanička otpornost</t>
  </si>
  <si>
    <t xml:space="preserve"> - kemijska otpornost (otpornost na ulja,soli, goriva, antifriz i sl.)</t>
  </si>
  <si>
    <t xml:space="preserve"> - vodoneupojnost</t>
  </si>
  <si>
    <t xml:space="preserve"> - paropropusnost</t>
  </si>
  <si>
    <t xml:space="preserve"> - ugradnja na podloge bez hidroizolacije</t>
  </si>
  <si>
    <t xml:space="preserve"> - lako održavanje</t>
  </si>
  <si>
    <t>PODOPOLAGAČKI RADOVI UKUPNO:</t>
  </si>
  <si>
    <t>Okapnica s vanjske strane ograde širine 35 cm - terasa na 3.katu</t>
  </si>
  <si>
    <t>Okapnica s unutarnje strane ograde širine 10 cm - terasa na 3.katu</t>
  </si>
  <si>
    <t xml:space="preserve">Okapnica s zida oko čeličnog stubišta u razini prizemlja širine 20 cm </t>
  </si>
  <si>
    <t>Nabava, dobava svog potrebnog materijala i izrada kamenih unutarnjih prozorskih klupčica</t>
  </si>
  <si>
    <t xml:space="preserve">Kamen ujednačene svijetle boje. Klupčice duljine od 90 do 220 cm , širine 12 cm, debljine 3 cm. U cijenu uključen sav materijal, mort, rad, fugiranje, zaštita te čišćenje i završno poliranje  i brušenje bridova 2x2 mm. Obračun po m1 ugrađene klupčice.  </t>
  </si>
  <si>
    <t>unutarnje kamene klupčice širine 12 cm</t>
  </si>
  <si>
    <t>Dim. 1110 x 500 x 150/1 umivaonik</t>
  </si>
  <si>
    <t>Dim. 1550 x 500 x 150/1 umivaonik</t>
  </si>
  <si>
    <t xml:space="preserve">Dobava i izvedba završne podne obloge krova - opločenja betonskim pločama debljine 5cm </t>
  </si>
  <si>
    <t>Vanjsko i unutarnje staklo od lamistala minimalne debljine 10mm (5+5). 
Unutarnja staklena stijena između ureda 1 i zajedničkog dnevnog boravka.
Uključen kompletno potreban okov i uređaji za otvaranje,  rukohvat, cilindar brava sa tri ključa, uključivo i spoj na susjedne plohe, okvir za ugradbi, sva sidra i sidreni detalji.</t>
  </si>
  <si>
    <t>Aluminijska ostakljena vrata iz višekomornih toplinskih izolirajućih aluminijskih profila. Izrađuje se od aluminijskih profila odgovarajuće kvalitete i debljine. Zaštita plastifikacijom u boji antracit.
Vanjsko i unutarnje staklo od lamistala minimalne debljine 10mm (5+5). 
Unutarnja vrata za prstup hodniku u prizemlju.</t>
  </si>
  <si>
    <t>Stijena se sastoji od 3 dijela, svaki dio je dimenzije 103x240 cm - 2 bočna dijela sastoje se od 3 ostakljena fiksna polja, dok se srednji dio sastoji od jednog fiksnog dijela u podnožju, zaokretnog središnjeg dijela i otklopnog najvišeg dijela. Stijena ima trostruko brtvljenje u zoni spoja štoka i krila. Visina parapeta na stijeni  je 0 cm. 
Ostakljenje staklom potrebne slojnosti i debljine da bi se ispunio koeficijent prolaza topline cijele stavke - U - manji ili jednak 1,6 W/M2k. Vanjsko i unutarnje staklo od lamistala minimalne debljine 10mm (5+5).</t>
  </si>
  <si>
    <t xml:space="preserve">Vrata se sastoji od 1  zaokretnog  krila dimenzije 110x220 cm.  Prozor ima trostruko brtvljenje u zoni spoja štoka i krila.  
Ostakljenje IZO staklom potrebne slojnosti i debljine da bi se ispunio koeficijent prolaza topline cijele stavke - U - manji ili jednak 1,6 W/M2k. Vanjsko i unutarnje staklo od lamistala minimalne debljine 10mm (5+5).
U stavku uključeno i izrada i dobava svih potrebnih okova i spojnih elemenata za njenu ugradnju. RAL način ugradnje prozora - unutarnje i vanjske trake. </t>
  </si>
  <si>
    <t xml:space="preserve">Stijena se sastoji od 7 dijelova dimenzija 144x240 cm, svaki dio je podijeljen na 3 jednaka polja. Dijelovi 1,6 i 7 imaju sva tri polja fiksna. Dijelovi 2 i 5 imaju donje polje fiksno, srednje polje je zaokretno a gornje polje je otklopno. Dijelovi 3 i 4 imaju dva polja fiksna i gornje polje je otklopno. Izrađuje se iz aluminijskih profila sa potrebnim brojem komora potrebne debljine da se zadovolji koeficijent prolaza topline cijele stavke. Stijena ima trostruko brtvljenje u zoni spoja štoka i krila. Visina parapeta na stijeni  je 0 cm. 
Ostakljenje staklom potrebne slojnosti i debljine da bi se ispunio koeficijent prolaza topline cijele stavke - U - manji ili jednak 1,6 W/M2k. Vanjsko i unutarnje staklo od lamistala minimalne debljine 10mm (5+5). </t>
  </si>
  <si>
    <t xml:space="preserve">Aluminijska stijena sastoji se od dvokrilnih zaokretnih vrata i bočne fiksne ostakljene stijene. Izvodi se iz aluminijskih profila sa potrebnim brojem komora potrebne debljine da se zadovolji koeficijent prolaza topline cijele stavke. Minimalna svjetla širina većeg krila je 100cm. Zaštita plastifikacijom u boji antracit.
Ostakljenje staklom potrebne slojnosti i debljine da bi se ispunio koeficijent prolaza topline cijele stavke - U manji ili jednak 1,6 W/M 2k. Vanjsko i unutarnje staklo od lamistala minimalne debljine 10mm (5+5). </t>
  </si>
  <si>
    <t xml:space="preserve">Aluminijska ostakljena stijena sastoji se dvokrilnih ostakljenih vrata i 3 fiksne staklene stijene. Izvodi se iz aluminijskih profila sa potrebnim brojem komora potrebne debljine da se zadovolji koeficijent prolaza topline cijele stavke.  Minimalna svjetla širina većeg krila je 100cm. Zaštita plastifikacijom u boji antracit.
Ostakljenje staklom potrebne slojnosti i debljine da bi se ispunio koeficijent prolaza topline cijele stavke - U manji ili jednak 1,6 W/M 2k. Vanjsko i unutarnje staklo od lamistala minimalne debljine 10mm (5+5).  </t>
  </si>
  <si>
    <t>Aluminijska ostakljena stijena sastoji se dvokrilnih ostakljenih vrata. Izvodi se iz aluminijskih profila sa potrebnim brojem komora potrebne debljine da se zadovolji koeficijent prolaza topline cijele stavke.  Minimalna svjetla širina većeg krila je 100cm. Zaštita plastifikacijom u boji antracit.
Ostakljenje staklom potrebne slojnosti i debljine da bi se ispunio koeficijent prolaza topline cijele stavke - U manji ili jednak 1,6 W/M 2k. Vanjsko i unutarnje staklo od lamistala minimalne debljine 10mm (5+5).</t>
  </si>
  <si>
    <t>XII</t>
  </si>
  <si>
    <t xml:space="preserve">Dobava i nanošenje višenamjenska masa za izravnavanje ili zaglađivanje estriha i betonskih podova u debljini 7 mm u jednom radnom koraku. </t>
  </si>
  <si>
    <t xml:space="preserve"> - klasa gorivosti A2fl</t>
  </si>
  <si>
    <t>Iskop za predviđene slojeve u širokom otkopu u materijalu C kategorije. Dubina iskopa 30-40cm.</t>
  </si>
  <si>
    <t>Planiranje posteljice ispod površine asfaltne obloge - na projektom predviđene kote.</t>
  </si>
  <si>
    <t>Izrada donjeg nosivog sloja od drobljenog kamenog materijala 0-64 mm, debljine sloja 60 cm ispod ispod asfalta.</t>
  </si>
  <si>
    <t>Za izradu ovog sloja treba upotrijebiti drobljeni kameni materijal  za koji je pribavljen atest o njegovoj podobnosti za izradu tamponskog sloja.</t>
  </si>
  <si>
    <t>Droblj. kameni mat. se mora navoziti (navlačiti) tako da se ne ošteti izvedeni profil.</t>
  </si>
  <si>
    <t>Tampon se mora nabiti (uvibrirati) odgovarajućim vibracionim strojevima.</t>
  </si>
  <si>
    <r>
      <t>Ms= 80 N/mm</t>
    </r>
    <r>
      <rPr>
        <vertAlign val="superscript"/>
        <sz val="10"/>
        <rFont val="Arial"/>
        <family val="2"/>
        <charset val="238"/>
      </rPr>
      <t>2</t>
    </r>
  </si>
  <si>
    <t>Sve nepravilnosti utvrđene za vrijeme zbijanja mora izvođač o svom trošku ukloniti.</t>
  </si>
  <si>
    <t>Sva tekuća i kontrolna ispitivanja treba vršiti prema važećim standardima i propisima u toku građenja.</t>
  </si>
  <si>
    <t>- pribavljanje atesta za kameni materijal prije početka radova,</t>
  </si>
  <si>
    <t>- nabava, dovoz i istovar kamenog materijala,</t>
  </si>
  <si>
    <t>- razgrtanje, planiranje, profiliranje tamponskog sloja i zbijanje,</t>
  </si>
  <si>
    <t xml:space="preserve"> - kontrola ravnine i visine izvedenog tamponskog  sloja</t>
  </si>
  <si>
    <t>Obračun po m3 ugrađenog tamponskog sloja u zbijenom stanju.</t>
  </si>
  <si>
    <t>Dobava, nasipavanje, nabijanje i planiranje drobljenog kamena granulacije 0-30 mm u sloju debljine 30 cm ispod AB podloge za opločenje kod ulaza u objekt.</t>
  </si>
  <si>
    <t>Dovoz zemljanog materijala od iskopa sa gradilišne deponije, nasipavanje, planiranje i lagano nabijanje oko temelja i nadtemeljnih zidova ograde i na drugim mjestima na mjestima predviđenim projektom.</t>
  </si>
  <si>
    <t>Asfalt beton - donji sloj</t>
  </si>
  <si>
    <t>Dobava materijala i ugradnja donjeg sloja veznog nosivog sloja od asfalt betona u sloju uvaljane debljine 7 cm/srednje zrnati asfalt-beton MNS 22-BIT 60.</t>
  </si>
  <si>
    <t>Mineralna mješavina:</t>
  </si>
  <si>
    <t xml:space="preserve"> - 75-90% tucanik 2-11 mm, ili</t>
  </si>
  <si>
    <t>3-6% punilo ispod 0,09 mm,</t>
  </si>
  <si>
    <t>ostatak pijesak 0,09 mm,</t>
  </si>
  <si>
    <t>vezivo: cestovni bitumen B 80 ili B 200</t>
  </si>
  <si>
    <t>Način ugradnje, vrsta i sadržaj veziva, aditivi i mineralna mješavina prema općim uvjetima.</t>
  </si>
  <si>
    <t>parkiralište i pristupna cesta</t>
  </si>
  <si>
    <t>Asfalt beton - završni sloj</t>
  </si>
  <si>
    <t xml:space="preserve"> - asfalt beton 0/4 mm</t>
  </si>
  <si>
    <t>0/8 mm ili 0/11 mm sa stupnjem kompresije najmanje 97%, pri ručnoj ugradnji 96%.</t>
  </si>
  <si>
    <t xml:space="preserve">Sve izvesti u padu min. 0,70%, optimalno 1%. </t>
  </si>
  <si>
    <t>Dobava betona i betoniranje nadtemeljnih zidova ograde parcele, debljina zida 25 cm, visine 40 cm, betonom C 25/30 - 20cm ispod zemlje i 20cm iznad zemlje. Betonirati sa potrebnom perforacijom za sidrenje stupa, sve prema projektu.</t>
  </si>
  <si>
    <t>Dobava i betoniranje armirano betonske podloge/ploče na tlu ispred ulaza i ispod smeća betonom klase C25/30.</t>
  </si>
  <si>
    <t xml:space="preserve">Dobava betona i betoniranje temeljnih traka za smještaj kućice za smeće, betonom C 25/30, temelji potpuno u zemlji. </t>
  </si>
  <si>
    <t>Pocinčano: unutrašnjost i površina te plastificirano: minimalna debljina 60 mikrona. Ukupna visina stupa 157 cm, koji se ugrađuje u betonski zid koji je posebno obračunat.</t>
  </si>
  <si>
    <t>Dimenzija panela 240x150 cm, sve prema nacrtu.</t>
  </si>
  <si>
    <t>Dobava ili izrada i ugradnja ograde na kolnom ulazu u parcelu - dvokrilna zaokretna automatska vrata</t>
  </si>
  <si>
    <t>Ograda izrađena od aluminijskih profila s horizontalnom ispunom.</t>
  </si>
  <si>
    <t>Stupovi su kvadratni profili dimenzija 75 x 75 mm. Ukupna visina stupa 130 cm, koji se ugrađuje u nadtemeljni zid koji je u razini uređenog poda i koji je posebno obračunat.</t>
  </si>
  <si>
    <t>Osni razmak stupova je 300cm.</t>
  </si>
  <si>
    <t>Vrata su paneli s ispunom iz horizontalnih aluminijskih lamela, plastificirane, dimenzija 80x20mm na razmaku od 30mm.</t>
  </si>
  <si>
    <t>Ukupna dimenzija vrata 300cm x 130cm - dva krila po 150x130cm.</t>
  </si>
  <si>
    <t xml:space="preserve">Izrada, dobava i ugradnja zatvorene nadstrešnice za smeće sa kliznim vratima. Konstrukciju izvesti od profila 30/30/3mm. Nadstrešnica je bočno zatvorena perforiranim limom, i natkkrivena čeličnim lastificiranim limom. Dimenzija kućice je 120x140cm. Izvesti jednostrešni krov na visini 205-224cm. Osigurava smještajza jedan kontejner od 1100L. Nadstrešnica se temelji na prethodno izvedene armiranobetonske trakaste temelje na gornji rub temelja na mjestu oslanjanja stupova su ugrađene čelične pločice 120x120x10mm na koje se zavarivanje varom debljine 2mm oslanjaju stupovi nadstrešnice. Čelične pločice treba sidriti u dubini min. 40cm u temeljne trake. </t>
  </si>
  <si>
    <t>Izrada, dobava i ugradnja jednokrilnog otklopno-zaokretnog prozora izveden iz   aluminijskih profila sa potrebnim brojem komora potrebne debljine da se zadovolji koeficijent prolaza topline cijele stavke. Zaštita plastifikacijom u boji antracit.</t>
  </si>
  <si>
    <t>Izrada, dobava i ugradnja klizne balkonske stijene. Izvodi se iz aluminijskih profila sa potrebnim brojem komora potrebne debljine da se zadovolji koeficijent prolaza topline cijele stavke. Zaštita plastifikacijom u boji antracit.</t>
  </si>
  <si>
    <t>Izrada, dobava i ugradnja dvodvijelnog prozora izveden iz  aluminijskih profila sa potrebnim brojem komora potrebne debljine da se zadovolji koeficijent prolaza topline cijele stavke. Zaštita plastifikacijom u boji antracit.</t>
  </si>
  <si>
    <t>Izrada, dobava i ugradnja jednokrilnih zaokretnih ostakljenih vrata izvedena iz  aluminijskih profila sa potrebnim brojem komora potrebne debljine da se zadovolji koeficijent prolaza topline cijele stavke. Zaštita plastifikacijom u boji antracit.</t>
  </si>
  <si>
    <t>Izrada, dobava i ugradnja višedijelne ostakljene stijene izvedene iz višekomornih toplinskih izolirajućih aluminijskih profila. Zaštita  plastifikacijom u boji antracit.</t>
  </si>
  <si>
    <t>Izrada, dobava i ugradnja višedijelne ostakljene stijene. Izveden iz aluminijskih profila sa potrebnim brojem komora potrebne debljine da se zadovolji koeficijent prolaza topline cijele stavke. Izrađuje se od aluminijskih profila odgovarajuće kvalitete i debljine. Zaštita plastifikacijom u boji antracit.</t>
  </si>
  <si>
    <t>Izrada, dobava i ugradnja jednokrilnog otklopno-zaokretnog prozora izveden iz   aluminijskih profila sa potrebnim brojem komora potrebne debljine da se zadovolji koeficijent prolaza topline cijele stavke. Zaštita plastifikacijom u boji antracit.
Prozor se sastoji od 1 otklopno zaokretnog  krila dimenzije  130x130 cm. Prozor ima trostruko brtvljenje u zoni spoja štoka i krila.</t>
  </si>
  <si>
    <t>U cijenu uključen kompletan rad, materijal i pribor, te sav potreban okov, ručka i odbojnik za vrata, brava sa tri ključa. Suha ugradba.</t>
  </si>
  <si>
    <t>Uključen kompletno potreban okov i uređaji za otvaranje, uključivo i spoj na susjedne plohe, okvir za ugradbu, sva sidra i siderni detalji, kao i hidraulička pumpa za zatvaranje, panik kvaka,cilindar brava sa tri ključa.</t>
  </si>
  <si>
    <t>Uključen kompletno potreban okov i uređaji za otvaranje, uključivo i spoj na susjedne plohe, okvir za ugradbu, sva sidra i siderni detalji, kao i hidraulička pumpa za zatvaranje, panik kvaka, cilindar brava sa tri ključa.</t>
  </si>
  <si>
    <t>Kvaka prilagođena osobama s invaliditetom na visini 90 cm</t>
  </si>
  <si>
    <t>Standardna kvaka</t>
  </si>
  <si>
    <t xml:space="preserve">U sustavu i aluminijska roleta postavljena sa vanjske strane prozora, u boji po antracit. Visina parapeta na prozoru 90 cm. 
Ostakljenje IZO staklom potrebne slojnosti i debljine da bi se ispunio koeficijent prolaza topline cijele stavke - U - manji ili jednak 1,6 W/M2k.
Unutarnje prozorske klupčice kamene, vanjske aluminijske. 
Ugradnja u građevinski otvor veličine 130x150 cm.
Dimenzije prozora 130x130 cm / + 20 cm roleta/. </t>
  </si>
  <si>
    <t>Kvaka prilagođena osobama s invaliditetom na visini 110 cm</t>
  </si>
  <si>
    <t>F. ZAŠTITA GRAĐEVINSKE JAME</t>
  </si>
  <si>
    <t>F.</t>
  </si>
  <si>
    <t>ZAŠTITA GRAĐEVINSKE JAME</t>
  </si>
  <si>
    <t>TROŠKOVNIK ZAŠTITE GRAĐEVINSKE JAME</t>
  </si>
  <si>
    <t>Iskolčenje osi zaštitne konstrukcije</t>
  </si>
  <si>
    <t>Točnost iskolčenja</t>
  </si>
  <si>
    <r>
      <t xml:space="preserve">mora se kretati u granicama </t>
    </r>
    <r>
      <rPr>
        <sz val="11"/>
        <color indexed="8"/>
        <rFont val="SymbolMT"/>
      </rPr>
      <t xml:space="preserve">± </t>
    </r>
    <r>
      <rPr>
        <sz val="11"/>
        <color indexed="8"/>
        <rFont val="Calibri"/>
        <family val="2"/>
      </rPr>
      <t xml:space="preserve">1,0 cm (visinski i položajno). </t>
    </r>
  </si>
  <si>
    <t>Obračun po kompletu</t>
  </si>
  <si>
    <t>DOBAVA I UGRADNJA ZAŠTITE GRAĐEVINSKE JAME ČELIČNIM ŽMURJEM</t>
  </si>
  <si>
    <t>Žmurje se ugrađuje u tlo pomoću odgovarajućeg udarnog ili vibro zabijala. Zabija se kontinuirano, u</t>
  </si>
  <si>
    <t>parovima, jedan panel do drugog tako da ostanu kontinuirano međusobno zabravljeni.</t>
  </si>
  <si>
    <t>Prilikom zabijanja potrebno je paziti na položaj i na vertikalnost svakog čeličnog panela. Zabijanje se</t>
  </si>
  <si>
    <t>izvodi najprije do polovice dubine, a zatim u drugoj fazi do konačne dubine predviđene projektom.</t>
  </si>
  <si>
    <t>Predviđena je ugradnja čeličnog žmurja, čelik S240, duljine 8m.</t>
  </si>
  <si>
    <t>Karakteristike žmurja:</t>
  </si>
  <si>
    <t>Moment otpora: 1300 cm3/m zida; 426 talpe</t>
  </si>
  <si>
    <t>Plastični moment otpora: 1575 cm3</t>
  </si>
  <si>
    <t>Masa: 103 kg/m2 zida; 72.1 kg/m talpe</t>
  </si>
  <si>
    <t>Širina : 700mm Visina: 400mm</t>
  </si>
  <si>
    <t>Debljina rebra: 10mm</t>
  </si>
  <si>
    <t>Površina presjeka: 131 cm2/m zida</t>
  </si>
  <si>
    <t>Vrh žmurja ostaje cca 0,20-0,30 m iznad kote radnog platoa.</t>
  </si>
  <si>
    <t>Izvedba posebnih geotehničkih radova - Zagatne stijene od žmurja. Prema navedenoj normi maksimalno odstupanje od idealnog položaja nakon ugradnje je 75 mm, a odstupanje od vertikale 2%.</t>
  </si>
  <si>
    <t xml:space="preserve">Stavka uključuje dovoz materijala, ugradnju zajedno sa svim potrebnom priborom i mehanizacijom te demontažu i odovoz po završetku izvedbe projektiranih radova </t>
  </si>
  <si>
    <t xml:space="preserve">Obračun po površini čeličnog žmurja </t>
  </si>
  <si>
    <t>OPAŽANJE KONSTRUKCIJE</t>
  </si>
  <si>
    <t>Opažanje zaštitne konstrukcije - obuhvati geodetsko praćenje pomaka čeličnog žmurja pomoću 1
repera po jednoj građevinskoj jami (kritičan presjek). Opažanje se vrši nakon ugradnje čeličnog
žmurja, nakon pola dubine iskopa, te nakon završenog iskopa.</t>
  </si>
  <si>
    <t>ZAŠTITE GRAĐEVINSKE JAME UKUPNO</t>
  </si>
  <si>
    <t>F</t>
  </si>
  <si>
    <t>Izvedba iskopa za objekt sa sjeverne istočne i zapadne strane izvesti će se ugradnjom čeličnog žmurja duljine 8 m’. Ugrađeno čelično žmurje je privremena zaštitna konstrukcija, tj. nije sastavni dio građevine.
Na ostalim stranama iskop će se izvoditi u širokom iskopu (1:1) od kote postojećeg terena</t>
  </si>
  <si>
    <t>ZEMLJANI RADOVI i DRENAŽA</t>
  </si>
  <si>
    <t>ZEMLJANI RADOVI I DRENAŽA UKUPNO:</t>
  </si>
  <si>
    <r>
      <t xml:space="preserve">Zatrpavanje drenaže kamenim materijalom - separirani drobljeni kamen granulacije </t>
    </r>
    <r>
      <rPr>
        <sz val="10"/>
        <rFont val="Calibri"/>
        <family val="2"/>
        <charset val="238"/>
      </rPr>
      <t>Ø</t>
    </r>
    <r>
      <rPr>
        <sz val="10"/>
        <rFont val="Arial"/>
        <family val="2"/>
        <charset val="238"/>
      </rPr>
      <t>30- Ø60-mm. U cijenu uključen sloj kamena iznad geotekstila. Svi se rovovi zatrpavaju drenažnim kamenom-šljunkom</t>
    </r>
  </si>
  <si>
    <t>DRENAŽA OKO OBJEKTA</t>
  </si>
  <si>
    <t>ZEMLJANI RADOVI I DRENAŽA</t>
  </si>
  <si>
    <t>Obračun po m2 postavljene obloge</t>
  </si>
  <si>
    <t xml:space="preserve">Dobava i izvedba horizontalne signalizacije bojanjem gustom uljenom bojom bijelog tona </t>
  </si>
  <si>
    <t>U cijenu stavke su uključeni svi pripremni i pomoćni radovi, alati i materijali.</t>
  </si>
  <si>
    <t>-   razdjelne isprekidane crte, širine 0.12 m, punog/praznog polja 1/1 m</t>
  </si>
  <si>
    <t>-   razdjelne pune crte, širine 0.12 m,</t>
  </si>
  <si>
    <t>HORIZONTALNA PROMETNA SIGNALIZACIJA</t>
  </si>
  <si>
    <t>-   obilježavanje mjesta za parkiranje, širine crte 0.10 m (bijela boja)</t>
  </si>
  <si>
    <t>-   obilježavanje mjesta za parkiranje, širine crte 0.10 m (ŽUTA boja)</t>
  </si>
  <si>
    <t>E</t>
  </si>
  <si>
    <t>TROŠKOVNIK STROJARSKIH INSTALACIJA</t>
  </si>
  <si>
    <t>INSTALACIJA PRIRODNOG PLINA</t>
  </si>
  <si>
    <t>1.1.</t>
  </si>
  <si>
    <t xml:space="preserve">GRAÐEVINSKI RADOVI –NT kućni priključak plina </t>
  </si>
  <si>
    <t>1.1.1.</t>
  </si>
  <si>
    <t>1.1.2.</t>
  </si>
  <si>
    <t>1.1.3.</t>
  </si>
  <si>
    <t>Iskop rova u zemlji III kategorije (90% strojno i 10% ručno)</t>
  </si>
  <si>
    <t>- rov prosječne širine 0,8 m. dubine 1,2 m sa istovarom zemlje</t>
  </si>
  <si>
    <t>pokraj iskopa. Za probne iskope oko postojećih instalacije</t>
  </si>
  <si>
    <t>1.1.4.</t>
  </si>
  <si>
    <t>Planiranje dna rova prema potrebnom nagibu</t>
  </si>
  <si>
    <t>1.1.5.</t>
  </si>
  <si>
    <t>1.1.6.</t>
  </si>
  <si>
    <t>m</t>
  </si>
  <si>
    <t>1.1.7.</t>
  </si>
  <si>
    <t>1.1.8.</t>
  </si>
  <si>
    <t>1.1.9.</t>
  </si>
  <si>
    <t>1.1.10.</t>
  </si>
  <si>
    <t>povećana za 20% radi rastresitosti</t>
  </si>
  <si>
    <t>1.2.</t>
  </si>
  <si>
    <t xml:space="preserve">NT  KUĆNI PRIKLJUČAK </t>
  </si>
  <si>
    <t>1.2.1</t>
  </si>
  <si>
    <t xml:space="preserve">Rezanje I blindiranje postojećeg kućnog </t>
  </si>
  <si>
    <t>Priključka plina dimenzije d63 - umrtvljenje</t>
  </si>
  <si>
    <t>1.2.2.</t>
  </si>
  <si>
    <t>Dobava I ugradnja priključnog sedla na ukopni</t>
  </si>
  <si>
    <t>Plinski razvod ulični dimenzije Pe d 160/Pe d 32</t>
  </si>
  <si>
    <t>Komplet sa elektro spojnicama I spojnim</t>
  </si>
  <si>
    <t>Materijalom – priključak pod plinom</t>
  </si>
  <si>
    <t>1.2.3.</t>
  </si>
  <si>
    <t>1.2.4</t>
  </si>
  <si>
    <t xml:space="preserve">Dobava i montaža plinske polietilenske cijevi, </t>
  </si>
  <si>
    <t>PEHD cijev PE 100, serije SDR 11, d 32,</t>
  </si>
  <si>
    <t>za radni tlak max 4 bara kompl sa elektrospojnicama</t>
  </si>
  <si>
    <t xml:space="preserve">1.2.5.   </t>
  </si>
  <si>
    <t xml:space="preserve"> Dobava i ugradnja prelaznog komada PE/Če </t>
  </si>
  <si>
    <t xml:space="preserve"> Dn 25/PE d 32   kompl sa elektro spojnicom </t>
  </si>
  <si>
    <t>1.2.6.</t>
  </si>
  <si>
    <t>225 antikorozivno zaštićene propisanom zaštitom,</t>
  </si>
  <si>
    <t>za polaganje u zemlju sa svim osnovnim i pomočnim</t>
  </si>
  <si>
    <t>materijalom za spajanje, uključivo ispitivanje na</t>
  </si>
  <si>
    <t>nepropusnost. Uz cijevi isporučiti i sve potrebne</t>
  </si>
  <si>
    <t xml:space="preserve">hamburške lukove, fazonske komade, prirubnice, </t>
  </si>
  <si>
    <t>vijke i plastizol traku za izolaciju cijevi</t>
  </si>
  <si>
    <t>DN 25</t>
  </si>
  <si>
    <t>1.2.7.</t>
  </si>
  <si>
    <t xml:space="preserve">materijalom za spajanje. Uz cijevi isporučiti i </t>
  </si>
  <si>
    <t xml:space="preserve">sve potrebne hamburške lukove, fazonske komade i </t>
  </si>
  <si>
    <t xml:space="preserve">plastizol traku za izolaciju cijevi </t>
  </si>
  <si>
    <t>– zaštitna cijev</t>
  </si>
  <si>
    <t>DN 40</t>
  </si>
  <si>
    <t>1.2.8.</t>
  </si>
  <si>
    <t>Dobava i montaža PVC trake sa metalnom niti,</t>
  </si>
  <si>
    <t xml:space="preserve">za oznaćavanje kućnog priključka s natpisom </t>
  </si>
  <si>
    <t>"POZOR PLIN"</t>
  </si>
  <si>
    <t>1.2.9.</t>
  </si>
  <si>
    <t>materijalom</t>
  </si>
  <si>
    <t xml:space="preserve">-koljena, cijevni spojevi NO 25  sa konzolama i nosačima, </t>
  </si>
  <si>
    <t>1.2.10.</t>
  </si>
  <si>
    <t>Proba na nepropusnost i tlačna proba plinovoda sa zrakom</t>
  </si>
  <si>
    <t>NT  KUĆNI PRIKLJUČAK UKUPNO</t>
  </si>
  <si>
    <t>1.3.</t>
  </si>
  <si>
    <t xml:space="preserve">NEMJERENI  PLIN </t>
  </si>
  <si>
    <t>1.3.1.</t>
  </si>
  <si>
    <t>nepropusnost sa svim potrebnim materijalom za</t>
  </si>
  <si>
    <t xml:space="preserve">spajanje i pričvršćenje ali bez građevinskih </t>
  </si>
  <si>
    <t xml:space="preserve">radova oko bušenja i uspostave zida u prvobitno </t>
  </si>
  <si>
    <t xml:space="preserve">stanje. </t>
  </si>
  <si>
    <t xml:space="preserve">Uz cijevi isporučiti i odgovarajuće </t>
  </si>
  <si>
    <t>hamburške lukove za cijevi</t>
  </si>
  <si>
    <t>DN  25</t>
  </si>
  <si>
    <t>1.3.2.</t>
  </si>
  <si>
    <t>stanje. Cijev nakon ugradnje obraditi primerom</t>
  </si>
  <si>
    <t>i izolirati plastizol trakom</t>
  </si>
  <si>
    <t>1.3.3.</t>
  </si>
  <si>
    <t xml:space="preserve">Dobava i montaža plinske kuglaste slavine ispitane </t>
  </si>
  <si>
    <t>na nepropusnost</t>
  </si>
  <si>
    <t>R 25</t>
  </si>
  <si>
    <t xml:space="preserve">1.3.4. </t>
  </si>
  <si>
    <t>Dobava i montaža nosača opreme i cjevovoda</t>
  </si>
  <si>
    <t>izrađenih od čeličnih profila.</t>
  </si>
  <si>
    <t>1.3.5.</t>
  </si>
  <si>
    <t>Ličenje slobodno položenog plinovoda sa žutom</t>
  </si>
  <si>
    <t>bojom uz predhodno čišćenje od rđe i temeljni</t>
  </si>
  <si>
    <t>premaz</t>
  </si>
  <si>
    <t>NEMJERENI PLIN UKUPNO:</t>
  </si>
  <si>
    <t>1.4.</t>
  </si>
  <si>
    <t>PLINSKO BROJILO</t>
  </si>
  <si>
    <t>1.4.1.</t>
  </si>
  <si>
    <t>1.4.2.</t>
  </si>
  <si>
    <t>Ugradnja plinskog mjerila deponiranog u  GPZ -</t>
  </si>
  <si>
    <t xml:space="preserve">Veličine G4 + ZR 20, DN 25, komplet sa spojnim </t>
  </si>
  <si>
    <t>materijalom te modulom za daljinsko očitavanje potrošnje</t>
  </si>
  <si>
    <t>- radiijsko očitavanje</t>
  </si>
  <si>
    <t xml:space="preserve">1.4.3. </t>
  </si>
  <si>
    <t>Kg</t>
  </si>
  <si>
    <t>PLINSKO BROJILO UKUPNO:</t>
  </si>
  <si>
    <t>1.5.</t>
  </si>
  <si>
    <t xml:space="preserve">MJERENI RAZVOD PLINA </t>
  </si>
  <si>
    <t>1.5.1.</t>
  </si>
  <si>
    <t>1.5.2.</t>
  </si>
  <si>
    <t>zrađenih od čeličnih profila.</t>
  </si>
  <si>
    <t>1.5.3.</t>
  </si>
  <si>
    <t>MJERENI RAZVOD PLINA UKUPNO:</t>
  </si>
  <si>
    <t>1.6.</t>
  </si>
  <si>
    <t xml:space="preserve">SPOJ TROŠILA </t>
  </si>
  <si>
    <t>1.6.1.</t>
  </si>
  <si>
    <t>Izvođenje spoja razvoda plina na plinski priključak bojlera</t>
  </si>
  <si>
    <t>1.6.2.</t>
  </si>
  <si>
    <t>SPOJ TROŠILA UKUPNO:</t>
  </si>
  <si>
    <t>NT KUĆNI PRIKLJUČAK - GRAĐEVINSKI RADOVI</t>
  </si>
  <si>
    <t xml:space="preserve">NT KUĆNI PRIKLJUČAK </t>
  </si>
  <si>
    <t>NEMJERENI RAZVOD PLINA</t>
  </si>
  <si>
    <t>PLINOMJER</t>
  </si>
  <si>
    <t>MJERENI RAZVOD PLINA</t>
  </si>
  <si>
    <t>SPOJ TROŠILA</t>
  </si>
  <si>
    <t>PLIN UKUPNO:</t>
  </si>
  <si>
    <t>PRIPREMA OGRIJEVNOG I RASHLADNOG MEDIJA</t>
  </si>
  <si>
    <t>2. 1.</t>
  </si>
  <si>
    <t xml:space="preserve">Dizalica topline za montažu na otvorenom prostoru, </t>
  </si>
  <si>
    <t>sa zrakom hlađenim kondenzatorom, kompaktne izvedbe,</t>
  </si>
  <si>
    <t>komplet sa svom pripadajućom automatikom</t>
  </si>
  <si>
    <t>sigurnosnim uređajima, isparivačem,kompresorima</t>
  </si>
  <si>
    <t>ventilatorima, komandnim i upravljačkim ormarićem,</t>
  </si>
  <si>
    <t xml:space="preserve">postoljem od čel. profila (cca 120 kg), sa ultra niskim nivoom </t>
  </si>
  <si>
    <t xml:space="preserve">buke utišana izvedba </t>
  </si>
  <si>
    <t xml:space="preserve">komplet sa hidrauličkim modulom sa cirkul. </t>
  </si>
  <si>
    <t>Pumpom, ekspanzijom, antiviracionim podlošcima</t>
  </si>
  <si>
    <t>Uređaj komplet sa elektro komandnim ormarićem</t>
  </si>
  <si>
    <t>Kompeltiran sa DDC regulacionim elementima spremno</t>
  </si>
  <si>
    <t>Za prenos sugnala na CNUS</t>
  </si>
  <si>
    <t>rashladni medij R 410A</t>
  </si>
  <si>
    <t>Q rashl= 44 kW, t vanjski zrak = 35 oC, tw=7/12 oC</t>
  </si>
  <si>
    <t xml:space="preserve">Q ogrijevno = 38 kW kod t vanjski zrak = -15 oC  </t>
  </si>
  <si>
    <t>tw= 45/40 ( max 50) oC</t>
  </si>
  <si>
    <t>G w = 8 m3/h, dp externo = 70 kPa</t>
  </si>
  <si>
    <t>SCOP = 3,85 do 4,91</t>
  </si>
  <si>
    <t>ESEER = 3,95</t>
  </si>
  <si>
    <t>SOUND POWER = 72 dBA</t>
  </si>
  <si>
    <t>SOUND PRESSURE na 1 m = 55 dBA</t>
  </si>
  <si>
    <t>SOUND PRESSURE na 10 m = 42 dBA</t>
  </si>
  <si>
    <t>2. 2.</t>
  </si>
  <si>
    <t>Lijevano željezni ventil NP 6, komplet sa kontraprirubnicama,</t>
  </si>
  <si>
    <t>brtvama i vijcima, kompl sa izolacijom debljine 15 mm</t>
  </si>
  <si>
    <t>sa brtvljenim spojevima</t>
  </si>
  <si>
    <t>DN 65</t>
  </si>
  <si>
    <t>2. 3.</t>
  </si>
  <si>
    <t>Antivibracioni priključak dizalice topline NO 65</t>
  </si>
  <si>
    <t>kompl sa izolacijom debljine 15 mm</t>
  </si>
  <si>
    <t>sa parnom branom u oblozi al.lima debljine 0.55 mm</t>
  </si>
  <si>
    <t>2. 4.</t>
  </si>
  <si>
    <t xml:space="preserve">Odvajač nečistoća NP 6, </t>
  </si>
  <si>
    <t>komplet sa spojnim materijalom, DN 65</t>
  </si>
  <si>
    <t>2.5.</t>
  </si>
  <si>
    <t xml:space="preserve">Plinski zidni kondenzacijski zidni kotao </t>
  </si>
  <si>
    <t>kapaciteta 48  kW, za zatvorene instalacije grijanja s</t>
  </si>
  <si>
    <t>dozv. temperaturama polaznog voda</t>
  </si>
  <si>
    <t>(= sigurnosna temperatura) do 110°C.</t>
  </si>
  <si>
    <t>Za osobito energetski štedljiv pogon s</t>
  </si>
  <si>
    <t>klizno vođenom temperaturom vode u kotlu</t>
  </si>
  <si>
    <t>uz korištenje kondenzacijske topline.</t>
  </si>
  <si>
    <t>Ukupni nazivni kapacitet  :48 kW</t>
  </si>
  <si>
    <t>Kapacitet kod 50/30 oC :  48 kW</t>
  </si>
  <si>
    <t>Kapacitet kod 80/60 oC :  42 kW</t>
  </si>
  <si>
    <t>Uređaj ložen prirodnim plinom P = 22 mbara nadtlak</t>
  </si>
  <si>
    <t>Kotao komplet sa svim priključcima : plin, ogrijevni medij</t>
  </si>
  <si>
    <t>komplet sa cirkulacionom pumpom ogr. Medija,</t>
  </si>
  <si>
    <t>membranskom ekspanzionom posudom, sigurnosnim</t>
  </si>
  <si>
    <t>ukupne duljine 16 m., sa jednim koljenom 90 o</t>
  </si>
  <si>
    <t>Uređaj komplet sa automatikom sa mogućnošću</t>
  </si>
  <si>
    <t>Spoja – DDC – na CNUS</t>
  </si>
  <si>
    <t>2.6.</t>
  </si>
  <si>
    <t>Pločasti kolektor za iskorištenje sunčeve energije</t>
  </si>
  <si>
    <t>Pločasti kolektor za zagrijavanje pitke</t>
  </si>
  <si>
    <t>vode preko izmjenjivača topline.</t>
  </si>
  <si>
    <t>Za montažu na  krov kao i za</t>
  </si>
  <si>
    <t>slobodnu montažu.</t>
  </si>
  <si>
    <t>Konstrukcijska obilježja i izvedba:</t>
  </si>
  <si>
    <t>Visokoučinkoviti kolektor vodoravne</t>
  </si>
  <si>
    <t>izvedbe, sastoji se od vijugavog</t>
  </si>
  <si>
    <t>apsorbera prevučenog selektivnim slojem.</t>
  </si>
  <si>
    <t>Kučište od kružno savijenog aluminijskog</t>
  </si>
  <si>
    <t>profila okvira i toplinske izolacije od</t>
  </si>
  <si>
    <t>mineralnih vlakana sa stražnje strane.</t>
  </si>
  <si>
    <t>Pokrov od sigurnosnog stakla s malim</t>
  </si>
  <si>
    <t>udjelom željeza otporno na tuču.</t>
  </si>
  <si>
    <t>Integrirani cjevovod za modularnu</t>
  </si>
  <si>
    <t>Tehnički podaci</t>
  </si>
  <si>
    <t>Bruto površina kolektora: 2,5 m2</t>
  </si>
  <si>
    <t>Površina apsorbera: 2,32 m2</t>
  </si>
  <si>
    <t>Optički stupanj učina: 74 %</t>
  </si>
  <si>
    <t>Koeficijent gubitka</t>
  </si>
  <si>
    <t>topline k1 (W/qmK): 4,16</t>
  </si>
  <si>
    <t>topline k2 (W/qmK^2): 0,0124</t>
  </si>
  <si>
    <t>Dozv. pogonski tlak: 6 bar</t>
  </si>
  <si>
    <t>Maks. temperatura</t>
  </si>
  <si>
    <t>u stanju mirovanja: 221 °C</t>
  </si>
  <si>
    <t xml:space="preserve">Kolekorsko polje komplet sa spojnim fleksibilnim </t>
  </si>
  <si>
    <t>Cijevima, priključnim setom, uranjajučim čahurama</t>
  </si>
  <si>
    <t>2.7.</t>
  </si>
  <si>
    <t>Potpora za montažu na ravni krov/</t>
  </si>
  <si>
    <t xml:space="preserve">slobodnu montažu </t>
  </si>
  <si>
    <t>za opterećenja snijegom</t>
  </si>
  <si>
    <t>do 2,55 kN/m2 za opterećenje od strane</t>
  </si>
  <si>
    <t>graditelja, kut postavljanja 25°</t>
  </si>
  <si>
    <t>do 45°, sastoji se od:</t>
  </si>
  <si>
    <t>Potpornji kolektora s priteznim</t>
  </si>
  <si>
    <t>dijelovima, vijci sa šesterostranom</t>
  </si>
  <si>
    <t>glavom, matice, U-podlošci i naležne</t>
  </si>
  <si>
    <t>2.8.</t>
  </si>
  <si>
    <t>Vijčana spojka sa odzračenjem, brzi odzračnici</t>
  </si>
  <si>
    <t>2.9.</t>
  </si>
  <si>
    <t xml:space="preserve">Solarna ekspanzijska posuda </t>
  </si>
  <si>
    <t>Volumen: 50 l</t>
  </si>
  <si>
    <t>Pogonski tlak: 10 bar</t>
  </si>
  <si>
    <t>2.10.</t>
  </si>
  <si>
    <t>Toplinski nesrzavajući medij</t>
  </si>
  <si>
    <t>100 litara u jednokratnoj ambalaži.</t>
  </si>
  <si>
    <t>Gotova smjesa do -28°C.</t>
  </si>
  <si>
    <t>2.11.</t>
  </si>
  <si>
    <t>Elektronska regulacija temperaturne</t>
  </si>
  <si>
    <t>razlike za instalacije s do četiri</t>
  </si>
  <si>
    <t>trošila za instalacije sa solarnim kolektorima</t>
  </si>
  <si>
    <t>sa digitalnim prikazom temperature,</t>
  </si>
  <si>
    <t>bilanciranjem učina i sustavom dijagnoze</t>
  </si>
  <si>
    <t>Moguća je komunikacija s regulacijama</t>
  </si>
  <si>
    <t>kruga kotla za potiskivanje</t>
  </si>
  <si>
    <t>dodatnog grijanja spremnika PTV-a i/ili</t>
  </si>
  <si>
    <t>a zagrijavanje stupnja predgrijavanja</t>
  </si>
  <si>
    <t xml:space="preserve"> i za aktiviranje crpki upravljanih</t>
  </si>
  <si>
    <t>brojem okretaja za sustav za punjenje</t>
  </si>
  <si>
    <t>o slojevima.</t>
  </si>
  <si>
    <t>Mogućnosti priključivanja toplinskog</t>
  </si>
  <si>
    <t>brojila i/ili solarne ćelije.</t>
  </si>
  <si>
    <t>za zidnu montažu, u opsegu isporuke</t>
  </si>
  <si>
    <t>sadržan je osjetnik temperature</t>
  </si>
  <si>
    <t>spremnika i kolektora te daljnji</t>
  </si>
  <si>
    <t>osjetnik temperature i uranjajući osjetnik u spremnik ZPV</t>
  </si>
  <si>
    <t>2.12.</t>
  </si>
  <si>
    <t>Solarna ćelija</t>
  </si>
  <si>
    <t>Sastoji se od solarne ćelije za</t>
  </si>
  <si>
    <t>praćenje intenziteta solarnog zračenja</t>
  </si>
  <si>
    <t>i od univerzalnog pričvrsnog kompleta.</t>
  </si>
  <si>
    <t>2.13.</t>
  </si>
  <si>
    <t xml:space="preserve">Solarna stanica komplet sa cirkualcionom pumpom </t>
  </si>
  <si>
    <t xml:space="preserve">solarnog kruga </t>
  </si>
  <si>
    <t xml:space="preserve">Elektronska, dupla pumpa (radna + rezervna) </t>
  </si>
  <si>
    <t>Komplet sa spojnim materijalom</t>
  </si>
  <si>
    <t>Gw = 1,2 do 2  m3/h, dp ext = 60 kPa</t>
  </si>
  <si>
    <t>Komplet sa aramaturom</t>
  </si>
  <si>
    <t>2.14.</t>
  </si>
  <si>
    <t xml:space="preserve">Bivalentni spremnik za pripremu tople potrošne vode </t>
  </si>
  <si>
    <t>tipske izvedbe, stojeći,</t>
  </si>
  <si>
    <t>Komplet sa ogrijevnom izmjenjivačkom spiralom</t>
  </si>
  <si>
    <t>Solarnog kruga, ogrijevnom izmjenjivačkom</t>
  </si>
  <si>
    <t xml:space="preserve">Spiralom kotlovskog kruga </t>
  </si>
  <si>
    <t>komplet sa izolacijom, nogicama, priključcima</t>
  </si>
  <si>
    <t>Volumena 800 litara</t>
  </si>
  <si>
    <t>2.15.</t>
  </si>
  <si>
    <t>Ventil za potrošnu vodu NP 10, komplet sa spojnim materijalom</t>
  </si>
  <si>
    <t>R 32</t>
  </si>
  <si>
    <t>R 20</t>
  </si>
  <si>
    <t>2.16.</t>
  </si>
  <si>
    <t xml:space="preserve">Odbojni ventil za potrošnu vodu NP 10, kompl sa </t>
  </si>
  <si>
    <t>spojnim materijalom</t>
  </si>
  <si>
    <t xml:space="preserve">DN 32 </t>
  </si>
  <si>
    <t>2.17.</t>
  </si>
  <si>
    <t>2.18.</t>
  </si>
  <si>
    <t>Visokotlačna membranska ekspanziona posuda volumena</t>
  </si>
  <si>
    <t>30 litara komplet sa sigurnosnim ventilom DN 15</t>
  </si>
  <si>
    <t>Po = 5 bara</t>
  </si>
  <si>
    <t>2.19.</t>
  </si>
  <si>
    <t>Stojeći spremnik, puffer za ogrijevni/rashladni medij</t>
  </si>
  <si>
    <t>Volumena 500 litara komplet sa priključcima NO 65</t>
  </si>
  <si>
    <t xml:space="preserve">Automatskim odzračnim lončićem, ispustom </t>
  </si>
  <si>
    <t>Izolacijom, nogicama</t>
  </si>
  <si>
    <t>2.20.</t>
  </si>
  <si>
    <t xml:space="preserve">Razdjeljivač izrađen od bešavne čel. cijevi NO 150, </t>
  </si>
  <si>
    <t xml:space="preserve">Razdjeljivač se izrađuje na osnovi posebne radioničke dokumentacije </t>
  </si>
  <si>
    <t>uključene u stavku, za radni tlak 3 bara i temp. 100 oC</t>
  </si>
  <si>
    <t>2.21.</t>
  </si>
  <si>
    <t xml:space="preserve">Cirkulaciona pumpa – podno grijanje </t>
  </si>
  <si>
    <t>elektronski regulirana, dupla pumpa</t>
  </si>
  <si>
    <t>komplet sa automatikom za prebacivanje rada pumpi,</t>
  </si>
  <si>
    <t>sa signalizacijom kvara , sa mogućnošću programiranja</t>
  </si>
  <si>
    <t>komplet sa slijepim prirubnicama za demont.</t>
  </si>
  <si>
    <t>motora te sa spojnim materijalom</t>
  </si>
  <si>
    <t>Gw = 5,6  m3/h,  dp = 80 kPa u srednjoj brzini</t>
  </si>
  <si>
    <t>Komplet sa mogućnošću spoja na CNUS – DDC</t>
  </si>
  <si>
    <t>2.22.</t>
  </si>
  <si>
    <t xml:space="preserve">Cirkulaciona pumpa – radijatorsko  grijanje </t>
  </si>
  <si>
    <t>Gw = 1 m3/h,  dp = 60 kPa u srednjoj brzini</t>
  </si>
  <si>
    <t>2.23.</t>
  </si>
  <si>
    <t xml:space="preserve">Cirkulaciona pumpa – ventialcioni konvektori </t>
  </si>
  <si>
    <t>Gw = 7  m3/h,  dp = 60 kPa u srednjoj brzini</t>
  </si>
  <si>
    <t>2.24.</t>
  </si>
  <si>
    <t xml:space="preserve">Cirkulaciona pumpa – ventialcione komore </t>
  </si>
  <si>
    <t>Gw = 1,3  m3/h,  dp = 60 kPa u srednjoj brzini</t>
  </si>
  <si>
    <t>2.25.</t>
  </si>
  <si>
    <t>Cirkulaciona pumpa – dopuna spremnika iz bojlera</t>
  </si>
  <si>
    <t>Gw = 5,2 m3/h,  dp = 50 kPa u  srednjoj brzini</t>
  </si>
  <si>
    <t>2.26.</t>
  </si>
  <si>
    <t>Cirkulaciona pumpa – recirkulacija TPV</t>
  </si>
  <si>
    <t>elektronski regulirana</t>
  </si>
  <si>
    <t>komplet sa spojnim materijalom</t>
  </si>
  <si>
    <t>Gw = 0,4 m3/h,  dp = 35 kPa u srednoj brzini</t>
  </si>
  <si>
    <t>Rad sa pitkom vodom (brončano kućište)</t>
  </si>
  <si>
    <t>2.27.</t>
  </si>
  <si>
    <t>Elektromotorni zaporni ventil (on/off) za ugradnju u</t>
  </si>
  <si>
    <t>cjevovod ogrijevnog medija, komplet sa spojnim materijalom</t>
  </si>
  <si>
    <t>sa mogućnošću spoja na CNUS – DDC regualcija</t>
  </si>
  <si>
    <t>(preklop zima /ljeto na ograncima podno grijanje i radiajtori)</t>
  </si>
  <si>
    <t>komplet sa regulatorom za spoj na automatiku dizalice topline</t>
  </si>
  <si>
    <t>Dimenzije :</t>
  </si>
  <si>
    <t>DN 50</t>
  </si>
  <si>
    <t xml:space="preserve">DN 25 </t>
  </si>
  <si>
    <t>2.28.</t>
  </si>
  <si>
    <t>Ventil za balansiranje NP 6, komplet sa materijalom za spajanje</t>
  </si>
  <si>
    <t>sa priključcima za regulaciju te prvim balansiranjem</t>
  </si>
  <si>
    <t>DN 50 , Gw =  7 m3/h, dt  w = 5 oC</t>
  </si>
  <si>
    <t>DN 50 , Gw =  5,6  m3/h, dt w = 5 oC</t>
  </si>
  <si>
    <t>DN 32 , Gw = 1,3 m3/h, dt w = 5 oC</t>
  </si>
  <si>
    <t>DN 25 , Gw = 0,9 m3/h, dt w = 5 oC</t>
  </si>
  <si>
    <t>2.29.</t>
  </si>
  <si>
    <t>Sabirnik odzračnih vodova izrađen od cijevi NO 100</t>
  </si>
  <si>
    <t>duljine 800 mm, komplet sa sifonskim spojem u</t>
  </si>
  <si>
    <t>kanalizaciju</t>
  </si>
  <si>
    <t>2.30.</t>
  </si>
  <si>
    <t>Kuglasta slavina NP 6, komplet sa spojnim materijalom</t>
  </si>
  <si>
    <t>kompl sa izolacijom kao armaflex debljine 15 mm</t>
  </si>
  <si>
    <t>sa parnom branom</t>
  </si>
  <si>
    <t>R 50</t>
  </si>
  <si>
    <t>2.31.</t>
  </si>
  <si>
    <t>Odvajač nečistoća NP 6, komplet sa spojnim materijalom</t>
  </si>
  <si>
    <t>DN 32</t>
  </si>
  <si>
    <t>2.32.</t>
  </si>
  <si>
    <t>Slavina za punjenje i pražnjenje R 20</t>
  </si>
  <si>
    <t>2.33.</t>
  </si>
  <si>
    <t>Termometar cijevni 0-90 oC</t>
  </si>
  <si>
    <t>2.34.</t>
  </si>
  <si>
    <t>Manometar sa man. Slavinom 0-6 bara</t>
  </si>
  <si>
    <t>2.35.</t>
  </si>
  <si>
    <t xml:space="preserve">Odzračni lončić volumena 2 l komplet sa odzračnom cijevi </t>
  </si>
  <si>
    <t>NO 15 duljine 12 m te odzračnim ventilom R 15</t>
  </si>
  <si>
    <t>2.36.</t>
  </si>
  <si>
    <t>Crne čelične bešavne cijevi komplet sa cijevnim koljenima</t>
  </si>
  <si>
    <t>NO 65</t>
  </si>
  <si>
    <t>2.37.</t>
  </si>
  <si>
    <t>NO 50</t>
  </si>
  <si>
    <t>NO 40</t>
  </si>
  <si>
    <t>NO 32</t>
  </si>
  <si>
    <t>NO 25</t>
  </si>
  <si>
    <t>NO 20</t>
  </si>
  <si>
    <t>NO 15</t>
  </si>
  <si>
    <t>2.38.</t>
  </si>
  <si>
    <t>Konzole, ovjes, nosači, izrađeni od čel. profila i lima</t>
  </si>
  <si>
    <t>2.39.</t>
  </si>
  <si>
    <t>Automatska regulacija temp. ogrijevnog medija dopune</t>
  </si>
  <si>
    <t>spremnika ogrijevnim medijem iz plinskog bojlera</t>
  </si>
  <si>
    <t xml:space="preserve"> - na t konst  = 45/40 0C</t>
  </si>
  <si>
    <t>Koja se sastoji od :</t>
  </si>
  <si>
    <t xml:space="preserve"> -elektronski regulator</t>
  </si>
  <si>
    <t xml:space="preserve"> - troputni em regulacioni ventil DN 40</t>
  </si>
  <si>
    <t>- cijevni temperaturni osjetnik</t>
  </si>
  <si>
    <t>DDC regulacija sa mogućnošću spoja na CNUS</t>
  </si>
  <si>
    <t>2.40.</t>
  </si>
  <si>
    <t xml:space="preserve">Pocinčane čelične cijevi (potrošna voda) komplet </t>
  </si>
  <si>
    <t xml:space="preserve">Sa koljenima i fazonskim komadima, sa spojnim </t>
  </si>
  <si>
    <t>DN 20</t>
  </si>
  <si>
    <t>2.41.</t>
  </si>
  <si>
    <t>fazonskim komadima, sa spojnim materijalom, za razvod</t>
  </si>
  <si>
    <t>solarnog medija</t>
  </si>
  <si>
    <t>cijevi komplet sa izolacijom debljine 12 mm</t>
  </si>
  <si>
    <t>te oblogom od al lima sa brtvljenim spojevima</t>
  </si>
  <si>
    <t>u vanjskom prostoru :</t>
  </si>
  <si>
    <t>28x1,2 mm</t>
  </si>
  <si>
    <t>22x1 mm</t>
  </si>
  <si>
    <t>15x1 mm</t>
  </si>
  <si>
    <t>Bez aluminijskog lima :</t>
  </si>
  <si>
    <t>2.42.</t>
  </si>
  <si>
    <t xml:space="preserve">Hladna  proba, topla proba,probni rad te </t>
  </si>
  <si>
    <t>balansiranje sistema.</t>
  </si>
  <si>
    <t>2.43.</t>
  </si>
  <si>
    <t>Dobava i ugradnja pratećeg elektro grijača vanjskog cjevovoda</t>
  </si>
  <si>
    <t>ogr/rashladnog medija dizalice topline dim. NO 65</t>
  </si>
  <si>
    <t>cijevi u ukupnoj duljini 36 m, ugradnja na cjevovod ispod izolacije</t>
  </si>
  <si>
    <t>N el = 1800 W, komplet sa elektronskim regualtorom ,</t>
  </si>
  <si>
    <t>cijevnim temp osjetnikom, vanjskim osjetnikom</t>
  </si>
  <si>
    <t>2.44.</t>
  </si>
  <si>
    <t>2.45.</t>
  </si>
  <si>
    <t>dvostrukim temeljnim premazom</t>
  </si>
  <si>
    <t>2.46.</t>
  </si>
  <si>
    <t>Spajanje elemenata automatske regulacije</t>
  </si>
  <si>
    <t>2.47.</t>
  </si>
  <si>
    <t>Prenosni aparat za gašenje požara sa suhim prahom S 9</t>
  </si>
  <si>
    <t>2.48.</t>
  </si>
  <si>
    <t>Dobava i ugradnja protupožarne mase za brtvljenje prolaza cijevi</t>
  </si>
  <si>
    <t>Dokumentacijom.</t>
  </si>
  <si>
    <t>Prodori dim 400x200 mm, 5 kom</t>
  </si>
  <si>
    <t>2.49.</t>
  </si>
  <si>
    <t xml:space="preserve">Dobava i montaža sheme postrojenja i uputstva za rad </t>
  </si>
  <si>
    <t>- uokvireno i postavljeno na zid kotlovnice</t>
  </si>
  <si>
    <t>- 2 kom uputstava predati investitoru</t>
  </si>
  <si>
    <t>2.50.</t>
  </si>
  <si>
    <t>PRIPREMA OGRIJEVNOG I RASHLADNOG MEDIJA ukupno:</t>
  </si>
  <si>
    <t>RADIJATORSKO I PODNO GRIJANJE</t>
  </si>
  <si>
    <t>3. 1.</t>
  </si>
  <si>
    <t xml:space="preserve">Razdjelni ormarić podnog grijanja </t>
  </si>
  <si>
    <t>Ili jednakovrijedan koji se sastoji od :</t>
  </si>
  <si>
    <t>- 2 kuglaste slavine R 32</t>
  </si>
  <si>
    <t>- interni cjevovod, materijal za pričvršćenje</t>
  </si>
  <si>
    <t xml:space="preserve">- elektronski regulacioni komplet </t>
  </si>
  <si>
    <t>- razdjeljivač i sabirnik ogrijevnih krugova kompl sa</t>
  </si>
  <si>
    <t xml:space="preserve">  odzračnim pipcem, čepovima, izrađen od mesinga</t>
  </si>
  <si>
    <t xml:space="preserve">  za spoj 12 krugova podnog grijanja -12 priključaka</t>
  </si>
  <si>
    <t xml:space="preserve">  sa ventilom R 15 i prigušnicom R 15 na svakom krugu</t>
  </si>
  <si>
    <t xml:space="preserve">  te spojnicama za cijevi podnog grijanja </t>
  </si>
  <si>
    <t xml:space="preserve"> - sobna regulacija podnog grijanja – glavna priključna kutija  za spoj </t>
  </si>
  <si>
    <t>12 krugova</t>
  </si>
  <si>
    <t xml:space="preserve"> - ventil sa elektrotermičkim pogonom za regulaciju </t>
  </si>
  <si>
    <t xml:space="preserve">   krugova – 12 kom (ugradnja na povratnom vodu)</t>
  </si>
  <si>
    <t xml:space="preserve"> - sobni termostat  -  9 kom</t>
  </si>
  <si>
    <t xml:space="preserve"> - ormarić za ugradnju na zid dimenzije 1200 mm x 700 mm</t>
  </si>
  <si>
    <t xml:space="preserve">   dubine 160 mm </t>
  </si>
  <si>
    <t>- sa mogućnošću spoja regulatora DDC regulacijom na CNUS</t>
  </si>
  <si>
    <t>3. 2.</t>
  </si>
  <si>
    <t xml:space="preserve">  za spoj 9 krugova podnog grijanja -9 priključaka</t>
  </si>
  <si>
    <t>9 krugova</t>
  </si>
  <si>
    <t xml:space="preserve">   krugova – 9 kom (ugradnja na povratnom vodu)</t>
  </si>
  <si>
    <t xml:space="preserve"> - sobni termostat  -  6 kom</t>
  </si>
  <si>
    <t xml:space="preserve"> - ormarić za ugradnju na zid dimenzije 1000 mm x 700 mm</t>
  </si>
  <si>
    <t>3. 3.</t>
  </si>
  <si>
    <t xml:space="preserve">  za spoj 6 krugova podnog grijanja -6 priključaka</t>
  </si>
  <si>
    <t>6 krugova</t>
  </si>
  <si>
    <t xml:space="preserve">   krugova – 6 kom (ugradnja na povratnom vodu)</t>
  </si>
  <si>
    <t xml:space="preserve"> - sobni termostat  -  4 kom</t>
  </si>
  <si>
    <t xml:space="preserve"> - ormarić za ugradnju na zid dimenzije 800 mm x 700 mm</t>
  </si>
  <si>
    <t>3. 4.</t>
  </si>
  <si>
    <t xml:space="preserve"> - 2 kuglaste slavine R 25</t>
  </si>
  <si>
    <t xml:space="preserve">  za spoj 4 kruga podnog grijanja -4 priključaka</t>
  </si>
  <si>
    <t>4 kruga</t>
  </si>
  <si>
    <t xml:space="preserve">   krugova – 4 kom (ugradnja na povratnom vodu)</t>
  </si>
  <si>
    <t>3. 5.</t>
  </si>
  <si>
    <t>Osnovni tipski podložni element za ugradnju na pod izrađen iz</t>
  </si>
  <si>
    <t xml:space="preserve">pjenastog polistirola sa izvedenim držaćima cijevi, </t>
  </si>
  <si>
    <t>komplet sa rubnom izolirajućom trakom</t>
  </si>
  <si>
    <t>3.6.</t>
  </si>
  <si>
    <t xml:space="preserve">Cijevi za podni razvod </t>
  </si>
  <si>
    <t>dimenzije 17x2 mm</t>
  </si>
  <si>
    <t>3 7</t>
  </si>
  <si>
    <t>Dopunsko sredstvo za pokrovni estrih .</t>
  </si>
  <si>
    <t>3.8.</t>
  </si>
  <si>
    <t>cijevi, kom 86</t>
  </si>
  <si>
    <t>3.9.</t>
  </si>
  <si>
    <t>Spojnim materijalom</t>
  </si>
  <si>
    <t>3.10.</t>
  </si>
  <si>
    <t>3.11.</t>
  </si>
  <si>
    <t xml:space="preserve">Crne čelične bešavne cijevi komplet </t>
  </si>
  <si>
    <t>sa cijevnim koljenima te izolacijom debljine 12 mm</t>
  </si>
  <si>
    <t>3.12.</t>
  </si>
  <si>
    <t>Bakrena cijev, ravna, komplet sa koljenima,</t>
  </si>
  <si>
    <t xml:space="preserve">prelaznim i fazonskim komadima, komplet sa toplinskom izolacijom </t>
  </si>
  <si>
    <t>debljine 12 mm, dimenzije :</t>
  </si>
  <si>
    <t>40x1,5 mm</t>
  </si>
  <si>
    <t>35x1,5 mm</t>
  </si>
  <si>
    <t>3.13.</t>
  </si>
  <si>
    <t>komplet sa čepovima, redukcijama,</t>
  </si>
  <si>
    <t xml:space="preserve">Konzolama i pričvrsnicama </t>
  </si>
  <si>
    <t>veličina članka 600x80 mm, dubina 80 mm</t>
  </si>
  <si>
    <t>čl</t>
  </si>
  <si>
    <t>3.14.</t>
  </si>
  <si>
    <t>komplet sa prelaznim komadima</t>
  </si>
  <si>
    <t>I spojnim materijalom, RV 15</t>
  </si>
  <si>
    <t>3.15.</t>
  </si>
  <si>
    <t>Radiajtorska prigušnica</t>
  </si>
  <si>
    <t>I spojnim materijalom, RP 15</t>
  </si>
  <si>
    <t>3.16.</t>
  </si>
  <si>
    <t xml:space="preserve">Radiajtorski odzračni pipac R 8 komplet sa spojnim </t>
  </si>
  <si>
    <t>3.17.</t>
  </si>
  <si>
    <t xml:space="preserve">Slavina za punjenje i pražnjenje R 15 komplet sa </t>
  </si>
  <si>
    <t>3.18.</t>
  </si>
  <si>
    <t>3.19.</t>
  </si>
  <si>
    <t xml:space="preserve">prelaznim i fazonskim komadima, komplet sa toplinskom </t>
  </si>
  <si>
    <t>izolacijom debljine 9 mm –</t>
  </si>
  <si>
    <t>(ugradnja u pod i zid), dimenzije :</t>
  </si>
  <si>
    <t>28x1,2mm</t>
  </si>
  <si>
    <t>22x1mm</t>
  </si>
  <si>
    <t>18x1 mm</t>
  </si>
  <si>
    <t>3.20.</t>
  </si>
  <si>
    <t>3.21.</t>
  </si>
  <si>
    <t>3.22.</t>
  </si>
  <si>
    <t>RADIJATORSKO I PODNO GRIJANJE UKUPNO:</t>
  </si>
  <si>
    <t xml:space="preserve">INSTALACIJA VENTILACIONIH KONVEKTORA </t>
  </si>
  <si>
    <t>4.1.</t>
  </si>
  <si>
    <t xml:space="preserve">Ventilokonvektor namjenjen za dvocijevni sustav, </t>
  </si>
  <si>
    <t xml:space="preserve">kazetne izvedbe, sa istrujno usisnim panelom </t>
  </si>
  <si>
    <t xml:space="preserve">Uređaj je u kompletu opremljen </t>
  </si>
  <si>
    <t xml:space="preserve"> Al/Cu  izmjenjivačem topline – 1 komad</t>
  </si>
  <si>
    <t xml:space="preserve">1 komada 3-putnim+bypas on off ventilom , </t>
  </si>
  <si>
    <t xml:space="preserve">izoliranom tavom za skupljanje kondenzata </t>
  </si>
  <si>
    <t xml:space="preserve">i filterom klase EU 4, </t>
  </si>
  <si>
    <t xml:space="preserve"> - Isljedećih tehničkih karakteristika:</t>
  </si>
  <si>
    <t xml:space="preserve">temp medija : 7/12 Oc </t>
  </si>
  <si>
    <t>nivo zvučnog tlaka max  = 39 dB(A)</t>
  </si>
  <si>
    <t>uređaj sa mogućnošću grijanja tw = 45/40 oC</t>
  </si>
  <si>
    <t>uređaji komplet sa pumpom za kondenzat</t>
  </si>
  <si>
    <t>- izbor za vrijednosti u srednjoj brzini uređaja</t>
  </si>
  <si>
    <t>karakteristike :</t>
  </si>
  <si>
    <t xml:space="preserve">Q hl = 2.8 do 3,2  kW </t>
  </si>
  <si>
    <t>Q gr = 2 do 2,2 kW</t>
  </si>
  <si>
    <t>Komplet sa :</t>
  </si>
  <si>
    <t>kuglastom slavinom R 25 – 1 kom</t>
  </si>
  <si>
    <t>radiajtorskom prigušnicom RP 25 - 1kom</t>
  </si>
  <si>
    <t>Fleksibilnim priključkom R 25, 300 mm ... kom 2</t>
  </si>
  <si>
    <t>balans regulacioni ventil NO 25 ugrađen na povratnom vodu</t>
  </si>
  <si>
    <t>ovjesom i nosačima</t>
  </si>
  <si>
    <t xml:space="preserve">Q hl = 1,8 do 2,1  kW </t>
  </si>
  <si>
    <t>Q gr = 1,8  do 2,1 kW</t>
  </si>
  <si>
    <t>kuglastom slavinom R 20 – 1 kom</t>
  </si>
  <si>
    <t>radiajtorskom prigušnicom RP 20 - 1kom</t>
  </si>
  <si>
    <t>Fleksibilnim priključkom R 20, 300 mm ... kom 2</t>
  </si>
  <si>
    <t>balans regulacioni ventil NO 20 ugrađen na povratnom vodu</t>
  </si>
  <si>
    <t>4.2.</t>
  </si>
  <si>
    <t xml:space="preserve">ležeće podstropne izvedbe, sa ukrasnom maskom </t>
  </si>
  <si>
    <t xml:space="preserve">Q hl = 1.8 do 2  kW </t>
  </si>
  <si>
    <t>Q gr = 1,4 do 1,6 kW</t>
  </si>
  <si>
    <t>4.3.</t>
  </si>
  <si>
    <t>Sobni zidni termostat za pogon ventilacionih konvektora u</t>
  </si>
  <si>
    <t>točki 4.1 i 4.2...  – sa digitalnim prikazom i moguićnošću</t>
  </si>
  <si>
    <t>programiranja (tjedni pogon) komplet sa spojnim materijalom</t>
  </si>
  <si>
    <t xml:space="preserve">sa mogućnošću spoja na CNUS - DDC </t>
  </si>
  <si>
    <t>4.4.</t>
  </si>
  <si>
    <t>Spojni kablovi za vezu sobnih termostata i ventilacionih konvektora</t>
  </si>
  <si>
    <t>4.5.</t>
  </si>
  <si>
    <t xml:space="preserve">Troškovi od strane ovlaštenog servisa  </t>
  </si>
  <si>
    <t xml:space="preserve">prilikom montaže, </t>
  </si>
  <si>
    <t xml:space="preserve">nadzora nad montažom i puštanje u rad </t>
  </si>
  <si>
    <t xml:space="preserve">svih uređaja iz stavake 4.1 do 4.3. uz kontrolu </t>
  </si>
  <si>
    <t xml:space="preserve">svih izvedenih radova relevantnih </t>
  </si>
  <si>
    <t>za funkciju. Stavka uključuje sve radove i sav eventualno</t>
  </si>
  <si>
    <t xml:space="preserve">potreban dopunski materijal za dovođenje svih uređaja do </t>
  </si>
  <si>
    <t xml:space="preserve">potpune pogonske sposobnosti kao elektro spajanje i </t>
  </si>
  <si>
    <t xml:space="preserve">podešavanje uređaja i elemenata automatske </t>
  </si>
  <si>
    <t xml:space="preserve">regulacije istog, balansiranje, potrebno </t>
  </si>
  <si>
    <t xml:space="preserve">nadopunjavanje uređaja rashladnim </t>
  </si>
  <si>
    <t xml:space="preserve">sredstvom, probni pogon i dr. </t>
  </si>
  <si>
    <t>4.6.</t>
  </si>
  <si>
    <t xml:space="preserve">Kuglasta slavina NP 6, komplet sa kompl </t>
  </si>
  <si>
    <t xml:space="preserve">sa spojnim materijalom te izolacijom </t>
  </si>
  <si>
    <t xml:space="preserve">debljine 13 mm sa parnom branom </t>
  </si>
  <si>
    <t>R 40</t>
  </si>
  <si>
    <t>4.7.</t>
  </si>
  <si>
    <t xml:space="preserve">Regulacijski ventili ogranaka -  balans ventili </t>
  </si>
  <si>
    <t xml:space="preserve">kompl sa izolacijom sa parnom </t>
  </si>
  <si>
    <t xml:space="preserve">branom debljine 13 mm </t>
  </si>
  <si>
    <t>4.8.</t>
  </si>
  <si>
    <t xml:space="preserve">Automatski odzračni lončić NO 15 </t>
  </si>
  <si>
    <t xml:space="preserve">sve kompl sa izolacijom debljine 12 mm, sa parnom </t>
  </si>
  <si>
    <t xml:space="preserve">branom </t>
  </si>
  <si>
    <t>4.9.</t>
  </si>
  <si>
    <t xml:space="preserve">Crne čelične bešavne cijevi komplet sa </t>
  </si>
  <si>
    <t xml:space="preserve">cijevnim koljenima komplet sa izolacijom 13 mm  </t>
  </si>
  <si>
    <t>komplet sa čišćenjem cijevi te temljnim ličenjem</t>
  </si>
  <si>
    <t>4.10.</t>
  </si>
  <si>
    <t xml:space="preserve">Cijevi za odvod kondenzata izrađene od bakra </t>
  </si>
  <si>
    <t xml:space="preserve">kompl sa koljenima prelaznim komadima i fazonskim </t>
  </si>
  <si>
    <t xml:space="preserve">komadima, sa izolacijom debljine 9 mm </t>
  </si>
  <si>
    <t xml:space="preserve">sa parnom branom  </t>
  </si>
  <si>
    <t>Æ35x1,5 mm</t>
  </si>
  <si>
    <t>Æ28x1,2 mm</t>
  </si>
  <si>
    <t>Æ22x1,2 mm</t>
  </si>
  <si>
    <t>4.11.</t>
  </si>
  <si>
    <t xml:space="preserve">Elastično plastična armirana cijev sa obuhvatnicom </t>
  </si>
  <si>
    <t xml:space="preserve">za priključak tave odvodnje kondenzata vent. </t>
  </si>
  <si>
    <t>konvektora na odvodne cijevi</t>
  </si>
  <si>
    <t>kondenzata, duljine 400 mm, dimenzije 22 x 2 mm</t>
  </si>
  <si>
    <t>4.12.</t>
  </si>
  <si>
    <t xml:space="preserve">Ličenje nosača, konzola i neizoliranih cijevi  </t>
  </si>
  <si>
    <t xml:space="preserve">lakom otpornim na povišenu temperaturu komplet </t>
  </si>
  <si>
    <t xml:space="preserve">sa sa čišćenjem cijevi te </t>
  </si>
  <si>
    <t>4.13.</t>
  </si>
  <si>
    <t xml:space="preserve">Hladna i topla proba </t>
  </si>
  <si>
    <t xml:space="preserve">probni rad te </t>
  </si>
  <si>
    <t xml:space="preserve">Potrebno isporučiti svu potrebnu dokumentaciju </t>
  </si>
  <si>
    <t>4.14.</t>
  </si>
  <si>
    <t xml:space="preserve">Konzole, ovjes, nosači, izrađeni od čel. </t>
  </si>
  <si>
    <t>profila i lima</t>
  </si>
  <si>
    <t>dobava I ugradnja</t>
  </si>
  <si>
    <t>4.15.</t>
  </si>
  <si>
    <t xml:space="preserve">Kroz granice požarnih sektora. PP masa sa pozitivnomatestnom </t>
  </si>
  <si>
    <t>Prodori dim 400x200 mm, 4 kom</t>
  </si>
  <si>
    <t>4.16.</t>
  </si>
  <si>
    <t xml:space="preserve">Izrada i dobava dokumentacije izvedenog stanja </t>
  </si>
  <si>
    <t>2 primjerka  kompletne instalacije</t>
  </si>
  <si>
    <t>INSTALACIJA VENTILACIONIH KONVEKTORA  UKUPNO:</t>
  </si>
  <si>
    <t xml:space="preserve">INSTALACIJA VENTILACIJE </t>
  </si>
  <si>
    <t>5.1.</t>
  </si>
  <si>
    <t xml:space="preserve">Ventilaciona  komora, modularni klima uređaj , stojeći </t>
  </si>
  <si>
    <t>dvoetažne izvedbe, za ugradnju u strojarnicu</t>
  </si>
  <si>
    <t>komora za prostore prizemlja do 3. kata</t>
  </si>
  <si>
    <t>Komora se sastoji od :</t>
  </si>
  <si>
    <t>Tlačni dio</t>
  </si>
  <si>
    <t xml:space="preserve"> - usisna filterska sekcija sa panelnim  filterom klase G4</t>
  </si>
  <si>
    <t xml:space="preserve"> - električni predgrijač Nel = 9 kW</t>
  </si>
  <si>
    <t>- jedinica pločastog rekuperatora</t>
  </si>
  <si>
    <t xml:space="preserve">  Vz = 2800 m3/h</t>
  </si>
  <si>
    <t xml:space="preserve">  Ulaz zraka : t = -15 oC  / 32 oC</t>
  </si>
  <si>
    <t>faktor rekuperacije minimalno 85 %</t>
  </si>
  <si>
    <t>- by pass žaluzija</t>
  </si>
  <si>
    <t xml:space="preserve"> - jedinica grijača zraka / hladnjaka zraka - dvocijevni sustav</t>
  </si>
  <si>
    <t xml:space="preserve">  V = 2800 m3/h</t>
  </si>
  <si>
    <t xml:space="preserve">  t z ul= 15 / 28 oC, tz izl = 25oC / 27 oC</t>
  </si>
  <si>
    <t xml:space="preserve">  t w = 45/40 oC  - grijanje</t>
  </si>
  <si>
    <t xml:space="preserve">  t w = 7/12 oC  - hlađenje</t>
  </si>
  <si>
    <t xml:space="preserve">  Q gr uzimamo = 9 kW, Q hl = 5 kW</t>
  </si>
  <si>
    <t xml:space="preserve">- tlačna ventilatorska sekcija  - motor opremljen sa frekventnim </t>
  </si>
  <si>
    <t xml:space="preserve">  regulatorom </t>
  </si>
  <si>
    <t xml:space="preserve">  dp ext = 300 Pa</t>
  </si>
  <si>
    <t xml:space="preserve"> - kanalni vodeni grijač/hladnjak Qgr = 9 kW tw=45/40 oC</t>
  </si>
  <si>
    <t>Qhl = 5 kW, 7/12 oC</t>
  </si>
  <si>
    <t>odsisni dio</t>
  </si>
  <si>
    <t xml:space="preserve"> - jedinica  panelnog filtera G4</t>
  </si>
  <si>
    <t xml:space="preserve">- odsisna ventilatorska sekcija - motor opremljen sa </t>
  </si>
  <si>
    <t xml:space="preserve">  frekventnim regulatorom </t>
  </si>
  <si>
    <t xml:space="preserve">  Vz =2800 m3/h</t>
  </si>
  <si>
    <t xml:space="preserve">elektrokomandni ormar </t>
  </si>
  <si>
    <t>komplet sa svim elementima za automatsko funkcioniranje</t>
  </si>
  <si>
    <t>komore</t>
  </si>
  <si>
    <t>površina galvanizirana, obojena standardnom bojom</t>
  </si>
  <si>
    <t>komplet sa gumenim podlošcima.</t>
  </si>
  <si>
    <t>Izvedbe sa DDC regualcijom I mogućnošću spoja na CNUS</t>
  </si>
  <si>
    <t>5.2.</t>
  </si>
  <si>
    <t xml:space="preserve">Ventilaciona  komora,plitka, podstropna, hmax=400 mm </t>
  </si>
  <si>
    <t>za ugradnju u strojarnicu</t>
  </si>
  <si>
    <t xml:space="preserve"> - usisna filterska sekcija sa panelnim filterom klase G4</t>
  </si>
  <si>
    <t xml:space="preserve"> - električni predgrijač Nel = 2,7 kW</t>
  </si>
  <si>
    <t xml:space="preserve">  Vz = 800 m3/h</t>
  </si>
  <si>
    <t xml:space="preserve"> - kanalni vodeni grijač/hladnjak Qgr = 2 kW tw=45/40 oC</t>
  </si>
  <si>
    <t>Qhl = 2 kW, 7/12 oC</t>
  </si>
  <si>
    <t xml:space="preserve">  Vz =800 m3/h</t>
  </si>
  <si>
    <t>5.3.</t>
  </si>
  <si>
    <t xml:space="preserve">Odsisni kanalni ventialtor </t>
  </si>
  <si>
    <t>komplet sa ovjesom, anntivibracionim</t>
  </si>
  <si>
    <t>spojem kanala, komplet sa regulatorom broje okretanja motora</t>
  </si>
  <si>
    <t xml:space="preserve">te timerom, tihe izvedbe </t>
  </si>
  <si>
    <t xml:space="preserve"> - odsis sanitarija </t>
  </si>
  <si>
    <t>Vz =  100 m3/h . dp = 160 Pa</t>
  </si>
  <si>
    <t>5.4.</t>
  </si>
  <si>
    <t>komplet sa protupožarnom zaklopkom F 60 min te</t>
  </si>
  <si>
    <t>samopodiznom nepovratnom zaklopkom</t>
  </si>
  <si>
    <t>Vz = 80 m3/h, dp ext = 40 Pa</t>
  </si>
  <si>
    <t>5.5.</t>
  </si>
  <si>
    <t>stavci 5.1 do 5.4 prilikom montaže, nadzora nad</t>
  </si>
  <si>
    <t>montažom i puštanja u rad istih uz prethodnu kontrolu svih</t>
  </si>
  <si>
    <t>izvedenih radova relevantnih za funkciju. Stavka uključuje</t>
  </si>
  <si>
    <t>projektnu i atestnu dokumnetaciju i sve radove i eventualno</t>
  </si>
  <si>
    <t>potrebni materijal dopunski materijal za dovođenje uređaja</t>
  </si>
  <si>
    <t>do potpune pogonske sposobnosti kao npr. elektro spajanje</t>
  </si>
  <si>
    <t>i podešavanje uređaja i elemenata interne automatske regulacije</t>
  </si>
  <si>
    <t>i dr.</t>
  </si>
  <si>
    <t>5.8.</t>
  </si>
  <si>
    <t xml:space="preserve">Protupožarna zaklopka </t>
  </si>
  <si>
    <t>sa elektromotorom I termo okidačem</t>
  </si>
  <si>
    <t>duljine 400 mm, dimenzije :</t>
  </si>
  <si>
    <t>400x300</t>
  </si>
  <si>
    <t>300x200</t>
  </si>
  <si>
    <t>250x200</t>
  </si>
  <si>
    <t>200x200</t>
  </si>
  <si>
    <t>200x100</t>
  </si>
  <si>
    <t>100x100</t>
  </si>
  <si>
    <t>5.9.</t>
  </si>
  <si>
    <t>l=900 mm, 500x500 mm</t>
  </si>
  <si>
    <t>l=600 mm, 600 x 200 mm</t>
  </si>
  <si>
    <t>5.10.</t>
  </si>
  <si>
    <t xml:space="preserve">Aluminijska fiksna protukišna žaluzija </t>
  </si>
  <si>
    <t>jednakovrijedna, sa ugradbenom ramom</t>
  </si>
  <si>
    <t>dimenzije :</t>
  </si>
  <si>
    <t>500 x 700 mm</t>
  </si>
  <si>
    <t>700x 500 mm</t>
  </si>
  <si>
    <t>500x 500 mm</t>
  </si>
  <si>
    <t>300x 200 mm</t>
  </si>
  <si>
    <t>Kanalna zaklopka sa em pogonom komplet sa spojnim materijalom</t>
  </si>
  <si>
    <t xml:space="preserve">i spojem na regulaciju, zaklopka on/off, kompl sa </t>
  </si>
  <si>
    <t>spojnim kablovima</t>
  </si>
  <si>
    <t xml:space="preserve">zaklopke u sustavu prirodne ventialcije prostora - ulaz zraka </t>
  </si>
  <si>
    <t>i izlaz zraka iz pristorija</t>
  </si>
  <si>
    <t>300x200 mm</t>
  </si>
  <si>
    <t>200x100 mm</t>
  </si>
  <si>
    <t>5.11.</t>
  </si>
  <si>
    <t>automatika komplet sa :</t>
  </si>
  <si>
    <t xml:space="preserve"> - elektronskim programibilnim regulatorom</t>
  </si>
  <si>
    <t xml:space="preserve"> - vanjskim temperturnim osjetnikom</t>
  </si>
  <si>
    <t xml:space="preserve"> - prostornim temperturnim osjetnikom - 2 kom</t>
  </si>
  <si>
    <t xml:space="preserve"> - spojni kablovi - veza 26 zaklopki iz stavke 5.10</t>
  </si>
  <si>
    <t xml:space="preserve"> - isključenje prisilne ventialcije prostora - isključenje vent </t>
  </si>
  <si>
    <t>komora u stroajrnici</t>
  </si>
  <si>
    <t>5.12.</t>
  </si>
  <si>
    <t xml:space="preserve">Tlačni stropni  anemostat </t>
  </si>
  <si>
    <t xml:space="preserve">komplet sa priključnom kutijom </t>
  </si>
  <si>
    <t>iznutra izolirana izolacijom debljine 9 mm</t>
  </si>
  <si>
    <t xml:space="preserve">sa istrujnom pločom - lopatice u 4 smjera – sa regulatorom </t>
  </si>
  <si>
    <t>sa prozusmjernim lopaticama</t>
  </si>
  <si>
    <t>dimenije</t>
  </si>
  <si>
    <t>300x300 mm</t>
  </si>
  <si>
    <t>400x400 mm</t>
  </si>
  <si>
    <t>5.13.</t>
  </si>
  <si>
    <t xml:space="preserve">Odsisni stropni  anemostat </t>
  </si>
  <si>
    <t xml:space="preserve">sa usisnom pločom - lopatice u 4 smjera – sa regulatorom </t>
  </si>
  <si>
    <t>5.14.</t>
  </si>
  <si>
    <t>sa protusmjernim lopaticama, sa dva reda istrujnih rešetki</t>
  </si>
  <si>
    <t>kompl sa ugradbenim okvirom i ugradbenom kutijeom</t>
  </si>
  <si>
    <t>dimenzije 225 x 125 mm</t>
  </si>
  <si>
    <t>5.15.</t>
  </si>
  <si>
    <t>5.16.</t>
  </si>
  <si>
    <t>Vz = 50 do 150 m3/h</t>
  </si>
  <si>
    <t>5.17.</t>
  </si>
  <si>
    <t xml:space="preserve">Prestrujna rešetka </t>
  </si>
  <si>
    <t xml:space="preserve">vidno nepropusna, kompl sa spojnim </t>
  </si>
  <si>
    <t>materijalom i ugradbenim okvirom</t>
  </si>
  <si>
    <t>dimenzije</t>
  </si>
  <si>
    <t>200x150 mm</t>
  </si>
  <si>
    <t>400x200 mm</t>
  </si>
  <si>
    <t>500x200 mm</t>
  </si>
  <si>
    <t>5.18.</t>
  </si>
  <si>
    <t>debljine stjenke prema propisu</t>
  </si>
  <si>
    <t>5.19.</t>
  </si>
  <si>
    <t xml:space="preserve">promjera (mm): </t>
  </si>
  <si>
    <t>Ø125 mm</t>
  </si>
  <si>
    <t>Ø100 mm</t>
  </si>
  <si>
    <t>5.20.</t>
  </si>
  <si>
    <t>koljenima, prelaznim komadima, ovjesom – tlačni kanali</t>
  </si>
  <si>
    <t>komplet sa izolacijom sa parnom branom 16 mm</t>
  </si>
  <si>
    <t>5.21.</t>
  </si>
  <si>
    <t>Automatska reguilacija rada ventialcione komore</t>
  </si>
  <si>
    <t>katova koja se sastoji od</t>
  </si>
  <si>
    <t>- elektronski regulator</t>
  </si>
  <si>
    <t xml:space="preserve"> - troputni em regulacioni ventila hladnjaka/grijača DN 25</t>
  </si>
  <si>
    <t xml:space="preserve"> - preklopnik change over : ljeto/zima</t>
  </si>
  <si>
    <t xml:space="preserve"> - temperturni osjetnik prostorni</t>
  </si>
  <si>
    <t xml:space="preserve"> - diferencijalni presostat – 4 kom</t>
  </si>
  <si>
    <t xml:space="preserve"> - protusmrzavajući termostat</t>
  </si>
  <si>
    <t xml:space="preserve"> - em žaluzina na ulazu zraka u komoru </t>
  </si>
  <si>
    <t xml:space="preserve"> - spojni kablovi</t>
  </si>
  <si>
    <t>Uređaj sa mogućnostio spoja na CNUC - DDc regulacija</t>
  </si>
  <si>
    <t>5.22.</t>
  </si>
  <si>
    <t>podruma koja se sastoji od</t>
  </si>
  <si>
    <t xml:space="preserve"> - troputni em regulacioni ventila hladnjaka/grijača DN 15</t>
  </si>
  <si>
    <t>5.23.</t>
  </si>
  <si>
    <t>Cirkulaciona pumpa grijača/hladnjaka komore</t>
  </si>
  <si>
    <t>Gw = 1,6 m3/h,  dp = 60 kPa u srednjoj brzini</t>
  </si>
  <si>
    <t>5.24.</t>
  </si>
  <si>
    <t>Gw = 0,4 m3/h,  dp = 60 kPa u srednjoj brzini</t>
  </si>
  <si>
    <t>5.25.</t>
  </si>
  <si>
    <t>Kompl sa izolacijom debljine 12 mm</t>
  </si>
  <si>
    <t>5.26.</t>
  </si>
  <si>
    <t>5.27.</t>
  </si>
  <si>
    <t>DN 32, Gw=1,6 m3/h</t>
  </si>
  <si>
    <t>DN 20, Gw=0,4 m3/h</t>
  </si>
  <si>
    <t>5.28.</t>
  </si>
  <si>
    <t>5.29.</t>
  </si>
  <si>
    <t>Termometar cijevni za područje 0-60 oC</t>
  </si>
  <si>
    <t>5.30.</t>
  </si>
  <si>
    <t>5.31.</t>
  </si>
  <si>
    <t>sa cijevnim koljenima (razvod ogr i rashl  medija)</t>
  </si>
  <si>
    <t>komplet sa izolacijom debljine 12 mm</t>
  </si>
  <si>
    <t>5.32.</t>
  </si>
  <si>
    <t>5.33.</t>
  </si>
  <si>
    <t>5.34.</t>
  </si>
  <si>
    <t>Ličenje cijevne mreže temeljnom bojom uz prethodno</t>
  </si>
  <si>
    <t xml:space="preserve">čišćenje cijevi </t>
  </si>
  <si>
    <t>5.35.</t>
  </si>
  <si>
    <t>5.36.</t>
  </si>
  <si>
    <t xml:space="preserve">izolacijom debljine 22 mm sa parnom branom </t>
  </si>
  <si>
    <t>5.37.</t>
  </si>
  <si>
    <t>5.38.</t>
  </si>
  <si>
    <t>Dobava i ugradnja protupožarne brtvene mase F 90</t>
  </si>
  <si>
    <t>kompl sa  dokumentacijom</t>
  </si>
  <si>
    <t>- prodori kanala i cijevi kroz zidove</t>
  </si>
  <si>
    <t>Kanali, protupožarne zaklopke</t>
  </si>
  <si>
    <t>5.39.</t>
  </si>
  <si>
    <t xml:space="preserve">Dobava i ugradnja negorive izolacije klase A1 </t>
  </si>
  <si>
    <t>iznad evakuacionih puteva</t>
  </si>
  <si>
    <t>kompl sa spojnim materijalom - obloga kanala i cijevi</t>
  </si>
  <si>
    <t>5.40.</t>
  </si>
  <si>
    <t>5.41.</t>
  </si>
  <si>
    <t>VENTILACIJA UKUPNO:</t>
  </si>
  <si>
    <t>STROJARSKE INSTALACIJE REKAPITULACIJA</t>
  </si>
  <si>
    <t>INSTALACIJA RADIJATORSKOG I  PODNOG GRIJANJA</t>
  </si>
  <si>
    <t>VENTILACIONI KONVEKTORI - HLAĐENJE</t>
  </si>
  <si>
    <t>VENTILACIJA</t>
  </si>
  <si>
    <t>SVEUKUPNO  :</t>
  </si>
  <si>
    <t>REKAPITULACIJA PLIN:</t>
  </si>
  <si>
    <t>D</t>
  </si>
  <si>
    <t>TROŠKOVNIK VODOVODA I KANALIZACIJE</t>
  </si>
  <si>
    <t>I.</t>
  </si>
  <si>
    <t>PRIKLJUČCI NA JAVNI VODOVOD I KANALIZACIJU</t>
  </si>
  <si>
    <t xml:space="preserve">2. </t>
  </si>
  <si>
    <t>Izvedba svih armatura i fazonskih komada za vodni tlak NP-1,6  Mpa u komori za vodomjer. Obračun obuhvaća nabavu,dopremu i montažu, sav brtveni i spojni materijal, pregled prije ugradbe i zaštitu protiv korozije nakon ugradbe. Garnitura se sastoji od fazonskih komada, zasuna, hvataća nećistoće, vodomjera te zaštitnika povratnog toka. Zaštitnik povratnog toka sa dva ventila dobavlja investitor. Ostalo dobavlja i ugrađuje sektor Vodoopskrbe Zagreb prema svojim uzancama. Komplet u vodomjernoj komori.</t>
  </si>
  <si>
    <t>kombinirani vodomjer Æ50 mm</t>
  </si>
  <si>
    <t>II.</t>
  </si>
  <si>
    <t>Planiranje dna rova na kote iz nacrta, a vrši se ručno prema projektiranoj širini i padu dna rova s točnošću +/- 3 cm. Iskopani materijal izbaciti van rova.</t>
  </si>
  <si>
    <t>materijal od iskopa</t>
  </si>
  <si>
    <t>cakumpak</t>
  </si>
  <si>
    <t>III.</t>
  </si>
  <si>
    <t>ZIDARSKI I BETONSKI RADOVI</t>
  </si>
  <si>
    <t xml:space="preserve">1.  </t>
  </si>
  <si>
    <t xml:space="preserve">2.  </t>
  </si>
  <si>
    <t>Izrada kompletnog revizijskog okna veličine prema nacrtu a prosjećne dubine 1,50 m. Zidovi komore i dno su izvedeni iz betona C16/20 debljine 20 cm. Podložna ploča je izvedena iz betona C12/15 debljine 10 cm. U obračun su uključeni prijenosi materijala, ugradnja penjalica i lijevano željeznog poklopca 400 kN te izrada  kinete. Betonu je potrebno dodati sredstva za vodonepropusnost. Izradu okna uskladiti s izvedbom kanala u pogledu točnih visina ulaza i izlaza. U stijenke okna ugraditi PVC elemente za priključak plastičnih cijevi na okno. Elementi se ugrađuju kod betoniranja. Obračun po komadu kompletno izvedenog okna.</t>
  </si>
  <si>
    <t>revizijsko okno100/60 cm</t>
  </si>
  <si>
    <t xml:space="preserve">KGF DN200 </t>
  </si>
  <si>
    <t xml:space="preserve">KGF DN160 </t>
  </si>
  <si>
    <t xml:space="preserve">KGF DN110 </t>
  </si>
  <si>
    <t>Izrada slivnika tip kanalizacije Zagreb od betonskih cijevi promjera 50 cm, (1 cijev duž. 2.5m). Oko slivničke cijevi treba izvesti oblogu od nepropusnog betona i priključak na kanalizaciju prema datim detaljima. Sve priključne cijevi također treba obložiti betonom sa dodatkom aditiva za nepropusnot prema detalju iz projekta. Betonske cijevi moraju biti atestirane, a njihovu upotrebu odobrava nadzorni inženjer. U cijenu ulazi probijanje zidova betonskih cijevi za priključak, izrada betonske ploče dna iz nabijenog betona C16/20 sa aditivima za nepropusnost,dobava, doprema i ugradnja gotovih betonskih cijevi dužine 2.5m, f 50 cm ugrađenih na svježi beton ploče dna, izrada jednostrane oplate oko betonske cijevi ǿ50 cm, izrade betonske obloge oko slivničke cijevi od betona C20/25 sa aditivima za nepropusnost, zrada, doprema i ugradnja armirano betonske ploče (okvira ) od C20/25, debljine 8 cm, nabava i ugradnja ravnih lijevano željeznih kanalskih rešetki dim. 400x400 mm, nosivosti 250 KN, zapunjenje svih reški između okvira kanalske rešetke i betona. rubnjaka, hidrokitom u dubini od 1.5 cm, a donji dio reški ispuniti cementnim mortom u omjeru 1:4, obavezno ispitivanje vodonepropusnosti slivnika i priključaka te ishođenje atesta o nepropusnosti. U cijenu koštanja obračunat je sav potreban materijal i radna snaga. Obračun po komadu kompletno izvedenog slivnika s priključkom.</t>
  </si>
  <si>
    <t>ZIDARSKI I BETONSKI RADOV UKUPNO:</t>
  </si>
  <si>
    <t>IV.</t>
  </si>
  <si>
    <t>INSTALACIJA VODOVODA</t>
  </si>
  <si>
    <t>DN 63</t>
  </si>
  <si>
    <t>Dobava i ugradba zaštitnika povratnog toka ( ZOPT ) tipa EC sa dva ventila te prilaganje atesta o istima. Komplet u vodomjernoj komori.</t>
  </si>
  <si>
    <t>za sanitarnu vodu Æ 5/4"</t>
  </si>
  <si>
    <t>za hidrante Æ 2" mm</t>
  </si>
  <si>
    <t>Nabava, doprema i montaža čeličnih pocinčanih cijevi sa svim potrebnim fitinzima i brtvenim materijalom. Komplet sa kukama, izolacijom, ovješenjem, konzolama od kutnog željeza te obujmicama i spojnim i brtvenim materijalom. Izolacija filcanim trakama. Za hidrantski vod.</t>
  </si>
  <si>
    <t>Æ 2"</t>
  </si>
  <si>
    <t>Æ 1"</t>
  </si>
  <si>
    <t>Nabava,doprema i montaža slobodno protočnih mjedenih kuglastih ventila sa ispustom koji se ugrađuju u mrežu vertikalnog razvoda.</t>
  </si>
  <si>
    <t xml:space="preserve">Ć 2" </t>
  </si>
  <si>
    <t>d  20 mm ( 1/2" )</t>
  </si>
  <si>
    <t>d  25 mm ( 3/4" )</t>
  </si>
  <si>
    <t>d  32 mm ( 1" )</t>
  </si>
  <si>
    <t>d  40 mm ( 5/4" )</t>
  </si>
  <si>
    <t>Nabava,doprema i montaža slobodno protočnih mjedenih kuglastih ventila koji se ugrađuju ispred svakog izljevnog mjesta sa kromiranom kapom i rozetom komplet, te ostalih ventila koji se ugrađuju u mrežu.</t>
  </si>
  <si>
    <t>ravni sa kapom Ć 3/4"</t>
  </si>
  <si>
    <t>ravni sa kapom Ć 1/2"</t>
  </si>
  <si>
    <t>regulacioni topla voda Ć 1"</t>
  </si>
  <si>
    <t>regulacioni topla voda Ć 3/4"</t>
  </si>
  <si>
    <t>regulacioni  topla voda Ć1/2"</t>
  </si>
  <si>
    <t>kutni Ć 1/2"</t>
  </si>
  <si>
    <t>ravni sa kotačem Ć 3/4"</t>
  </si>
  <si>
    <t>ravni sa kotačem Ć 1"</t>
  </si>
  <si>
    <t>ravni sa kotačem Ć 5/4"</t>
  </si>
  <si>
    <t>Nabava, doprema i montaža zidnih požarnih hidranata. Limeni ormarić veličine 50 x 50 x 14 cm, miniziran i oličen uljenom bojom, protočni ventil, crijevo dužine 15 m sa mlaznicom na kraju.</t>
  </si>
  <si>
    <t>protočni ventil Æ 2", crijevo Æ 2" 15 m</t>
  </si>
  <si>
    <t>protočni ventil Æ 1", crijevo Æ 1" 15 m</t>
  </si>
  <si>
    <t>Izvedba priključka tople i hladne vode te cirkulacije na spremnik tople vode.</t>
  </si>
  <si>
    <t>Ispiranje i dezinfekcija cjevovoda dezinfekcijskim sredstvom koji propiše nadležna zdrastvena ustanova. Nakon dovoljno dugog zadržavanja dezinfekcijskog sredstva u cjevovodu, potrebno je izvršiti ispiranje cjevovoda čistom vodom. Ispiranje se vrši dok na izljevnim mjestima ne počne izlaziti čista voda. Stavka obuhvaća utrošak vode, dezinfekcijskog sredstva, odnošenje uzoraka u laboratorij i pribavljanje odgovarajućih atesta. Obračun po m1 dezinficiranog i ispranog cjevovoda.</t>
  </si>
  <si>
    <t>Dobava atesta o pitkosti vode od strane “Zavoda za javno zdravstvo”.</t>
  </si>
  <si>
    <t xml:space="preserve">Ispitivanje protupožarnih hidranata na protok i na tlak od strane nadležne ustanove, izdavanje atesta o ispravnosti hidrantske mreže.  </t>
  </si>
  <si>
    <t>V.</t>
  </si>
  <si>
    <t>INSTALACIJA KANALIZACIJE</t>
  </si>
  <si>
    <t>ND  160 mm</t>
  </si>
  <si>
    <t>ND  110 mm</t>
  </si>
  <si>
    <t>fazonski komadi</t>
  </si>
  <si>
    <t xml:space="preserve">DN 160 mm </t>
  </si>
  <si>
    <t xml:space="preserve">DN 110 mm </t>
  </si>
  <si>
    <t xml:space="preserve">DN 75 mm </t>
  </si>
  <si>
    <t>CČÆ 160 mm</t>
  </si>
  <si>
    <t>CČÆ 110 mm</t>
  </si>
  <si>
    <t>CČÆ 75 mm</t>
  </si>
  <si>
    <t>kromirana vrataca 20/20 sa okvirom</t>
  </si>
  <si>
    <t>d  40 mm (DN 40)</t>
  </si>
  <si>
    <t>d  50 mm (DN 50)</t>
  </si>
  <si>
    <t>d  75 mm (DN 75)</t>
  </si>
  <si>
    <t>d  110 mm (DN 100)</t>
  </si>
  <si>
    <t>Dobava, prijenos i ugradba protočnih podnih slivnika za sanitarne čvorove DN50 s brtvenom prirubnicom, zatvarač zadaha, s po visini podesivim nastavkom s okvirom od inox-a 115x115, uljevna rešetka od inoxa. U stavku uračunati sav potreban spojni i brtveni materijal, sve do potpune funkcionalnosti. Obračun po kompletu ugrađenog i montiranog podnog slivnika.</t>
  </si>
  <si>
    <t>Nabava i ugradba LŽ podne rešetke sa sifonom u prostoru kotlovnice i praonice sa horizontalnim od vodom DN70 i svim potrebnim priborom.</t>
  </si>
  <si>
    <t>reš.20 x 20</t>
  </si>
  <si>
    <t>Nabava i ugradba kišne rešetke sa za odvodnju ravnog neprohodnog krova sa svim potrebnim priborom i sa horizontalnim odvodom DN 75 mm. Materijal PVC, kućište slivnika toplinski izolirano, Izlaz horizontalno, izolacijska prirubnica, PVC spajanje (varenje) toplim zrakom. Uljev, hvatač lišća sa od 28 - 68 po visini podesivim uljevom.</t>
  </si>
  <si>
    <t>Plitka balkonska linijska kišna rešetka sa dva horizontalna odvoda DN50, izrađena od vruće cinčanog čelika. Pokrovna rešetka inox širine 123 mm kao i sav potreban pribor.</t>
  </si>
  <si>
    <t>L= 10, m</t>
  </si>
  <si>
    <t>Nabava, doprema i ugradba potopna crpka za čiste i umazane vode, s vrtložnim radnim kolom, N = 0.25 kW, izlaz 5/4", s priključnim kabelom, plovkom i utikačem. Q = 3,0-6,0 m3/h, H = 3,5 m. Tlačna cijev DN 40 dužine 4,0 m sa nepovratnim ventilom i spojem na kanalizacionu cijev ispod stropa. Komplet.</t>
  </si>
  <si>
    <t>Nabava, doprema i ugradba potopna crpka za čiste i umazane vode, s vrtložnim radnim kolom, N = 0.25 kW, izlaz 5/4", s priključnim kabelom, plovkom i utikačem. Q = 14 m3/h, H = 3,5 m. Tlačna cijev DN 40 dužine 4,0 m sa nepovratnim ventilom i spojem na kanalizacionu cijev ispod stropa. Komplet.</t>
  </si>
  <si>
    <t>Ispitivanje kompletne instalacije kanalizacije na protočnost, funkcionalnost i nepropusnost, a po DIN 4033. Komplet sa svim potrebnim radovima te izdavanjem atesta.</t>
  </si>
  <si>
    <t>VI.</t>
  </si>
  <si>
    <t>SANITARNI UREĐAJI</t>
  </si>
  <si>
    <t>Izrada podoravnog tuš prostora za osobe sa posebnim potrebama,. Nabava, doprema i gradba kromirane tuš kanalice sa sifonom dužine 80cm. Spojevi na toplu i hladnu vodu, te jednoručna mješalica sa telefon tušem. Preklopna sjedalica za tuš, kromirana. Odljevna garnitura. Tuš stijena samostojeća visine 200 cm u dva dijela, jedan fiksni adrugi pomični. Sigurnosno kaljeno staklo debljine 8mm sa krom profilima i fiksatorom te donjom lajsnom. Sa svim fitinzima spojnim i brtvenim materijalom.</t>
  </si>
  <si>
    <t>Blindiranje dovoda i odvoda od sudopera koji se ugrađuju kasnije. Vadovodne cijevi, dvije Æ 1/2" zatvaraju se pocinčanim čepom a kanalizacija Æ 50 plastičnim poklopcem.</t>
  </si>
  <si>
    <t>Nabava,doprema i ugradba kromirane slavine sa holenderom za prikljućak perilice rublja.</t>
  </si>
  <si>
    <t>Æ 1/2"</t>
  </si>
  <si>
    <t>Nabava,doprema i ugradba sifona za odvod perilice rublja.</t>
  </si>
  <si>
    <t>Nabava i ugradba komplet sanitarne galanterije za opremu sanitarnih čvorova. U cijeni potreban sav spojni materijal.</t>
  </si>
  <si>
    <t>držač ručnika - kupaone</t>
  </si>
  <si>
    <t>držač papirnatih ručnika – san čvorovi</t>
  </si>
  <si>
    <t xml:space="preserve">sapunjara na tek sapun </t>
  </si>
  <si>
    <t>stalak i četka za WC zidna</t>
  </si>
  <si>
    <t>ogledalo polukristalno</t>
  </si>
  <si>
    <t>etažer istog tipa kao umivaonik</t>
  </si>
  <si>
    <t>Nabava doprema i ugradba protupožarnih obujmica na prodorima cjevovoda kroz granice požarnih sektora otpornosti na požar minimalno 60 minuta. Obračun po komadu kompletno ugrađene obujmice a za profile cjevovoda:</t>
  </si>
  <si>
    <t>fi 16</t>
  </si>
  <si>
    <t>fi 5/4''</t>
  </si>
  <si>
    <t>fi 1''</t>
  </si>
  <si>
    <t>fi 3/4''</t>
  </si>
  <si>
    <t>fi 1/2''</t>
  </si>
  <si>
    <t xml:space="preserve">I. </t>
  </si>
  <si>
    <t>REKAPITULACIJA VODOVODA I KANALIZACIJE</t>
  </si>
  <si>
    <t xml:space="preserve"> - vodilice (širine minimalno 40cm)</t>
  </si>
  <si>
    <t>B1</t>
  </si>
  <si>
    <t>JAKA STRUJA  I GROMOBRAN</t>
  </si>
  <si>
    <t>DEMONTAŽA, GLAVNI RAZVOD I RAZDJELNICI</t>
  </si>
  <si>
    <t>U svim stavkama ove specifikacije sadržani su dobava materijala i spajanje s dovođenjem u punu funkciju predmetne instalacije. U cijeni razdjelnika uključena je izrada radioničke dokumentacije istih.</t>
  </si>
  <si>
    <t>Otpajanje I demontaža postojećeg priključka</t>
  </si>
  <si>
    <t xml:space="preserve">Dobava i ugradnja etažnog </t>
  </si>
  <si>
    <t>ormarića u poliester kućištu sa</t>
  </si>
  <si>
    <t>ugrađenom slijedećom opremom:</t>
  </si>
  <si>
    <t>katodni odvodnik prenapona 15KA 0.5KV</t>
  </si>
  <si>
    <t>osigurač EZN 63/35A</t>
  </si>
  <si>
    <t>Bakrene sabirnice, redne stezaljke, natpisne ploćice te ostali spojni i montažni materijal potreban za cjelovitu montažu.</t>
  </si>
  <si>
    <r>
      <t>Dobava i polaganje napojnog kabela P/M 5x25mm</t>
    </r>
    <r>
      <rPr>
        <vertAlign val="superscript"/>
        <sz val="10"/>
        <rFont val="Arial"/>
        <family val="2"/>
      </rPr>
      <t xml:space="preserve">2 </t>
    </r>
  </si>
  <si>
    <t>(dijelom u PK police,a dijelom kroz instalacijski šaht) .</t>
  </si>
  <si>
    <t>Dobava , polaganje i spajanje  kabela za napajanje pomoćnih razvodnih ormara spojenih na RO-1 dijelom u kabelske police, a dijelom u ljestvičarske police kroz instalacijski šaht  komplet s potrebnim priborom kako slijedi:</t>
  </si>
  <si>
    <t>P/M 3x10 mm²</t>
  </si>
  <si>
    <t>NYY 5X16 mm²</t>
  </si>
  <si>
    <t>NHXH 5X6mm²</t>
  </si>
  <si>
    <t>NHXH E30 3X1,5 mm²</t>
  </si>
  <si>
    <t>Perforirani nosači kabela</t>
  </si>
  <si>
    <t>Dobava i ugradnja kabelske police za polaganje kabela jake i slabe struje.</t>
  </si>
  <si>
    <t>Police položiti bočno na zidove ili ovjesiti o strop, komplet sa  konzolama za montažu na zid, te ovjesnim elementima za ovješenje o strop. Nakon polaganja svih kabela te ispitivanja i označavanja kabela, potrebno je police očistiti od građevinske šute, te zatvoriti odgovarajučim perforiranim poklopcima.</t>
  </si>
  <si>
    <t>PKP-100/60</t>
  </si>
  <si>
    <t>PKP-200/60</t>
  </si>
  <si>
    <t>police obložene vatrootpornim materijalom F30:</t>
  </si>
  <si>
    <t>Ostali montažni i nespecificiran materijal, neophodan za ugradnju te galvansko povezivanje, tipski elementi i konzole za sigurnu montažu, metalne tiple, razni vijci i sl.</t>
  </si>
  <si>
    <r>
      <t>Napomena</t>
    </r>
    <r>
      <rPr>
        <b/>
        <i/>
        <sz val="10"/>
        <rFont val="Arial"/>
        <family val="2"/>
      </rPr>
      <t xml:space="preserve">: </t>
    </r>
  </si>
  <si>
    <t xml:space="preserve">Vatrootporne kabele polagati na posebnim policama F30 , u koje se ne polažu obični kabeli. </t>
  </si>
  <si>
    <t>Nosači vatrootpornih kabela moraju izdržati mehanička naprezanja u uvjetima požara (rastezanje materijala), sukladno klasi zadržavanja potpunoj funkciji kabela izloženih direktnom udaru vatre.</t>
  </si>
  <si>
    <t>Ljestvičasti kabelski kanali</t>
  </si>
  <si>
    <t>Dobava i ugradnja pocinčanih kabelskih ljestvi za polaganje kabela jake i slabe struje.</t>
  </si>
  <si>
    <t xml:space="preserve">Kabelske ljestve se montiraju u vertikalama jake i slabe struje, a koje se nalaze u posebnim vertikalnim obzidanim  kanalima kroz sve etaže. </t>
  </si>
  <si>
    <t>Na svakoj drugoj etaži će biti otvor veličine 600x600 mm na obzidanom kanalu, za pristup kabelima.</t>
  </si>
  <si>
    <t>LK-300/60</t>
  </si>
  <si>
    <t>LK-200/60</t>
  </si>
  <si>
    <t>Ostali montažni a nespecificiran materijal, neophodan za ugradnju te galvansko povezivanje, tipski elementi i konzole za sigurnu montažu, metalne tiple, razni vijci i sl.</t>
  </si>
  <si>
    <t>Dobava i montaža limene neperforirane kabelske police PK 100 zajedno sa spojnim i montažnim priborom</t>
  </si>
  <si>
    <t>Galvansko povezivanje metalnih elemenata kabelskih polica</t>
  </si>
  <si>
    <t xml:space="preserve">Dobava, montaža i spajanje nadgradnog razdjelnika oznake RO-1 u limenom kućištu ,IP20  s vratima i bravom te sa ugrađenom slijedećom opremom:      </t>
  </si>
  <si>
    <t>glavni prekidač 100 A , R80 A - kom 1</t>
  </si>
  <si>
    <t>tropolni osigurač 35/50A-kom 1</t>
  </si>
  <si>
    <t>tropolni automatski osigurač 400V 16-63A- kom 4</t>
  </si>
  <si>
    <t>jednopolni automatski osigurač 6-50A 230V B-kom 52</t>
  </si>
  <si>
    <t>diferencijalna sklopka FID 25/0.03A-kom 3</t>
  </si>
  <si>
    <t>sklopnik CN 10A ,230V -kom 1</t>
  </si>
  <si>
    <t>sklopnik CN 16A ,230V -kom 2</t>
  </si>
  <si>
    <t>trafo 230V/24V 100VA-kom 1</t>
  </si>
  <si>
    <t>relej PR 59 24V-kom 1</t>
  </si>
  <si>
    <t xml:space="preserve">Dobava, montaža i spajanje podžbuknog razdjelnika oznake R0-2/RO-5/ u poliester kućištu ,IP20  s vratima i bravom te sa ugrađenom slijedećom opremom:        </t>
  </si>
  <si>
    <t>glavni prekidač  TK-1 40 A -kom 1</t>
  </si>
  <si>
    <t>diferencijalna sklopka FID 40/0.03A-kom 1</t>
  </si>
  <si>
    <t>jednopolni automatski osigurač 6-16A B -kom 14</t>
  </si>
  <si>
    <t xml:space="preserve">Dobava, montaža i spajanje podžbuknog razdjelnika oznake R0-3/RO-6/ u poliester kućištu ,IP20  s vratima i bravom te sa ugrađenom slijedećom opremom:        </t>
  </si>
  <si>
    <t xml:space="preserve">Dobava, montaža i spajanje podžbuknog razdjelnika oznake R0-4/RO-7/ u poliester kućištu ,IP20  s vratima i bravom te sa ugrađenom slijedećom opremom:        </t>
  </si>
  <si>
    <t>jednopolni automatski osigurač 6-16A B -kom 13</t>
  </si>
  <si>
    <t xml:space="preserve">Dobava, montaža i spajanje podžbuknog razdjelnika oznake R0-8 u poliester kućištu ,IP20  s vratima i bravom te sa ugrađenom slijedećom opremom:        </t>
  </si>
  <si>
    <t>jednopolni automatski osigurač 6-16A B -kom 22</t>
  </si>
  <si>
    <t xml:space="preserve">Dobava, montaža i spajanje nadgradnog razdjelnika oznake R0-tehnike u limenom kućištu ,IP44  s vratima i bravom te sa ugrađenom slijedećom opremom:        </t>
  </si>
  <si>
    <t>glavni prekidač  63 A R50A-kom 1</t>
  </si>
  <si>
    <t>katodni odvodnik prenapona 15 KA 05 KV-kom 4</t>
  </si>
  <si>
    <t>diferencijalna sklopka FID 63/0.03A-kom 1</t>
  </si>
  <si>
    <t>tropolni osigurač-rastavljač 25-50A-kom 3</t>
  </si>
  <si>
    <t>diferencijalna sklopka FID 25/0.03A-kom 1</t>
  </si>
  <si>
    <t>jednopolni automatski osigurač 6-16A-kom 32</t>
  </si>
  <si>
    <t>tropolni automatski osigurač 16-32A C-kom 3</t>
  </si>
  <si>
    <t>sklopnik CN 10A ,230V -kom 48</t>
  </si>
  <si>
    <t>sklopnik CN 16A ,230V -kom 7</t>
  </si>
  <si>
    <t>sklopnik CN 16A ,400V -kom 1</t>
  </si>
  <si>
    <t>sklopnik CN 25A ,400V -kom 1</t>
  </si>
  <si>
    <t>trafo 230V/24V 100VA-kom 2</t>
  </si>
  <si>
    <t>grebenasti prekidač 4G16-90U-kom 7</t>
  </si>
  <si>
    <t>relej PR 59 24V-kom 2</t>
  </si>
  <si>
    <t>signalna svjetiljka crveno zeleno-kom 17</t>
  </si>
  <si>
    <t xml:space="preserve">Brtvljenje prodora kroz protupožarne zidove </t>
  </si>
  <si>
    <t>Dobava i montaža tipkala za daljinski isklop napona IP67</t>
  </si>
  <si>
    <t xml:space="preserve">Spajanje upravljačkog ormara dizala </t>
  </si>
  <si>
    <t>Ispitivanje instalacije te izdavanje protokola</t>
  </si>
  <si>
    <t>GLAVNI RAZVOD I RAZDJELNICI :</t>
  </si>
  <si>
    <t>INSTALACIJA SPOJENA NA RO- 1 I POMOĆNE RAZDJELNIKE</t>
  </si>
  <si>
    <t>3X1,5 mm²</t>
  </si>
  <si>
    <t>4X1,5 mm²</t>
  </si>
  <si>
    <t>5X1,5 mm²</t>
  </si>
  <si>
    <t>5X2,5 mm²</t>
  </si>
  <si>
    <t>3X2,5 mm²</t>
  </si>
  <si>
    <t>5X4 mm²</t>
  </si>
  <si>
    <t>LiYCY 2x0.75 mm²</t>
  </si>
  <si>
    <t>5x10 mm²</t>
  </si>
  <si>
    <t>NHXH E30 3X2,5 mm²</t>
  </si>
  <si>
    <t>cijev pvc  fi 48</t>
  </si>
  <si>
    <t>cijev pvc  fi 16</t>
  </si>
  <si>
    <t xml:space="preserve">Dobava ,nabava i izvedba izjednačenja potencijala u sanitarnom čvoru zajedno sa kutijom,vodićima 6 i 16 mm² te vijčanim priborom komplet spojeno </t>
  </si>
  <si>
    <t>Dobava,nabava i ugradnja podžbuknog prekidača  10A 230V,klp sa sklopkom,ugradnim I nosivim okvirom te ugradnom kutijom  kako slijedi:</t>
  </si>
  <si>
    <t>Tehničke karakteristike:Napon: 220-250V
Jakost struje: 10A
Razina zaštite: IP20 ili kako je navedeno
Vijčana stezaljka maksimalno 2.5mm2</t>
  </si>
  <si>
    <t>obični</t>
  </si>
  <si>
    <t>serijski</t>
  </si>
  <si>
    <t>izmjenični</t>
  </si>
  <si>
    <t>luxomat IP65</t>
  </si>
  <si>
    <t>tipkalo</t>
  </si>
  <si>
    <t>stropni senzor pokreta  360° IP 44</t>
  </si>
  <si>
    <t>stropni senzor pokreta  360° IP 20</t>
  </si>
  <si>
    <t>stropni senzor pokreta  180° IP 44</t>
  </si>
  <si>
    <t>stropni senzor pokreta  180° IP 20</t>
  </si>
  <si>
    <t>Dobava,nabava i ugradnja šuko utičnica 16A 230V,klp sa priključnicom,ugradnim I nosivim okvirom te ugradnom kutijom kako slijedi:</t>
  </si>
  <si>
    <t>Tehničke karakteristike: Napon: 220 - 250 V
Jakost struje: 16 A
Razina zaštite: IP20 ili kako je navedeno
Vijčana stezaljka maksimalno 2,5 mm2</t>
  </si>
  <si>
    <t>jednostruka  IP20</t>
  </si>
  <si>
    <t xml:space="preserve">trostruka IP 20 </t>
  </si>
  <si>
    <t>dvostruka IP 20</t>
  </si>
  <si>
    <t>jednostruka  IP54</t>
  </si>
  <si>
    <t>jednostruka  sa poklopcem IP44</t>
  </si>
  <si>
    <t>čvrsti spoj</t>
  </si>
  <si>
    <t>Dobava,ugradnja i spajanje podne kutije 18M za primjenu u suho održavanim prostorima  sa upuštenim poklopcem prilagođen završnoj plohi poda,sa ugrađenom slijedećom opremom:</t>
  </si>
  <si>
    <t xml:space="preserve">trostruka-mreža 16A 230V  IP20/bijela -2 kom </t>
  </si>
  <si>
    <t>RJ 45 priključnica-3 kom</t>
  </si>
  <si>
    <t>RJ 45 priključnica-4 kom</t>
  </si>
  <si>
    <t>Dobava i polaganje dvodjelnog podnog kanala visine  38 mm, širine  150 mm za polaganje jake I slabe struje. Podni kanal sa dva odjeljka i integriranim odjelnim zidom.
Materijal: Čelični lim, galvaniziran</t>
  </si>
  <si>
    <t>Dobava,ugradnja i spajanje prolazne podne kutije  sa upuštenim poklopcem prilagođen završnoj plohi poda</t>
  </si>
  <si>
    <t>Spajanje nape</t>
  </si>
  <si>
    <t xml:space="preserve">Spajanje ventilokonvektora I termostata </t>
  </si>
  <si>
    <t>Spajanje odsisnog ventilatora sanitarija</t>
  </si>
  <si>
    <t>Spajanje upravljačkog ormara I regulacije klima komore. U cijenu uključiti unutarnje ožićenje komore prema uputama proizvođača odabrane opreme.</t>
  </si>
  <si>
    <t>Spajanje dizalice topline</t>
  </si>
  <si>
    <t>Spajanje ormarića podnog grijanja</t>
  </si>
  <si>
    <t>kom.</t>
  </si>
  <si>
    <t>Spajanje protupožarnih zaklopki</t>
  </si>
  <si>
    <t xml:space="preserve">Spajanje komunikacijskih ormara I antenskog pojačala </t>
  </si>
  <si>
    <t xml:space="preserve">Spajanje cirkulacijskih pumpi </t>
  </si>
  <si>
    <t>Spajanje elektromotornih zaklopki</t>
  </si>
  <si>
    <t>Spajanje plinskog bojlera I termostata</t>
  </si>
  <si>
    <t>oznaka u projektu S1</t>
  </si>
  <si>
    <t>oznaka u projektu S2EM</t>
  </si>
  <si>
    <t>oznaka u projektu S3EM</t>
  </si>
  <si>
    <t>oznaka u projektu S4</t>
  </si>
  <si>
    <t>Dobava,montaža i spajanje ugradne svjetiljke izrađene od aluminija i s upuštenom PMMA prizmatičnom lećom koja proizvodi svjetlosni snop od 36°(+/-10%). Dimenzije ø138*68mm(+/-10%). Mogućnost zakretanja smjera svjetlosti minimalno 30° (+/-10%). Zaštita IP43 IK08. LED izvor svjetla snage maksimalno 15W, minimalnog izlaznog svjetlosnog toka 1000lm, temperature svjetla 3000K. Predviđeni životni vijek LED modula i napajanja minimalno 50.000 sati pri 35°C, L70B50. Komplet s ugrađenim odgovarajućim konverterom za napajanje LED modula konstantne struje. Svjetiljka mora zadovoljavati sve norme potrebne za izdavanje CE oznake. Garancija na svjetiljku minimalno 5 godina.</t>
  </si>
  <si>
    <t>oznaka u projektu S5</t>
  </si>
  <si>
    <t>Dobava,montaža i spajanje ugradne svjetiljke izrađene od aluminija i s upuštenom PMMA prizmatičnom lećom koja proizvodi svjetlosni snop od 36°(+/-10%). Dimenzije ø109*60mm(+/-10%). Mogućnost zakretanja smjera svjetlosti minimalno 30° (+/-10%). Zaštita IP43 IK08. LED izvor svjetla snage maksimalno 11W, minimalnog izlaznog svjetlosnog toka 640lm, temperature svjetla 3000K. Predviđeni životni vijek LED modula i napajanja minimalno 50.000 sati pri 35°C, L70B50. Komplet s ugrađenim odgovarajućim konverterom za napajanje LED modula konstantne struje. Svjetiljka mora zadovoljavati sve norme potrebne za izdavanje CE oznake. Garancija na svjetiljku minimalno 5 godina.</t>
  </si>
  <si>
    <t>oznaka u projektu S6</t>
  </si>
  <si>
    <t>Dobava,montaža i spajanje ugradne downlight svjetiljke izrađena od aluminija i abs plastike s PMMA opalnim difuzorom. Zaštita IP44 IK08. LED izvor svjetla snage maksimalno 9W, minimalnog izlaznog svjetlosnog toka 930lm, temperature svjetla 4000K. Predviđeni životni vijek LED modula i napajanja minimalno 55.000 sati pri 35°C, L80B20. Komplet s ugrađenim odgovarajućim konverterom za napajanje LED modula konstantne struje. Svjetiljka mora zadovoljavati sve norme potrebne za izdavanje CE oznake. Garancija na svjetiljku minimalno 5 godina.</t>
  </si>
  <si>
    <t>oznaka u projektu S8</t>
  </si>
  <si>
    <t>oznaka u projektu S9</t>
  </si>
  <si>
    <t>oznaka u projektu S10</t>
  </si>
  <si>
    <t>Dobava,montaža i spajanje ugradne downlight svjetiljke izrađena od aluminija i abs plastike s PMMA opalnim difuzorom. Zaštita IP44 IK08. LED izvor svjetla snage maksimalno 12W, minimalnog izlaznog svjetlosnog toka 1650lm, temperature svjetla 4000K. Predviđeni životni vijek LED modula i napajanja minimalno 55.000 sati pri 35°C, L80B20. Komplet s ugrađenim odgovarajućim konverterom za napajanje LED modula konstantne struje. Svjetiljka mora zadovoljavati sve norme potrebne za izdavanje CE oznake. Garancija na svjetiljku minimalno 5 godina.</t>
  </si>
  <si>
    <t>oznaka u projektu S11</t>
  </si>
  <si>
    <t>Dobava,montaža i spajanje nadgradne svjetiljke, izrađena iz ABS plastike, kučište otporno na UV zračenje. Dimenzije kučišta ø340x115mm(+/-5%). Svjetiljka u zaštiti IP65 i IK10. Ugrađen LED izvor svjetlosti temperature svjetla 4000K, kvalitete boje svjetla SDCM ≤ 3, uzvrata boje CRI&gt;80. Minimalni izlazni svjetlosni tok svjetiljke 2550lm, pri maksimalnoj ukupnoj snazi sustava 22W. Predviđeni životni vijek LED modula i napajanja minimalno 84000 sati pri 35°C, L80B20. Komplet s ugrađenim odgovarajućim konverterom za napajanje LED modula konstantne struje, faktor snage 0,94 ili veći. Ugrađen protupanični kit autonomije 3h. Svjetiljka mora zadovoljavati sve norme potrebne za izdavanje CE oznake. Garancija na svjetiljku minimalno 5 godina.</t>
  </si>
  <si>
    <t>Dobava,montaža i spajanje nadgradne zidne direktno indirektna svjetiljka izrađena od čelika, plastificirano epoxy prahom u jednu od boja: crna, siva, bijela, rusty iron ili antracit siva. Sadrži satinirani difuzor niveliran s donjim rubom i gornjim rubom. Izvor svjetla LED samohladivi čvrsti linearni moduli visoke efikasnosti A++. Snage 25W, svjetlosnog toka minimalno 2894lm, temperature svjetla 3000K, klasifikacije MacAdam3, CRI&gt;80, Fotobiološka grupa rizika RG0.  Komplet s potrebnim konverterom za napajanje LED modula konstantne struje, faktor snage 0,98 ili veći. Predviđeni životni vijek LED modula i napajanja minimalno 60000 sati pri 35°C, L80B10. Svjetiljka izrađena prema standardima EN 62031, EN62471, EN61347-1, EN61547, EN55015 te mora zadovoljavati sve norme potrebne za izdavanje CE oznake. Garancija minimalno 5 godina</t>
  </si>
  <si>
    <t>oznaka u projektu S14</t>
  </si>
  <si>
    <t xml:space="preserve">Dobava,montaža i spajanje ugradne stropne protupanična svjetiljke s optikom za osvjetljavanje hodnika, autonomije 3 sata svjetlosnog toka 260lm, izrađena u IP65, autotest. Dimenzije ø135/30mm (+/10%). </t>
  </si>
  <si>
    <t>oznaka u projektu P1</t>
  </si>
  <si>
    <t xml:space="preserve">Dobava,montaža i spajanje ugradne stropne protupanične svjetiljke s optikom za osvjetljavanje hodnika, autonomije 3 sata svjetlosnog toka 140lm, izrađena u IP65, autotest. Dimenzije ø135/30mm (+/10%). </t>
  </si>
  <si>
    <t>oznaka u projektu P2</t>
  </si>
  <si>
    <t xml:space="preserve">Dobava,montaža i spajanje ugradne stropne protupanične svjetiljka s optikom za osvjetljavanje otvorenih prostora, autonomije 3 sata svjetlosnog toka 140lm, izrađena u IP65, autotest. Dimenzije ø135/30mm (+/10%). </t>
  </si>
  <si>
    <t>oznaka u projektu P3</t>
  </si>
  <si>
    <t>Dobava,montaža i spajanje ugradne stropne protupanične svjetiljke, autonomije 3 sata svjetlosnog toka 100lm, izrađena u IP42, vidljivost na 20m. Dimenzije 270x119x49mm. Sadrži set piktogram naljepnica. Opcija podešavanja pripravnog ili trajnog spoja. Isporučuje se s ovješenim pleksi piktogramom (DOLJE)</t>
  </si>
  <si>
    <t>oznaka u projektu P4</t>
  </si>
  <si>
    <t>Dobava,montaža i spajanje nadgradne stropne protupanične svjetiljka, autonomije 3 sata svjetlosnog toka 100lm, izrađena u IP42, vidljivost na 20m. Dimenzije 270x119x49mm. Sadrži set piktogram naljepnica. Opcija podešavanja pripravnog ili trajnog spoja. Isporučuje sa oznakom lijevo desno</t>
  </si>
  <si>
    <t>oznaka u projektu P5</t>
  </si>
  <si>
    <t>oznaka u projektu RV1</t>
  </si>
  <si>
    <t>oznaka u projektu RV2</t>
  </si>
  <si>
    <t xml:space="preserve">INSTALACIJA RO-1 POMOĆNE RAZDJELNIKE  UKUPNO </t>
  </si>
  <si>
    <t>INSTALACIJA GROMOBRANA</t>
  </si>
  <si>
    <t xml:space="preserve">Dobava i polaganje trake FeZn 40x4 mm </t>
  </si>
  <si>
    <t xml:space="preserve">u temelj objekta I  dizala  zajedno sa priborom za spajanje </t>
  </si>
  <si>
    <t xml:space="preserve">Traka se polaže na čeličnu armaturu sa pričvrsnim priborom I međusobno se povezuju </t>
  </si>
  <si>
    <t xml:space="preserve">Dobava,nabava  i ugradnja aluminijske loveće palice fi 16/10mm duljine 3m </t>
  </si>
  <si>
    <t xml:space="preserve"> Dobava,nabava  i ugradnja betonskog postolja za loveće palice do 2-4m </t>
  </si>
  <si>
    <t xml:space="preserve"> Dobava i montaža komponente za pričvrščavanje</t>
  </si>
  <si>
    <t xml:space="preserve">Dobava ,nabava i montaža spone 3x58RF-V 8-10mm/8-10 mm </t>
  </si>
  <si>
    <t>Dobava,nabava i ugradnja podložne trake 500x500</t>
  </si>
  <si>
    <t>Dobava i polaganje Al legure fi 8 mm</t>
  </si>
  <si>
    <t>mm na krovne  potpore zajedno sa</t>
  </si>
  <si>
    <t>istim te zaštitnim sredstvima za rad</t>
  </si>
  <si>
    <t>na ravnom  krovu.</t>
  </si>
  <si>
    <t>Spajanje trake sa instalacijom krovne</t>
  </si>
  <si>
    <t xml:space="preserve">vode uz primjenu odgovarajuće </t>
  </si>
  <si>
    <t>spojnice</t>
  </si>
  <si>
    <t xml:space="preserve">Spajanje Al legure  i FeZn trake odgovarajućim  spojnicama </t>
  </si>
  <si>
    <t>Spajanje Al legure  sa metalnim masama</t>
  </si>
  <si>
    <t>pročelja</t>
  </si>
  <si>
    <t xml:space="preserve">Dobava,montaža i spajanje mjernog ormarića  </t>
  </si>
  <si>
    <t>Dobava,nabava i polaganje trake FeZn 40x4 mm</t>
  </si>
  <si>
    <t>na zidne potpore u prostoru tehnike zajedno sa</t>
  </si>
  <si>
    <t>potporama,spojnim I montažnim materijalom za uzemljenje</t>
  </si>
  <si>
    <t>strojarske opreme</t>
  </si>
  <si>
    <t>paušal</t>
  </si>
  <si>
    <t xml:space="preserve">INSTALACIJA GROMOBRANA  UKUPNO </t>
  </si>
  <si>
    <t xml:space="preserve">B1  REKAPITULACIJA JAKA STRUJA  I GROMOBRAN </t>
  </si>
  <si>
    <t>GLAVNI RAZVOD I RAZDJELNICI</t>
  </si>
  <si>
    <t>INSTALACIJA SPOJENA NA RO-1  I POMOĆNE RAZDJ.</t>
  </si>
  <si>
    <t xml:space="preserve">INSTALACIJA GROMOBRANA </t>
  </si>
  <si>
    <t xml:space="preserve">  JAKA STRUJA UKUPNO :</t>
  </si>
  <si>
    <t>B2</t>
  </si>
  <si>
    <t xml:space="preserve">SLABA STRUJA </t>
  </si>
  <si>
    <t>INSTALACIJA TELEFONA I INFORMATIKE</t>
  </si>
  <si>
    <t>Dobava i polaganje cijevi PEHD fi 50</t>
  </si>
  <si>
    <t xml:space="preserve">od privodnog zdenca ispred zgrade </t>
  </si>
  <si>
    <t xml:space="preserve">do zdenca na rubu parcele </t>
  </si>
  <si>
    <t>Dobava i polaganje cijevi PEHD fi 100</t>
  </si>
  <si>
    <t xml:space="preserve">Dobava i montaža zdenca </t>
  </si>
  <si>
    <t>Iskop i zatrpavanje rova 80x40cm</t>
  </si>
  <si>
    <t>Geodetsko snimanje zdenca i položenih</t>
  </si>
  <si>
    <t>cijevi te unošenje u katastar vodova</t>
  </si>
  <si>
    <t>Dobava,nabava i polaganje kabelskih polica PK 200 sa potrebnim priborom</t>
  </si>
  <si>
    <t xml:space="preserve">Dobava montaža, spajanje i puštanje u rad sustava prema specifikaciji, ormar KO: </t>
  </si>
  <si>
    <t>ORMAR 19" 18U  900x600x600mm, zidni-kom 1</t>
  </si>
  <si>
    <t>PANEL MODULARNI -kom 2</t>
  </si>
  <si>
    <t>P-LINE MODUL  RJ45 CAT 6 UTP, -kom 50</t>
  </si>
  <si>
    <t>PANEL  1U 25 PORTA,         -kom 3</t>
  </si>
  <si>
    <t xml:space="preserve">PANEL 19"  7XŠUKO PREKIDAČ PL       -kom 1                          </t>
  </si>
  <si>
    <t>POLICA KONZOLNA ZA 600 MM ORMAR-kom 2</t>
  </si>
  <si>
    <t>KABEL PRESPOJNI  UTP, CAT.6, 1M, SIVI -kom 30</t>
  </si>
  <si>
    <t>KABEL PRESPOJNI  UTP, CAT.6, 2M, SIVI-kom 30</t>
  </si>
  <si>
    <t xml:space="preserve">VEZICA 300MM 33187 ČIČAK CRNA LGR  -kom 30                         </t>
  </si>
  <si>
    <t>VENTILATOR ZA ORMAR -kom 1</t>
  </si>
  <si>
    <t xml:space="preserve">TERMOSTAT  ORMAR LGR  -kom 1                                 </t>
  </si>
  <si>
    <t xml:space="preserve">PANEL ZA VOĐENJE KABLOVA 1U -kom 2                            </t>
  </si>
  <si>
    <t xml:space="preserve">UZEMLJENJE  ZA ORMARE -kom 3                                 </t>
  </si>
  <si>
    <t xml:space="preserve">VIJAK S MATICOM ZA 19" ORMAR  (100 KOM PAK.)-kom 100                 </t>
  </si>
  <si>
    <t xml:space="preserve">DRŽAČ DOKUMENTACIJE -kom 1                      </t>
  </si>
  <si>
    <t>KOMPLET</t>
  </si>
  <si>
    <t>Dobava, postava i spajanje glavnog komunikacijskog ormara KO DVD-a   ,sastavljenog iz sljedećih elemenata:</t>
  </si>
  <si>
    <t>ORMAR 19" 12U - 593X540X600 -kom 1</t>
  </si>
  <si>
    <t>PANEL MODULARNI -kom 1</t>
  </si>
  <si>
    <t>P-LINE MODUL  RJ45 CAT 6 UTP, kom 8</t>
  </si>
  <si>
    <t>PANEL 173112519 1U 25 PORTA,         kom 1</t>
  </si>
  <si>
    <t xml:space="preserve">PANEL 19"  7XŠUKO PREKIDAČ PL    ,kom 1                             </t>
  </si>
  <si>
    <t>POLICA KONZOLNA ZA 600 MM ORMAR,kom 1</t>
  </si>
  <si>
    <t>KABEL PRESPOJNI STP, CAT.6, 1M, SIVI -kom 15</t>
  </si>
  <si>
    <t>KABEL PRESPOJNI  STP, CAT.6, 2M, SIVI-kom 15</t>
  </si>
  <si>
    <t xml:space="preserve">VEZICA 300MM  ČIČAK CRNA LGR   -kom 20                        </t>
  </si>
  <si>
    <t xml:space="preserve">TERMOSTAT ORMAR LGR     -kom 1                              </t>
  </si>
  <si>
    <t xml:space="preserve">PANEL ZA VOĐENJE KABLOVA 1U  ,kom 1                            </t>
  </si>
  <si>
    <t xml:space="preserve">UZEMLJENJE  ZA ORMARE,kom 1                                </t>
  </si>
  <si>
    <t xml:space="preserve">VIJAK S MATICOM ZA 19" ORMAR  (100 KOM PAK.)          -kom 100       </t>
  </si>
  <si>
    <t xml:space="preserve">DRŽAČ DOKUMENTACIJE 36580       ,kom 1                </t>
  </si>
  <si>
    <t xml:space="preserve">Dobava,nabava i polaganje  kabela UTP  cat.6 na kabelske police ili  u pvc cijevi </t>
  </si>
  <si>
    <t>cijev CK fi 16</t>
  </si>
  <si>
    <t xml:space="preserve">Dobava i spajanje priključnica   Cat.6 ,  (jednostruka) </t>
  </si>
  <si>
    <t>Cijenu izraziti samo za  komplet.</t>
  </si>
  <si>
    <t>priključnica  ,kom 1</t>
  </si>
  <si>
    <t>nosivi okvir ,kom 1</t>
  </si>
  <si>
    <t>ukrasni okvir ,kom 1</t>
  </si>
  <si>
    <t>ugradna kutija ,kom 1</t>
  </si>
  <si>
    <t xml:space="preserve">Tehničke karakteristike:                                                           -modularna ,podžbukna 1M RJ 45   priključnica, UTP, cat 6, bijele boje,IP 20 </t>
  </si>
  <si>
    <t>nadgradna kutija ,kom 1</t>
  </si>
  <si>
    <t xml:space="preserve">Tehničke karakteristike:                                                           -modularna nadžbukna 1M RJ 45   priključnica, UTP, cat 6, bijele boje,IP 20 </t>
  </si>
  <si>
    <t>Dobava i spajanje priključnica   Cat. 6 (dvostruka).</t>
  </si>
  <si>
    <t>priključnica  ,kom 2</t>
  </si>
  <si>
    <t xml:space="preserve">Tehničke karakteristike:                                                           
-modularna 2M  RJ 45   priključnica, podžbukna, UTP, cat 6., bijele boje,IP 20 </t>
  </si>
  <si>
    <t>Dobava, doprema i postavljanje oznaka kabela i priključnica</t>
  </si>
  <si>
    <t>isporuka i postavljanje oznaka na panele</t>
  </si>
  <si>
    <t>isporuka i postavljanje oznaka na module.</t>
  </si>
  <si>
    <t xml:space="preserve">CAT 6A </t>
  </si>
  <si>
    <t>18</t>
  </si>
  <si>
    <t>Dobava, postava i spajanje TK ormarića:</t>
  </si>
  <si>
    <t>ORMARIĆ TK , PŽ  IP 54, ZA 20 REGLETA                    Kom 1</t>
  </si>
  <si>
    <t>ODVODNIK PRENAPONA TEL. ZA REGLETU -MAGAZIN 2/10 Kom 10</t>
  </si>
  <si>
    <t>Ispitivanje instalacije, mjerenje gušenja LAN testerom</t>
  </si>
  <si>
    <t>i izrada atesta</t>
  </si>
  <si>
    <t xml:space="preserve">Ispitivanje instalacije od stručne </t>
  </si>
  <si>
    <t>RTV INSTALACIJA</t>
  </si>
  <si>
    <t>Dobava, montaža i spajanje antenskog sustava sastavljenog iz slijedećih elemenata:</t>
  </si>
  <si>
    <t>Aluminijski dvodjelni stup -kom 1</t>
  </si>
  <si>
    <t>Nosač stupa - odstojnik-kom 2</t>
  </si>
  <si>
    <t>Obujmica za pričvrščenje -kom 2</t>
  </si>
  <si>
    <t>Obujmica za uzemljenje -kom 1</t>
  </si>
  <si>
    <t>Obujmica za sidrenje -kom 1</t>
  </si>
  <si>
    <t>Poklopac za stup - kom 1</t>
  </si>
  <si>
    <t>UKV antena-kom 1</t>
  </si>
  <si>
    <t>UHF antena -kom 2</t>
  </si>
  <si>
    <t xml:space="preserve">Antena  SAT    -kom 1                        </t>
  </si>
  <si>
    <t>LNB Quattro - kom 2</t>
  </si>
  <si>
    <t>Nosač dva LNB-a -kom 1</t>
  </si>
  <si>
    <t>Koaksijalni kabel 75 Ohm-a - SAT 17- m 200</t>
  </si>
  <si>
    <t>Dobava, postava i spajanje RTV stanice sastavljene iz 
slijedećih elemenata ili jednakovrijedno:</t>
  </si>
  <si>
    <t>Bazna stanica -kom 1</t>
  </si>
  <si>
    <t>Modul twin SAT stereo -kom 4</t>
  </si>
  <si>
    <t>Modul twin ZEM stereo -kom 3</t>
  </si>
  <si>
    <t>Modul UKV  -kom 1</t>
  </si>
  <si>
    <t>Sabirnica izlazna-kom 1</t>
  </si>
  <si>
    <t>Razdjelnik  satelitski -kom 2</t>
  </si>
  <si>
    <t>Distribucijsko pojačalo -kom 1</t>
  </si>
  <si>
    <t>Dobava i polaganje kutije PS 50</t>
  </si>
  <si>
    <t>Dobava i uvlačenje koaksijalnog kabela, 75 Ohm-a</t>
  </si>
  <si>
    <t xml:space="preserve">Dobava, postava i spajanje ormarića za smještaj </t>
  </si>
  <si>
    <t>Dobava i postava instalacijskog materijala i pribora:</t>
  </si>
  <si>
    <t>Plastična cijev CSS 20</t>
  </si>
  <si>
    <t>Plastična cijev CSS 50</t>
  </si>
  <si>
    <t>Okiten cijev 50 mm</t>
  </si>
  <si>
    <t>Plastična ugradna kutija 60 mm</t>
  </si>
  <si>
    <t>Dosmjeravanje antena, podešavanje i programiranje RTV stanice.</t>
  </si>
  <si>
    <t>Pribavljanje potrebnih atesta i suglasnosti od ovlaštene pravne osobe:</t>
  </si>
  <si>
    <t>RTV INSTALACIJA UKUPNO :</t>
  </si>
  <si>
    <t>INTERFONI</t>
  </si>
  <si>
    <t>Dobava i polaganje cijevi za kućne</t>
  </si>
  <si>
    <t>telefone :</t>
  </si>
  <si>
    <t>cijevi fi 29mm</t>
  </si>
  <si>
    <t>cijevi fi 16 mm</t>
  </si>
  <si>
    <t>Uvlačenje u položene cijevi kabela</t>
  </si>
  <si>
    <t>UTP 2x2x0.8mm</t>
  </si>
  <si>
    <t>Dobava,uvlačenje i spajanje kabela 2x1mm2</t>
  </si>
  <si>
    <t>INTERFON  UKUPNO :</t>
  </si>
  <si>
    <t>OZVUČENJE</t>
  </si>
  <si>
    <t xml:space="preserve"> - </t>
  </si>
  <si>
    <t>panel napajanja s prekidačem, kom 1</t>
  </si>
  <si>
    <t xml:space="preserve">sljedećih karakteristika </t>
  </si>
  <si>
    <t xml:space="preserve">1HE panel s prekidačem za uključenje / isključenje svih elemenata razglasne centrale, ugrađen svijetleća LED tipka za prikaz stanja, prihvat za 230V - jedan ulaz / 4 izlaza, osigurač 6-12A. 1HE. </t>
  </si>
  <si>
    <t>panel  mrežnog pojačala ,kom 1</t>
  </si>
  <si>
    <t>Kriterij za ocjenu jednakovrijednosti:</t>
  </si>
  <si>
    <t>panel pretpojačala/pojačala, 2 zone, limitator,kom 1</t>
  </si>
  <si>
    <t>sljedećih karakteristika</t>
  </si>
  <si>
    <t>Prof. pojačalo sa pretpojačalom, 2x60W/8Ω, Lo-cut filter : 75 Hz / 12 dB/oct, RS232 + IR, THD: &lt; 0,05%, IMD : &lt; 0,09%, Gain: 33dB, 4 Line+1 Mic IN,  Načini rada: stereo ili mono sa nezavisno upravljivim zvučničkim linijama ( 2 linije), Konekcije: 4 linijska ulaza, 1 mikrofonski + prioritetni ulaz. ugrađen zaseban el. limitator  za svaku zonu/liniju. 2HE.</t>
  </si>
  <si>
    <t>panel prof. audio snimača pojačala ,kom 1</t>
  </si>
  <si>
    <t>Općenito: mrežni audio player / snimač s mogućnošću snimanja 24bit / 96kHz audio datoteka na SD-HC  kartice (ukupno 2 utora za dvije kartice; mogućnost simultanog snimanja na obje istovremeno) / USB ili direktno na mrežu / server uz mogućnost arhiviranja datoteka putem FTP s "24/7 record" funkcijom. Reprodukcija sljedećih formata:  WAV, MP3, AIFF, M4A i AAC.  Integriran web server / web sučelje za jednostavnu kontrolu uređaja putem bilo kojeg web preglednika. Mogućnost vremenskog određivanja (30 programa), EDL označavanje s funkcijeom editiranja (move, copy, combine, divide, undo, ..). Mogućnost kontroliranja brzine (Speed/pitch: ±16%). NTP podržano. Uključen priručni softver za PC (editiranj, kontrola/nadzor, ..).</t>
  </si>
  <si>
    <t>Spojivost: 2x XLR3p audio ulaz (48V phantom), 1x 2RCA audio ulaz, 1x AES/EBU digitalni ulaz, 1x S/P-DIF digitalni audio ulaz, 2x XLR3p audio izlaz, 1x 2RCA audio izlaz, 1x AES/EBU digitalni audio izlaz, 1x S/P-DIF digitalni audio izlaz, 1x RJ45 LAN, 1x RS232C, 1x GPIO (D-SUB25p).</t>
  </si>
  <si>
    <t>Dodatni pribor: Memorijska kartica 2x64 GB</t>
  </si>
  <si>
    <t>19" rack ormar za smještaj opreme, kompletno ožičen i ispitan, kom 1</t>
  </si>
  <si>
    <t xml:space="preserve">s uključenim svim potrebnim priborom, do pune funkcionalnosti, </t>
  </si>
  <si>
    <t>crni 19" samostojeći rack ormar tlocrtne dimenzija: maksimalno 540 x 480mm. Uključeni perforirani ventilacijski paneli za protok zraka (1-2HE), kotači (ili gumeni čepovi zavisno od konačnog načina postave). Kompletno ispitan i ožičen do pune funkcionalnosti s uključenim svim potrebnim spojnim priborom, sitnim potrošnim materijalom do pune funkcionalnosti. Ukupna unutrašanja instalacijska visina: 8HE</t>
  </si>
  <si>
    <t xml:space="preserve">DOBAVA I POSTAVA - UGRADNI STROPNI ZVUČNIK </t>
  </si>
  <si>
    <t xml:space="preserve">TANKOG RUBA S "MAGNETNOM" MREŽICOM, SLJEDEĆIH </t>
  </si>
  <si>
    <t xml:space="preserve">KARAKTERISTIKA </t>
  </si>
  <si>
    <t>Stropni ugradni 2-sistemski HiFi Pro zvučnik bez ruba, u kučištu od visokokvalitetnog ABS-a s aluminijskom prednjom mrežicom. Ugrađeni 8" woofer + 1" visokotonac. Snaga: 100W@16Ω / 10-20W@100V; Osjetljivost: 88dB. Maksimalni SPL: 108dB, Frekventni raspon: 50Hz - 20kHz, disperzija@1kHz: 180°. Promjer otvora za ugradnju (+/-3cm): 223mm. Vanjski promjer zvučnika(+/-3cm): 250 mm. Uključen tzv. "quick-fix" konektor za olakšano povezivanje zvučnika na liniju i magnetna mrežica bez ruba (6-8 neodimijum magenta za prihvat mrežice). Boja bijela (RAL 9010)</t>
  </si>
  <si>
    <t xml:space="preserve">minijaturni kondezatorski "high-output" mikrofon s potpuno integriranim pretpojačalom izuzezbno visoke osjetljivosti predviđen za zidnu/stropnu postavu. Kardioidna kapsula, 12mm "gold vapor" dijafragma, "gooseneck" vrat dužine minimalno 152mm (+/- 10mm), s pripadajućima kabelom minimalno 300mm (+/- 50mm) duljine, frekventni odaziv: 60Hz-10kHz, izlazna impedancija: 150Ω, osjetljivost: 37 mV/Pa @1k, SNR (A-weighted): 72dB, maksimalni SPL (@ 0.5% THD): ≥ 130dB, dinamički raspon: 108dB, napajanje: 18-52V fantom, 3-pinski miniXLR konektor, boja: bijela, u kompletu s pripadajućom kutijom za stropnu postavu. </t>
  </si>
  <si>
    <t>DOBAVA I POSTAVA - KOMPLET ZIDNE PRIKLJUČNE KUTIJE</t>
  </si>
  <si>
    <t>SLJEDEĆIH KARAKTERISTIKA</t>
  </si>
  <si>
    <t>komplet u bijeloj boji sadržan od: ugradna kutija, 2x7M nosač, maska, 1x230,1x RF,2x RJ45 LAN, 4xAudio 2 Xrca,1xXLR</t>
  </si>
  <si>
    <t xml:space="preserve">DOBAVA I POSTAVA - FLEKSIBILNI FINOŽIČNI INSTALACIJSKI </t>
  </si>
  <si>
    <t xml:space="preserve">ZVUČNIČKI KABEL 2x 2,5mm² SLJEDEĆIH </t>
  </si>
  <si>
    <t>Fleksibilni kabel 2x2,5mm². Konstrukcija pojedinog vodiča 50x 0,25mm, minimalne debljine izolacije 0,8mm. Otpor vodiča 7,98 Ω/km. Vodič je goli bakreni vodič, finožični použeni, klase 5 prema IEC 60228 / HD 383 / DIN VDE 0295. Izolacija: je PVC smjesa TI2 s koncentrično použenim žilama i označenim bojom. Otpornost prema gorenju: IEC 60332-1</t>
  </si>
  <si>
    <t>mrežni instalacijski kabel CAT6 250MHZ SFTP PIMF FRNC LSOH CCA, PVC sivi, kabel puna žica 4x2xAWG23/1 CCA, oklopljen folijom i opletom, PIMF svaki par oklopljen metalanom folijom i opletom, LSOH bezhalogena smjesa</t>
  </si>
  <si>
    <t xml:space="preserve">DOBAVA I POSTAVA - BALANSIRANI MIC/LINE AUDIO KABEL </t>
  </si>
  <si>
    <t xml:space="preserve">SLJEDEĆIH KARAKTERISTIKA </t>
  </si>
  <si>
    <t>Okrugli dvostruko oklopljeni audio / mikrofonski kabel 2x0,25mm² sa PE zaštitom,100% spiral shields- red copper, 23 AWG, Vanjski promjer kabela (mm): 6,0. Otpor:75 Ω/Km, kapacitet (core/core): 55pF/mt.</t>
  </si>
  <si>
    <t>ispitivanje linija, terminacija kabela, spajanje opreme, instalacija softvera i programiranje "multiroom" sustava, podešavanje i puštanje u rad. Obuka korisnika na lokaciji (2 osobe, 2 sata), dokumentacija (atesti, uputstva na HR jeziku, izvedbene sheme, ..)</t>
  </si>
  <si>
    <t>PRIZEMLJE</t>
  </si>
  <si>
    <t>DOBAVA I POSTAVA - HQ AV PRIJEMNIKA</t>
  </si>
  <si>
    <t xml:space="preserve"> SLJEDEĆIH KARAKTERISTIKA</t>
  </si>
  <si>
    <t>panel centralne mrežne jedinice / AV receivera, 7.2 sustav kina + dodatne 2 stereo zone. Svaki kanal snage 150W@4-8Ω (rated). Podrška DTS:X, Dolby Atmos, CINEMA DSP HD3, UH ESS tehnologija (192 kHz / 32-bit ES9016 DAC), MusicCast, Bluetooth Wireless Music Streaming, Bluetooth output, 4K Ultra HD Full Support (4K/60p, 4:4:4), HDCP2.2, HDR Video &amp; BT.2020 Pass-through, podrška za 21:9 format, sadrži ugrađeni Wi-Fi &amp; Wireless Direct kompatibilnost (za Easy Network), ukupno 3 besplatne aplikacije za uređivanje, postavljanje i upravljanje uređajima i sadržejem u sustavu (za Android, PC i Apple), podrška za AirPlay, sadrži AM/FM radio prijemnik, internet radio streamer (podržano preko 6 različitih servisa poput Spotify, Pandora, JUKE, Napster, Rhapsody, SiriusXM, itd...), podrška za više od 10 različitih audio formata, mogućnost pokretanja do 12 različitih scena, matrično preklapanja HDMI signala (bilo koji izvor/ulaz na bilo koji HDMI izlaz).</t>
  </si>
  <si>
    <t>KARAKTERISTIKA ILI JEDNAKOVRIJEDNO (kom)</t>
  </si>
  <si>
    <t>komplet u bijeloj boji sadržan od: ugradna kutija, 2x4M nosač, maska, 1x230,1x RF,1x RJ45 LAN, 4xAudio 2 Xrca</t>
  </si>
  <si>
    <t>OZVUČENJE UKUPNO :</t>
  </si>
  <si>
    <t>B2  REKAPITULACIJA SLABE STRUJE :</t>
  </si>
  <si>
    <t>SLABA STRUJA  UKUPNO:</t>
  </si>
  <si>
    <t>B1 INSTALACIJA JAKE STRUJE   :</t>
  </si>
  <si>
    <t>B2 INSTALACIJA SLABE STRUJE  :</t>
  </si>
  <si>
    <t xml:space="preserve">SVEUKUPNO </t>
  </si>
  <si>
    <t>B</t>
  </si>
  <si>
    <t>TROŠKOVNIK ELEKTROINSTALACIJA</t>
  </si>
  <si>
    <t>B3 TEHNIČKA ZAŠTITA</t>
  </si>
  <si>
    <t>B3</t>
  </si>
  <si>
    <t>TEHNIČKA ZAŠTITA</t>
  </si>
  <si>
    <t>VIDEONADZOR</t>
  </si>
  <si>
    <t>1.1.1</t>
  </si>
  <si>
    <t xml:space="preserve">Dobava i isporuka </t>
  </si>
  <si>
    <t>1.2.2</t>
  </si>
  <si>
    <t>1.1.3</t>
  </si>
  <si>
    <t>1.1.4</t>
  </si>
  <si>
    <t>• zidni/stropni nosač za dome kamere.</t>
  </si>
  <si>
    <t>1.1.5</t>
  </si>
  <si>
    <t>• kutije za dome kamere.</t>
  </si>
  <si>
    <t>1.1.6</t>
  </si>
  <si>
    <t>1.1.7</t>
  </si>
  <si>
    <r>
      <rPr>
        <b/>
        <sz val="10"/>
        <rFont val="Arial"/>
        <family val="2"/>
      </rPr>
      <t>Oprema i osigurači za ormar tehničke zaštite</t>
    </r>
    <r>
      <rPr>
        <sz val="10"/>
        <rFont val="Arial"/>
        <family val="2"/>
      </rPr>
      <t xml:space="preserve">
• osigurač B10A/1P, 10x osigurač B6A/1P, zaštitna sklopka RCD/FID 25A/300mA, 10kA, 2P, ormar plastični 1R/8M</t>
    </r>
  </si>
  <si>
    <t>1.1.8</t>
  </si>
  <si>
    <t>Dobava i isporuka</t>
  </si>
  <si>
    <r>
      <rPr>
        <b/>
        <sz val="10"/>
        <rFont val="Arial"/>
        <family val="2"/>
      </rPr>
      <t>Komunikacijski 19" rack ormar</t>
    </r>
    <r>
      <rPr>
        <sz val="10"/>
        <rFont val="Arial"/>
        <family val="2"/>
      </rPr>
      <t xml:space="preserve">
•  ormar za smještaj opreme tehničke zaštite, visina 9U, u kompletu s termostatom, ventilatorom, patch panelom, bravom, policom i patch kabelima.</t>
    </r>
  </si>
  <si>
    <t>1.1.9</t>
  </si>
  <si>
    <t>1.1.10</t>
  </si>
  <si>
    <t>1.2</t>
  </si>
  <si>
    <t>Radovi i instalacije</t>
  </si>
  <si>
    <t>Dobava i isporuka - kabel UTP cat. 6</t>
  </si>
  <si>
    <t>Polaganje - kabel  kabel UTP cat. 6</t>
  </si>
  <si>
    <t>1.2.3</t>
  </si>
  <si>
    <r>
      <t>Dobava i isporuka - kabel NYM-J 3x1,5mm</t>
    </r>
    <r>
      <rPr>
        <vertAlign val="superscript"/>
        <sz val="10"/>
        <rFont val="Arial"/>
        <family val="2"/>
      </rPr>
      <t>2</t>
    </r>
  </si>
  <si>
    <r>
      <t>Polaganje - kabel NYM-J 3x1,5mm</t>
    </r>
    <r>
      <rPr>
        <vertAlign val="superscript"/>
        <sz val="10"/>
        <rFont val="Arial"/>
        <family val="2"/>
      </rPr>
      <t>2</t>
    </r>
  </si>
  <si>
    <t>1.2.5</t>
  </si>
  <si>
    <t>Dobava i isporuka PNT cijevi fi 20/25mm uključujući sav potreban dodatni materijal i pribor (vezice, obujmice,...)</t>
  </si>
  <si>
    <t>1.2.6</t>
  </si>
  <si>
    <t>Polaganje PNT cijevi fi 20/25mm uključujući sav potreban dodatni materijal i pribor (vezice, obujmice,...)</t>
  </si>
  <si>
    <t>1.2.7</t>
  </si>
  <si>
    <t>Montaža i spajanje kamere i nosača za kamere videonadzora sa uključenim jednim RJ-45 konektorom</t>
  </si>
  <si>
    <t>1.2.8</t>
  </si>
  <si>
    <t>Montaža i spajanje snimača videonadzora</t>
  </si>
  <si>
    <t>1.2.9</t>
  </si>
  <si>
    <t>Montaža i spajanje komunikacijskog ormara tehničke zaštite i UPS-a, sve komplet</t>
  </si>
  <si>
    <t>1.2.10</t>
  </si>
  <si>
    <t>Montaža i spajanje opreme videonadzora u komunikacijskom ormaru</t>
  </si>
  <si>
    <t>1.3</t>
  </si>
  <si>
    <t>Puštanje u rad</t>
  </si>
  <si>
    <t>1.3.1</t>
  </si>
  <si>
    <t>Izrada dokumentacije izvedenog stanja sukladno Zakonu o privatnoj zaštiti i Pravilniku o uvjetima i načinu provedbe tehničke zaštite u 3 primjerka</t>
  </si>
  <si>
    <t>1.3.2</t>
  </si>
  <si>
    <t>Programiranje i konfiguriranje sustava videonadzora s namještanjem kutova svih kamera, načina snimanja te s uključenom obukom korisnika za rukovanje sustavom</t>
  </si>
  <si>
    <t>1.3.3</t>
  </si>
  <si>
    <t>VIDEONADZOR  UKUPNO :</t>
  </si>
  <si>
    <t xml:space="preserve">REKAPITULACIJA </t>
  </si>
  <si>
    <t>TEHNIČKA ZAŠTITA  UKUPNO :</t>
  </si>
  <si>
    <t xml:space="preserve">B3 REKAPITULACIJA </t>
  </si>
  <si>
    <t>B REKAPITULACIJA ELEKTROINSTALACIJA</t>
  </si>
  <si>
    <t>C</t>
  </si>
  <si>
    <t>TROŠKOVNIK VATRODOJAVE</t>
  </si>
  <si>
    <t>2</t>
  </si>
  <si>
    <t>3</t>
  </si>
  <si>
    <t>Dobava i isporuka telefonskog komunikatora za spoj na dežurnu službu. Komunikator za generiranje rezervne linije i pozivne funkcije preko PSTN-a i GSM/GPRS-a. 5 programabilnih terminala. 15 minuta za glasovnu poruku. U kompletu metalno kućište, step-down modul za napajanje 12 V, rezervna akumulatorska baterija 12 VDC 1,7 Ah.</t>
  </si>
  <si>
    <t>4</t>
  </si>
  <si>
    <t>Dobava i isporuka akumulatorskih baterija 12 VDC, 18 Ah za autonomiju vatrodojavne centrale 72 h.</t>
  </si>
  <si>
    <t>Dobava i isporuka podnožja detektora požara sa 4 kontakta. Mora biti kompatibilan sa specificiranim automatskim javljačima požara.</t>
  </si>
  <si>
    <t>Dobava i isporuka paralelnog indikatora prorade automatskih javljača požara u spuštenom stropu.</t>
  </si>
  <si>
    <t>Dobava i isporuka vatrodojavnog bezhalogenog kabela  JB Y(st)Y 2x2x0.8mm2 - sve komplet</t>
  </si>
  <si>
    <t>Dobava i isporuka halogen free kabela NHXH(E30) 3x1,5mm2</t>
  </si>
  <si>
    <t>Polaganje halogen free kabela NHXH(E30) 3x1,5mm2</t>
  </si>
  <si>
    <t>Dobava i isporuka kabela UTP kat. 6 za spoj dojavnika na telefonsku liniju</t>
  </si>
  <si>
    <t>Polaganje kabela UTP kat. 6 za spoj dojavnika na telefonsku liniju</t>
  </si>
  <si>
    <t>Ugradnja PNT cijevi fi 20/25mm uključujući sav potreban dodatni materijal i pribor (vezice, obujmice,...)</t>
  </si>
  <si>
    <t>Montaža i spajanje vatrodojavne centrale sa svim modulima, baterijama i vatrootpornim ormarom</t>
  </si>
  <si>
    <t>Montaža i spajanje s adresiranjem automatskih javljača požara zajedno s podnožjima, ručnih javljača požara, vatrodojavnih sirena, ulazno-izlaznih modula, paralelnih indikatora</t>
  </si>
  <si>
    <t xml:space="preserve">Dobava i isporuka naljepnica za označavenje elemenata sustava za dojavu požara </t>
  </si>
  <si>
    <t>Izrada proboja fi 25mm u betonskom zidu debljine do 40 cm</t>
  </si>
  <si>
    <t>Protupožarno brtvljenje između požarnih sektora provrta fi 25mm</t>
  </si>
  <si>
    <t>Ispitivanje instalacije sustava za dojavu požara prije puštanja sustava u rad sa otklanjanjem grešaka, kratkih spojeva i ostalih poteškoća za rad vatrodojavnih petlji</t>
  </si>
  <si>
    <t>Programiranje i parametriranje vatrodojavne centrale i unošenje podataka sa usklađivanjem izvršnih funkcija sustava.</t>
  </si>
  <si>
    <t>Obuka korisnika za rad sa sustavom uz dostavu korisničkih uputa na hrvatskom jeziku.</t>
  </si>
  <si>
    <t xml:space="preserve">Izrada projekta izvedenog stanja sustava s ovjerom ovlaštenog inženjera </t>
  </si>
  <si>
    <t>Prvo ispitivanje sustava za dojavu požara od strane ovlaštene ustanove uz prethodno dobiven projekat  ovjeren od strane MUP-a ili nadležne institucije za cijeli objekt</t>
  </si>
  <si>
    <t>Primopredaja sustava za dojavu požara investitoru (predaja tehničke dokumentacije, certifikata ugrađene opreme, programske dokumentacije te projekta izvedenog stanja)</t>
  </si>
  <si>
    <t>VATRODOJAVA   UKUPNO :</t>
  </si>
  <si>
    <t>ODIMLJAVANJE</t>
  </si>
  <si>
    <t>1.1</t>
  </si>
  <si>
    <t xml:space="preserve">Kompaktna centrala za odimljavanje kao proizvođač, 1 grupa za odimljavanje, 1 grupa za prozračivanje, napajanje 230V, nazivni napon 24V, osigurana autonomija 72h, s karticom za održavanje i obradu podataka, sve komplet. </t>
  </si>
  <si>
    <t>Lančani elektromotor  s hodom od 1000 mm, 1,2A/motoru. Isporučeni elektromotor treba sadržavati pripadajuće konzole za ugradnju. Nazivni napon: 24V</t>
  </si>
  <si>
    <t>Dobava i isporuka - ručni javljač (tipkalo) za odimljavanje u nuždi, narančasti, sve komplet.</t>
  </si>
  <si>
    <t>1.4</t>
  </si>
  <si>
    <t>Nadžbukni prekidač za ispitivanje funkcionalnosti sustava koji omogućava otvaranje prozora, s funkcijama otvori/stop/zatvori, , sve komplet. Isti služi i za otvaranje prozora radi potreba prozračivanja.</t>
  </si>
  <si>
    <t>1.5</t>
  </si>
  <si>
    <t>Dobava i isporuka - Senzor za vjetar i kišu kao proizvođač  koji se sastoji od senzora za vjetar, senzora za kišu, montažne konzole i prstena za pričvršćenje</t>
  </si>
  <si>
    <t>Materijal i radovi</t>
  </si>
  <si>
    <t>1.6</t>
  </si>
  <si>
    <t>Dobava i isporuka s polaganjem kabela NHXH (E90) 3x2,5mm2 za napajanje centrale i motora</t>
  </si>
  <si>
    <t>1.7</t>
  </si>
  <si>
    <t>Dobava i isporuka sa polaganjem vatrodojavnog kabela JE-H(St)H (E90) 4x2x0,8mm za spoj tipkala za odimljavanje u nuždi</t>
  </si>
  <si>
    <t>1.8</t>
  </si>
  <si>
    <t>Dobava i isporuka sa polaganjem vatrodojavnog kabela J-Y(St)Y 2x2x0,8mm za spoj tipkala za provjetravanje</t>
  </si>
  <si>
    <t>1.9</t>
  </si>
  <si>
    <t>Dobava i isporuka sa polaganjem kabela NYM-J 7x1,5mm za spoj  senzora za vjetar i kišu s centralom</t>
  </si>
  <si>
    <t>1.10</t>
  </si>
  <si>
    <t>Dobava i isporuka s polaganjem instalacijske PNT cijevi fi 20 mm sa svim priborom</t>
  </si>
  <si>
    <t>1.11</t>
  </si>
  <si>
    <t>Montaža i spajanje centrale za odimljavanje</t>
  </si>
  <si>
    <t>1.12</t>
  </si>
  <si>
    <t>Montaža i spajanje tipkala za provjetravanje</t>
  </si>
  <si>
    <t>1.13</t>
  </si>
  <si>
    <t>Montaža i spajanje tipkala za odimljavanje</t>
  </si>
  <si>
    <t>1.14</t>
  </si>
  <si>
    <t>Montaža elektromotora za otvaranje prozora</t>
  </si>
  <si>
    <t>1.15</t>
  </si>
  <si>
    <t>Spajanje elektromotora za otvaranje prozora</t>
  </si>
  <si>
    <t>1.16</t>
  </si>
  <si>
    <t>Montaža i spajanje vremenske stanice</t>
  </si>
  <si>
    <t>1.17</t>
  </si>
  <si>
    <t>1.18</t>
  </si>
  <si>
    <t>Usluga programiranja</t>
  </si>
  <si>
    <t>Izrada projekta izvedenog stanja sustava za odimljavanje</t>
  </si>
  <si>
    <t xml:space="preserve">   </t>
  </si>
  <si>
    <t>ODIMLJAVANJE  UKUPNO :</t>
  </si>
  <si>
    <t>VATRODOJAVA  UKUPNO :</t>
  </si>
  <si>
    <t>UKLANJANJE POSTOJEĆIH GRAĐEVINA</t>
  </si>
  <si>
    <t>PRIPREME NA RADILIŠTU</t>
  </si>
  <si>
    <t>- naručiti od nadležne elektrodistribucijske službe izlazak na radilište i otpajanje priključka, odnosno priključaka, kruga na elektrodistribucijsku mrežu uz ispitivanje instalacije pojedinačno po objektima prije odobrenja za rušenje s aspekta sigurnosti od strujnog udara</t>
  </si>
  <si>
    <t>- naručiti od iste nadležne službe osiguranje jednog privremenog priključka na mrežu za potrebe radilišta, t.j. za napajanje strojeva i rasvjetu, dimenzioniranog sukladno potrebnoj vršnoj snazi</t>
  </si>
  <si>
    <t>- naručiti od nadležne vodoopskrbne službe zatvaranje glavnog opskrbnog dovoda vode, odnosno svih, ako ih je više, u priključnom šahtu, odnosno šahtovima ili neposredno na cijevi ako šaht ne postoji; također treba ispustiti vodu iz cjevovoda svih pojedinih objekata i iz vanjske mreže u krugu</t>
  </si>
  <si>
    <t>- naručiti od iste nadležne službe osiguranje jednog privremenog priključnog voda vode sa vodomjerom u priključnom šahtu, uz dodatak ventila, za potrebe radilišta dimenzioniranog prema potrebi pranja osoblja i mehanizacije</t>
  </si>
  <si>
    <t>- naručiti od nadležne službe za telekomunikacije osiguranje privremenog telefonskog priključka za potrebe radilišta</t>
  </si>
  <si>
    <t>- potrebno je isprati pod jakim mlazom sve fekalne vodove i instalaciju u objektima i odmah zabrtviti odvodne priključke ispod razine poda</t>
  </si>
  <si>
    <t>- izvoditelj je dužan odmah organizirati sanitarni čvor dimenzioniran prema broju osoblja a koji mora imati zahode i mjesta za pranje osoblja; sanitarni čvor mora biti na udaljenosti najmanje 30 m od najbližeg izvora prašine pri predviđenim radovima</t>
  </si>
  <si>
    <t>- izvoditelj je dužan osigurati higijensku slavinu na najvećoj udaljenosti od 100 m od najudaljenijeg mjesta rada (1 kom /60 ljudi), te posebnim prijenosnim vodovima (gumeni vodovi s pipcem), čistu vodu u neposrednoj blizini svakog mjesta rada za ispiranje očiju i kože</t>
  </si>
  <si>
    <t>- izvoditelj je dužan dopremiti na radilište i na označenom mjestu, po mogućnosti jednako udaljenom od svih mjesta potencijalne opasnosti od požara, postaviti dva do tri aparata S-9 za gašenje suhim prahom za početno gašenje do dolaska vatrogasaca</t>
  </si>
  <si>
    <t>- izvoditelj je dužan osigurati sredstva prve pomoći, pohraniti ih na označenom mjestu te predvidjeti osobu u svakoj smjeni obučenu za davanje prve pomoći</t>
  </si>
  <si>
    <t>OPISI NAČINA UKLANJANJA GRAĐEVINA</t>
  </si>
  <si>
    <t>Općenito</t>
  </si>
  <si>
    <t>Pripremna faza 1</t>
  </si>
  <si>
    <t>Faza 2</t>
  </si>
  <si>
    <t>Uklanjaju  se  demontažom  od  gore  prema  dolje:  pokrov,  krovne  obloge,  limarija, stolarija i konstrukcije kombinacijom ručnoalatnog i dizaličnog rada, a kod rušenja preporuča se primjena strojnog razbijanja pneumatskim alatom za razbijanje;</t>
  </si>
  <si>
    <t>Plan rušenja pojedinih građevina i djelova građevina</t>
  </si>
  <si>
    <t>Osiguranje građevine</t>
  </si>
  <si>
    <t>Osiguranje  građevine  skelom  i  daščanom  oplatom,  a  sve  u  skladu  sa  Zakonom  o zaštiti  na  radu  i  pravilima  struke.  Prilikom  izvedbe  zaštitne  ograde  i  skele  posebnu pažnju  obratiti  na  sigurnost  za  prolaznike  u  blizini  gradilišta.  Izvesti  sve  potrebne zaštitne ograde i nadstrešnice, a na mjestu ulaza strojeva i automobila na gradilište postaviti odgovarajuće znakove regulacije prometa i ulaznu rampu za gradilište. U ovoj fazi je predviđeno  ukloniti  sve  instalacije  sa  objekta,  strujne  vodove,  vodovi  kanalizacije  i odvodnje,  zaštitne  gromobranske  trake  i  sl.  Otkloniti  limariju,  predmete  i  opremu  sa objekta koji bi mogli predstavljati opasnost ili dodatno otežati predviđene faze rušenja.</t>
  </si>
  <si>
    <t>Skidanje krovišta</t>
  </si>
  <si>
    <t>Rušenje međukatne konstrukcije</t>
  </si>
  <si>
    <t>Rušenje zidova</t>
  </si>
  <si>
    <t>Rušenje stubišta i dimnjaka</t>
  </si>
  <si>
    <t>Rušenje temelja</t>
  </si>
  <si>
    <t>UKLANJANJE POSTOJEĆIH GRAĐEVINA UKUPNO</t>
  </si>
  <si>
    <t>G</t>
  </si>
  <si>
    <t>G.UKLANJANJE POSTOJEĆIH GRAĐEVINA</t>
  </si>
  <si>
    <t>G.</t>
  </si>
  <si>
    <t>ULTRA STUDIO d.o.o. Zagreb</t>
  </si>
  <si>
    <t>UKUPNO BEZ PDV-a</t>
  </si>
  <si>
    <t>PDV</t>
  </si>
  <si>
    <t>UKUPNO</t>
  </si>
  <si>
    <t>Za izradu oplate koriste se daske, gredice i letve od jelove rezane građe IV klase prema zahtjevima definiranim u glavnom projektu u poglavlju 2.7. Program kontrole i osigurnja kvalitete</t>
  </si>
  <si>
    <t>Armatura izrađena od čelika za armiranje prema odredbama ugrađuje se u armiranu betonsku konstrukciju prema projektu betonske konstrukcije, te normama na koje ta upućuje.</t>
  </si>
  <si>
    <t>Izvođač mora prema zahtjevima definiranim u glavnom projektu u poglavlju 2.7. Program kontrole i osigurnja kvalitete prije početka ugradnje provjeriti je li armatura u skladu sa zahtjevima iz projekta betonske konstrukcije, te je li tijekom rukovanja i skladištenja armature došlo do njezinog oštećivanja,deformacije ili druge promjene koja bi bila od utjecaja na tehnička svojstva betonske konstrukcije.</t>
  </si>
  <si>
    <t>Čelik za armiranje betona treba zadovoljavati uvjete prema zahtjevima definiranim u glavnom projektu u poglavlju 2.7. Program kontrole i osigurnja kvalitete i uvjete projekta konstrukcije. Svaki proizvod treba biti jasno označen i prepoznatljiv.</t>
  </si>
  <si>
    <t xml:space="preserve">Mort za zidanje prema zahtjevima definiranim u glavnom projektu u poglavlju 2.7. Program kontrole i osigurnja kvalitete                      </t>
  </si>
  <si>
    <t xml:space="preserve">Mort za žbukanje prema zahtjevima definiranim u glavnom projektu u poglavlju 2.7. Program kontrole i osigurnja kvalitete                     </t>
  </si>
  <si>
    <t xml:space="preserve">Ispitivanje morta prema zahtjevima definiranim u glavnom projektu u poglavlju 2.7. Program kontrole i osigurnja kvalitete      </t>
  </si>
  <si>
    <t xml:space="preserve">Vapno građevinsko prema zahtjevima definiranim u glavnom projektu u poglavlju 2.7. Program kontrole i osigurnja kvalitete                     </t>
  </si>
  <si>
    <t xml:space="preserve">Parna brana - bitumenska ljepenka prema zahtjevima definiranim u glavnom projektu u poglavlju 2.7. Program kontrole i osigurnja kvalitete           </t>
  </si>
  <si>
    <t>Mineralna vuna (MW) prema zahtjevima definiranim u glavnom projektu u poglavlju 2.7. Program kontrole i osigurnja kvalitete</t>
  </si>
  <si>
    <t>Elastičnost estriha (zvuk) prema zahtjevima definiranim u glavnom projektu u poglavlju 2.7. Program kontrole i osigurnja kvalitete</t>
  </si>
  <si>
    <t>Ekspandirani polistiren (EPS) prema zahtjevima definiranim u glavnom projektu u poglavlju 2.7. Program kontrole i osigurnja kvalitete</t>
  </si>
  <si>
    <t>Ekstrudirana polistirenska pjena (XPS) prema zahtjevima definiranim u glavnom projektu u poglavlju 2.7. Program kontrole i osigurnja kvalitete</t>
  </si>
  <si>
    <t>Prije početka zidanja zidova potrebno je kontrolirati čvrstoću i dozvoljena odstupanja od dimenzija opeke, a prema zahtjevima definiranim u glavnom projektu.</t>
  </si>
  <si>
    <t>Pijesak za žbukanje mora biti čist od organskih primjesa, (ako ih ima treba ih pranjem otkloniti) oštar i prosijan. Kvaliteta vapna prema zahtjevima definiranim u glavnom projektu u poglavlju 2.7. Program kontrole i osigurnja kvalitete. Za upotrebu cementnog i produžnog morta upotrijebiti sporo vezajući normalni cement prema zahtjevima glavnog projekta.</t>
  </si>
  <si>
    <t xml:space="preserve">Ekspandirani polistiren (EPS) prema zahtjevima definiranim u glavnom projektu u poglavlju 2.7. Program kontrole i osigurnja kvalitete </t>
  </si>
  <si>
    <t xml:space="preserve">- Ekstrudirana polistirenska pjena (XPS) prema zahtjevima definiranim u glavnom projektu u poglavlju 2.7. Program kontrole i osigurnja kvalitete </t>
  </si>
  <si>
    <t xml:space="preserve">Mineralna vuna (MW) prema zahtjevima definiranim u glavnom projektu u poglavlju 2.7. Program kontrole i osigurnja kvalitete </t>
  </si>
  <si>
    <t xml:space="preserve">Toplinsko izolacijski materijali prema zahtjevima definiranim u glavnom projektu u poglavlju 2.7. Program kontrole i osigurnja kvalitete </t>
  </si>
  <si>
    <t xml:space="preserve">bitumenske ljepenke prema zahtjevima definiranim u glavnom projektu u poglavlju 2.7. Program kontrole i osigurnja kvalitete </t>
  </si>
  <si>
    <t xml:space="preserve">hladni bitumenski premaz prema zahtjevima definiranim u glavnom projektu u poglavlju 2.7. Program kontrole i osigurnja kvalitete </t>
  </si>
  <si>
    <t xml:space="preserve">vrući bitumenski premaz prema zahtjevima definiranim u glavnom projektu u poglavlju 2.7. Program kontrole i osigurnja kvalitete </t>
  </si>
  <si>
    <t xml:space="preserve">bitumenska ljepenka s uloškom od staklenog voala prema zahtjevima definiranim u glavnom projektu u poglavlju 2.7. Program kontrole i osigurnja kvalitete </t>
  </si>
  <si>
    <t xml:space="preserve">bitumenske trake za varenje (sastav i uvjeti kvalitete) prema zahtjevima definiranim u glavnom projektu u poglavlju 2.7. Program kontrole i osigurnja kvalitete </t>
  </si>
  <si>
    <t xml:space="preserve">Hidroizolacije krovova, podova na tlu i zidu u tlu treba izvesti prema zahtjevima definiranim u glavnom projektu u poglavlju 2.7. Program kontrole i osigurnja kvalitete </t>
  </si>
  <si>
    <t>Prema zahtjevima definiranim u glavnom projektu u poglavlju 2.7. Program kontrole i osigurnja kvalitete  -Građ.prefabr.elementi: Odvodnjavanje krovova i dijelova zgrada limenim elementima</t>
  </si>
  <si>
    <t>Prema zahtjevima definiranim u glavnom projektu u poglavlju 2.7. Program kontrole i osigurnja kvalitete - Građ.prefabr.elementi: Pokrivanje krovnih ravnina limom</t>
  </si>
  <si>
    <t>Prema zahtjevima definiranim u glavnom projektu u poglavlju 2.7. Program kontrole i osigurnja kvalitete  -Građ.prefabr.elementi: Opšivanja vanjskih dijelova zgrada limom</t>
  </si>
  <si>
    <t xml:space="preserve">Limovi od aluminija i od aluminijskih legura prema zahtjevima definiranim u glavnom projektu u poglavlju 2.7. Program kontrole i osigurnja kvalitete </t>
  </si>
  <si>
    <t>Način izvedbe i ugradbe, te obračun u svemu prema zahtjevima definiranim u glavnom projektu u poglavlju 2.7. Program kontrole i osigurnja kvalitete, po jedinici mjere u troškovniku i stvarno izvedenim količinama na gradilištu.</t>
  </si>
  <si>
    <t xml:space="preserve">Građevinska stolarija prema zahtjevima definiranim u glavnom projektu u poglavlju 2.7. Program kontrole i osigurnja kvalitete </t>
  </si>
  <si>
    <t xml:space="preserve">Okov za građevinsku stolariju prema zahtjevima definiranim u glavnom projektu u poglavlju 2.7. Program kontrole i osigurnja kvalitete </t>
  </si>
  <si>
    <t xml:space="preserve">Zvučna izolacija prozora i vratiju prema zahtjevima definiranim u glavnom projektu u poglavlju 2.7. Program kontrole i osigurnja kvalitete </t>
  </si>
  <si>
    <t xml:space="preserve">Ponuđena i isporučena stolarija mora odgovarati modularnoj koordinaciji za vrata prema zahtjevima definiranim u glavnom projektu u poglavlju 2.7. Program kontrole i osigurnja kvalitete </t>
  </si>
  <si>
    <t xml:space="preserve">ravno prozorsko staklo, vučeno prema zahtjevima definiranim u glavnom projektu u poglavlju 2.7. Program kontrole i osigurnja kvalitete </t>
  </si>
  <si>
    <t xml:space="preserve">ravno liveno, brazdasto i ornament staklo prema zahtjevima definiranim u glavnom projektu u poglavlju 2.7. Program kontrole i osigurnja kvalitete </t>
  </si>
  <si>
    <t xml:space="preserve">ravno armirano staklo prema zahtjevima definiranim u glavnom projektu u poglavlju 2.7. Program kontrole i osigurnja kvalitete </t>
  </si>
  <si>
    <t xml:space="preserve">staklarski kitovi prema zahtjevima definiranim u glavnom projektu u poglavlju 2.7. Program kontrole i osigurnja kvalitete </t>
  </si>
  <si>
    <t xml:space="preserve">vatrozaštita prema zahtjevima definiranim u glavnom projektu u poglavlju 2.7. Program kontrole i osigurnja kvalitete </t>
  </si>
  <si>
    <t xml:space="preserve">Tehnički uvjeti za izvođenje  radova pri polaganju podnih obloga prema zahtjevima definiranim u glavnom projektu u poglavlju 2.7. Program kontrole i osigurnja kvalitete </t>
  </si>
  <si>
    <t xml:space="preserve">a) Pocakljene podne pločice moraju zadovoljavati prema zahtjevima definiranim u glavnom projektu u poglavlju 2.7. Program kontrole i osigurnja kvalitete </t>
  </si>
  <si>
    <t xml:space="preserve">b) Nepocakljene podne pločice moraju zadovoljavati uvjete prema zahtjevima definiranim u glavnom projektu u poglavlju 2.7. Program kontrole i osigurnja kvalitete </t>
  </si>
  <si>
    <t xml:space="preserve">Pločice za oblaganje zidova moraju zadovoljavati uvjete prema zahtjevima definiranim u glavnom projektu u poglavlju 2.7. Program kontrole i osigurnja kvalitete </t>
  </si>
  <si>
    <t xml:space="preserve">Tehnički uvjeti za izvođenje keramičarskih radova prema zahtjevima definiranim u glavnom projektu u poglavlju 2.7. Program kontrole i osigurnja kvalitete </t>
  </si>
  <si>
    <t xml:space="preserve">Tehnički uvjeti za izvođenje ličilačkih radova prema zahtjevima definiranim u glavnom projektu u poglavlju 2.7. Program kontrole i osigurnja kvalitete </t>
  </si>
  <si>
    <t xml:space="preserve">Tehnički uvjeti za izvođenje soboslikarskih radova prema zahtjevima definiranim u glavnom projektu u poglavlju 2.7. Program kontrole i osigurnja kvalitete </t>
  </si>
  <si>
    <t xml:space="preserve">Tehnički uvjeti za izvođenje fasaderskih radova prema zahtjevima definiranim u glavnom projektu u poglavlju 2.7. Program kontrole i osigurnja kvalitete </t>
  </si>
  <si>
    <t>Po donošenju materijala na gradilište, na poziv izvođača, nadzorni inženjer će ga pregledati i njegovo stanje konstatirati u građevinskom dnevniku. Ako bi i zvođač upotrijebio materijal za koji se kasnije ispostavi da nije odgovarao, na zahtjev nadzornog inženjera mora se ukloniti s objekta i ugraditi drugi koji odgovara propisima.</t>
  </si>
  <si>
    <t xml:space="preserve">Bakteriološka analiza uzoraka vode iz cjevovoda nakon dezinfekcije i ponovnog ispiranja istog čistom vodom. Točan broj uzoraka utvrditi prema Pravilniku o posebnim uvjetima za obavljanje djelatnosti uzimanja uzoraka i ispitivanja voda NN 3/20) i Pravilniku o parametrima sukladnosti i metodama analize vode za ljudsku potrošnju NN 125/17, 39/20  (25% izljevnih mjesta), </t>
  </si>
  <si>
    <t>Informacijska ploča</t>
  </si>
  <si>
    <t>Dobava izrada i ugradnja trajne i čvrste aluminij kompozitne ploče s PVC naljepnicom otpornom na vanjske utjecaje, dodatno zaštićeno 3M laminacijom. Trajna ploča za EU projekte.</t>
  </si>
  <si>
    <t xml:space="preserve">Aluminij kompozitna ploča debljine cca 4 mm (prednja i stražnja strana aluminij, ispuna od plastike)  otporna na sve vanjske utjecaje, otporna na koroziju. Tisak otporan na vanjske utjecaje (vlaga, UV zrake) dodatno zaštićen 3M laminacijom. </t>
  </si>
  <si>
    <t>Ploča dimenzije  65x50cm sa svim potrebnim podacima.</t>
  </si>
  <si>
    <t>Obračun po komadu.</t>
  </si>
  <si>
    <t xml:space="preserve">Izrada podloge iz ploča 24 mm - pokrivanje atike ravnog krova a nakon postavke termo i hidroizolacije. </t>
  </si>
  <si>
    <t>Na ploču dolazi dodatni sloj hidroizolacije i  limeni opšav - obračunato u odvojenim stavkama.U stavku uračunati i sva pričvršćenja, ukrute , rad i materijal kako bi se na podlogu mogla staviti hidroizolacija i limeni opšav.</t>
  </si>
  <si>
    <t>Ploče se proizvode prešanjem i lijepljenjem pojedinih slojeva dugog i tankog iverja (makroiverja). Pritom su ti slojevi postavljeni međusobno pod pravim kutem  (Ploče sa suprotno orijentiranim iverjem). Ti slojevi međusobno su slijepljeni smolama i ljepilima, te uprešani u vrlo krutu i čvrstu ploču, koja ima odlična mehanička svojstva.</t>
  </si>
  <si>
    <t>Dobava i betoniranje armirano betonske temeljne ploče  betonom klase C25/30, kriterij VDP2, B500B, c=5 cm /dubina prodiranja  ne smije premašiti vrijednost od 30mm/.</t>
  </si>
  <si>
    <t xml:space="preserve">- izduženje pri slomu: ≥ 13%                                    - otpornost na udarce, tvrda podloga: min. 700mm                                                                                - otpornost na statičke opterećenja: min. 20kg                                       - pregibljivost pri sniskim temperaturama: ≥ -35°C </t>
  </si>
  <si>
    <t xml:space="preserve">Karakteristike:                                                              - efektivna debljina: min.0.2 mm (±20%)                                        - masa po jedinici površine: min. 0.195 kg/m² (±15%)                           - vodonepropusnost: zadovoljava                                                     - posmična otpornost spojeva: ≥60 N/50 mm                                    - otpornost na prolaz vodene pare: min. Sd  220m                             - vlačna čvrstoća uzdužna/poprečna: min. 170N                                                                                           - otpornost na udarce, meka podloga: maks. 100mm </t>
  </si>
  <si>
    <t xml:space="preserve">Karakteristike:                                                              - efektivna debljina: min.1.5 mm (-5%/+10%)                  - masa po jedinici površine: min. 1.65 kg/m² (-5%/+10%)   - vodonepropusnost: zadovoljava       </t>
  </si>
  <si>
    <t xml:space="preserve"> - posmična otpornost spojeva: ≥600 N/50 mm                                       - otpornost na prolaz vodene pare:  μ=20.000                                                </t>
  </si>
  <si>
    <t xml:space="preserve">- izduženje pri slomu: ≥ 15%                                                                                                                           </t>
  </si>
  <si>
    <t xml:space="preserve">- otpornost na udarce, tvrda podloga: 400mm, meka podloga: 700mm </t>
  </si>
  <si>
    <t>- sve radove na ispitivanju koji su potrebni za pravilno izveden tampon  kao i pribavljanje atesta.</t>
  </si>
  <si>
    <t xml:space="preserve">Dobava materiala i ugradnja gornje veznog nosivog sloja od asfalt betona u sloju uvaljane debljine 5 cm koji se priređuje i ugrađuje. </t>
  </si>
  <si>
    <t xml:space="preserve">Zaštita bravarije  vrši se plastifikacijom. </t>
  </si>
  <si>
    <t xml:space="preserve">Dobava,montaža i spajanje nadgradne svjetiljke valjkastog oblika sa širokim kutom emisije svjetla i niske luminancije. Svjetiljka je modularna, izrađena u IP65 zaštiti, sadrži prolazno ožičenje. Tijelo izrađeno od polikarbonata, s nosačima od inoxa. Dimenzije Ø83x600mm (+/-10%). Izvor svjetla LED samohladivi čvrsti linearni moduli visoke efikasnosti A++. Maksimalne snage 17W (ukupno s napajanjem), ukupnog svjetlosnog toka minimalno 1942lm, širina emisije svjetlosti minimalno 180°, temperature svjetla 4000K, CRI&gt;80, Fotobiološka grupa rizika RG0. Deklarirani životni vijek LED izvora svjetla pri 35°C minimalno 60.000h, L80B10.  Komplet s potrebnim konverterom za napajanje LED modula konstantne struje.  Svjetiljka mora zadovoljavati sve norme potrebne za izdavanje CE oznake.  Mogućnost zamjene LED modula i napajanja. </t>
  </si>
  <si>
    <t xml:space="preserve">Ugradna direktna IP40 svjetiljka izrađena  iz aluminijskog profila dimenzija 1134 x 57 x 75mm(+/-10%), plastificirano epoxy prahom. Sadrži satinirani difuzor niveliran s donjim rubom. Izvor svjetla LED samohladivi čvrsti linearni moduli visoke efikasnosti A++. Makismalne ukupne snage sustava 18W, minimalnog svjetlosnog toka 1706lm, temperature svjetla 3000K, CRI&gt;80, Fotobiološka grupa rizika RG0. Deklarirani životni vijek LED izvora svjetla pri 35°C minimalno 60.000h, L80B10. Komplet s potrebnim konverterom za napajanje LED modula konstantne struje. Svjetiljka mora zadovoljavati sve norme potrebne za izdavanje CE oznake.  Mogućnost zamjene LED modula i napajanja. </t>
  </si>
  <si>
    <t xml:space="preserve">Dobava,montaža i spajanje nadgradne svjetiljke valjkastog oblika sa širokim kutom emisije svjetla i niske luminancije. Svjetiljka je modularna, izrađena u IP65 zaštiti, sadrži prolazno ožičenje. Tijelo izrađeno od polikarbonata, s nosačima od inoxa. Dimenzije Ø83x900mm (+/-10%). Izvor svjetla LED samohladivi čvrsti linearni moduli visoke efikasnosti A++. Maksimalne snage 26W (ukupno s napajanjem), ukupnog svjetlosnog toka minimalno 3272lm, širina emisije svjetlosti minimalno 180°, temperature svjetla 4000K, CRI&gt;80, Fotobiološka grupa rizika RG0. Deklarirani životni vijek LED izvora svjetla pri 35°C minimalno 60.000h, L80B10.  Komplet s potrebnim konverterom za napajanje LED modula konstantne struje. Svjetiljka mora zadovoljavati sve norme potrebne za izdavanje CE oznake. Mogućnost zamjene LED modula i napajanja. </t>
  </si>
  <si>
    <t>Dobava,montaža i spajanje nadgradne zidne svjetiljke kućišta izrađenog iz aluminijskog ekstrudiranog profila, standardni završetak od plaDobava,montaža i spajanjestike, tijelo sivo eloksirano ili plastificirano epoxy prahom, sadrži ekstrudirani akrilni satinirani difuzor izdignut od ruba aluminijskog profila minimalno 30mm. . Dimenzije 585x 46 x 68mm  (+/-5%). Izvor svjetla LED samohladivi čvrsti linearni moduli visoke efikasnosti A++. Maksimalne ukupne snage 9W (uključena potrošnja napajanja), izlaznog svjetlosnog toka minimalno 1028lm, temperature svjetla 4000K, CRI&gt;80, fotobiološka grupa rizika RG0. Komplet s potrebnim konverterom za napajanje LED modula konstantne struje, faktor snage 0,98 ili veći. Predviđeni životni vijek LED modula i napajanja minimalno 60000 sati pri 35°C, L80B10. Svjetiljka  mora zadovoljavati sve norme potrebne za izdavanje CE oznake. Garancija minimalno 5 godina</t>
  </si>
  <si>
    <t>Dobava,montaža i spajanje ugradne svjetiljke iz dekapiranog čelika, plastificiranog u bijelu ili crnu boju, s ugrađenim linearnim PMMA lećama te bijelim ili crnim upuštenim polikarbonatnim odsijačima. Dimenzije kučišta 1195x195x35mm(+/-5%). Ugrađen LED izvor svjetlosti temperature svjetla 4000K, kvalitete boje svjetla SDCM ≤ 3, uzvrata boje CRI&gt;80, ugrađene leće osiguravaju pravilan snop svjetlosti od 80°. Minimalni izlazni svjetlosni tok svjetiljke 3091lm, pri maksimalnoj ukupnoj snazi sustava 21W. Predviđeni životni vijek LED modula i napajanja minimalno 60000 sati pri 35°C, L80B10. Komplet s ugrađenim odgovarajućim konverterom za napajanje LED modula konstantne struje, faktor snage 0,98 ili veći.  Svjetiljka mora zadovoljavati sve norme potrebne za izdavanje CE oznake. Garancija na svjetiljku minimalno 6 godina</t>
  </si>
  <si>
    <t>Dobava,montaža i spajanje ugradne svjetiljke iz dekapiranog čelika, plastificiranog u bijelu ili crnu boju, s ugrađenim linearnim PMMA lećama te bijelim ili crnim upuštenim polikarbonatnim odsijačima. Dimenzije kučišta 1195x195x35mm(+/-5%). Ugrađen LED izvor svjetlosti temperature svjetla 4000K, kvalitete boje svjetla SDCM ≤ 3, uzvrata boje CRI&gt;80, ugrađene leće osiguravaju pravilan snop svjetlosti od 80°. Minimalni izlazni svjetlosni tok svjetiljke 4637lm, pri maksimalnoj ukupnoj snazi sustava 30W. Predviđeni životni vijek LED modula i napajanja minimalno 60000 sati pri 35°C, L80B10. Komplet s ugrađenim odgovarajućim konverterom za napajanje LED modula konstantne struje, faktor snage 0,98 ili veći. Svjetiljka mora zadovoljavati sve norme potrebne za izdavanje CE oznake. Garancija na svjetiljku minimalno 6 godina</t>
  </si>
  <si>
    <t>Dobava,montaža i spajanje nadgradne zidne  svjetiljke kućišta  iz lijevanog aluminija. Visoko antikorozijska zaštita s dvostrukim slojem epoxy i poliester praha, sadrži transparentni difuzor izrađen od kaljenog pjeskarenog stakla stakla s optikom 60°. Dimenzije svjetiljke ø87*119mm(+/-10%). Mogućnost zakretanja smjera svjetiljke 90° nagiba i 360° rotacije (+/-10%). Zaštite IP66. Izvor svjetla 9W LED s iskoristivih minimalno 710lm, boja 3000K</t>
  </si>
  <si>
    <t>Dobava,montaža i spajanje nadgradne zidne  svjetiljke kućišta  iz lijevanog aluminija. Visoko antikorozijska zaštita s dvostrukim slojem epoxy i poliester praha, sadrži transparentni difuzor izrađen od kaljenog pjeskarenog stakla stakla s optikom 60°. Dimenzije svjetiljke ø87*119mm(+/-10%). Mogućnost zakretanja smjera svjetiljke 90° nagiba i 360° rotacije (+/-10%). Zaštite IP66. Izvor svjetla 16W LED s iskoristivih minimalno 1140lm, boja 3000K</t>
  </si>
  <si>
    <t>Karakteristike</t>
  </si>
  <si>
    <t xml:space="preserve">Dobava i isporuka  adresabilne vatrodojavne centrale s dvije analogno adresabilne petlje, s mogućnosti spajanja do 128 elemenata po petlji i proširenja s dodatne dvije petlje, s intuitivnim grafičkim LCD zaslonom.
Karakteristike:
- minimalno 2 petlje, proširivo do minimalno 4, uz 512 zona i 300 izlaznih grupa
- Ethernet port s TCP/IP protokolom za daljinsku dijagnostiku, održavanje i programiranje
- grafički LCD zaslon s ikonicama i za prikaz do 256 zona
- 3 USB porta s podrškom za memorijske stickove i RS232 sučeljem za pisač
- obavještavanje e-mailom izravno s centrale (4 korisnička računa)
- struktura izbornika za do 3 operatera (20 korisnika i šifri)
- memorija događaja za minimalno 9999 zapisa
- mogućnost autonomije minimalno do 72 sata u normalnom radu i 30 minuta u alarmu
- izlazi: minimalno 4x 750 mA / 24 VDC s mogućnošću programiranja; 2x 350 mA / 24 VDC za požarni alarm / grešku; 2x relejni izlazi za požarni alarm / grešku; 1x aux 500 mA / 24 VDC
- ulazi: minimalno 2 
- napajanje: 220/230 VAC, 50/60 Hz, 
- stupanj zaštite kućišta: minimalno IP30
- uređaj prema zahtjevima definiranim u glavnom projektu u programu kontrole i osiguranja kvalitete u mapi V - vatrodojava
- kompatibilna sa softverom za integraciju sustava </t>
  </si>
  <si>
    <t>Dobava i isporuka podnožja detektora požara s integriranim izolatorom petlje.
Tehničke karakteristike:
- stupanj zaštite kućišta minimalno IP30
- radna temperatura u minimalnom rasponu od -10°C do +50°C
- uređaj prema zahtjevima definiranim u glavnom projektu u programu kontrole i osiguranja kvalitete u mapi V - vatrodojava
- mora biti kompatibilan sa specificiranim automatskim javljačima požara</t>
  </si>
  <si>
    <t>Dobava i isporuka crvenog, adresabilnog ručnog javljača požara.  Ima jednu LED diodu za signalizaciju stanja.
Tehničke karakteristike:
- minimalno 1 LED dioda
- radni napon minimalno u rasponu 17-28 VDC
- potrošnja struje: maksimalno do 0,25 mA (normalan rad), maksimalno do 2,5 mA (alarm)
- stupanj zaštite kućišta: minimalno IP24D
- radna temperatura: minimalno u rasponu od -10°C do +55°C
 - uređaj prema zahtjevima definiranim u glavnom projektu u programu kontrole i osiguranja kvalitete u mapi V - vatrodojava</t>
  </si>
  <si>
    <t>Dobava i isporuka adresabilnog ulazno-izlaznog modula sa četiri selektabilno nadzirana ulaza i četiri magnetski zapirana izlazna kontakta.
Tehničke karakteristike:
- minimalno 4 izlaza (nenadzirani) 2 A / 30 VDC
- minimalno 4 ulaza
- radni napon: minimalno u rasponu 17-39 VDC
- potrošnja struje: maksimalno do 0,30 mA (normalan rad), do 0,350 mA (alarm)
- radna temperatura: minimalno u rasponu od -5°C do +40°C
- stupanj zaštite kućišta minimalno IP40
- uređaj prema zahtjevima definiranim u glavnom projektu u programu kontrole i osiguranja kvalitete u mapi V - vatrodojava</t>
  </si>
  <si>
    <t>Dobava i isporuka unutarnje adresabilne crvene vatrodojavne sirene napajane iz linije.
Tehničke karakteristike:
- crvena boja kućišta
- radni napon u minimalnom rasponu od 17 do 28 VDC
- potrošnja struje u alarmu: maksimalno 5.1 mA
- glasnoća zvuka: minimalno u rasponu od 97 dB(A) (+-3dB(A)) at 1m
- mogućnost odabira minimalno 32 različita tona
- radna temperatura: minimalno u rasponu od -10°C do +55°C
- stupanj zaštite kućišta minimalno IP65
- uređaj prema zahtjevima definiranim u glavnom projektu u programu kontrole i osiguranja kvalitete u mapi V - vatrodojava</t>
  </si>
  <si>
    <t>Dobava i isporuka vanjske konvencionalne crvene vatrodojavne sirene s bljeskalicom.
Tehničke karakteristike:
- crvena boja kućišta i crvena bljeskalica
- radni napon u minimalnom rasponu od 17 do 60 VDC
- potrošnja struje u alarmu: maksimalno 45,1 mA pri bljeskanju od 1 Hz
- glasnoća zvuka: minimalno u rasponu od 85 do 97 dB(A)
- mogućnost odabira minimalno 32 različita tona
- radna temperatura: minimalno u rasponu od -25°C do +70°C
- stupanj zaštite kućišta minimalno IP65
- uređaj prema zahtjevima definiranim u glavnom projektu u programu kontrole i osiguranja kvalitete u mapi V - vatrodojava</t>
  </si>
  <si>
    <t>Dobava i isporuka naljepnica D1 i D2 za označavanje puta od prijelaznog mjesta vatrogasne tehnike do centrale za dojavu požara.</t>
  </si>
  <si>
    <t xml:space="preserve">Dobava i isporuka vatrootpornog ormara za smještaj centrale za dojavu požara, dimenzija 800x800x250 mm, ispitan i certificiran  prema zahtjevima definiranim u glavnom projektu u programu kontrole i osiguranja kvalitete u mapi V - vatrodojava(obostrana požarna otpornost). Sastoji se od jednokrilnih protupožarnih zaokretnih čeličnih vrata otpornosti na požar razreda T60 i čelične pregradne stijene otpornosti na požar razreda F90-A. </t>
  </si>
  <si>
    <t>Spajanje vodovoda na javnu vodovdnu mrežu. Rezanje cijevi, ugradba otcjepnog komada, ugradba zasuna DN100 sa ugradbenom garniturom i škrinjicom. Izvedba spojnog voda od vodovodnih PEHD cijevi  od tvrdog polietilena visoke  gustoće za radni tlak NP-1,0 MPa, prema zahtjevima definiranim u glavnom projektu u programu kontrole i osiguranja kvalitete u mapi VI - vodovod i kanalizacija , a za spoj od vodomjernog okna do javnog vodovoda u dužini 7,0 m. Iskop i zatrpavanje rova za spojni vod uključivo dovođenje prometnice u prvobitno stanje, nabavu, dopremu, raznošenje materijala ( cijevi, elektrospojnice i spojni komadi ) duž rova i ugradnju te spuštanje u rov, namještanje po pravcu i niveleti. Obračun obuhvaća  spajanje elektrovarenjem ili nehrđajućim vijcima i rezanje cijevi na predviđenim stacionažama. Cijevi su za tlak 10 bara. Izvedba svih armatura i fazonskih komada za vodni tlak NP-1,6  Mpa u komori za vodomjere. Obračun obuhvaća nabavu, dopremu i montažu, sav brtveni i spojni materijal, pregled prije ugradbe i zaštitu protiv korozije nakon ugradbe. Garnitura se sastoji od fazonskih komada, zasuna, hvataća nećistoće te vodomjera DN100 za hidrantsku mrežu i vodomjera DN 5/4" za sanitarnu vodu. Ispitivanje priključnog cjevovoda i fazonskih komada u vodomjernom oknu na tlak prema propisima, uključivo montaža i demontaža tlačne crpke s manometrom, izrada privremenih uporišta, ostali pripremni radovi i pražnjenje cjevovoda. Komplet, izvodi ViO Zagreb.</t>
  </si>
  <si>
    <t>Spajanje interne kanalizacje na javnu kanalizacionu mrežu u postojeće reviziono okno. Uklanjanje prometnih površina od asfalta strojnim putem, uz uporabu alata za rezanje asfalta i bušilica na komprimirani zrak. Iskop i zatrpavanje rova. Izrada kanalizacijskog cjevovoda DN 200 mm SN 8 u dužini od 5,0 m s dobavom, prijenosom i montažom PVC kanalizacionih cijevi i fazonskih komada sa spojem na kolčak, te iskopom i zatrpavanjem. Cijevi moraju kakvoćom u pogledu debljine stijenki zadovoljavati prema zahtjevima definiranim u glavnom projektu u programu kontrole i osiguranja kvalitete u mapi VI - vodovod i kanalizacija. 5184. Montažu izvesti gumenim brtvama. Materijal od prekopa odlagati uz rub rova. Nakon izvedbe cjevovoda prometnicu dovesti u prvobitno stanje sa svim potrebnim radovima. Ispitivanje cjevovoda kanalizacije od PVC cijevi na tlak prema propisima (0,5 bara, 30 min) uključivo montaža i demontaža tlačne crpke s manometrom, izrada privremenih brtvi i ostali pripremni radovi. Geodetsko snimanje izvedenog stanja sa izradom svih potrebnih podloga. Komplet, izvodi ViO Zagreb.</t>
  </si>
  <si>
    <r>
      <t>Izrada kompletne vodomjerne komore svjetlih dimenzija 2,50 x 1,40 m i visine 1,8 m od armiranog betona C 25/30 s dodatkom za vodonepropusnost. Izrada prema priloženim nacrtima oplate i armature izvedenim u skladu sa statičkim proračunom. Ispod armiranog betonskog dna izvodi se podloga od betona C 12/15 debljine 10 cm. Pokrov komore izvodi se kao monolitna armiranobetonska ploča s izdignutim betonskim prstenom s jednim ulaznim otvorom 60x60 cm. Na prsten se ugrađuje  lijevani- željezni poklopac nosivosti 400 kN. Beton vibrirati, kao i provesti njegu betona sukladno propisima.  Prolaz cijevi kroz zidove komore zaštititi s</t>
    </r>
    <r>
      <rPr>
        <sz val="10"/>
        <color indexed="8"/>
        <rFont val="Arial"/>
        <family val="2"/>
      </rPr>
      <t xml:space="preserve"> uvodnicama za cijev DN 110 mm. Otvori se naknadno zatvaraju zidanjem punom opekom, vodonepropusno. Unutrašnjost  komore dvostruko premezati duboko penetrirajućim temeljnim premazom prema uputama proizvođača. U donjoj ploči komore izvesti sabirnik Æ 30 i dubine 40 cm zbog skupljanja voda. U cijenu je uključena: dobava, izrada, postavljanje, skidanje i čišćenje drvne  oplate; dobava, ravnanje, čišćenje, savijanje i postavljanje armature, kao i svi potrebni radovi: dobave, pripreme, ugradbe, njege, održavanja, demontiranja i čišćenja, materijal, prijenosi i prijevozi, uključujući montažu željeznih penjalica, poklopaca te izrada izolacije ploče varenom folijom. Komplet</t>
    </r>
  </si>
  <si>
    <t>Izrada kanalizacijskog cjevovoda za vanjsku kanalizaciju s dobavom, prijenosom i  montažom PVC kanalizacionih cijevi i fazonskih komada tipa SN8 sa  spojem na kolčak. Cijevi moraju kakvoćom u pogledu debljine stijenki zadovoljavati zahtjeve definiranim u glavnom projektu u programu kontrole i osiguranja kvalitete u mapi VI - vodovod i kanalizacija. Montažu izvesti gumenim brtvama. Obračun u m1 izvedenog cjevovoda zajedno s fazonskim komadima.</t>
  </si>
  <si>
    <t xml:space="preserve">Dobava i montaža teške navojne cijevi </t>
  </si>
  <si>
    <t xml:space="preserve">Dobava i montaža čelične bešavne cijevi </t>
  </si>
  <si>
    <t xml:space="preserve">prema zahtjevima definiranim u glavnom projektu u programu kontrole i osiguranja kvalitete u mapi VII - strojarske instalacije položene unutar zida , ispitane na </t>
  </si>
  <si>
    <t>Dobava i postava parne brane na bazi polietilena, klase E. Membrana se slobodno polaže na podlogu i spaja samoljepljivom trakom na bazi butil-gume u preklopu spoja od 8 cm. Periferno se membrana lijepi specijalnom namjenskom trakom   - što je uklučeno u cijenu. Sloj parne brane potrebno je dići do visine termo izolacije. Lijepljenje uračunato u stavku. Obračun po m2 pokrivene površine.</t>
  </si>
  <si>
    <t>Izvodi se na pripremljenu osušenu podlogu od gleta na toplinskoj izolaciji.Podloga mora biti čista, suha, nesmrznuta, otprašena, ne smije biti vodoodbojna, mora biti bez rascjetavanja, nosiva i bez dijelova koji
otpadaju. Ispitivanje podloge provesti u skladu sa strukovnim smjernicama.
Zid mora biti ravan.</t>
  </si>
  <si>
    <t>Nabava, prijevoz i ugradnja pijeska, granulacije 0-4 mm. Pijesak se ugrađuje kao posteljica, na isplanirano dno rova ispod cijevi u sloju debljine 10 cm. Stavka obuhvaća i izradu jamica na mjestima montažnih spojeva. Tražena zbijenost po standardnom Proctorovom postupku iznosi 98%, odnosno modul stišljivosti mjeren kružnom pločom promjera 30 cm iznosi minimalno Ms = 25 MN/m2. Obračun se vrši po m3 ugrađenog i ispitanog pijeska u rov.</t>
  </si>
  <si>
    <t xml:space="preserve"> antikorozivno zaštićene propisanom zaštitom,</t>
  </si>
  <si>
    <t>Dobava i montaža teške navojne cijevi prema zahtjevima definiranim u glavnom projektu u programu kontrole i osiguranja kvalitete u mapi VII - strojarske instalacije</t>
  </si>
  <si>
    <t>Crne čelične cijevi prema zahtjevima definiranim u glavnom projektu u programu kontrole i osiguranja kvalitete u mapi VII - strojarske instalacije</t>
  </si>
  <si>
    <t>Dovratnik izvesti od drveta, završno obrađen ličenjem  ,uvijek u cijeloj debljini zida. Krilo vrata je debljine 40 mm, saćaste sendvič konstrukcije, obostrano laminirano,  , otporna na utjecaj vode, udaraca i ogrebotina, površina mat.</t>
  </si>
  <si>
    <t>Vrata ulaza u apartmane.
Ugradba u AB zid ili zid od opeke građevinskog otvora dimenzije 100x220cm, sa predgotovljenom tipskom podkonstrukcijom i futer štokom.
Osnovna nosiva konstrukcija iz čeličnih cijevi sa protupožarnom izolacijskom oblogom i završnom oblogom od drveta. 
Završna obrada furnir, štok uvijek u cijeloj  debljini zida. Puna vrata, završna obrada panelima  .
Vrata moraju imati atest o vatrootpornosti.</t>
  </si>
  <si>
    <t>Čelična konstrukcija Čelik S235 JR 2. Zaštita plastifikacijom  .</t>
  </si>
  <si>
    <t>OPĆI DIO</t>
  </si>
  <si>
    <t>Ispitivanje djelovanja ZUDS-a (Zaštitni uređaj diferencijalne struje)</t>
  </si>
  <si>
    <t>Ukupni obujam građevina za uklanjanje:  434,51 m3</t>
  </si>
  <si>
    <t>DIA POZITIVA d.o.o. Zagreb</t>
  </si>
  <si>
    <t xml:space="preserve">projektant:    </t>
  </si>
  <si>
    <t xml:space="preserve"> Ivana Uroda, dipl.ing.arh.</t>
  </si>
  <si>
    <t>projektant:</t>
  </si>
  <si>
    <t>Andrej Marković, dipl.ing.građ.</t>
  </si>
  <si>
    <t xml:space="preserve">Općenito je izvoditelj radova dužan u pripremi radilišta držati se Zakona o zaštiti na radu, NN 71/14, 118/14 i Pravilnika o zaštiti na radu na privremenim gradilištima NN 48/18. Prije početka radova uklanjanja objekta tj. radova demontaže, razbijanja i evakuacije materijala s radilišta nužne su sljedeće mjere pripreme: </t>
  </si>
  <si>
    <r>
      <rPr>
        <sz val="10"/>
        <rFont val="Arial"/>
        <family val="2"/>
      </rPr>
      <t>Uklanjanje građevina prema Projektu uklanjanja kuće HCK TD 74/18 iz listopada 2018. za k.č. 277, k.o. Trnje, Dubravkin trg 11, Zagreb</t>
    </r>
    <r>
      <rPr>
        <sz val="10"/>
        <color indexed="8"/>
        <rFont val="Arial"/>
        <family val="2"/>
        <charset val="238"/>
      </rPr>
      <t xml:space="preserve">
Postupak uklanjanja podijeljen je u pripremnu i izvršnu fazu čiji vremenski slijed omogućuje oslobađanje slobodnih prostora za privremeno deponiranje demontiranih, a upotrebljivih elemenata konstrukcija te otpadnog  materijala kao i površina za potrebne strojeve uz neometanu, stalnu i neposrednu, povezanost manipulacijskih površina strojeva s glavnim izlazom iz parcele na javni put. Prije početka radova potrebno je ograditi radilište punom ogradom visine barem 2 m prema susjednim parcelama; Prije započinjanja radova treba obaviti sve u glavi 1.-oj - navedene pripreme radilišta u vezi blokiranja postojećih i otvaranja novih, privremenih, priključaka na električnu, telefonsku, vodoopskrbnu i kanalizacijsku mrežu te pripreme u vezi smještaja, prehrane i osiguranja sanitarnih i sigurnosnih uvjeta osoblju kao i pripreme alata i mehanizacije za potrebe rada uz sve mjere sigurnosti zahtjevane od odnosnih propisa.</t>
    </r>
  </si>
  <si>
    <t>Ukupan obujam postojeće građevine koja je predmet uklanjanja je 434,51 m3 kako je pobliže navedeno u Projektu uklanjanja kuće HCK, točki 6. Uklanja se glavna zgrada - podrum 138,31 m3 + prizemlje 78,18 m3 + potkrovlje 40,27 m3) i tri pomoćne zgrade - 33,92 m3 +11,84 m3 +131,99 m3</t>
  </si>
  <si>
    <t>Rušenje pomoćne zgrade 1 i 3 uključuje skidanje pokrova od salonita sa dijela građevine, pakiranje salonita i zbrinjavanje na odlagalištu opasnog otpada. U cijenu uključiti i pristojbu za odlaganje opasnog otpada. Površina pokrova pomoćne zgrade 1 je 6m2 i s pomoćne zgrade 3 98,60 m2.</t>
  </si>
  <si>
    <t>U ovoj fazi vrše se pripremne mjere i postupci koji prethode započinjanju radova na uklanjanju zgrada kako je to već opisano sukladno propisima.</t>
  </si>
  <si>
    <t>- Privremena  deponija  će  biti  u  sadašnjem  dvorištu  građevina ograđena  ogradom kako je već rečeno;</t>
  </si>
  <si>
    <t>Troškovnikom predviđenu kategoriju tla treba provjeriti te ukoliko ne odgovara, ustanoviti ispravnu u prisutnosti voditelja radova građenja i nadzornog inženjera i konstatirati upisom u građ. dnevnik.</t>
  </si>
  <si>
    <t>Prije betoniranje, oplatu i armaturu treba obavezno pregledati nadzorni inženjer i upisom u građevinski dnevnik odobriti betoniranje. Zabranjuje se betoniranje koje nadzorni inženjer nije odobrio.</t>
  </si>
  <si>
    <t xml:space="preserve">regulaciju te Regulacijom od strane proizviđača </t>
  </si>
  <si>
    <t xml:space="preserve">Troškovi ovlaštenog servisa proizviđača uređaja prema </t>
  </si>
  <si>
    <t>Laka pokretna skela uračunata je u cijenu. Prijelaz žbuke preko različitih podloga (beton, opeka) bandažirati trakom pocinčanog pletiva širine 50 cm, što je sadržano u cijeni.</t>
  </si>
  <si>
    <t xml:space="preserve">U cijeni stavke su i ugradba materijala, ugradnja staklene mrežice na svim spojevima na mjestima promjene materijala, svi prateći radovi koji bez posebnog navođenja pripadaju ugovorenim radovima, te zaštita svih elemenata fasadne stolarije i bravarije. </t>
  </si>
  <si>
    <t xml:space="preserve">Dobava materijala i ugradba žičanog  pletiva na mjestima zatvaranja usjeka u zidovima iz opeke / radi ugradnje instalacija /,  prije žbukanja površina. </t>
  </si>
  <si>
    <t>Vodovi se polažu po naznačenoj trasi u planu instalacija horizontalno i vertikalno. Koso polaganje nije dozvoljeno.</t>
  </si>
  <si>
    <r>
      <t>Dobava i ugradnja zaštitnog betona preko HI na asfaltiranom krovu podruma - debljine 10cm, klase C25/30</t>
    </r>
    <r>
      <rPr>
        <sz val="10"/>
        <rFont val="Arial"/>
        <family val="2"/>
        <charset val="238"/>
      </rPr>
      <t>. Na beton se postavljaju slojevi asfalta. Kompletan rad i materijal u cijeni-sve prema statičkom proračunu.</t>
    </r>
  </si>
  <si>
    <t>U cijenu je uključeno projektiranje, dobava profila, izrada i montaža konstrukcije,potrebne skele i dizalice za montažu, sva spojna sredstva , sidreni i ležajni detalji, profili i limovi te radionički antikorozivni nalič uključivo i sve potrebne predradnje i pripreme podloge. Čelik kvalitete S235JR ili jednakovrijedan.</t>
  </si>
  <si>
    <t>U cijenu je uključeno projektiranje, dobava profila, izrada i montaža konstrukcije,potrebne skele i dizalice za montažu, sva spojna sredstva , sidreni i ležajni detalji, profili i limovi te radionički antikorozivni nalič uključivo i sve potrebne predradnje i pripreme podloge.  Čelik kvalitete S235JR ili jedbakovrijedan.</t>
  </si>
  <si>
    <t xml:space="preserve"> – kompl sa spojnim materijalom, priključcima za </t>
  </si>
  <si>
    <t xml:space="preserve">regulaciju te Regulacijom od strane proizvođača </t>
  </si>
  <si>
    <t>Za izradu ponude i izvođenje podova ponuđač je dužan primjeniti relevantne propise i norme.</t>
  </si>
  <si>
    <t>Soboslikarsko-ličilačke radove izvesti prema opisu u stavkama troškovnika po pravilima struke, primjenjivajući važeće propise i norme, naročito temeljem čl. 20. Zakona o tehničkim zahtjevima za proizvode i ocjeni sukladnosti (NN 80/13, 14/14,32/19)   i odgovarajuće norme:</t>
  </si>
  <si>
    <t>Unutarnji uljani premazi moraju biti postojani na svjetlo i otporni na pranje. Vanjski premazi moraju biti otporni na atmosferilije. Podloga za sve radove mora biti u pravilu čista i bez prljavština (prašina, smola, ulje, mast, čađa, hrđa, bitumen i sl.). Opće je pravilo da prije završne obrade treba sve metalne dijelove ugrađene u podlozi zaštititi premazivanjem antikorozivnim sredstvom.</t>
  </si>
  <si>
    <t xml:space="preserve">Prema zahtjevima definiranim u glavnom projektu u poglavlju 2.7. Program kontrole i osigurnja kvalitetete </t>
  </si>
  <si>
    <t>Limarske radove izvesti prema opisu u troškovniku, uz eventualne korekcije projektom predviđenih razvijenih širina i opisa detalja po izmjeri na licu mjesta. Radove izvoditi po pravilima struke i primjenjujući važeće opće i posebne tehničke propise i norme, naročito temeljem čl. 20. Zakona o tehničkim zahtjevima za proizvode i ocjeni sukladnosti (NN 80/13, 14/14, 32/19).</t>
  </si>
  <si>
    <t>Stolarske radove izvesti prema shemama stolarije i opisu u troškovniku, po pravilima zanata, primjenjujući važeće opće i posebne tehničke propise i norme, naročito temeljem čl. 20. Zakona o tehničkim zahtjevima za proizvode i ocjeni sukladnosti ( NN 80/13, 14/14, 32/19).</t>
  </si>
  <si>
    <t>Opločenje zidova ili podova izvršiti će se prema opisu u pojedinoj stavci troškovnika iz prvorazrednog novog (neupotrebljenog) materijala u svemu prema tehničkim uvjetima za keramičarske radove i hrvatskim normama ili jednakovrijednima, i to:</t>
  </si>
  <si>
    <t>Rušenje, bušenje i dubljenje armirano betonske i čelične konstrukcije, smije se vršiti samo uz suglasnost građevinskih inženjera.</t>
  </si>
  <si>
    <t>USTAKLJENJE stolarije izvesti od prvoklasnog stakla bez boje i čisto ili ako je u boji da bude u određenoj boji jednoličnog tona, a kvalitete stakla moraju odgovarati hrvatskim normama ili jednakovrijednima, i to:</t>
  </si>
  <si>
    <t>Podopolagačke radove izvesti prema opisu u troškovniku, iz prvoklasnog materijala, u svemu prema tehničkim uvjetima za podopolagačke radove i hrvatskim normama ili jednakovrijednima. Prema vrsti materijala podne obloge mogu biti:</t>
  </si>
  <si>
    <t xml:space="preserve">Dobava i montaža vodootporne metalne ploče na bravarskoj konstrukciji sa svim potrebnim informacijama vezanim za gradilište u skladu s hrvatskim propisima i smjernicama EU. Otporna na vjetar, nevremena te na vlagu, postavljena na betonskim temeljima potrebna podkonstrukcija, stup, spojni materijal, nosači potreban premaz ploče i podkonstrukcije </t>
  </si>
  <si>
    <t>Ispitivanje instalacije na nepropusnost pod tlakom od 12 bara u trajanju od 6 sati.Ispitivanje se vrši bez montiranih armatura. Krajevi cijevi zatvaraju se čepovima. Nakon izvršene tlačne probe i ugradbe armature kompletan cjevovod dezinficirati te dobaviti atest o higijenskoj ispravnosti vode za piće.</t>
  </si>
  <si>
    <t>držač toaletnog papir nehrđajući čelik</t>
  </si>
  <si>
    <r>
      <rPr>
        <b/>
        <sz val="10"/>
        <rFont val="Arial"/>
        <family val="2"/>
      </rPr>
      <t>UPS-a za napajanje opreme tehničke zaštite</t>
    </r>
    <r>
      <rPr>
        <sz val="10"/>
        <rFont val="Arial"/>
        <family val="2"/>
      </rPr>
      <t xml:space="preserve">                                                            • 1000VA/1000W, Online UPS, Rack/Tower, 3x9Ah, EX BAT CON, 1A, 4x IEC, USB, RS232, SNMP port, RTC 1000</t>
    </r>
  </si>
  <si>
    <t>Potrebno isporučiti sve potrebnu dokumentaciju vezanu na ispitivanje sistema i njegove funkcionalnosti (od strane ovlaštene organizacije) - sve spremno za tehnički pregled</t>
  </si>
  <si>
    <t>Dobava i postava pravokutnih kutnih hrastovih letvica, dimenzija letvica 2x7 cm. Uključeno lakiranje kutnih letvica, te sav potreban rad, materijal i pribor. Obračun po m1 ugrađenih kutnih letvica.</t>
  </si>
  <si>
    <t>Nabava, doprema i ugradnja PP-R cijevi  i spojnih komada koje se polažu ispod stropa, i vertikale za razvod tople i hladne vode. Obračun se obavlja po m1 kompletno montirane, ovješene, pričvršćene i ispitane cijevi, U stavku uračunati sav potreban spojno brtveni materijal. Izolacija horizontalnog i vertikalnog razvoda  toplinske vodljivosti izolacije 0,030-0,040 W/mK, debljine 4 mm. Cijevi sa atestom o zdravstvenoj ispravnosti.</t>
  </si>
  <si>
    <t>Nabava, doprema i ugradnja PP-R cijevi  i spojnih komada koje se polažu u zidnim i podnim usjecima, za razvod tople i hladne vode. Obračun se obavlja po m1 kompletno montirane, pričvršćene i ispitane cijevi. U stavku uračunati sav potreban spojno brtveni materijal. Cijevi sa atestom o zdravstvenoj ispravnosti. Komplet</t>
  </si>
  <si>
    <t>Dobava, prijenos i montaža tvrdih polietilenskih niskošumnih odvodnih cijevi za zvučno izolirane vertikalene razvode i horizontalne razvode ispod stropa sa vodotijesnim spajanjem, uključujući spojnice i potreban pričvrsni i ovjesni pribor i fazonske komade. U stavku uključene i fiksne cijevne obujmice sa zvučno izolacijskim umetkom te dodatna izolacija cijevi na mjestima prodora kroz konstrukciju i promjeni smjera vertikala zvučnom izolacijom od poliesterske pjene s olovnim uloškom. Obračun po m1.</t>
  </si>
  <si>
    <t>Dobava, prijenos i montaža tvrdih temperiranih polietilenskih odvodnih cijevi za priključke sanitarnih predmeta u podu i/ili zidu, sa trajno vodotijesnim spajanjem uključujući spojnice, fazonske komade i potreban pričvrsni pribor. Obračun po m1.</t>
  </si>
  <si>
    <t>Automatski Odzračni lončić DN 15  komplet sa spojnim materijalom</t>
  </si>
  <si>
    <t>vezanu na ispitivanje sistema i njegove funkcionalnosti (od strane ovlaštene organizacije) te dokumente potrebna za tehn. Pregled.</t>
  </si>
  <si>
    <t xml:space="preserve">Okrugli kanali komplet sa spojnim materijalom, </t>
  </si>
  <si>
    <t>Ventilacioni kanali izrađeni od pocinčanog lima komplet sa koljenom i  ručnim regulacionim klapnama na odvajanju i spajanju kanalima, prelaznim komadima, spojnim materijalom, ovjesom,</t>
  </si>
  <si>
    <t xml:space="preserve">koljenima, prelaznim komadima, ovjesom – odsisni kanali promjera (mm): </t>
  </si>
  <si>
    <t>materijalom, timerom, senzorom pokreta za uključivanje</t>
  </si>
  <si>
    <t>Odsisni plastični zidni ventilator sanitarija komplet sa spojnim</t>
  </si>
  <si>
    <t>po fasadi komplet sa nosačima I potrebnim priborom</t>
  </si>
  <si>
    <t>MZ-D2 /125KN komplet sa iskopom I zatrpavanjem</t>
  </si>
  <si>
    <t>komplet.</t>
  </si>
  <si>
    <t>Nespecificirani sitni materijal i pribor,komplet 1</t>
  </si>
  <si>
    <t>Nespecificirani sitni materijal i pribor-komplet 1</t>
  </si>
  <si>
    <t xml:space="preserve">Dobava i uvlačenje koaksijalnog kabela, 75 Ohm-a u pvc fi 16mm,komplet s acijevi </t>
  </si>
  <si>
    <t xml:space="preserve">Sve stavke ovog troškovnika podrazumjevaju dobavu svih sklopova i proizvoda na gradilište, montažu (ugradnju), te stavljanje u funkciju do pune gotovosti. </t>
  </si>
  <si>
    <t>Ploča izrađena od metala mora zadovoljiti slijedeće karakteristike:</t>
  </si>
  <si>
    <t>Čišćenje terena oko objekta nakon završetka svih radova na objektu, kao i poslije svake faze rada na objektu. Stavka obuhvaća utovar otpadnog materijala u prijevozno sredstvo i odvoz na deponij  (do 20 km).</t>
  </si>
  <si>
    <t>ručni iskop</t>
  </si>
  <si>
    <t>strojni iskop</t>
  </si>
  <si>
    <t>Obzidavanje dimnjaka ili ventilacionih kanala  na izlasku iz krovne konstrukcije. Obzid izvesti punom opekom normalnog formata, produžnim mortom.</t>
  </si>
  <si>
    <t>Dobava i  ugradba otirača za obuću- sa finim nitima, dimenzije 200*180 cm. Kompletan rad i materijal. Obračun po komadu.</t>
  </si>
  <si>
    <t xml:space="preserve">* Okov za otvaranje sa pripadajućim rozetama (kvake, ručke) </t>
  </si>
  <si>
    <t>Otpornost na požar 30 minuta. 
Vrata ulaza u hodnik s vanjskog čeličnog stubišta. 
Ugradba u AB zid ili zid od opeke građevinskog otvora dimenzije 110x220cm, sa predgotovljenom tipskom podkonstrukcijom i futer štokom.
Osnovna nosiva konstrukcija iz čeličnih cijevi sa protupožarnom izolacijskom oblogom i završnom oblogom od plastificiranog aluminija u boji antracit.
Ostakljenje vrata staklom potrebne vatrootpornosti. Vanjska i unutarnja stakla od lamistala. Vrata moraju imati atest o vatrootpornosti.</t>
  </si>
  <si>
    <t xml:space="preserve">Dobava i opločenje zidova sanitarija i  i ostalih prostorija predviđenih projektom glaziranim pločicama, ljepljenjem na pripremljenoj ožbukanoj podlozi. Fuge se ispunjavaju masom za fugiranje u sivoj boji. Jedinična cijena sadrži dobavu, postavu sa izrezivanjem, brušenjem i fugiranjem, te čišćenjem gotovog opločenja. </t>
  </si>
  <si>
    <t>stropovi RAL 9010</t>
  </si>
  <si>
    <t>zidovi RAL 9002</t>
  </si>
  <si>
    <t>zidovi RAL 7037</t>
  </si>
  <si>
    <t>zidovi RAL 7024</t>
  </si>
  <si>
    <t>Isto kao stavka 3.samo oblaganje ugradbenih vodokotlića koji nisu uključeni u cijenu stavke. Obračun po m2 obloge sa kompletnim radom i materijalom. Zid sa ugrađenim kotlićem spreman za oblogu keramikom.</t>
  </si>
  <si>
    <t>Boja: balzat siva</t>
  </si>
  <si>
    <t xml:space="preserve"> - utovar, prijevoz, istovar, razastiranje i ugradnja na  deponiji (do 20km) uključujući sve takse i troškove</t>
  </si>
  <si>
    <r>
      <t>Rad obuhvaća široke iskope predviđene projektom ili zahtjevom nadzornog inženjera u materijalu kategorije C, s utovarom iskopanog materijala u prijevozno sredstvo i prijevoz na deponiju (do 20km), radove na uređenju i čišćenju pokosa, te planiranje iskopanih površina i komprimiranje zdravice - posteljice na zbijenost ME=20 N/mm</t>
    </r>
    <r>
      <rPr>
        <vertAlign val="superscript"/>
        <sz val="10"/>
        <rFont val="Arial"/>
        <family val="2"/>
        <charset val="238"/>
      </rPr>
      <t>2</t>
    </r>
    <r>
      <rPr>
        <sz val="10"/>
        <rFont val="Arial"/>
        <family val="2"/>
        <charset val="238"/>
      </rPr>
      <t>.</t>
    </r>
  </si>
  <si>
    <t>U stavku su uključeni utovar, prijevoz, istovar, razastiranje i ugradnja na  deponiji (do 20km) uključujući sve takse i troškove.</t>
  </si>
  <si>
    <t>Strojni i ručni iskop zemlje C kategorije za temeljne trake ograde parcele 40/60cm - sa pravilnom i potpunom obradom profila iskopa. Dubina iskopa je 85 cm. Obračun se vrši po m3 iskopanog materijala u sraslom stanju. Stavkom obuhvatiti utovar i odvoz zemlje na deponiju (do 20km).</t>
  </si>
  <si>
    <t>Iskop nekvalitetnog - rastresitog materijala u zoni temeljenja i izgradnje. Iskopani materijal odvesti na gradsku deponiju (do 20km). Umjesto iskopanog materijala izvesti nasipavanje šljunčanim materijalom 0-30mm sa nabijanjem u slojevima do 40 cm, te planiranje terena do točnosti +/- 3 cm. Ovaj rad izvesti samo po nalogu nadzornog inženjera.</t>
  </si>
  <si>
    <t>U stavku su uključeni utovar, prijevoz, istovar, razastiranje i ugradnja na deponiji (do 20km).</t>
  </si>
  <si>
    <t>Dobava i ugradnja geotekstila 500g/m2 oko drenažnog kamenog materijala. Obračun po m2 ugrađenog geotekstila</t>
  </si>
  <si>
    <t>Prije ugradnje sve elemente plastificirati u boji RAL 7016.</t>
  </si>
  <si>
    <t>Pažljivo skidanje svih slojeva krova s nosivom podkonstrukcijom, demontaža krovne konstrukcije, utovar u kamion i odvoz na gradski deponij. Porušiti dimnjake, utovar i odvoz na gradski deponij (do 20 km). Navedeno uključuje skidanje pokrova od salonita sa dijela građevine - pomoćne zgrade 1 i pomoćne zgrade 3, pakiranje salonita i zbrinjavanje na odlagalištu opasnog otpada. U cijenu uključiti pristojbu za odlaganje opasnog otpada.</t>
  </si>
  <si>
    <t>Iskop jame za sadnju dim.80x80x80 cm, utovar i odvoz iskopane zemlje na deponij (do 20km).</t>
  </si>
  <si>
    <t xml:space="preserve">Iskop jame za sadnju, utovar i odvoz iskopane zemlje na deponij (do 20km). Nabava, dovoz i ugradnja plodnog supstrata tj. mješavine:
..vrtna zemlja 60%
..kompost       25%
..hygromull     15%
Zatrpavanje jame do polovice, bez nabijanja, sadnja sa svim potrebnim radnjama. </t>
  </si>
  <si>
    <t>Utovar i odvoz kamionom na gradsku deponiju (do 20km) materijal iz iskopa, šute i ostalog građevinskog materijala nastalog tijekom  radova. U stavci je uključen odvoz na gradsku deponiju (do 20km), sa strojnim utovarom, istovarom i sve deponijske takse. Obračun po m3 stvarno prevezenog materijala u rastresitom stanju (koeficijent rastresitosti 1,25 za zemljane materijale i 1,5 za građevinsku šutu).</t>
  </si>
  <si>
    <t>- Krovnu uporabivu građu treba po demontiranju odvesti na deponiju (do 20km),</t>
  </si>
  <si>
    <t xml:space="preserve">Rušenje drvenih grednika međukatne konstrukcije izvodi se u segmentima, paralelno sa smjerom nošenja iste. Utovar otpadnog materijala i odvoz na gradski deponij. Prilikom   rušenja   stropa   strojevima   i   uređajima   koji proizvode   vibracije   i   buku pridržavati  se  propisa  i  uputstava  za  rukovanje  istima.  Posebnu  pažnju  obratiti  na moguća    opasna    mjesta    i    dijelove    konstrukcije    prilikom    rušenje    i    utovara (rasprskavanje materijala, nestabilnost oštećenih stupova i zidova). Utovar  otpadnog materijala  i  odvoz  na  gradski  deponij (do 20km). </t>
  </si>
  <si>
    <t xml:space="preserve">Rušenje opečnih zidova objekta izvodi se u segmentima. Prilikom rušenja voditi računa da se prvo ruši sredina zida, tako da rubovi zidova (njihova sjecišta) ostanu međusobno  ukrućena. Samostalni zidovi ruše se uz prethodno pridržanje cijevnim profilima na razmaku do maksimalno 4 metra. Prihvat zida trebalo bi izvesti na obje njegove  strane. Zid susjedne građevine mora ostati neoštećen. Prilikom rušenja strojevima i uređajima koji proizvode vibracije i buku pridržavati se propisa i  uputstava za rukovanje istima. Posebnu pažnju obratiti na  moguća opasna mjesta i dijelove konstrukcije prilikom rušenje i utovara (rasprskavanje materijala, nestabilnost oštećenih stupova i zidova). Utovar  otpadnog materijala i odvoz na deponij (do 20km). </t>
  </si>
  <si>
    <t xml:space="preserve">Rušenje  dimnjaka  i  stubišta,  koje  vodi  od  podruma  do  potkrovlja,  izvoditi  oprezno, vodeći računa o mogućim nestabilnostima okolnih elemenata (zidovi i stupovi). Utovar otpadnog materijala i odvoz na deponij (do 20km). </t>
  </si>
  <si>
    <t xml:space="preserve">Razbijanje temelja i podne ploče. Utovar otpadnog materijala i odvoz na  deponij (do 20km). </t>
  </si>
  <si>
    <t>strojani iskop</t>
  </si>
  <si>
    <t>Utovar u kamion i odvoz preostalog materijala iz iskopa na deponiju, udaljenost 20 km</t>
  </si>
  <si>
    <t>Dobava i ugradnja asfalta za popravak površine iskopanog rova</t>
  </si>
  <si>
    <t xml:space="preserve">Stavka uključuje izvođenje  veznog nosivog sloja od asfalt betona u sloju uvaljane debljine 7 cm/srednje zrnati asfalt-beton i završnog sloja asfalta -  gornjeg veznog nosivog sloja od asfalt betona u sloju uvaljane debljine 5 cm  </t>
  </si>
  <si>
    <t>DONJI SLOJ Mineralna mješavina:</t>
  </si>
  <si>
    <t>GORNJI SLOJ Mineralna mješavina:</t>
  </si>
  <si>
    <t>Informacijska ploča dim. 1,5x1,5m postavljena na visini 1,0m od poda.</t>
  </si>
  <si>
    <t>U kalkulaciji treba uključiti sav rad, kako glavni tako i pomoćni, te sve radove na unutarnjem transportu na gradilištu (horizontalni i vertikalni prijenosi, utovari i istovari, pretovari, uskladištenja). Također se mora uključiti sav rad oko zaštite gotovih konstrukcija i dijelova objekta od štetnih utjecaja vrućine, hladnoće, kiše, snijega, vjetra i drugih atmosferskih nepogoda, te potrebnu njegu dijelova konstrukcije u toku izgradnje. U instalaterskim radovima svaka stavka mora sadržavati sva potrebna dubljenja šliceva, te proboje neophodne da se stavka izvede, kao i zatvaranje šliceva i proboja.</t>
  </si>
  <si>
    <t>Strojni iskop humusa/površinskog sloja zemlje u širokom otkopu. Prosječna dubina 20 cm. Uključen utovar i odvoz iskopa na deponiju (do 20 km). Potrebnu količinu iskopa za završno nasipavanje plodnom zemljom zadržati na gradilištu, na mjestu koje odredi nadzorni inženjer i investitor.</t>
  </si>
  <si>
    <t xml:space="preserve">Izvođač je dužan o svom trošku osigurati gradilište i objekt od štetnog utjecaja vremenskih nepogoda i svih mogućih drugih oštećenja za vrijeme trajanja izvođenja. Svaka šteta koja bi bila prouzročena na  građevini, vozilima,  prolaznicima, susjednim  građevinama ili okolišu tijekom izvođenja radova, a nepažnjom Izvođača, pada na teret Izvođača radova koji ju je dužan otkloniti, tj. nadoknaditi štetu u roku kojeg će utvrditi sa Investitorom. </t>
  </si>
  <si>
    <t xml:space="preserve">Ukoliko prije početka izvođenja radova Izvođač ustanovi da je došlo do promjene uvjeta za izvođenje radova, dužan je o tome upozoriti nadzornog inženjera. </t>
  </si>
  <si>
    <t>Ispitivanje vanjske kanalizacije komplet s objektima na vodonepropusnost, prema Pravilniku o parametrima sukladnosti i metodama analize vode za ljudsku potrošnju i protočnost. Ispitivanje mora izvršiti pravna osoba registrirana za ispitivanja. U fazi izrade kanalizacije za vrijeme zemljanih i montažnih radova.</t>
  </si>
  <si>
    <t>Skelu treba izvesti sa svim potrebnim ukručenjima uz propisnu signalizaciju obavještajnim pločama sa svjetiljkama narančaste boje od sumraka do svanuća, a prema odobrenju nadležnih institucija i nadzornog inženjera.</t>
  </si>
  <si>
    <t>Sva stakla u sivom tonu.</t>
  </si>
  <si>
    <t>Štemanje šliceva za razne instalacije /vodovod i kanalizacija i sl./ koji nisu predviđene u posebnim stavkama unutar troškovnika instalacija. Kompletan rad i materijal. Odvoz šute na deponiju (do 20km).</t>
  </si>
  <si>
    <t>Dobava betona i betoniranje podesta stubišta debljine 20cm betonom, klase C 25/30, u glatkoj oplati sa potrebnim podupiranjima. U svemu prema nacrtima i statičkom proračunu.</t>
  </si>
  <si>
    <t>Dobava betona i betoniranje  zidova podruma betonom klase C25/30, B500B, c=2 cm, kriterij VDP2 /za zidove prema van - dubina prodiranja  ne smije premašiti vrijednost od 30mm/,  u glatkoj dvostranoj oplati. Zidovi širine 20 i 25cm.</t>
  </si>
  <si>
    <t>Skela se izvodi prema postojećim propisima OZO-a (Osobna Zaštitna Oprema).</t>
  </si>
  <si>
    <t>Ploča gradilišta mora biti dobro vidljiva s javne prometnice i postavlja se u dogovoru s investitorom. Mora sadržavati naziv projekta, naziv korisnika, vrijednost projekta i iznos sufinanciranog dijela, razdoblje provedbe.</t>
  </si>
  <si>
    <t xml:space="preserve">Sav materijal korišten za oplate, radne  podove i skele mora u potpunosti zadovoljavati uvjete iz troškovnika. </t>
  </si>
  <si>
    <t>Po završetku radova sav otpadni materijal na gradilišnoj deponiji potrebno je sortirati prema tipu, te odvesti na deponiju određenu od strane općine ili županije do 20 km.</t>
  </si>
  <si>
    <t>Ako je opis koje stavke izvođaču nejasan treba pravovremeno, prije predaje ponude, tražiti objašnjenje od naručitelja. Eventualne izmjene materijala te načina izvedbe tokom gradnje moraju se izvršiti isključivo pismenim dogovorom sudionika u gradnji. Sve višeradnje koje neće biti na taj način utvrđivane, neće se priznati u obračun.</t>
  </si>
  <si>
    <t>Materijali koji nisu obuhvaćeni normama moraju biti najbolje kvalitete. Za takove materijale izvođač je dužan predočiti certifikat o ispitivanju kvalitete materijala, a pri izvedbi mora postupati i po uputstvima proizvođača materijala.</t>
  </si>
  <si>
    <t>Prije izvedbe radova izvođač je dužan izraditi i predočiti detalje izvedbe i radioničke nacrte kao i materijale za izvedbu. Tek nakon izbora i odobrenja može se otpočeti rad u odobranoj kvaliteti.</t>
  </si>
  <si>
    <t xml:space="preserve"> Materijali se mogu primjenjivati samo na onim površinama za koje su prema svojim fizičko kemijskim i mehaničkim osobinama namjenjeni. Ako se u garantnom roku pojave bilo kakve promjene na radovima zbog loše kvalitete materijala izvođač je o svom trošku dužan ukloniti nedostatke. 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</si>
  <si>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Izvodač je dužan prije početka radova projekt provjeriti na licu mjesta.</t>
  </si>
  <si>
    <t xml:space="preserve">Za sve elemente namještaja, opreme, konstrukcije, ograde i sl. koje nisu tipizirane ili nisu u standardnom  programu proizvođača,  tj.  nemaju popratnu tehničku  dokumentaciju  i  ateste, Izvođač  radova  je  dužan  prije  izrade  navedenih  elemenata  izraditi  radioničke  nacrte, obavezno ih ovjeriti kod  Nadzornog inženjera, a tek potom krenutu u izvođenje istih. 
Zabranjena  je  upotreba  materijala  (osnovnog  ili  pomoćnog )  koji  nije  predviđen  opisom, nacrtima  i  detaljima.  Ukoliko  Izvođač  ipak  izvede  radove  na  neodgovarajući  način  ili  od neodgovarajućih  materijala,  dužan  je  o  tome  upozoriti  nadzornog  inženjera  i  dogovorno riješiti, te zapisnički ustanoviti kvalitetu izvođenja radova. </t>
  </si>
  <si>
    <t>Ploča gradilišta mora biti dobro vidljiva s javne prometnice.</t>
  </si>
  <si>
    <t xml:space="preserve">Dobava i izrada armiranog cementnog estriha (košuljice) debljine 5cm, u konstrukciji poda balkona i lođa i na ravniom prohodnom krovu, a preko ranije položene toplinske odnosno zvučne  izolacije. Estrih armirati mrežnom armaturom Q-131, što je uključeno u jediničnu cijenu. </t>
  </si>
  <si>
    <r>
      <t xml:space="preserve">Dobava </t>
    </r>
    <r>
      <rPr>
        <sz val="10"/>
        <rFont val="Arial"/>
        <family val="2"/>
      </rPr>
      <t>i izrada armiranog cementnog estriha</t>
    </r>
    <r>
      <rPr>
        <sz val="10"/>
        <rFont val="Arial"/>
        <family val="2"/>
        <charset val="238"/>
      </rPr>
      <t xml:space="preserve"> (košuljice) debljine 5+2 cm, u konstrukciji poda suterena, prizemlja i kata, a preko ranije položene toplinske izolacije sa razvodom cijevi podnog grijanja. Estrih armirati mrežnom armaturom Q-131, što je uključeno u jediničnu cijenu.</t>
    </r>
  </si>
  <si>
    <t>Čelične konstrukcije izrađuju se u radionici na osnovu radioničke dokumentacije koju daje izvođač .Nakon izrade radioničke dokumentacije istu je izvođač dužan dostaviti projektantu statike na ovjeru i pregled. Izvođač je dužan izraditi čeličnu konstrukciju u skladu sa standardima i propisima.</t>
  </si>
  <si>
    <t>Za sve eventualne izmjene ili popravke u radioničko-montažnoj dokumentaciji, potrebna je suglasnost projektanta i nadzornog inženjera.</t>
  </si>
  <si>
    <t>Izvesti Al plastificiranim limom debljine 0,75 mm RAL 3020 razvijene širine do 75 cm s podložnom HI koja je posebno obračunata, prema detaljnom nacrtu. Obračun po m1 kompletno izvedenog opšava. Lim  .</t>
  </si>
  <si>
    <t>Dobava materijala, izrada i montaža limenog opšava  atike ravnog krova u antracit boji.</t>
  </si>
  <si>
    <t>Dobava materijala, izrada i montaža limenih opšava u antracit boji -instalacijskih prodora i spoja ravnog krova sa višim dijeliom objekta (dizalo i instalacijski šahtovi) .</t>
  </si>
  <si>
    <t>Dobava  i ugradba Al plastificiranog  lima 0.75 mm za razne opšave u antracit boji, s podložnom ljepenkom, prema detaljnom nacrtu.Obračun po m1 kompletno izvedenog opšava. Lim  .</t>
  </si>
  <si>
    <t>Dobava materijala, izrada i namještanje vanjskih limenih prozorskih klupčica antracit boje. Klupčice izraditi iz plastificiranog al lima debljine 1 mm, r.š. do 33 cm s podložnom krovnom ljepenkom. Klupčice se fiksiraju pomoću nosača /kuka/ iz traka aluminija 30*3 mm učvršćenih u donji rub prozora. Izvesti prema detaljnom nacrtu. Kompletan rad i materijal. Obračun po m1 klupčice. Lim.</t>
  </si>
  <si>
    <t>U cijenu uključen kompletan rad, materijal i pribor, te sav potreban okov, ručka i odbojnik za vrata, brava sa tri ključa. Kvaka na visini 90 cm. Suha ugradba.Vrata svijetlo siva, štok antracit.</t>
  </si>
  <si>
    <t>Izrada, dobava i ugradnja unutarnjih vrata. Unutarnja drvena puna jednokrilna zaokretna  vrata dimenzije 90x220 cm u pregradnom zidu od opeke d=10 cm, sa predgotovljenom tipskom podkonstrukcijom i futer štokom. Građevinski otvor 90 / 220 cm. Vrata svijetlo siva, štok antracit.</t>
  </si>
  <si>
    <t>Izrada, dobava i ugradnja unutarnjih vrata. Unutarnja drvena puna jednokrilna zaokretna  vrata dimenzije 80x220 cm u pregradnom zidu od opeke d=10 cm, sa predgotovljenom tipskom podkonstrukcijom i futer štokom. Građevinski otvor 80 / 220 cm. Vrata svijetlo siva, štok antracit.</t>
  </si>
  <si>
    <t>Ugradba u AB zid ili zid od opeke građevinskog otvora dimenzije 100x220cm, sa predgotovljenom tipskom podkonstrukcijom i futer štokom.
Osnovna nosiva konstrukcija iz čeličnih cijevi sa protupožarnom izolacijskom oblogom i završnom oblogom od plastificiranog aluminija antracit boja.
Vrata moraju imati atest o vatrootpornosti.</t>
  </si>
  <si>
    <t>Otpornost na požar 30 minuta. 
Vrata ulaza u stubišni prostor. 
Svijetla dimenzija većeg krila minimalno 100x210 cm, ugradba u AB zid građevinskog otvora dimenzije 160x220cm, sa predgotovljenom tipskom podkonstrukcijom i futer štokom.
Osnovna nosiva konstrukcija iz čeličnih cijevi sa protupožarnom izolacijskom oblogom i završnom oblogom od plastificiranog aluminija antracit boja.
Ostakljenje vrata staklom potrebne vatrootpornosti. Vanjska i unutarnja stakla od lamistala. Vrata moraju imati atest o vatrootpornosti.</t>
  </si>
  <si>
    <t>Vrata ulaza u strojarnicu. 
Svijetla dimenzija većeg krila minimalno 100x210 cm, ugradba u AB zid građevinskog otvora dimenzije 160x220cm, sa predgotovljenom tipskom podkonstrukcijom i futer štokom.
Osnovna nosiva konstrukcija iz čeličnih cijevi sa protupožarnom izolacijskom oblogom i završnom oblogom od plastificiranog aluminija -antracit boje.
Vrata moraju imati atest o vatrootpornosti.</t>
  </si>
  <si>
    <t>Vrata ulaza u spremište u podrumu. 
Svijetla dimenzija većeg krila minimalno 100x210 cm, ugradba u AB zid građevinskog otvora dimenzije 160x220cm, sa predgotovljenom tipskom podkonstrukcijom i futer štokom.
Osnovna nosiva konstrukcija iz čeličnih cijevi sa protupožarnom izolacijskom oblogom i završnom oblogom od plastificiranog aluminija u antracit boji.
Vrata moraju imati atest o vatrootpornosti.</t>
  </si>
  <si>
    <t>Aluminijska ostakljena vrata iz višekomornih toplinskih izolirajućih aluminijskih profila antracit boje. Izrađuje se od aluminijskih profila odgovarajuće kvalitete i debljine. Minimalna svjetla širina većeg krila je 100cm. Zaštita plastifikacijom.
Unutarnja vrata u podrumu za ulaz u spremišta.</t>
  </si>
  <si>
    <t>Izrada, dobava i ugradnja unutarnje aluminijske ostakljene stijene antracit boje.  Stijena se sastoji od tri polja. Dva polja su ostakljene fiksne stijene a jedno polje su zaokretna ostakljena vrata. Ugrađuje se u građevinski otvor dimenzije 375x240 cm u zidu od armiranog betona.</t>
  </si>
  <si>
    <t>Izrada, dobava i ugradnja aluminijskih ostakljenih  jednokrilnih zaokretnih vrata antracit boje. Ugrađuje se u građevinski otvor dimenzija 110x220 cm u zidu od opeke debljine 10 cm.</t>
  </si>
  <si>
    <t>Izrada dobava i ugradnja jednodijelnih jednokrilnih aluminijskih vrata antracit boje - okviri iz aluminija ispuna čeličnim šipkama. 
Dimenzija vrata 120x240cm. U cijenu uključiti i šuplji profil koji se postavlja do betonskog zida. Vrata u stubišnom prostoru u podrumu.
Zaštićenih plastificiranjem u antarcit boji. Ispuna vrata iz čelične mrežice.
U stavku uključen sav potreban rad,materijal i pribor  do potpune gotovosti - sav potreban okov, kvaka, brava sa tri ključa, opšavi i letvice, trake i silikoni.  
Završna obrada plastificiranjem</t>
  </si>
  <si>
    <t>U cijenu uključiti i rad te sav potreban materijal kao i metalnu potkonstrukciju za fiksiranje stijene u gornjoj i donjoj zoni. Gornja kota ugradnje je na visini 260 cm.
Ulazna vrata u objekt u antracit boji.
RAL način ugradnje - unutarnje i vanjske trake. Uključen kompletno potreban okov i uređaji za otvaranje, panik kvaka, rukohvat, cilindar brava sa tri ključa, uključivo i spoj na susjedne plohe, okvir za ugradbi, sva sidra i sidreni detalji.</t>
  </si>
  <si>
    <t>zidovi RAL 3020</t>
  </si>
  <si>
    <t>Prije dobave i izvedbe riješiti sve detalje ugradnje.</t>
  </si>
  <si>
    <t xml:space="preserve">Dobava materijala i izvedba zidne fasadne obloge u sistemu ventilirane fasade. Izvesti cementnim pločama bojanima u masi kao i površinski sa min. čvrstoćom na savijanje 24MPa, gustoće 1850 kg/m³, požarne klasifikacije A2 sa klasifikacijom na ispuštanje dima S1, debljine 8mm tolerancije max. +/- 0,1mm/m, max. raztezanja na vlagu zračno suho-mokro 1mm/m, sa pripadnom potkonstrukcijom. </t>
  </si>
  <si>
    <t>Boje: crvena 15%, tamno siva 20%, bijela 65%</t>
  </si>
  <si>
    <r>
      <t>Dobava i montaža čeličnih izolacijskih panela -</t>
    </r>
    <r>
      <rPr>
        <b/>
        <sz val="10"/>
        <rFont val="Arial"/>
        <family val="2"/>
        <charset val="238"/>
      </rPr>
      <t xml:space="preserve"> troslojni elementi ukupne debljine 10 cm</t>
    </r>
    <r>
      <rPr>
        <sz val="10"/>
        <rFont val="Arial"/>
        <family val="2"/>
        <charset val="238"/>
      </rPr>
      <t xml:space="preserve"> - obostrano pocinčani i plastificirani  čelični lim. Vanjski lim debljine 0,06cm, a unutarnji 0,04cm. Vanjski čelični lim S250GD, pocinčan 275g/m2. Plastificiran /PES MP5, PES MP5, PUR MP20, PDVF Mp10/, profilacija mikrolinirana -PSD-FN. Unutarnji čelični lim S250GD, pocinčan 275g/m2. Plastificiran /PES MP5, PES MP5, PUR MP20, PDVF Mp10/, profilacija PDD. Izolacijska ispuna :</t>
    </r>
    <r>
      <rPr>
        <b/>
        <sz val="10"/>
        <rFont val="Arial"/>
        <family val="2"/>
        <charset val="238"/>
      </rPr>
      <t>tvrda kamena vuna</t>
    </r>
    <r>
      <rPr>
        <sz val="10"/>
        <rFont val="Arial"/>
        <family val="2"/>
        <charset val="238"/>
      </rPr>
      <t xml:space="preserve"> MW debljine 10 cm,  gustoće 120 kg/m3.  Horizontalno polaganje panela. Panel u crvenoj boji RAL3020</t>
    </r>
  </si>
  <si>
    <t>Čelik je debljine 2mm, zaštićen plastifikacijom u crvenoj boji RAL 3020.</t>
  </si>
  <si>
    <t>Izvođač je dužan preuzete radove izvesti po opisu u troškovniku, normama i pravilima dobrog zanata, sa prvorazrednim materijalom i izvedbom.</t>
  </si>
  <si>
    <t>Prije početka izvedbe treba predočiti na odobrenje  uzorke materijala i uzorke gotovog proizvoda. Na kvalitet i loše obrađeni kamen mora se obratiti naročita pažnja jer se napukli komadi ne smiju ugrađivati.  Pri ugrađivanju treba izbjeći sve one položaje u kojima bi kamen morao biti napregnut na savijanje. Kvalitet kamenih ploča , kao i samo izvođenje radova trebaju biti u skladu sa standardima. Izvođač radova mora pribaviti atest kojim se dokazuje da ugrađeni kamen zadovoljava zahtjevima u pogledu fizičkih i kemijskih svojstava.</t>
  </si>
  <si>
    <t>Nabava i postavka roleta za zaštitu od pogleda. Postavka sa unutarnje strane prozora. Rolete se ugrađuju na STAVKE VANJSKE BRAVARIJE oznaka: 1,2,3,6,8,9,10,12,13. Rolete tipa flos , svijetlo siva, rupičasta, bočni rolo na povlačenje (lanac) sa kvadratnom kazetom. Kompletan rad i materijal u cijeni.</t>
  </si>
  <si>
    <t>Dobava i izvedba ploče ugradbenih umivaonika zajedno sa umivaonicima bijele boje - lijevano u jednom komadu .</t>
  </si>
  <si>
    <t>Nosači se izrađuju od čeličnih kvadratičnih cijevi 40x40mm u antracit boji.</t>
  </si>
  <si>
    <r>
      <t xml:space="preserve"> - otkopane rovove osigurati prema OZO</t>
    </r>
    <r>
      <rPr>
        <sz val="10"/>
        <color indexed="10"/>
        <rFont val="Arial CE"/>
        <charset val="238"/>
      </rPr>
      <t xml:space="preserve"> </t>
    </r>
    <r>
      <rPr>
        <sz val="10"/>
        <rFont val="Arial CE"/>
        <family val="2"/>
        <charset val="238"/>
      </rPr>
      <t xml:space="preserve">mjerama </t>
    </r>
  </si>
  <si>
    <t>Sve iskope treba urediti prema karakterističnim profilima, predviđenim kotama i predviđenim nagibima u projektu.</t>
  </si>
  <si>
    <t>Ako se kod pregleda tla utvrdi loše tlo, otpad ili neka vrsta nabačaja potrebno je izvršiti zamjenu tla.</t>
  </si>
  <si>
    <t>Zamjena iskopanog materijala materijalom od prirodnog šljunka .</t>
  </si>
  <si>
    <t>Nabava i ugradba komplet WC-a. WC školjka   bijele boje, A klase sa odvodom u zid, rimfree ( bez ruba ). U cijeni komplet vodokotlić ugrađen sa spojem na dovodnu mrežu i ispiranjem, ventil, sjedeća daska s poklopcem, te sav ostali spojni i brtveni materijal. Konzolni WC montiran na instalacijski element za WC školjku s niskošumnim ugradbenim vodokotlićem. Instalacijski element samonosiv za ugradnju u suhomontažnu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Stavka obuhvaća i tipku za aktiviranje od inoxa komplet s elektronikom s baterijskim napajanjem; obostranih zidnih držača komplet s nosačem toalet papira, i svim potrebnim priborom za ugradnju prema uputama proizvođača; držača toalet papira; četke za čišćenje. Obračun  kompletno montiranog WC-a spojenog na dovod i odvod sa svim pomoćnim, pričvrsnim i brtvenim materijalom te građevinskom pripomoći.</t>
  </si>
  <si>
    <t>Dobava, prijenos i montaža kompletnog WC-a u bijeloj boji za osobe s posebnim potrebama, koji se sastoji od: specijalne konzolne keramičke WC školjke  za 6 lit ispiranje, dužine 70 cm, visine  od 45 do 50 cm, odignute od poda min. 6 cm s demontažnim sjedalom bez poklopca; montažnog instalacijskog elementa za WC školjku visine ugradnje 112 cm s niskošumnim ugradbenim vodokotlićem. Instalacijski element samonosiv za ugradnju u suhomontažnu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Stavka obuhvaća i tipku za aktiviranje od inoxa komplet s elektronikom s baterijskim napajanjem; obostranih zidnih držača komplet s nosačem toalet papira, i svim potrebnim priborom za ugradnju prema uputama proizvođača; držača toalet papira; četke za čišćenje. Obračun po kompletu kompletno montiranog WC-a spojenog na dovod i odvod sa svim pomoćnim, pričvrsnim i brtvenim materijalom te građevinskom pripomoći.</t>
  </si>
  <si>
    <t xml:space="preserve"> Nabava i ugradba komplet umivaonika A klase veličine 60 cm pravokutnog oblika sa zaobljenim rubovima ,u bijeloj boji. U stavku ulazi: ugradnja umivaonika, sifona, dva kutna ventila i kromirane jednorućne mješalice za umivaonik, svog pričvrsnog, brtvenog i spojnog materijala, te sav potreban rad. Prilikom ugradnje pridržavati se uputa proizvođača. Obračun po komadu komplet ugrađenog umivaonika u funkcionalnom stanju sa svim potrebnim spojnim i brtvećim materijalom i radom.</t>
  </si>
  <si>
    <t>Dobava, prijenos i montaža kompletnog umivaonika za osobe s posebnim potrebama bijele boje,  koji se sastoji od: -keramičkog bolničkog umivaonika vel. 660x550 mm s plitkim horizontalnim priključkom  d40mm na podžbukni sifon odvoda, s poklopcem od inoxa, -montažnog instalacijskog elementa za bolnički umivaonik sa stojećom armaturom, visine ugradnje 112 cm. Instalacijski element samonosiv za ugradnju u suhomontažnu zidnu ili predzidnu konstrukciju obloženu gipskartonskim pločama, komplet sa  skrivenim ugradbenim sifonom d50 mm, pločom s armaturnim priključcima ½" s uključenom zvučnom izolacijom, vijcima za učvršćenje keramike i svim potrebnim pričvrsnim priborom i spojnim materijalom; jednoručnu stojeću mješalicu za toplu i hladnu vodu, dva gibljiva crijeva R⅜" za priključak vode sa sitima protiv nečistoća i nepovratnim ventilima; 2 kutna ventila DN15, spojena na dovod vode; zidnog nagnutog zaokretnog pomičniogledala vel 75x76 cm; obostranih zidnih držača; montažnim elementima za učvršćenje držača i svim potrebnim priborom za ugradnju prema uputama proizvođača. Obračun po kompletu kompletno montiranog umivaonika spojenog na dovod i odvod sa svim pomoćnim, pričvrsnim i brtvenim materijalom te građevinskom pripomoći.</t>
  </si>
  <si>
    <t>Nabava i ugradba zidnog pisoara A klasa, bijela boja. U cijeni odvodna i odljevna garnitura,kromirani sifon, splavna cijev sa ventil za aktivaciju na potisak, kao i sav ostali spojni i brtveni materijal. Obračun po komadu komplet ugrađenog pisoara u funkcionalnom stanju sa svim potrebnim spojnim i brtvećim materijalom i radom.</t>
  </si>
  <si>
    <t>Nabava i ugradba komplet korita od umjetnog kamena sive boje u praonici veličine 60/60 cm. U stavku ulazi: ugradnja korita, sifona, kromirane zidne jednorućne mješalice, svog pričvrsnog, brtvenog i spojnog materijala, te sav potreban rad. Prilikom ugradnje pridržavati se uputa proizvođača. Obračun po komadu komplet ugrađenog korita u funkcionalnom stanju sa svim potrebnim spojnim i brtvećim materijalom i radom</t>
  </si>
  <si>
    <t>Ovi opći uvjeti odnose se na sve radove ovog troškovnika (građevinsko obrtničke, okoliš, instalacije).</t>
  </si>
  <si>
    <t>Na jediničnu cijenu radne snage mora izvođač uračunati faktor po zakonskim propisima i instrumentima na osnovi zakonskih propisa. Osim toga, izvođač mora faktorom obuhvatiti slijedeće radove, koji se neće posebno platiti bilo kao troškovnička stavka ili naknadni rad, i to:</t>
  </si>
  <si>
    <t>Ukoliko se prilikom iskopa naiđe na podzemnu vodu, o tome treba obavijestiti građevinski nadzor i investitora.</t>
  </si>
  <si>
    <t>Tehnički propis za građevinske konstrukcije (NN 17/17, 75/20)</t>
  </si>
  <si>
    <t>Sve drvo za konstrukcije treba biti zaštićeno od crvotočine što ulazi u stavku.</t>
  </si>
  <si>
    <t xml:space="preserve">Sidreni i spojni elementi trebaju zadovoljavati uvjete Tehničkih propisa za građevinske konstrukcije  (NN 17/17, 75/20) </t>
  </si>
  <si>
    <t>KROV ULAZA I DIZALA  - FALCANI LIM
Dobava i montaža krovnog pokrova iz čeličnog plastificiranog lima RAL 3020, debljine 0,70 mm, širine 500 mm. Kako bi se osigurao pravilan otpor prema koroziji, obje strane ploče su prelivene cinkom, a zatim plastificirane. Plastični sloj daje zadnju boju ploče. Pokrov u izvedbi s dvostrukim stojećim prijevojem, vertikalni dio prijevoja je stožast, tako da u donjem ležajnom području traka ostane dilatacijski razmak 3-5 mm. Pričvršćenje traka pomoću nerđajućih fiksnih i kliznih učvršćivača u skladu s važećom normom. Pojedine trake nakon
uzimanja mjera u naravi profilirati isključivo strojno, uređajem za profiliranje). Ovako profilirane trake s kutnim stojećim prijevojima treba dvostruko poviti. Raspored traka, odn. prijevoja treba biti simetričan s obzirom na građevinske elemente. Obračun je prema izmjeri u naravi, bez dodataka za rezove, sitni materijal i oplatu. U području rubova, sljemena i spojeva s vertikalnim elementima paziti na izvedbu s omogućenim dilatacijskim radom. Obračun prema izmjeri u naravi.</t>
  </si>
  <si>
    <t>Izrada dilatacija uključena je u jedinične cijene izvedbe hidroizolacije za stavke navedene u troškovniku.</t>
  </si>
  <si>
    <t xml:space="preserve">mineralna vuna prema zahtjevima definiranim u glavnom projektu u poglavlju 2.7. Program kontrole i osiguranja kvalitete </t>
  </si>
  <si>
    <t xml:space="preserve">gipskartonske ploče prema zahtjevima definiranim u glavnom projektu u poglavlju 2.7. Program kontrole i osiguranja kvalitete </t>
  </si>
  <si>
    <t xml:space="preserve">zvučna zaštita prema zahtjevima definiranim u glavnom projektu u poglavlju 2.7. Program kontrole i osiguranja kvalitete </t>
  </si>
  <si>
    <t>U jedinične cijene kod bojanja odabranom bojom na novom zidu i stropu uključeni su slijedeći radovi:</t>
  </si>
  <si>
    <t>Izvođač se obvezuje da će redovito upisivati u građevinski dnevnik sve potrebne podatke koje je obvezan upisivati i da će osobi ovlaštenoj za vršenje nadzora omogućiti svakodnevni uvid u građevinski dnevnik.
Osobe ovlaštene za vršenje nadzora obvezne su redovito potpisivati dnevnik o izvršenim radovima.
Obavijest o završetku radova izvođač je obavezan dostaviti pismeno investitoru.</t>
  </si>
  <si>
    <t>Sve garantne listove, ateste, i certifikate ugrađenog materijala i opreme, zajedno sa svim potrebnim uputama za upotrebu i održavanje izvedene instalacije obvezan je izvođač dostaviti investitoru prije izvršenja tehničkog pregleda.
Primopredaja radova između izvođača i investitora obuhvaća utvrđivanje izvedenih radova, te konačni obračun radova.</t>
  </si>
  <si>
    <t>Izvođač radova ne odgovara za kvarove nastale nasilnim oštećenjem ili nestručnim korištenjem izvedene opreme i instalacije.</t>
  </si>
  <si>
    <t>Prvo ispitivanje je potrebno izvesti prije puštanja u pogon novog sustava.
Jednom godišnje potrebno je provesti ispitivanje sustava od ovlaštene tvrtke.
Sustav treba održavati stručna i osposobljena osoba.
Kod  polaganja instalacija vatrodojave  pridržavati se važećih propisa za instalacije slabe struje kao i posebnih uvjeta proizvođača opreme.</t>
  </si>
  <si>
    <t xml:space="preserve">Ukoliko Izvođač  radova ne izvrši ispravak radova u određenom roku Investitor može iste radove naručiti kod drugog Izvođača, a odbiti vrijednost obavljenih radova od ugovora osnovnog Izvođača.  </t>
  </si>
  <si>
    <t>Materijali, proizvodi, oprema i radovi moraju biti izrađeni u skladu s normama i tehničkim propisima navedenim u projektnoj dokumentaciji. Ako se u međuvremenu neka norma ili propis stavi van snage, važit će zamjenjujuća norma ili propis.</t>
  </si>
  <si>
    <t>Sve vrste pomoćnih skela bez obzira na visinu, ulaze u jediničnu cijenu dotične stavke troškovnika te se iste ne obračunavaju posebno. Sva potrebna skela mora biti postavljena na vrijeme kako ne bi nastao nepotrebni zastoj  u  radu  na  građevini. Pod  pojmom skela  podrazumijeva se dostava, postava, demontaža, odvoz, te prilaz istoj te ograda do skidanja skele. Ujedno su tu uključeni i prilazi kao i mostovi za betoniranje konstrukcija i slično. Sve zaštitne ograde za potrebe izvedbe radova na visinama, zaštita građevinske jame ulaze u cijenu stavke troškovnika za pojedini rad te se ne obračunavaju posebno.</t>
  </si>
  <si>
    <t>1.Projektirana instalacija izvodi se prema projektnoj dokumentaciji   
2. Sastavni dio projektne dokumentacije su :
   -tehnički opis
   -tehnički proračun
   -program kontrole
   -priloženi nacrti
3. Sav materijal za izvođenje radova prema ovom ugovoru dužan je dobaviti izvođač, sve prema specifikaciji materijala datoj u projektnoj dokumentaciji, a u skladu sa važećim zakonskim propisima
4. Za sav ugrađeni materijal i opremu moraju se dostaviti odgovarajući atesti i certifikati kojima se dokazuje kvaliteta ugrađenog materijala i opreme</t>
  </si>
  <si>
    <t>Dobava betona i betoniranje zaštitnog betona hidroizolacije - gornja betonska podloga na sloju geotekstila koji je posebno obračunat. Debljine 5 cm, klase C16/20.</t>
  </si>
  <si>
    <t>U cijeni je sadržana gradilišna ograda sa ulaznim vratima, kemijski wc, kontejneri za reciklažno odvajanje otpada /posebno za šutu, plastiku, papir, stiropor, drvo, željezo/, svi potrebni privremeni priključci, gradilišni kontejneri za potrebe gradilišta i nadzora, prilazni putevi, građevinska mehanizacija</t>
  </si>
  <si>
    <t xml:space="preserve">Sve kanale obložiti mineralnom vunom, debljine 3.0 cm. Na vrhu kanala izvesti a.b. kapu debljine 10-15 cm, sa C25/30. Obložni zid ožbukati produžnim mortom uz prethodno nabacivanje cem.šprica 1:1. Žbuku fino zaribati i impregnirati “univerzal grundom”, te pripremiti za ličenje. Na vrhu dimnjaka ugraditi limene venturijuse. </t>
  </si>
  <si>
    <t>Dobava materijala i izvedba hidroizolacije zidova sanitarnih prostora - zidovi oko tuš kabina. Prvo se nanosi impregnacija te zatim hidroizolacijski premaz.</t>
  </si>
  <si>
    <t>Dobava i polaganje zvučne i termoizolacije iz ploča od elastificiranog ekspandiranog polistirena EePS, gustoće 15 kg/m3, debljine 2x1 cm na armiranobetonsku ploču u podnoj konstrukciji na podu prizemlja i katova. Ploče elastif. polistirena polažu se na ab ploču. U stavku uključen kompletan rad i materijal. Obračun po m2 izvedene izolacije. Unutar stavke potrebno je predvidjeti eventualna izravnavanja ploče radi boljeg nalijeganja izolacije.</t>
  </si>
  <si>
    <t>Dobava i polaganje termoizolacije iz ploča od tvrde kamene vune, hidrofobirane (gustoće 150 kg/m3), vanjski sloj kaširan bitumeniziranim staklenim voalom, debljine 5 cm - kao toplinske izolacije unutarnje strane atike ravnog krova. Izvesti sve prema uputi proizvođača.</t>
  </si>
  <si>
    <t>Dobava i polaganje termoizolacije iz ploča od polutvrde kamene vune, hidrofobirane (MW gustoće 50 kg/m3), vanjski sloj kaširan bitumeniziranim staklenim voalom, debljine 15 cm - kao toplinske izolacije fasadnog zida s ventiliranom fasadom. Izvesti sve prema uputi proizvođača.</t>
  </si>
  <si>
    <t>Dobava i polaganje termoizolacije iz ploča od tvrde kamene vune, hidrofobirane (MW gustoće 100 kg/m3), debljine 15 cm - kao toplinske izolacije za ETICS fasadni sustav. Izvesti sve prema uputi proizvođača.</t>
  </si>
  <si>
    <t>Dobava i polaganje termoizolacije  iz ploča od meke kamene vune, hidrofobirane (MW gustoće 80 kg/m3), debljine 14 cm - kao toplinske izolacije stropa podruma. Izolacija se polaže između podkonstrukcije gipskartonske obloge koja je posebno obračunata - paralelna izvedba.</t>
  </si>
  <si>
    <t>Dobava i polaganje termoizolacije iz ploča od meke kamene vune, hidrofobirane (MW gustoće 80 kg/m3), debljine 5 cm - kao toplinske izolacije zidova prema hodniku. Izolacija se polaže između podkonstrukcije gipskartonske obloge koja je posebno obračunata - paralelna izvedba.</t>
  </si>
  <si>
    <t>Dobava i polaganje termoizolacije iz ploča od meke kamene vune, hidrofobirane (MW gustoće 80 kg/m3), debljine 8 cm - kao toplinske izolacije zidova dizala i stubišta. Izolacija se polaže između podkonstrukcije gipskartonske obloge koja je posebno obračunata - paralelna izvedba.</t>
  </si>
  <si>
    <t>Polaganje geotekstila na armirano betonsku podlogu poda suteran, zida suterena i poda lođa i balkona - iznad i ispod hidroizolacije - prema projektnoj dokumentaciji. PP/PES min 300 g/m2, 2x. Debljina sloja 0,8 cm. U svemu prema uputama proizvođača. Obračun po m2 izvedenog geotekstila.</t>
  </si>
  <si>
    <t>Polaganje PE folije u objektu - prema projektnoj dokumentaciji. PE foliju debljine 0,02 cm postavljati  u svemu prema uputama proizvođača.Obračun po m2 izvedene folije.</t>
  </si>
  <si>
    <t>Dobava i polaganje termoizolacije  iz ploča od polutvrde kamene vune, hidrofobirane (MW gustoće 50 kg/m3), vanjski sloj kaširan bitumeniziranim staklenim voalom, debljine 5 cm - kao toplinske izolacije zida, podgleda i krova uz glavni ulaz. Izvesti sve prema uputi proizvođača.</t>
  </si>
  <si>
    <t>Dobava i polaganje termoizolacije  iz ploča od polutvrde kamene vune, hidrofobirane (MW  gustoće 50 kg/m3), vanjski sloj kaširan bitumeniziranim staklenim voalom, debljine 15 cm -  kao toplinske izolacije podgleda ulaznog dijela s ventiliranom fasadom. Izvesti sve prema uputi proizvođača.</t>
  </si>
  <si>
    <t>Dobava i polaganje termoizolacije iz ploča od tvrde kamene vune, hidrofobirane  (gustoće 150 kg/m3), debljine 20 cm - kao toplinske izolacije ravnog prohodnog krova. Ploče se postavljaju na parnu branu koja se obračunava posebno. Izvesti sve prema uputi proizvođača.</t>
  </si>
  <si>
    <t>Dobava i polaganje termoizolacije  iz ploča od ekstrudiranog polisitrena (XPS gustoće 35 kg/m3), debljine 10 cm  kao toplinske izolacije u podnoj konstrukciji podruma. Ploče se polažu na betonsku ploču.</t>
  </si>
  <si>
    <t>Izvesti Al plastificiranim limom debljine 1,0 mm razvijene širine do 75 cm s podložnom ljepenkom, prema detaljnom nacrtu Obračun po m1 kompletno izvedenog opšava. Lim.</t>
  </si>
  <si>
    <r>
      <t xml:space="preserve">* </t>
    </r>
    <r>
      <rPr>
        <sz val="10"/>
        <color indexed="8"/>
        <rFont val="Arial"/>
        <family val="2"/>
      </rPr>
      <t>Vrata moraju na dovratniku imati gumenu brtvu.</t>
    </r>
  </si>
  <si>
    <r>
      <t>* Za protupožarne</t>
    </r>
    <r>
      <rPr>
        <sz val="10"/>
        <color indexed="8"/>
        <rFont val="Arial"/>
        <family val="2"/>
        <charset val="238"/>
      </rPr>
      <t xml:space="preserve"> </t>
    </r>
    <r>
      <rPr>
        <b/>
        <sz val="10"/>
        <color indexed="8"/>
        <rFont val="Arial"/>
        <family val="2"/>
        <charset val="238"/>
      </rPr>
      <t>elemente obavezan valjani hrvatski certifikat ili jednakovrijedan</t>
    </r>
  </si>
  <si>
    <t xml:space="preserve">Bravarska izrada i ugradnja  rukohvata iz cijevi Ø 40 mm, debljine stijenke  4mm. Sve prema bravarskim nacrtima i detaljima. Rukohvat se učvrščuje horizontalno u zid inox vijcima (u cijenu uključena i sva potrebna adaptacija rukohvata da bi se isti mogli učvrstiti u zid vijcima) - boja RAL 3020. </t>
  </si>
  <si>
    <t xml:space="preserve">Vanjska ograda parkirališnog mjesta za invalide, sve prema detaljnom radioničkom nacrtu. Izrađena od metala - nehrđajućeg čelika, inox, i rukohvata od metalnih profila promjera 40 mm, sa ispunom od profila presjeka 40 mm. Ograda bez stupova samo horizontalne prečke - RAL3020. </t>
  </si>
  <si>
    <t>Fuge se ispunjavaju masom za fugiranje u sivoj boji. Rezanje, brušenje, fugiranje i čišćenje opločenja sadržano je u jediničnoj cijeni. Pod se izvodi u padu prema sifonu u svim prostorijama gdje su sifoni ugrađeni.</t>
  </si>
  <si>
    <r>
      <t xml:space="preserve">Dobava i polaganje protukliznih podnih pločica, protukliznosti za vanjske prostore kao završna obloga  balkona i lođa, </t>
    </r>
    <r>
      <rPr>
        <b/>
        <sz val="10"/>
        <rFont val="Arial"/>
        <family val="2"/>
      </rPr>
      <t xml:space="preserve">R11, </t>
    </r>
    <r>
      <rPr>
        <sz val="10"/>
        <rFont val="Arial"/>
        <family val="2"/>
      </rPr>
      <t>mrazootpone 60x60x1,0 cm</t>
    </r>
    <r>
      <rPr>
        <b/>
        <sz val="10"/>
        <rFont val="Arial"/>
        <family val="2"/>
      </rPr>
      <t>.</t>
    </r>
    <r>
      <rPr>
        <sz val="10"/>
        <rFont val="Arial"/>
        <family val="2"/>
      </rPr>
      <t xml:space="preserve"> Pločice se postavljaju s pravokutnim spojevima. Fuga 2 mm, ljepljenjem na pripremljenoj podlozi.  </t>
    </r>
  </si>
  <si>
    <t xml:space="preserve">Pločice  I klase, svijetlo i tamno sive boje. </t>
  </si>
  <si>
    <t>Bojanje unutarnjih zidova u punoj visini, bojom za unutarnje radove disperzivna  ekološka  boja na bazi umjetnih smola, bez otapala, omekšivača i štetnih misija. Boja mora biti periva, otporna na sredstva za dezinfekciju, pranje i ribanje. Latex boja svilenkasto mat sjaja. Jedinična cijena sadrži sitne popravke površina, impregnaciju,  gletanje, brušenje i kitanje, te dvostruki premaz završnom bojom. Podloga žbukani zidovi  ili zidovi gipskartonskog sustava. Podloga mora biti čvrsta, nosiva, suha i čista.  U cijenu je uključen sav potreban rad i materijal. Obračun po m2 bojane površine zida.</t>
  </si>
  <si>
    <t>IZRADA PODKONSTRUKCIJA OD ORIGINAL LIMENIH POCINČANIH PROFILA RAZLIČITIH PRESJEKA; MONTAŽA RAVNIH GIPSANIH PLOČA. VIJKE I FUGE ZATVORITI MASOM: MREŽICA NA SPOJEVIMA, GRUBO I FINO GLETANJE SPOJEVA; FINO BRUŠENJE: IZVESTI KAO GOTOVU PODLOGU ZA LIČIOCE.</t>
  </si>
  <si>
    <t>Dobava i izvedba završnog sloja poda iz gotovog troslojnog hrastovog parketa antik izgleda, I klase, ljepljenjem na očišćenu i pripremljenu podlogu iz armiranog cementnog estriha.</t>
  </si>
  <si>
    <t>Uz zid parketne daščice se postavljaju 1,5 cm udaljene od zida. Na spoju različitih podnih obloga (parket i ker. pločice) potrebno je ugraditi "L" profil iz  Al lima.</t>
  </si>
  <si>
    <t>Ploče se pročvšćuju na tipsku aluminijsku podkonstrukciju koja je uključena u cijenu stavke - tipske potkonstrukcija sidrenih horizontalnih profila i vertikalnih nosivih profila obloge. Podkonstrukcija se pričvrčuje na valjski betonski zid ili zid od opeke.
Elementi potkonstrukcije moraju biti dilatirani svakih 3-4 m.</t>
  </si>
  <si>
    <t>Nanošenje završnog sloja dekorativne silikatne žbuke rižaste strukture, veličine zrna do 2 mm. Gotova, pastozna, tankoslojna mineralna silikatna završna žbuka. Zaribana žbuka u izgrebenoj strukturi za primjenu na otvorenom, za ručnu ili strojnu obradu. Sastavni dio ETICS sustava za toplinsku izolaciju Organsko i silikatno vezivo, mineralna punila, silikati, vlakna, bijeli i obojeni pigmenti, dodaci, voda. Mineralna, otporna na nepovoljne vremenske utjecaje, vodoodbojna, izrazito paropropusna, nezapaljiva, lagana i jednostavna za obradu (ručno istrojno).</t>
  </si>
  <si>
    <t>Žbuka se nanosi metalnom gladilicom u debljini nakrupnijeg zrna  žbuke, te se zagladi plastičnom gladilicom tako da se dobije ravnomjerna rižasta struktura žbuke. Sve podloge treba prethodno obraditi univerzalnim predpremazom - što je uključeno u cijenu</t>
  </si>
  <si>
    <t>Panelima se oblaže bočna strana vanjskog otvorenog stubišta.</t>
  </si>
  <si>
    <t>Širina otvora oka: razmak između dviju sredina točke čvora u smjeru kratkih dijagonala: 7- 9 cm</t>
  </si>
  <si>
    <t>Duljina otvora oka: razmak između dviju sredina točke čvora u smjeru dugih dijagonala: 15-18 cm.</t>
  </si>
  <si>
    <t>Stavka uključuje postavu tipskog lima od nehrđajučeg čelika 35x5x0,5 mm, u standardnim bojama, u horizontalne fuge obloge. Donji i gornji prorezi za zrak zaštićuju se čvrstom mrežicom s gustim oknima protiv ptica, gamadi i insekata uključivo sve gornje i donje završetke fasadne obloge (špalete, sokli...).</t>
  </si>
  <si>
    <t>Gotovi obloženi pod poslije polaganja ploča treba prevući gipsenim mortom u sloju od 5-10 mm radi zaštite, a nakon dovršenja svih radova i prije predaje objekta, gipsana površina se pokvasi i sklanja sa poda, te se onda definitivno čisti i polira.
Pod mora biti potpuno ravan i bez izbočenja, sve dobro brušeno, a kamene ploče sastavljene bez fuga. Izvođač treba po mogućnosti mjere za rezanje kamenih elemenata uzimati na licu mjesta.</t>
  </si>
  <si>
    <r>
      <t>Dobava i postava  kamene klupčice terase na 3.katu - okap izvedene iz granita debljine 3 cm. Pažljiva ugradnja u svemu prema pravilima struke, s propisnim padom prema van, te zaštitom od mehaničkog oštećenja. Kamen poliran s gornje strane i po uzdužnim rubovima u sivoj</t>
    </r>
    <r>
      <rPr>
        <sz val="10"/>
        <color indexed="10"/>
        <rFont val="Arial"/>
        <family val="2"/>
        <charset val="238"/>
      </rPr>
      <t xml:space="preserve"> </t>
    </r>
    <r>
      <rPr>
        <sz val="10"/>
        <rFont val="Arial"/>
        <family val="2"/>
        <charset val="238"/>
      </rPr>
      <t>boji. U cijeni sva evt. potrebna prirezivanja i brušenja. Kamena klupčica  stavlja se na zid od opeke ili betona na parapet loggie i balkona. Klupčica je napravljena  s utorom veličine 0,5x0,5 cm s donje strane kao okapnicom. Na bočnim stranama 2cm od kraja klupčice napraviti utore za horizontalni odvod vode. Klupčice duže od 200cm izvode se u dva ili više dijelova.</t>
    </r>
  </si>
  <si>
    <r>
      <t>Nabava, dobava svog potrebnog materijala i izrada kamenih podnih ploča na glavnom ulazu u građevinu iz granita,sive</t>
    </r>
    <r>
      <rPr>
        <sz val="10"/>
        <rFont val="Arial"/>
        <family val="2"/>
        <charset val="238"/>
      </rPr>
      <t xml:space="preserve"> boje</t>
    </r>
    <r>
      <rPr>
        <sz val="10"/>
        <rFont val="Arial"/>
        <family val="2"/>
      </rPr>
      <t xml:space="preserve"> - na podlogu iz cementnog estriha, kvalitetnim  ljepilom - što je uračunato u jediničnu cijenu. Ploče su dim </t>
    </r>
    <r>
      <rPr>
        <sz val="10"/>
        <rFont val="Arial"/>
        <family val="2"/>
        <charset val="238"/>
      </rPr>
      <t>60x60 cm, debljine 3 cm. Završna obrada paljenjem - pr</t>
    </r>
    <r>
      <rPr>
        <sz val="10"/>
        <rFont val="Arial"/>
        <family val="2"/>
      </rPr>
      <t>otuklizna površina. U cijenu uključen sav materijal, mort, rad, fugiranje, zaštita te čišćenje i završno poliranje  i brušenje bridova 2x2 mm.  Obračun po komadu ugrađenih kamenih ploča.</t>
    </r>
  </si>
  <si>
    <t xml:space="preserve"> - čepasta polja (1 kom = 1 polje 40x40cm)</t>
  </si>
  <si>
    <t xml:space="preserve">Ploča zadovoljava uvjete otpornosti na klizanje, habanje, otpornost na smrzavanje
i soli za posipanje. Ploče su protuklizne. </t>
  </si>
  <si>
    <t xml:space="preserve">Vrsta, namjena: osobno, dizalo D1, za prijevoz osoba s invaliditetom, bez strojarnice. Korisna nosivost: 630 kg - 8 osoba. Brzina vožnje: 1, 0  m / s, frekvencijski regulirana. Broj i naziv stanica: 5  (podrum -1, prizemlje  0, 1.kat, 2.kat, 3.kat). Broj ulaza: 5 (podrum -1, prizemlje  0, 1.kat, 2.kat, 3.kat). Visina dizanja: 13,5m. Pogonsko postrojenje: sinkroni motor sa permanentnim magnetima s frekvencijski reguliranim brojem okretaja. Vrsta upravljanja: sabirno simplex, mikroprocesorsko. Signalizacija: optička potvrda primitka poziva, LCD - optički pokazivač položaja kabine u kabini i na svim stanicama, optička i zvučna signalizacija preopterećenja, zvučni signal ALARM, zvučni signal dolaska kabine u stanicu (gong ), govorno najavljivanje katova.                                                          </t>
  </si>
  <si>
    <t>Električni priključak: 3 x 400 / 230 V, 50 Hz.
Električna instalacija dizala: za suhi prostor.
Vozno okno - izvedba: armirano - betonsko 
                    - dimenzije: 1650x1800  mm.
 Dubina donjeg dijela voznog okna:     1 100  mm.
Visina gornjeg dijela voznog okna:       3 600  mm .
Ovjes:       2 : 1
Prilazna vrata  - dimenzije:       900 x 2 100 mm
 - vrsta i način otvaranja: automatska  teleskopska, 2 - krilna,  vatrootpornosti EI 90’ 
 - obloga krila vrata: nehrđajući čelični lim - brušen
 Kabina:   - dimenzije:  1 100 x 1400 x 2 300 mm
- izvedba: specijalna čelična  konstrukcija
- izvedba stranica: nehrđajući  čelični lim - brušen</t>
  </si>
  <si>
    <t>- obloga stropa: međustrop - nehrđajući čelični lim - brušen 
- rasvjeta: LED - rasvjeta 
 - obloga poda: kamene ploče debljine 20 mm ( po izboru ) 
 - vrata kabine: automatska  teleskopska, obložena nehrđajućim  čeličnim  limom -  brušen, osigurana “svjetlosnom zavjesom”                                               
 - dodatna oprema: zrcalo, rukohvat, ventilator, govorna veza (kabina - grupa upravljanja - servisna služba), tipkala sa oznakama na Braille, za  slučaj  prekida mrežnog napajanja ugrađen je uređaj za “vožnju u nuždi“ kojim se kabinu automatski vozi u glavnu stanicu, odbravljuje i otvara vrata kabine i voznog okna da putnici mogu izići iz kabine.  
Smještaj pogona: gore sa strane u vrhu voznog okna</t>
  </si>
  <si>
    <t xml:space="preserve">Montaža  dizala - uključujući sav potreban materijal, pomoćni materijal, rad i  pomoćni rad do potpune gotovosti i operativnosti dizala, te tehničku kontrolu ovlaštene tvrtke. </t>
  </si>
  <si>
    <t>UREĐENJE OKOLIŠA I PJEŠAČKIH STAZA:</t>
  </si>
  <si>
    <t>Ovim radovima obuhvaćena je izrada zaštitnih ograda oko betonskih šahtova u prizemlju. Radove izvesti prema shemama i detaljnim nacrtima. Materijal za izradu treba odgovarati standardima.</t>
  </si>
  <si>
    <t>Nabava, doprema i ugradnja betonskih rubnjaka dimenzija 18/24 cm  prema uputama nadzornog inženjera  (minimalno C30/37) na temelju od betona C-16/20. Rubnjaci se polažu u neočvrsli beton i niveliraju prema kotama iz projekta. Iskop za temelje rubnjaka je obuhvačen stavkom iskopa. Stavka obuhvaća ugradnju uspravnih, položenih i upuštenih rubnjaka.
Obračun radova:
Po dužnom metru ugrađenog rubnjaka zajedno s temeljem.</t>
  </si>
  <si>
    <t>(1) Trajna ploča mora uključivati sljedeći sadržaj:
– Amblem Unije i tekst „Europska unija“
– Hrvatsku zastavu
Napomena o fondu iz kojeg je sufinanciran projekt:
„Projekt je sufinancirala Europska unija iz Europskog fonda za regionalni razvoj”.
– Naziv i glavni cilj projekta 
– Izjavu/slogan „Zajedno do fondova EU“
Navedeni sadržaj mora zauzimati najmanje 25 % ploče.
(2) Na trajnu ploču mora uključiti i logotip europski strukturni i investicijski fondovi.
(3) Trajna ploča treba biti postavljena na vidljivom mjestu (npr. pročelje građevine). Ploča treba biti dovoljno velika da njezin sadržaj bude jasno vidljiv.</t>
  </si>
  <si>
    <t>Bakrene sabirnice, redne stezaljke, natpisne pločice te ostali spojni i montažni materijal potreban za cjelovitu montažu.</t>
  </si>
  <si>
    <t>Mjerenje parametara mreže sa izdavanjem mjernih protokola</t>
  </si>
  <si>
    <t>Ispitivanje instalacije, te izdavanje protokola</t>
  </si>
  <si>
    <t>osobe tj. službe HPT-a te izdavanje protokola</t>
  </si>
  <si>
    <t>Dobava, postava i spajanje antenske priključnice : p/ž sa kutijom,maskom i okvirom</t>
  </si>
  <si>
    <t>Dobava, postava i spajanje distribucijskog pojačala  30-37 dB 230V,110 dBuV,nadgradno</t>
  </si>
  <si>
    <t>distribucijskog pojačala, 300x400x140mm</t>
  </si>
  <si>
    <t>DOBAVA I POSTAVA   - AKTIVNA OPREMA RAZGLASNE CENTRALE SADRŽANA OD SLJEDEĆIH ELEMENATA:</t>
  </si>
  <si>
    <t>KOMPLET USLUGA NA LOKACIJI S UKLJUČENIM ZAVRŠNIM ISPITIVANJEM I PUŠTANJEM U RAD NA LOKACIJI</t>
  </si>
  <si>
    <t>DOBAVA I POSTAVA - OKLOPLJEN MREŽNI CAT6 S/FTP LAN LSOH KABEL SLJEDEĆIH KARAKTERISTIKA</t>
  </si>
  <si>
    <t xml:space="preserve">DOBAVA I POSTAVA - FLEKSIBILNI FINOŽIČNI INSTALACIJSKI ZVUČNIČKI KABEL 2x 2,5mm² SLJEDEĆIH KARAKTERISTIKA </t>
  </si>
  <si>
    <t>DOBAVA I POSTAVA - KOMPLET MINIJATURNOG KONDEZATORSKOG MIKROFONA S PRIPADAJUĆOM KUTIJOM ZA STROPNU POSTAVU SLJEDEĆIH KARAKTERISTIKA</t>
  </si>
  <si>
    <t xml:space="preserve">DOBAVA I POSTAVA - OKLOPLJEN MREŽNI CAT6 S/FTP LAN LSOH KABEL SLJEDEĆIH KARAKTERISTIKA </t>
  </si>
  <si>
    <t>Prenaponske zaštite za IP kamere
• 20KA zaštita od munje 
• Pasivni  - 10/100/1000 Ethernet portovi
• Podržava PoE-u / AF prolazna</t>
  </si>
  <si>
    <t>Primopredaja sustava - sa svom potrebnom dokumentacijom (zapisnik o obavljenom tehničkom prijemu, zapisnik o obuci korisnika, zapisnik o primopredaji sustava i dokumentacije, izrada primopredajne potvrde i zapisnika sukladno zakonu o Privatnoj zaštiti)</t>
  </si>
  <si>
    <t>Dobava i isporuka adresabilnog termičkog detektora požara. LED dioda za signalizaciju stanja. Mogućnost programiranja osjetljivosti putem vatrodojavne centrale.
Tehničke karakteristike:
- radni napon minimalno 17 VDC, maksimalno 28 VDC
- potrošnja struje maksimalno 0,27 mA (normalan rad), maksimalno 4.7 mA (alarm)
- stupanj zaštite kućišta minimalno IP20
- radna temperatura minimalno u rasponu od -10°C do +60°C
- mogućnost adresiranja od 1 do 128</t>
  </si>
  <si>
    <t>Dobava i isporuka adresabilnog optičkog detektora požara s ugrađenim algoritmom za dijagnostički test samog sebe. LED dioda za signalizaciju stanja. Mogućnost programiranja osjetljivosti putem vatrodojavne centrale.
Tehničke karakteristike:
- radni napon minimalno 17 VDC, maksimalno 28 VDC
- potrošnja struje maksimalno 0,35 mA (normalan rad), maksimalno 4 mA (alarm)
- stupanj zaštite kućišta minimalno IP43
- radna temperatura minimalno u rasponu od -10°C do +60°C
- mogućnost adresiranja od 1 do 128
- mogućnost zamjene optičke komore</t>
  </si>
  <si>
    <t>NAPOMENA, PRIKLJUČCI NA JAVNI VODOVOD I KANALIZACIJU priključak na javni vodoopskrbni sustav i kanalizaciju izvoditi isključivo prema zahtjevu nadležnog komunalnog poduzeća. 
Sva sanitarna keramika je u bijeloj boji.</t>
  </si>
  <si>
    <t>Iskop rova za cjevovod vodovoda i objekata (vodomjerno okno, reviziona okna, slivnici) u terenu C ktg, prosječne širine rova 0,8 m i dubine 1,20 m, s odbacivanjem materijala uz rub rova. Uz rov ostaviti koridor za manipulaciju u širini 1,0 m. Širina jarka prema normalnom poprečnom presjeku. Iskop se uglavnom predviđa strojno sa grubim izravnavanjem dna, dok se ručno predviđa samo na mjestima gdje se iskop ne može izvršiti mehanizacijom (80% strojno, a 20% ručnog iskopa). Rad na iskopu obuhvaća pravilno zasjecanje bočnih strana i grubo planiranje dna rova. U cijenu uključen iskop bez obzira na sadržaj vode u iskopu i otežan rad radi razupirača. Naročito obratiti pažnju na širinu i dubinu rova da slijedi niveletu iskopa. Donji dio iskopa potrebno je izvesti ručno. Radovi moraju biti u potpunoj koordinaciji s montažom cijevi. Obračun po m3 iskopanog materijala u sraslom  stanju.</t>
  </si>
  <si>
    <r>
      <t xml:space="preserve">Nabava , doprema i zatrpavanje rova nakon polaganja cjevovoda slojem pijeska granulacije 0-4 mm, debljine sloja 30 cm iznad tjemena cijevi. Zatrpavanje se vrši ručno, i obavezno prema zahtjevima definiranim u glavnom projektu u programu kontrole i osiguranja kvalitete u mapi VI - vodovod i kanalizacija . Stavka obuhvača nabavu, dovoz, rasipanje i nabijanje. Pijesak je potrebno sabiti lakim nabijačima da se ne ošteti cijev. Nabijeni pijesak mora biti kompaktan. Ugrađeni materijal mora biti prema zahtjevima definiranim u glavnom projektu u programu kontrole i osiguranja kvalitete u mapi VI - vodovod i kanalizacija , a nosivost izvedenog sloja prema zahtjevima definiranim u glavnom projektu u programu kontrole i osiguranja kvalitete u mapi VI - vodovod i kanalizacija. Stavka uključuje i ispitivanje modula stišljivosti metodom kružne ploče prema zahtjevima definiranim u glavnom projektu u programu kontrole i osiguranja kvalitete u mapi VI - vodovod i kanalizacija ishođenje atesta. </t>
    </r>
    <r>
      <rPr>
        <sz val="10"/>
        <color indexed="8"/>
        <rFont val="Arial"/>
        <family val="2"/>
      </rPr>
      <t xml:space="preserve"> Obračun po m3 ugrađenog materijala.</t>
    </r>
  </si>
  <si>
    <r>
      <t xml:space="preserve">Nabava, doprema i zatrpavanje rova zamjenskim kamenim materijalom s nabijanjem materijala u slojevima od 30 do 50 cm do potpune zbijenosti. Materijal ugrađivati u skladu s uvjetima nadležnog upravnog tijela za ceste. Ugrađeni materijal i njegova nosivost mora biti prema zahtjevima definiranim u glavnom projektu u programu kontrole i osiguranja kvalitete u mapi VI - vodovod i kanalizacija. Stavka uključuje i ispitivanje modula stišljivosti metodom kružne ploče prema zahtjevima definiranim u glavnom projektu u programu kontrole i osiguranja kvalitete u mapi VI - vodovod i kanalizacija ishođenje atesta. </t>
    </r>
    <r>
      <rPr>
        <sz val="10"/>
        <color indexed="10"/>
        <rFont val="Arial"/>
        <family val="2"/>
        <charset val="238"/>
      </rPr>
      <t xml:space="preserve">. </t>
    </r>
    <r>
      <rPr>
        <sz val="10"/>
        <color indexed="8"/>
        <rFont val="Arial"/>
        <family val="2"/>
      </rPr>
      <t xml:space="preserve">Obračun se vrši po m3 ugrađenog materijala. Zatrpavanje rova zamjenskim materijalom ispod prometnica i materijalom od iskopa u zelenom pojasu. Zatrpavanje se vrši do 30 cm od uređenog terena. (ostalo je kolnička ili pješačka konstrukcija). </t>
    </r>
  </si>
  <si>
    <t>Nabava, doprema i montaža PEHD vodovodnih cijevi od PE 100 za pogonski tlak 10 bara. U cijenu uključen raznos uzduž jarka, spuštanje u jarak,kao i sav brtveni materijal i materijal za izradu spojeva. Cijevi se polažu na pripremljenu posteljicu u rovu tako da po cijeloj svojoj dužini leže na rastresitoj podlozi. Spajanje, brtvljenje i polaganje cijevi izvoditi strogo prema uputama proizvođača cijevi. Ova stavka obuhvaća kompletan rad na montaži cijevi sa svim spojnim i brtvenim materijalom do pogonske gotovosti.</t>
  </si>
  <si>
    <t>Zatrpavanje rova zamjenskim materijalom uz nabijanje u slojevima od 20 cm</t>
  </si>
  <si>
    <t>Dobava i ugradnja čistog suhog pijeska u rov, debljine 10 cm uz strojno nabijanje</t>
  </si>
  <si>
    <t>Geodetsko snimanje rova i položenih cijevi sa izradom elaborata za dostavu u katastar vodova</t>
  </si>
  <si>
    <t>Dobava i ugradnja čistog suhog pijeska u rov, oko položenih cijevi i iznad cijevi u sloju od 10 cm iznad tjemena cijevi – ručno nabijanje</t>
  </si>
  <si>
    <t>Rezanje asfaltne površine u širini 80 cm te rezanje i razbijanje betonske podloge ceste  uz odvoz izvađenog materijala</t>
  </si>
  <si>
    <t>Čišćenje gradilišta nakon izvođenja radova te uklanjanje zaostalog materijala</t>
  </si>
  <si>
    <t xml:space="preserve">Izrada i dobava dokumentacije izvedenog stanja - 2 primjerka, kompletne instalacije </t>
  </si>
  <si>
    <t>Ličenje nosača, konzola i neizoliranih cijevi  lakom otpornim na povišenu temperaturu komplet sa sa čišćenjem cijevi te dvostrukim temeljnim premazom</t>
  </si>
  <si>
    <t xml:space="preserve">Aluminijski člankasti radijator </t>
  </si>
  <si>
    <t xml:space="preserve">Radijatorski regulacioni ventil sa termostatskom glavom </t>
  </si>
  <si>
    <t>Kupaonski radijator, lojtrica, komplet sa termostatskim radijatorskim ventilom R 15, radijatorskom prigušnicom R15, ispustom i odzračnim pipcem, komplet sa konzolama i držaćima, dimenzije 500x1700 mm</t>
  </si>
  <si>
    <t>Izrada i dobava dokumentacije izvedenog stanja - 2 primjerka, kompletne instalacije</t>
  </si>
  <si>
    <t>Ličenje cijevne mreže s dvostrukim temeljnim premazom, komplet sa čišćenjem cijevi</t>
  </si>
  <si>
    <t>Hladna i topla proba, probni rad te balansiranje sistema.</t>
  </si>
  <si>
    <t>Potrebno isporučiti svu potrebnu dokumentaciju vezanu na ispitivanje sistema i njegove funkcionalnosti (po ovlaštenoj organizaciji) te dokumente potrebna za tehn. pregled</t>
  </si>
  <si>
    <t>Iz stavake 4.1..Udaljenost uređaja do termoststa prosječno  15 m</t>
  </si>
  <si>
    <t>Komora komplet sa elektro komandnim ormarom – upravljanje i regulacija pripreme zraka</t>
  </si>
  <si>
    <t>Komora zvučno i toplinski izolirana, unutrašnjost i vanjska površina galvanizirana, obojena standardnom bojom</t>
  </si>
  <si>
    <t>Automatska regulacija upravljanja otvaranje i zatvaranjem zaklopki iz stavke 5.10. u funkciji prirodne ventilacije prostorija.</t>
  </si>
  <si>
    <t xml:space="preserve">Tlačna aluminijska rešetka komplet sa regulatorom količine </t>
  </si>
  <si>
    <t>Odsisna aluminijska rešetka komplet sa regulatorom količine a protusmjernim lopaticama, sa dva reda odsisnih rešetki</t>
  </si>
  <si>
    <t>kompl sa ugradbenim okvirom i ugradbenom kutijom</t>
  </si>
  <si>
    <t>Odsisni ventil promejra 100 mm, sa regulatorom količine zraka, kompl sa spojnim materijalom</t>
  </si>
  <si>
    <t>sa signalizacijom kvara, s mogućnošću programiranja</t>
  </si>
  <si>
    <t>Hladna i topla proba, probni pogon te regulacijom i balansiranjem sistema.</t>
  </si>
  <si>
    <t xml:space="preserve">Izolacija kanala za razvod zraka izvana (tlačni i otpadni kanal) izolacijom debljine 15 mm sa parnom branom </t>
  </si>
  <si>
    <t>Izolacija kanala za razvod zraka izvana (kanal svježeg zraka)</t>
  </si>
  <si>
    <t>Dobava i ugradnja izolacije – protupožarna obloga kanala F 90, kompl sa spojnim materijalom te dokumentacijom</t>
  </si>
  <si>
    <t>Cijevi, prodori dim 300x200 mm  2 kom</t>
  </si>
  <si>
    <t>Prosječno : 500 x 300 mm    kompl 20</t>
  </si>
  <si>
    <t xml:space="preserve">Balans regualcioni ventil za ugradnju iza svakog ormarića podnog grijanja, komplet sa spojnim vodovima te prvom regulacijom, dimenzije </t>
  </si>
  <si>
    <t>Koljena za vođenje cijevi kod razdjeljivača kompl s pričvrsnicama</t>
  </si>
  <si>
    <t>Automatski odzračni lončić NO 15 kompl sa</t>
  </si>
  <si>
    <t>s</t>
  </si>
  <si>
    <t xml:space="preserve">dubine 160 mm </t>
  </si>
  <si>
    <t xml:space="preserve"> - sobna regulacija podnog grijanja – glavna priključna kutija za spoj </t>
  </si>
  <si>
    <t>Kroz granice požarnih sektora. PP masa s pozitivniom atestnom dokumentacijom.</t>
  </si>
  <si>
    <t>Izrada i dobava dokumentacije izvedenog stanja - 2 primjerka kompletne instalacije</t>
  </si>
  <si>
    <t>Ličenje nosača, konzola i neizoliranih cijevi  lakom otpornim na povišenu temperaturu komplet s čišćenjem cijevi te dvostrukim temeljnim premazom</t>
  </si>
  <si>
    <t xml:space="preserve">Ličenje cijevi temeljnom bojom otpornom na povišenu temperaturu komplet sa sa čišćenjem cijevi  </t>
  </si>
  <si>
    <t>Bakrene cijevi, ravne, komplet s koljenima, prelaznim i</t>
  </si>
  <si>
    <t xml:space="preserve">komplet sa izolacijom 15 mm sa parnom branom sa oblogom od al.lima debljine 0.55 mm </t>
  </si>
  <si>
    <t>komplet sa izolacijom 20 mm</t>
  </si>
  <si>
    <t>s parnom branom za hladne vodove, s oblogom od al.lima debljine 0.55 mm sa brtvljenim spojevima</t>
  </si>
  <si>
    <t>duljine 1200 mm s 5 priključka, komplet s nogicama i držačima</t>
  </si>
  <si>
    <t>Odvajać nećistoća za potrošnu vodu NP 10, komplet sa spojnim materijalom, DN 32</t>
  </si>
  <si>
    <t>sabirnice za prihvat utega od strane graditelja.</t>
  </si>
  <si>
    <t>Sa zapornim ventilom i pričvrsnim nogama.</t>
  </si>
  <si>
    <t>konstrukciju kolektorskih polja sa do 12  kolektora.</t>
  </si>
  <si>
    <t>ventilom, prekretnim EM ventilom na pripremi tople potrošne vode dimenzije DN 32 te sa tipskom zrakodimovodnom cijevi promjera 80/125 mm</t>
  </si>
  <si>
    <t>sa parnom branom u oblozi od al.lima debljine 0.55 mm sa brtvljenim spojevima</t>
  </si>
  <si>
    <t>Uređaj komplet sa elektronskom anti smrzavajućom zaštitom s automtskim uključenjem kada je uređaj isključen (spoj na odvojeni dovod el energije 220 V)</t>
  </si>
  <si>
    <t>prema zahtjevima definiranim u glavnom projektu u programu kontrole i osiguranja kvalitete u mapi VII - strojarske instalacije, položene izvan zida i ispitane na nepropusnost sa svim potrebnim materijalom za spajanje i pričvršćenje ali bez građevinskih radova oko bušenja i uspostave zida u prvobitno stanje.</t>
  </si>
  <si>
    <t>Uz cijevi isporučiti i odgovarajuće hamburške lukove za cijevi, prirubnice i vijke i proturne cijevi</t>
  </si>
  <si>
    <t>Demontaža postojećeg plinomjera G4 te odvoz u Gradsku plinaru Zagreb na baždarenje I dogradnju modula</t>
  </si>
  <si>
    <t xml:space="preserve">prema zahtjevima definiranim u glavnom projektu u programu kontrole i osiguranja kvalitete u mapi VII - strojarske instalacije, položene izvan zida, ispitane na </t>
  </si>
  <si>
    <t>- plinskom kuglastom slavinom DN 25, kompl sa spojnim materijalom</t>
  </si>
  <si>
    <t>Dobava i ugradnja plinskog fasadnog ormarića dimenzija 400 x600 x 250 mm, izrađen crnog čeličnog lima, antikorozivo zaštićen i oličen lakom, komplet s vratašcima s bravom i otvorima za ventilaciju,</t>
  </si>
  <si>
    <t>komplet sa:</t>
  </si>
  <si>
    <t>Pojačalo snage modularnog višezonskog sustava s ugrađenim pojačalima i reproduktorom / mrežnim / internet streamerom. Sadrži sljedeće funkcije: MusicCast, Bluetooth, AirPlay, Wired LAN &amp; WiFi Wireless funkcija, Web setup kompatibilnost, podrška za DLNA, AirPlay, Napster, Spotify, Pandora , Qobuz i Juke servise, kontrola i upravljanje putem bilo kojeg iPod, iPhone, iPad ili Android uređaja. Konekcije: 2x trigger, 1x RJ45 LAN; 1x USB, 1x 2RCA audio ulaz, 1x 2RCA audio izlaz, 1x remote ulaz, 1x sub izlaz, 2x zvučnički izlaz - svaki 90W@6Ohma, 1x 2RCA audio ulaz, 1x optički digital audio ulaz.</t>
  </si>
  <si>
    <t xml:space="preserve">Građevinski dnevnik vodi Izvođač radova i svakodnevno upisuje potrebne podatke predviđene Zakonom o gradnji. Izvođač je također obavezan izraditi elaborat o zaštiti na radu na gradilištu, a prema važećem pravilniku o zaštiti na radu i Zakonu o gradnji. 
Pri radu treba primjenjivati sve potrebne mjere zaštite na radu i zaštite od požara. Ukoliko Nadzorni inženjer uoči da se Izvođač ne pridržava ovih pravila, može mu zabraniti daljnji rad dok ga ne organizira u skladu s pravilima. </t>
  </si>
  <si>
    <t>Za stavke troškovnika za grupu radova pod A jediničnom cijenom treba obavezno obuhvatiti slijedeće (osim ako je već uključeno u postojeće stavke troškovnika):</t>
  </si>
  <si>
    <t>Dodatci za otežanja rada zbog niskih ili visokih temperatura, noćnog rada, skučenog prostora, malih količina, radova u adaptaciji ili slično izvođač mora uračunati u jediničnoj cijeni odgovarajuće stavke radova. Nikakvi naknadni zahtjevi neće se moći priznati. Uvid u moguća otežanja mora sam izvođač steći prije podnošenja ponude uvidom u projektnu dokumentaciju. Izvođač može obići i detaljno pregledati lokaciju.</t>
  </si>
  <si>
    <t>- pomoćne objekte i slično;</t>
  </si>
  <si>
    <t>- garancijski rok i radove vezane uz održavanje.</t>
  </si>
  <si>
    <t>Izvođač treba kvalitetu ugrađenih materijala i stručnost radnika dokazati odgovarajućim atestima izdanim od strane za to ovlaštene stručne organizacije. Sve troškove atestiranja i nabave uzoraka za ispitivanje mora izvođač uračunati u jediničnu cijenu.</t>
  </si>
  <si>
    <t>-sve troškove i režijske sate, osim troškovnikom predviđene i ovjerene od nadzornog inženjera;</t>
  </si>
  <si>
    <t>- sav rad na iskopu;</t>
  </si>
  <si>
    <t>Sve radove treba obavezno izvesti po:</t>
  </si>
  <si>
    <t>Skele (fasadne i radne) treba postaviti (montirati) čvrste i stabilne prema Praviniku o zaštiti na radu u građevinarstvu i prema svim važećim propisima zaštite na radu, međusobno povezati, ukrutiti i osigurati od bilo kakvog pomicanja. Za skelu treba izvođač radova izraditi statički proračun i nacrt montaže skele. Izvana se skela mora osigurati ogradom od dasaka na visinu do 1 m od radnog poda, zatim skelu povezati i ukrutiti protiv horizontalnog pomicanja.</t>
  </si>
  <si>
    <t>Sve skele moraju u potpunosti biti izvedene u skladu s pravilima zaštite na radu, s radnim podovima i ogradama, pravilno riješenim pristupima i ukrućenjima u oba smjera. Skele moraju biti izvedene na osnovu nacrta i dimenzionirane po statičkom  proračunu, sa spojnim sredstvima koja su proračunski predviđena.</t>
  </si>
  <si>
    <t>U cijene skela navedene u troškovniku uključiti obavezno izradu, postavu, amortizaciju, sva premještanja i prijenose (po potrebi), prilaze, mostove i ograde te demontažu skele, popravke i uskladištenje. Također obavezno uračunati sve osnovne i pomoćne materijale za izvedbu i održavanje skele, te vezna sredstva za izvedbu konstrukcije.</t>
  </si>
  <si>
    <t xml:space="preserve">Pri izvedbi podloga za podove, odnosno estriha, primjenjuju se zahtjevi definirani u glavnom projektu u poglavlju 2.7. Program kontrole i osigurnja kvalitete Plivajuće podne konstrukcije. </t>
  </si>
  <si>
    <t>Za izradu morta potrebno je kontrolirati kvalitetu vode, pijeska, vapna, cementa i vrstu morta.</t>
  </si>
  <si>
    <t>Opeka za zidanje mora biti prvoklasna sa minimalnim odstupanjima prema zahtjevima glavnog projekta. Za nosive zidove ne smiju se upotrebljavati elementi od pečene gline oznake niže od M 10. Obavezno osigurati sve predviđene otvore i "žljebove" za ugradnju stolarije, bravarije i za montažu instalacija, jer se ovaj posao neće posebno obračunavati, već je sadržan u jediničnoj cijeni stavci zidanja.</t>
  </si>
  <si>
    <t>Jedinična cijena sadrži dopremu materijala na gradilište, sav materijal, alat, mehanizaciju, uskladištenje, montažu i demontažu skela i radnih platformi, troškove radne snage, sve horizontalne i vertikalne transporte,svu štetu i troškove popravaka kao posljedice nepažnje), troškove zaštite na radu, troškove atesta, zaštitu zidnih površina od utjecaja vrućine, hladnoće i atmosferskih nepogoda za stavke troškovnika za ovu grupu radova osim onih koji su posebno navedeni u stavkama troškovnika.</t>
  </si>
  <si>
    <t>Obračun izvršenih radova izvršit će se prema jedinici mjere pojedinog rada i prema stvarno izvršenim količinama ovjerenim od strane nadzornog inženjera.</t>
  </si>
  <si>
    <t>Jedinične cijene za stavke navedene u troškovniku za hidroizolaterske radove sadržavaju sav potreban materijal i pribor, sav transport do gradilišta i na gradilištu, sve potrebne skele i radne platforme, svu potrebnu pogonsku energiju, kao i svu potrebnu zaštitu na radu radnika na gradilištu (osim ako je već uključeno u postojedine stavke troškovnika).</t>
  </si>
  <si>
    <t>Lim koji naliježe na betonsku podlogu ili na podlogu od opeke mora biti podložen s krovnom ljepenkom.</t>
  </si>
  <si>
    <t>Prije početka radova izvođač treba obavezno izvršiti kontrolu mjera na licu mjesta, radi provjere i ustanovljenja eventualnih pogrešaka kod izvedbe građevinskih radova. Jediničnom cijenom za stavke troškovnika za ovu grupu radova treba obuhvatiti sav rad i materijal, kako osnovni tako i pomoćni te sve prijenose i uskladištenja: dobavu i dopremu te ostakljenje u kvantiteti i kvaliteti po opisu stavke troškovnika: toplinske izolacije u fasadnim stijenama, brtvljenje i kitanje reški i dilatacije između pojedinih elemenata same stavke i između stavke i susjednih ploha, uključivo sve pokrovne i kutne limove, letvice i profile: okvire za ugradbu, sva sidra i sidrene vijke kao i ugradbu vijaka: po potrebi zapunjavanje rupa za sidra ili oštečenja od ugradbe cem.mortom 1:1; temeljni premaz i finalna obrada; sve troškove atestiranja do dobivanje atesta, uključivo sve potrebne materijale, uzorke i radnje vezane uz isto: potrebnu radnu skelu (osim ako je već uključeno u pojedine stavke troškovnika).</t>
  </si>
  <si>
    <t>Za izradu pregradnih stijena s gipskartonskim pločama vezani su standardi:</t>
  </si>
  <si>
    <t>Jedinična cijena sadrži sav potreban materijal i pribor, sav potreban rad, transport do gradilišta i na gradilištu, kao i sva sredstva zaštite na radu radnika na gradilištu.</t>
  </si>
  <si>
    <t>Jedinična cijena treba sadržavati sav potreban osnovni i pomoćni materijal (distanceri) i pribor s masom za fugiranje, sav rad, sve transporte do gradilišta i na gradilištu, sredstva zaštite na radu i sve zakonom propisane troškove.</t>
  </si>
  <si>
    <t>Produžne žbuke, vapnene žbuke i beton impregnirati odgovarajućom impregnacijom. Prije upotrebe treba impregnaciju razrijediti čistom vodom prema uputstvu proizvođača.</t>
  </si>
  <si>
    <t>U cijenu radova uključen je i sav pomoćni rad i materijal, svi transporti, kao i sve potrebne skele, podesti i druga pomagala, skidanje i ponovno vješanje prozorskih i vratnih krila, izrada uzoraka, pogonska energija, sredstva zaštite na radu i drugo (osim ako je već uključeno u pojedine stavke troškovnika).</t>
  </si>
  <si>
    <t>Instalacija se izvodi prema projektu i tehničkom opisu u projektu, važećim hrvatskim propisima, tehničkim propisima i pravilima struke.</t>
  </si>
  <si>
    <t>Za sve promjene i odstupanja od ovog projekta mora se pribaviti pismena suglasnost nadzornog inženjera.</t>
  </si>
  <si>
    <r>
      <t>Program kontrole i osiguranja kvalitete odnosi se na</t>
    </r>
    <r>
      <rPr>
        <sz val="10"/>
        <color indexed="10"/>
        <rFont val="Arial"/>
        <family val="2"/>
        <charset val="238"/>
      </rPr>
      <t xml:space="preserve"> </t>
    </r>
    <r>
      <rPr>
        <sz val="10"/>
        <rFont val="Arial"/>
        <family val="2"/>
      </rPr>
      <t>obvezatnu primjenu svih zahtjeva i normi od važnosti za kvalitetu. Ove norme i zahtjevi upisani su u odgovarajućim dokumentima u prilozima ovog projekta.</t>
    </r>
  </si>
  <si>
    <t>Izbjegnuti  blisko paralelno vođenje instalacija vatrodojave i instalacija jake struje. Na mjestima gdje to nije moguće, najmanje rastojanje treba  iznositi:
 10  cm  između telefonskih i drugih telekomunikacijskih vodova,
 20  cm  između električnih vodova</t>
  </si>
  <si>
    <t>Pridržavati se pravila kod polaganja instalacijskih cijevi i vodova po katovima tako da su instalacijske cijevi i vodovi položeni 10 cm ispod tavanice, da su cijevi i vodovi telekomunikacijskih instalacija položeni 20 cm ispod tavanice, a cijevi i kabeli električnih instalacija položeni 30 cm  ispod tavanice.</t>
  </si>
  <si>
    <t xml:space="preserve">Ukoliko se ukažu eventualne nejednakosti između projekta i stanja na gradilištu Izvođač radova dužan je pravovremeno o tome izvjestiti nadzornog inženjera te shodno tome zatražiti potrebna objašnjenja. Svu potrebnu provjeru točnosti količina za nabavku materijala, kao i za građ.dnevnik vršiti bez posebne naplate to jest o trošku Izvođača radova. </t>
  </si>
  <si>
    <t>Normu utroška sati za vršenje radova treba obvezno računati sa svim potrebnim dodatnim koeficijentima za otežanje radova, u svemu po građevinskoj normi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</si>
  <si>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Nadzor nad gradilištem, te svim alatima, strojevima i materijalom pada na teret Izvođača radova. 
Izračun količina sačinjen je na temelju projekta vodovoda i kanalizacije.</t>
  </si>
  <si>
    <t>Prije  izvođenja  radova  treba  provjeriti  kvalitetu  svih  materijala  koji  se  ugrađuju  i  izvesti  radove u skladu s detaljima (grafičkim i pisanim dijelovima)  izvedbe, opisom iz troškovnika i potpisanim uzorcima od strane  nadzornog inženjera.</t>
  </si>
  <si>
    <t xml:space="preserve">Ako se ukaže potreba izvedbe radova koji nisu predviđeni troškovnikom, Izvođač radova mora prethodno za izvedbu istih dobiti odobrenje naručitelja i nadzornog inženjera, te s istim utvrditi cijenu izvedbe i sve to unijeti u građevinski dnevnik. </t>
  </si>
  <si>
    <t xml:space="preserve">Prilikom izvođenja radova, izvođač treba zaštiti sve susjedne plohe, dijelove konstrukcije i prethodno izvedene radove na prikladan način, a u skladu s pravilima, tako da ne dođe do njihovog oštećenja. </t>
  </si>
  <si>
    <t xml:space="preserve">Po završetku radova kvalitetu izvedenih radova izvođač treba ustanoviti  zapisnički s nadležnim nadzornim inženjerom i naručiteljem. Ukoliko se ustanovi da su radovi izvedeni nekvalitetno, izvođač je dužan iste ponovno izvesti u traženoj kvaliteti ili naručiti kod drugog Izvođača, a sve u roku i na svoj trošak. </t>
  </si>
  <si>
    <t>Izvođač je također dužan ukloniti sve zaštitne i pomoćne konstrukcije u roku koji je predviđen za izvođenje radova i na svoj trošak osim ako je već uključeno u pojedine stavke troškovnika. Osim navedenih općih uvjeta, za određene grupe radova vrijede posebne opće napomene, kojih se zajedno s ovim uvjetima treba obavezno pridržavati u cjelini. Posebne opće napomene dane su u sklopu s odgovarajućim grupama radova. Izvođač radova mora svaku promjenu u toku gradnje ucrtati u nacrtnu dokumenataciju i po završetku radova predati Investitoru kao nacrt izvedenog stanja. Prije izrada, narudžbe i izvođenja radova Izvođač je dužan obavezno izvršiti sve potrebne provjere količina materijala, uređaja i opreme, dužan je izvršiti sve potrebne izmjere na licu mjesta, i u potpunosti je odgovoran za proistekle posljedice ukoliko to ne učini.</t>
  </si>
  <si>
    <t xml:space="preserve">Jedinične cijene obuhvaćaju sav rad, materijal i organizaciju u cilju potpunog izvršenja radova prema projektu. Jedinične cijene za pojedine vrste radova sadrže i sve one posredne troškove koji nisu iskazani u troškovniku, ali su neminovni za izvršenje radova predviđenih projektom. </t>
  </si>
  <si>
    <t>Jedinična cijena primjenit će se na izvedene količine bez obzira u kojem postotku one odstupaju od količina u troškovniku.
Obračun radova izvršit će se prema stvarno izvršenom radu i jediničnim cijenama prihvaćene ponude izvođača. Količina izvršenog rada ne smije prijeći količinu predviđinu pojedinom stavkom troškovnika osim ako to nadzorni inženjer ne odobri.</t>
  </si>
  <si>
    <t>Općenito u ponuđenoj jediničnoj cijeni trebaju biti ukalkulirani svi troškovi za rad, nabavna cijena glavnog i pomoćnog materijala, dobava, unutrašnji i vanjski transport, ugradnja, režija, ispitivanje i dokazivanje kvalitete kao i svi drugi izdaci izvođača potrebni za potpuno dovršenje pojedine vrste rada.</t>
  </si>
  <si>
    <t xml:space="preserve">Ako pojedinim stavkama troškovnika nije drugačije određeno, jedinična cijena također uključuje sva potrebna ispitivanja, kontrole i mjerenja za sve izvedene radove, ugrađene materijale i opremu,  u svrhu dokazivanja njihove kvalitete i kompletiranja tehničke dokumentacije potrebne za ishođenje uporabne dozvole, te se prilikom primopredaje građevine, uručuje Investitoru. </t>
  </si>
  <si>
    <t>Ispitivanja, kontrole i mjerenja izvode ovlaštene institucije, a odnose se na ispitivanje plinskih instalacija, ispitivanje vodonepropusnosti kanalizacije, ispitivanje funkcionalnosti unutarnje i vanjske hidrantske mreže, uzimanje uzoraka i ispitivanje pitkosti vode, ispitivanje gromobranske instalacije, ispitivanje električne instalacije jake i slabe struje, pregled dimovodnih kanala, te ostala potrebna ispitivanja sukladno važećoj zakonskoj regulativi.</t>
  </si>
  <si>
    <t>Jedinične  cijene  pojedinih stavaka troškovnika moraju  sadržavati:
-cijenu potrebnog materijala s troškovima dopreme do deponije na gradilištu, utovara, prijevooza i istovara, odvoza do mjesta ugradnje, troškove uskladištenja, ispitivanja kvalitete, izdavanje atesta, čuvanja i sl.,
-cijenu izvršenja rada prema opisu stavke troškovnika sa svim davanjima, naknadama i  taksama,
- troškove organizacije gradilišta, režijskih troškova, pomoćnih objekata, pristupnih puteva, uspostava prvobitnog stanja i sl. osim onih koji su u troškovniku posebno navedeni.</t>
  </si>
  <si>
    <t xml:space="preserve">Za sav ponuđeni materijal i opremu mora postojati atestna dokumentacija (dokazi o tehničkoj sposobnosti i kvaliteti proizvoda, certifikati, potvrde o sukladnosti i dr.)  sukladno zahtjevima iz troškovnika i važećoj zakonskoj regulativi. </t>
  </si>
  <si>
    <t>Nuđenje se vrši sukladno navedenim karakteristikama radova, materijala i opreme iz pojedine stavke troškovnika, a izabrani izvođač dužan je ugraditi proizvode čiju će usklađenost s traženim karakteristikama potvrditi stručni nadzor prije ugradnje istog.</t>
  </si>
  <si>
    <t>Ako pojedinim stavkama troškovnika nije drugačije određeno, jedinična cijena za stavke limarskih radova u troškovniku treba sadržavati:</t>
  </si>
  <si>
    <t>Obračun izvršenih radova izvršit će se po jediničnoj cijeni pojedine stavke u troškovniku prihvaćene ponude i prema stvarno izvedenim količinama radova na gradilištu.</t>
  </si>
  <si>
    <t xml:space="preserve">Jedinična cijena pojedine stavke troškovnika sadrži samu cijenu materijala to jest dobavnu cijenu i to kako glavnih i pomoćnih materijala, tako i veznog materijala i ostalog. U tu cijenu potrebno je uključiti i cijenu prijevoza bez obzira na vrstu prijevoznog sredstva, udaljenost, te eventualne potrebne utovare, istovare i prijenose do skladišta i do mjesta ugradbe. Nadalje uključiti cijenu čuvanja, zaštite i skladištenja materijala do ugradnje. Prema važećoj regulativi potrebno je uzimanje uzoraka - probnih kocki - za beton, te ugradnja samo onih materijala koji imaju važeće ateste, izjavu o svojstvima, oznaku sukladnosti i tehničku uputu. Sva dokumentacija o dokazu kvalitete materijala prikuplja izvođač radova i po završetku predaje Investitoru.   </t>
  </si>
  <si>
    <t xml:space="preserve">U jediničnu cijenu pojedine stavke troškovnika ulazi također cijena izvršenja rada prema opisu stavke troškovnika. U kalkulaciju rada treba  uključiti sav potreban rad, kako glavni tako i pomoćni, te sav unutarnji prijenos bilo ručni bilo pomoću strojeva. Ujedno treba uključiti sav rad oko zaštite gotovih elemenata konstrukcije, zidova, podova, instalacija, opreme, uređaja i ostalih dijelova  građevine od štetnih utjecaja vrućine, hladnoće i mogućeg oštećenja u toku izvođenja. </t>
  </si>
  <si>
    <t>Ispitivanje instalacija kanalizacije unutar građevine na vodonepropusnost i protočnost u toku izvođenja radova.</t>
  </si>
  <si>
    <t>Obračun  izvedenih  radova  obračunati  će prema stvarno izvedenim količinama.</t>
  </si>
  <si>
    <t xml:space="preserve">Izvođač  radova  ima  pravo faktorom obuhvatiti i slijedeće  radove, a nakon  pregleda  i  upoznavanja  gradilišta  i  dokumentacije, koji  se neće zasebno platiti  kao naknadni rad i to: </t>
  </si>
  <si>
    <t>- cjelokupnu režiju gradilišta uključivo dizalice, mostove, sitnu mehanizaciju i ostalo 
- najamne troškove posuđene mehanizacije koju izvođač ne posjeduje, 
- sva ispitivanja materijala bilo na gradilištu bilo u laboratorijima, ishodovanje atesta,
-  izrada privremenog sanitarnog čvora za radnike i upravu gradilišta prema sanitarnim propisima, 
- uskladištenja materijala u barakama ili na platoima izvedenim za tu svrhu, 
- uređenje gradilišta po izvedenim radovima
 - rastavljanje i demontaža baraka, kontejnera i platoa po završetku radova, 
a pod uvjetom da navedeno nije već izričito navedeno u pojedinim stavkama troškovnika.</t>
  </si>
  <si>
    <t>Shema unutarnje bravarije 4</t>
  </si>
  <si>
    <r>
      <t>Prije dobave i izvedbe riješiti sve detalje ugradnje</t>
    </r>
    <r>
      <rPr>
        <sz val="10"/>
        <color indexed="10"/>
        <rFont val="Arial"/>
        <family val="2"/>
        <charset val="238"/>
      </rPr>
      <t>.</t>
    </r>
  </si>
  <si>
    <t>Umivaonici su uključeni u cijenu stavke - površina umivaonika je pridodana površini ploče.</t>
  </si>
  <si>
    <t xml:space="preserve">Dobava,montaža i spajanje ugradne downlight svjetiljke izrađena od aluminija i abs plastike s PMMA opalnim difuzorom. Zaštita IP44 IK08. LED izvor svjetla snage maksimalno 17W, minimalnog izlaznog svjetlosnog toka 1942lm, temperature svjetla 4000K. Predviđeni životni vijek LED modula i napajanja minimalno 55.000 sati pri 35°C, L80B20. Komplet s ugrađenim odgovarajućim konverterom za napajanje LED modula konstantne struje. Svjetiljka mora zadovoljavati sve norme potrebne za izdavanje CE oznake. </t>
  </si>
  <si>
    <t>REGLETA RASTAVNA 10  Kom 10</t>
  </si>
  <si>
    <t>Ispitivanje rada cijelog sustava s pismenim protokolom</t>
  </si>
  <si>
    <t>Dobava i montaža zidnog razvodnog ormarića - komplet
Standardni napajač u kućištu za interfonske sustave.
Dimenzije: 140x115x65mm
Dodatni napajač u kućištu za interfonske sustave.
Dimenzije: 70x115x65mm
Koncentrator za spajanje 4 vanjskih panela
Reglete i red. Stezaljke za prihvat instalacijskog kabela
Ugradni PVC zidni razvodni ormarić
Dimenzije: 400x400x200mm (VxŠxD)</t>
  </si>
  <si>
    <t>Spajanje, ispitivanje te izdavanje protokola</t>
  </si>
  <si>
    <t>Polaganje vatrodojavnog bezhalogenog kabela JB Y(st)Y  2x2x0.8mm2</t>
  </si>
  <si>
    <t>Za daljinsko radijsko očitavanje stanja</t>
  </si>
  <si>
    <t xml:space="preserve">- tlačna ventilatorska sekcija  - motor opremljen s frekventnim regulatorom </t>
  </si>
  <si>
    <t>Komora je zvučno i toplinski izolirana, unutrašnjost i vanjska</t>
  </si>
  <si>
    <t>Komora komplet sa elektro komandnim ormarom – upravljanje I regulacija pripreme zraka</t>
  </si>
  <si>
    <t>komplet sa svim elementima za automatsko funkcioniranje komore</t>
  </si>
  <si>
    <t>Kanalni prigušivač zvuka - kulisni - komplet sa spojnim materijalom,</t>
  </si>
  <si>
    <t>prigušenja 12 dB pri 250 Hz, dimenzije :</t>
  </si>
  <si>
    <t>komplet s podlogom komore, držačima i konzolama kanala i cijevi u vanjskom prostoru (na terasi), komplet s kliznim i čvrstim točkama te ličenjem temeljnom bojom i završnim lakom</t>
  </si>
  <si>
    <t>Uključivo potrebnu dokumentaciju i rezultate ispitivanja vezano na puštanje u pogon svih uređaja</t>
  </si>
  <si>
    <t xml:space="preserve">Dobava,nabava i polaganje optičkog kabela 12niti  između komunikacijskih ormara  na kabelske police ili  u pvc cijevi </t>
  </si>
  <si>
    <t>Dobava i spajanje Cu vodiča za izjednačenje potencijala 1xP/F 10 mm2 između ormara i mjesta uzemljenja</t>
  </si>
  <si>
    <t>ODVODNIK PRENAPONA TEL. ZA REGLETU - PATRONA Kom 100</t>
  </si>
  <si>
    <t>1.1.2</t>
  </si>
  <si>
    <t>ZA PONUDITELJA:</t>
  </si>
  <si>
    <t>Ime i prezime osobe ovlaštene za zastupanje:</t>
  </si>
  <si>
    <t>Potpis osobe ovlaštene za zastupanje:</t>
  </si>
  <si>
    <t>- Sav   ostali   otpadni   materijal   treba,   nakon   sortiranja, evakuirati   na dogovorenu javnu deponiju (do 20km) izvan kruga gradilišta, zbog toga što je kapacitet raspoložive deponije ograničen na površinu postojeće parcele.</t>
  </si>
  <si>
    <t>Iskolčenje objekta, te izrada elaborata iskolčenja. Ove radove izvodi ovlašteni geodetski ured.</t>
  </si>
  <si>
    <t>PRIPREMNI RADOVI</t>
  </si>
  <si>
    <t>PRIPREMNI  RADOVI, UKUPNO:</t>
  </si>
  <si>
    <t>Iskolčenje kolne površine i pješačkih staza.</t>
  </si>
  <si>
    <t>Pažljivi strojni i ručni /strojni 80%, ručni 20%/ iskop zemlje C  kategorije. Široki iskop s kosinom 1:1 s južne strane objekta, na ostalim stranama (istok, zapad i sjever) se radi zaštita građevinske jame. Iskop se vrši manjim strojevima sa utovarom u košaru i putem krana utovar u kamion- zbog nepristupačnosti i načina izrade zaštite građevinske jame. Iskop se vrši do kote podložnog šljunka temeljne ploče - dubina iskopa je od 3,5m do 4,5m. U iskop uračunati i dodatno produbljivanje radi izvođenja okna dizala. Iskop vršiti pažljivo, u etapama-odnosno pratit će radove prema projektu zaštite građevne jame, i u stalnom dogovoru s nadzornim inženjerom kao i projektantom zaštite građevinske jame kroz projektantski nadzor kojeg je ugovorio investitor.</t>
  </si>
  <si>
    <t>U fazi radova na iskopu za temelje potreban je stalni nadzor građevinskog nadzora kojeg će ugovoriti investitor, a kako bi se u slučaju bilo kakvih odstupanja od projektnih postavki po potrebi interveniralo. 
Potrebno je raditi daljnje razupore i podupiranja. Obračun se vrši po m3 iskopanog materijala u sraslom stanju. Stavkom obuhvatiti utovar i odvoz zemlje na deponij (do 20km). Potrebnu količinu iskopa za završno nasipavanje plodnom zemljom zadržati na gradilištu, na mjestu koje odredi nadzorni inženjer.</t>
  </si>
  <si>
    <t>Sati rada pumpe za crpljenje vode iz iskopa. Po stvarno odrađenim satima ovjerenim od strane nadzornog inženjera.</t>
  </si>
  <si>
    <t>Zidarska obrada stubišnih jezgri i stropova od arm. betona. Obrađuju se spojevi oplate, neravnine i mjesta segregiranog betona, s brušenjem iscjedaka, krpanjem i izravnavanjem reparaturnim mortom - priprema za soboslikarske radove. Obračun po m2 površine.</t>
  </si>
  <si>
    <t>Dobava i polaganje krovne bitumenske ljepenke za zavarivanje na daščanu oplatu. Preklopi minimalno 10cm, ljepljeni tehnikom vrućeg ljepljenja ili zavarivanja, uz korištenje hladanog bitumenskog temeljnog premaza.  U cijenu uključen kompletan rad i materijal i svi tipski fazonski elementi proizvođača hidroizolacije. Obračun po m2 izvedene HI.</t>
  </si>
  <si>
    <t>Posebna napomena za stolarske i bravarske radove:</t>
  </si>
  <si>
    <t>Izvođač radova dužan je prije izvedbe novih vanjskih stolarskih stavki iz aluminijskih ili čeličnih profila i unutarnjih stolarskih stavki izvršiti izmjeru građevinskih otvora u naravi.</t>
  </si>
  <si>
    <t>Izvođač radova je dužan izrađene radioničke nacrte dostaviti na ovjeru, te usaglasiti sve detalje, a tek nakon toga elementi se mogu dati na izradu. Prema građevinskim nacrtima odrediti broj desnih i lijevih vrata.</t>
  </si>
  <si>
    <t>OBLAGANJE PODOVA</t>
  </si>
  <si>
    <t xml:space="preserve">Dobava i polaganje protukliznih keramičkih pločica - jednobojne, jednolične strukture - mat obrade na podovima. Pločice  I klase, sive boje. Pločice dimenzije 60*60 cm s dopuštenim upijanjem vode do 0,5%, polagane ljepljenjem odgovarajućim ljepilom na pripremljenu podlogu točno po uputi proizvođača. Pločice slagati fugu na fugu, s paralelenim reškama. Fuge širine 2 mm u  nepropusnoj izvedbi. </t>
  </si>
  <si>
    <t>OBLAGANJE ZIDOVA</t>
  </si>
  <si>
    <t>Pločice  I klase, sive boje.Veličina pločica 30x60 i 60x60  cm,s dopuštenim upijanjem vode do 0,5%, polagane ljepljenjem odgovarajućim ljepilom na pripremljenu podlogu točno po uputi proizvođača. Pločice slagati fugu na fugu, s paralelenim reškama. Fuge širine 2 mm u  nepropusnoj izvedbi.</t>
  </si>
  <si>
    <t xml:space="preserve">Dobava i opločenje zidova sanitarija i ostalih prostorija predviđenih projektom glaziranim pločicama, ljepljenjem na pripremljenoj ožbukanoj podlozi, a u boji svijetlo i tamno sivoj. Fuge se ispunjavaju masom za fugiranje u sivoj boji. Jedinična cijena sadrži dobavu, postavu sa izrezivanjem, brušenjem i fugiranjem, te čišćenjem gotovog opločenja. </t>
  </si>
  <si>
    <t>Pločice  I klase, sive boje. Pločice HEKSAGONALNOG oblika veličina pločica 28,3*40,8 cm,s dopuštenim upijanjem vode do 0,5%, polagane ljepljenjem odgovarajućim ljepilom na pripremljenu podlogu točno po uputi proizvođača. Pločice slagati fugu na fugu, s paralelenim reškama. Fuge širine 2 mm u  nepropusnoj izvedbi.</t>
  </si>
  <si>
    <t>VANJSKI PROSTORI</t>
  </si>
  <si>
    <t>STUBIŠTE</t>
  </si>
  <si>
    <t>Dobava i polaganje protukliznih keramičkih pločica - jednobojne, jednolične strukture - mat obrade na prostor glavnog subišta, ljepljenjem na pripremljenoj podlozi. Gazišta i čela se izvode od 1 komada, gazište na vrhu ima 3 tvornički napravljena protuklozna utora. Pločice  I klase, sive boje.</t>
  </si>
  <si>
    <t xml:space="preserve">Dobava i polaganje protukliznih keramičkih pločica - jednobojne, jednolične strukture - mat obrade na prostor polupodesta glavnog subišta, ljepljenjem na pripremljenoj podlozi.  Pločice  I klase,  strukture i boje kao stavka 5. </t>
  </si>
  <si>
    <t xml:space="preserve">Način polaganja sa reškom. Širina fuga do 1 mm. Fuge se ispunjavaju masom za fugiranje. Rezanje, brušenje, fugiranje i čišćenje opločenja sadržano je u jediničnoj cijeni. </t>
  </si>
  <si>
    <t xml:space="preserve">Širina fuga do 1 mm. Fuge se ispunjavaju masom za fugiranje. Rezanje, brušenje, fugiranje i čišćenje opločenja sadržano je u jediničnoj cijeni. </t>
  </si>
  <si>
    <t>Mreža se montira na tipsku podkonstrukciju koja je uključena u cijenu stavke. Podkonstrukcija se pričvrčuje na čelične profile koji su posebno obračunati.</t>
  </si>
  <si>
    <t xml:space="preserve">Dobava materijala i izvedba fasadne obloge vanjskog otvorenog stubišta. Izvesti čeličnom mrežom - mreža od istegnutog metala, s pripadnom potkonstrukcijom. </t>
  </si>
  <si>
    <t xml:space="preserve"> - mogućnost ugradnje na zeleni ili parni beton ili podloge s povećanim udjelom vlage</t>
  </si>
  <si>
    <t>Dobava i postava holkera od istog materijala kao i pod, tamno sive boje, visine 10 cm , debljine 2 mm,R-3 do 5 cm. Podloga zida za holker mora biti cementna glet masa. Obračun po m1.</t>
  </si>
  <si>
    <t>Dobava i ugradnja podnog premaza na bazi dvokomponentnih epoksidnih smola u tamno sivoj boji  a ista mora zadovoljiti slijedeće zahtjeve:</t>
  </si>
  <si>
    <t>Nabava, izrada i ugradnja taktilnih elemenata upozorenja i vođenja za slijepe i slabovidne osobe - izrađene od inoxa i protuklizne smjese. Izdignuti su od površine maksimalno do 5 mm, ne otežavaju kretanje invalidskih kolica, prepoznatljive su na dodir stopala ili štapa,ne zadržavaju vodu, snijeg ni prljavštinu, lako se čiste i održavaju. Čepovi i vodilice od inoxa s ispunom od protuklizne smjese u kontrastnoj boji - crvenoj. Elementi taktilnih površina, vodilica i čep, su izrađeni pojedinačno i pojedinačno se ugrađuju. U cijenu uključeno ljepilo. Stavkom obuhvatiti postavljanje taktilnih površina upozorenja i vođenja ispred zgrade, i u prostorijama zgrade.  Kompletan rad i materijal u cijeni.</t>
  </si>
  <si>
    <t>Taktilne površine izvode se tako da se vodilice i čepovi slažu u liniju od 4 kom. 
Obračun za crtu vođenja po m1 (40cm x 1m), a za polje upozorenja u komadima ( jedno
polje od 25 čepova je 1 komad dimenzije 40 x 40cm).</t>
  </si>
  <si>
    <t xml:space="preserve">Dobava materijala, izrada i postava zaštitnih traka - obloge vrata hodnika iz PVC-a, oblaže se  vratno krilo  u donjem dijelu u visini 150 cm od poda u antracit boji. </t>
  </si>
  <si>
    <r>
      <rPr>
        <b/>
        <sz val="10"/>
        <rFont val="Arial"/>
        <family val="2"/>
        <charset val="238"/>
      </rPr>
      <t>STALAK ZA BICIKLE</t>
    </r>
    <r>
      <rPr>
        <sz val="10"/>
        <rFont val="Arial"/>
        <family val="2"/>
        <charset val="238"/>
      </rPr>
      <t xml:space="preserve"> 
Stalak je metalni dimenzija 180x50 cm u antracit boji. Tip vezanja bicikla je spirala. Stalak je predviđen za 10 bicikla.
Stalak je fiksiran u predviđenu podnu podlogu.</t>
    </r>
  </si>
  <si>
    <t xml:space="preserve">DIZALO  </t>
  </si>
  <si>
    <t>DIZALO UKUPNO:</t>
  </si>
  <si>
    <t>DIZALO</t>
  </si>
  <si>
    <t>Dobava i ugradnja perforiranih drenažnih PVC cijevi  110mm za odvodnju drenažne procjedne vode (treba ugraditi na betonsku podlogu u pijesak i pokriti geotekstilom - odvojena stavka.</t>
  </si>
  <si>
    <t>PVC rebrasta fleksibilna podžbukna cijev za beton fi 25</t>
  </si>
  <si>
    <t>Dobava,nabava  i polaganje kabela NYY ili NYM  u rebrastoj fleksibilnoj PVC cijevi  fi 16 mm zajedno sa izradom i krpanjem šlica kako slijedi:</t>
  </si>
  <si>
    <t>Mjerenje prijemnih signala i usklađivanje sa Glavnim projektom, Mapa IV Elektoinstalacije:</t>
  </si>
  <si>
    <t>3. KAT</t>
  </si>
  <si>
    <t>Napomena Sanitarni uređaji i armature A klase. Sanitarni uređaji u bijeloj boji, armature boje krom. Priključke vodovoda i kanalizacije u zidu i podu izvoditi nakon odabira opreme. U cijeni kompletna dobava i montaža do pogonske gotovosti.</t>
  </si>
  <si>
    <t>Iskolčenje trase cjevovoda vodovoda i kanalizacije sa označavanjem lomnih točaka i drugih karakterističnih točaka budućeg objekta. Obračun po m1</t>
  </si>
  <si>
    <t>Čiščenje, propuhivanje i odzračivanje instalacije, spremno za  uporabu, i puštanje u rad , te probni pogon do potpune funkcionalnosti - ODNOSI SE NA CIJELOKUPNU PLINSKU INSTALACIJU, na sve grupacije radova od 1.1 do 1.6.</t>
  </si>
  <si>
    <t>ISKOLČENJE ZAŠTITE GRAĐEVINSKE JAME</t>
  </si>
  <si>
    <t>Obračun po m1</t>
  </si>
  <si>
    <r>
      <t xml:space="preserve">HD mrežni videosnimač s 16 kanala 
</t>
    </r>
    <r>
      <rPr>
        <sz val="10"/>
        <rFont val="Arial"/>
        <family val="2"/>
      </rPr>
      <t>Mora podržavati minimalno 16 HD mrežnih kamera s mrežnom brzinom od minimalno 80 Mbp; minimalno formati kompresije H.264/H.265; mora podržavati rezoluciju snimanja od barem 8 Mpix; način prikaza slike: HD i FullHD; mora podržavati hard diskove do 16 TB (nadogradnja memorije); mogućnost povezivanja pomoću USB 2.0 (minimalno 2 ulaza), VGA, HDMI (minimalno 1), LAN, PoE; mogućnost pregledavanja  preko mobilnih telefona.</t>
    </r>
  </si>
  <si>
    <r>
      <t xml:space="preserve">IP kompaktna dome kamera s IC rasvjetom
• </t>
    </r>
    <r>
      <rPr>
        <sz val="10"/>
        <rFont val="Arial"/>
        <family val="2"/>
      </rPr>
      <t xml:space="preserve"> minimalno 4-megapikselna kamera, kompresija H.265/H.264, IP, fiksna leća, True D/N, WDR, infracrveni domet tijekom noći od minimalno 30m, Micro SD/SDHC/SDXC Slot, napajanje putem PoE, minimalni IP standard IP67, te IK10.</t>
    </r>
  </si>
  <si>
    <r>
      <t xml:space="preserve">IP kompaktna dome kamera s IC rasvjetom
• </t>
    </r>
    <r>
      <rPr>
        <sz val="10"/>
        <rFont val="Arial"/>
        <family val="2"/>
      </rPr>
      <t xml:space="preserve"> minimalno 8-megapikselna (4K) kamera, kompresija H.265/H.264, IP, varifokalna leća 2,8 - 12 mm , True D/N, WDR, minimalno 30 m infracrveni domet tijekom noći, audio ulaz, I/O portovi, Micro SD/SDHC/SDXC Slot, napajanje putem PoE ), minimalno IP standard  IP67, IK10.</t>
    </r>
  </si>
  <si>
    <t xml:space="preserve">Digitalni video-interfonski ulazni panel s ID kontrolom ulaza
Elektronička jedinica za kolor video vanjski panel,
s klasičnim tipkama, kamera u boji
Okvirne dimenzije: 118x290x38 mm
Čitač beskontaktnih 125 kHz kartica i tagova,
metalno antivandal kućište, 26 Wiegand bit izlaz,
IP68 verzija, promjenjivi LED,
udaljenost očitanja do 5-6 cm
Elektroprihvatnik bez napona zaključan
(fail secure), 8-12V / 390mA </t>
  </si>
  <si>
    <t>Digitalni interfonsko-monitorski panel s ID kontrolom ulaza
LCD 7'' touch screen, hands-free monitor u boji za interfonske sustave
Okvirne dimenzije: 204 x 174 x 18 mm + 40.5 mm
Čitač beskontaktnih 125 kHz kartica i tagova,
metalno antivandal kućište, 26 Wiegand bit izlaz,
IP68 verzija, promjenjivi LED,
udaljenost očitanja do 5-6 cm
Elektroprihvatnik bez napona zaključan
(fail secure), 8-12V / 390mA</t>
  </si>
  <si>
    <t>Dobava,ugradnja i spajanje pristupne točke (Access Point) za stropnu instalaciju, maksimalne nazivne brzine od minimalno 300Mbps pri 2.4GHz i 800Mbps pri 5 GHz, LAN, 802.11b/g/n/ac, podrška za Pasive PoE, Multi-SSID, WMM, s internom antenom snage od minimalno 2×3dBi</t>
  </si>
  <si>
    <t>U jediničnu cijenu gipskartonskih stijena uključuje se sav rad, materijal, transport, potrebna drvena ili metalna nosiva konstrukcija za ugradnju gipskartonskih ploča, dobava i ugradba brtvenog i pričvrsnog materijala, kao i sve radnje brtvljenja, zapunjavanje i kitanje, a prema standardima i uputstvima proizvođača (osim ako je već uključeno u pojedine stavke troškovnika).</t>
  </si>
  <si>
    <t>Izvođač je dužan prije početka radova ispitati podlogu, te eventualne neispravnosti javiti nadzornom inženjeru. Površine koje se oblažu moraju biti čiste, bez prašine i drugih prljavština, ravne i suhe, te bez neravnina. Ljepljenje pločica izvodi se ljepilom. Za ljepljenje keramičkih pločica mogu se upotrijebiti samo ona ljepila koja su od strane proizvođača deklarirana za određenu vrstu radova i imaju certifikat ovlaštenog instituta ili izvođač to može dokazati na drugi odgovarajući način.</t>
  </si>
  <si>
    <t>Nenormizirane izvedbe vanjskih slojeva na konstrukcijama trebaju biti ispitane od stručne institucije ili se može utvrditi na drugi odgovarajući način, a rad treba izvoditi po stručnom uputstvu.</t>
  </si>
  <si>
    <t xml:space="preserve">Izvođač  treba  kvalitetu  ugrađenih  materijala  i  stručnosti  radnika  dokazati  odgovarajućim atestima i uvjerenjima izdanim od strane za to ovlaštene institucije ili dokazati na drugi odgovarajući način. </t>
  </si>
  <si>
    <t>U radove na instalaciji vodovoda i kanalizacije predviđene troškovnikom (stavke troškovnika) ulaze sva  potrebna ispitivanja, tlačne probe, bakteriološke analize, provjeru vodonepropusnosti instalacije i puštanje u rad cijelog sistema. Sve što nije opisano u tekstu, a vidljivo je iz grafike je obvezujuće. Obuhvaćeno je:</t>
  </si>
  <si>
    <t>Svi ugrađeni materijali trebaju imati certifikate od hrvatske mjerodavne institucije ili druge jednakovrijedne institucije ili se njihova jednakovrijednost može dokazati drugim odgovarajućim sredstvima.</t>
  </si>
  <si>
    <t>Svi ostali materijali koji nisu obuhvaćeni normama moraju imati certifikate od za to ovlaštenih institucija ili se njihova jednakovrijednost može dokazati drugim odgovarajućim sredstvima. Konzole - nosače opšava, žljebova i cijevi izvesti iz pocinčanog željeza ili iz običnog plosnog željeza zaštićenog antikorozivnim sredstvom.</t>
  </si>
  <si>
    <t>Ugrađeni materijali moraju biti kvalitetni i odgovarati hrvatskim normama ili jednakovrijednima, i to:</t>
  </si>
  <si>
    <t>5. Izvođač se obavezuje da će redovito upisivati u građevinski dnevnik sve potrebne podatke koje je dužan upisivati i da će osobi ovlaštenoj za vršenje nadzora omogućiti svakodnevni uvid u dnevnik
6. Osobe ovlaštene za vršenje nadzora dužne su redovito potpisivati dnevnik o izvršenim radovima.
7. Obavijest o završetku radova izvođač je dužan dostaviti pismeno naručitelju</t>
  </si>
  <si>
    <t>8. Sve garantne listove, ateste i certifikate ugrađenog materijala i opreme, zajedno sa svim potrebnim uputstvima za upotrebu i održavanje izvedene instalacije dužan je izvođač dostaviti naručitelju prije izvršenja tehničkog pregleda</t>
  </si>
  <si>
    <t xml:space="preserve">9. Izvedena instalacija može se koristiti, odnosno stavljati u pogon tek pošto nadležno tijelo dade odobrenje za njihovu upotrebu  </t>
  </si>
  <si>
    <t>Iskop nekvalitetnog - rastresitog materijala u zoni temeljenja građevine. Iskopani materijal odvesti na gradsku deponiju (do 20 km). Umjesto iskopanog materijala izvesti nasipavanje šljunčanim materijalom granulacije 0-30 mm sa nabijanjem u slojevima do 30 cm. Zbijanje temeljnog tla do potrebne zbijenosti od 25-30 Mpa/m2 po uputi geomehaničara. Kontrolnu provesti metodom kružne ploče.Uključivo sve potrebne prethodne radnje. Ovaj rad izvesti samo po nalogu nadzornog inženjera.</t>
  </si>
  <si>
    <t xml:space="preserve">Karakteristike: 
- efektivna debljina: min.1.5 mm (-5%/+10%)    
masa po jedinici površine: min. 1.65 kg/m² (-5%/+10%)                          
- vodonepropusnost: zadovoljava  
- posmična otpornost spojeva: ≥500 N/50 mm   
- otpornost na prolaz vodene pare: min. μ=150.000                                                                                </t>
  </si>
  <si>
    <t xml:space="preserve">Izvesti Al plastificiranim limom RAL3020, debljine 0,75 mm razvijene širine do 75 cm s podložnom HI koja je posebno obračunata, prema detaljnom nacrtu. Obračun po m1 kompletno izvedenog opšava. Lim  </t>
  </si>
  <si>
    <r>
      <rPr>
        <b/>
        <sz val="10"/>
        <rFont val="Arial"/>
        <family val="2"/>
      </rPr>
      <t>Poslužiteljsko-klijentsko računalo s 27" monitorom</t>
    </r>
    <r>
      <rPr>
        <sz val="10"/>
        <rFont val="Arial"/>
        <family val="2"/>
      </rPr>
      <t xml:space="preserve">                                                            •  minimalne karakteristike: 64bit OS, QC/8MB/8T/3.6GHz/65W, 8GB (2x4GB) 2400MHz DDR4, 512MB SSD NVME, 1TB 7,2k RPM SATA 6Gbps, grafička kartica 4GB, tipkovica + miš, monitor 27". Operativni sustav potrebno je prije nabave provjeriti sa naručiteljem radi kompatibilnosti informatičkog sustava korisnika.</t>
    </r>
  </si>
  <si>
    <t>Iskolčenje trase plinovoda</t>
  </si>
  <si>
    <t>Sve eventualne nejasnoće dužan je izvođač razjasniti s naručiteljem prije podnošenja ponude, jer se naknadne primjedbe u tom smislu neće moći uvažiti. Radove treba izvesti po opisu pojedine stavke troškovnika, općim uvjetima pojedinih grupa radova, ovim općim uvjetima te prema priloženoj projektno-tehničkoj dokumentaciji.</t>
  </si>
  <si>
    <t>Ako se stavkom troškovnika traži materijal koji nije obuhvaćen važećim normativima, mora se izvesti u svemu prema naputku proizvođača, te garancijom i certifikatima ovlaštenih ustanova ili na drugi odgovarajući način.</t>
  </si>
  <si>
    <t>Obračun po m1.</t>
  </si>
  <si>
    <t>GRAÐEVINSKI RADOVI –NT kućni priključak plina ukupno:</t>
  </si>
  <si>
    <t>DOKUMENTACIJA ZA NABAVU</t>
  </si>
  <si>
    <t>SVEUKUPNA REKAPITULACIJA</t>
  </si>
  <si>
    <t>INSTALACIJA TELEFONA I INFORMATIKE UKUPNO:</t>
  </si>
  <si>
    <t xml:space="preserve">Tehničke specifikacije predmeta nabave detaljno su opisane u ovom troškovniku kroz tehničke karakteristike i funkcionalne zahtjeve za sve radove, materijale i uređaje koji se ugrađuju. Navedeno omogućava usporedivost ponuda. 
Ponuđeni proizvod odnosno materijal ili uređaj koji se ugrađuje mora odgovarati opisu u stavci Troškovnika odnosno zadovoljiti tražene tehničke karakteristike ili funkcionalne zahtjeve proizvoda opisanih u Troškovniku kao minimalne ili može imati bolje tehničke karakteristike ili funkcionalne zahtjeve od traženih minimalnih.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</si>
</sst>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 #,##0\ _k_n_-;\-* #,##0\ _k_n_-;_-* &quot;-&quot;\ _k_n_-;_-@_-"/>
    <numFmt numFmtId="165" formatCode="_-&quot;kn&quot;\ * #,##0.00_-;\-&quot;kn&quot;\ * #,##0.00_-;_-&quot;kn&quot;\ * &quot;-&quot;??_-;_-@_-"/>
    <numFmt numFmtId="166" formatCode="&quot;kn&quot;\ #,##0.00"/>
    <numFmt numFmtId="167" formatCode="0.00;[Red]0.00"/>
    <numFmt numFmtId="168" formatCode="#,##0.00;[Red]#,##0.00"/>
    <numFmt numFmtId="169" formatCode="0.00_)"/>
    <numFmt numFmtId="170" formatCode="General_)"/>
    <numFmt numFmtId="171" formatCode="#,##0.00\ _k_n"/>
    <numFmt numFmtId="172" formatCode="#,##0.00\ _k_n;[Red]#,##0.00\ _k_n"/>
    <numFmt numFmtId="173" formatCode="#&quot;.&quot;"/>
    <numFmt numFmtId="174" formatCode="#,##0.0"/>
    <numFmt numFmtId="175" formatCode="0.0"/>
    <numFmt numFmtId="176" formatCode="#,##0.00\ &quot;kn&quot;"/>
    <numFmt numFmtId="177" formatCode="#,##0.00\ _K_n"/>
    <numFmt numFmtId="178" formatCode="_-* #,##0.000\ _K_n_-;\-* #,##0.000\ _K_n_-;_-* &quot;-&quot;??\ _K_n_-;_-@_-"/>
    <numFmt numFmtId="179" formatCode="_-* #,##0\ "/>
    <numFmt numFmtId="180" formatCode="00000"/>
    <numFmt numFmtId="181" formatCode="* #,##0.00\ ;\-* #,##0.00\ ;* \-#\ ;@\ "/>
    <numFmt numFmtId="182" formatCode="0."/>
    <numFmt numFmtId="183" formatCode="#,##0.00\ [$€-1]"/>
    <numFmt numFmtId="184" formatCode="0\."/>
    <numFmt numFmtId="185" formatCode="_-* #,##0.00\ [$kn-41A]_-;\-* #,##0.00\ [$kn-41A]_-;_-* &quot;-&quot;??\ [$kn-41A]_-;_-@_-"/>
    <numFmt numFmtId="186" formatCode="_-* #,##0.0\ &quot;kn&quot;_-;\-* #,##0.0\ &quot;kn&quot;_-;_-* &quot;-&quot;??\ &quot;kn&quot;_-;_-@_-"/>
  </numFmts>
  <fonts count="125">
    <font>
      <sz val="10"/>
      <name val="Arial"/>
      <charset val="238"/>
    </font>
    <font>
      <sz val="10"/>
      <name val="Arial"/>
      <family val="2"/>
      <charset val="238"/>
    </font>
    <font>
      <u/>
      <sz val="10"/>
      <color indexed="12"/>
      <name val="Arial"/>
      <family val="2"/>
      <charset val="238"/>
    </font>
    <font>
      <sz val="8"/>
      <name val="Arial"/>
      <family val="2"/>
      <charset val="238"/>
    </font>
    <font>
      <sz val="10"/>
      <name val="Arial"/>
      <family val="2"/>
      <charset val="238"/>
    </font>
    <font>
      <b/>
      <sz val="10"/>
      <name val="Arial"/>
      <family val="2"/>
      <charset val="238"/>
    </font>
    <font>
      <sz val="10"/>
      <color indexed="8"/>
      <name val="Arial"/>
      <family val="2"/>
      <charset val="238"/>
    </font>
    <font>
      <b/>
      <sz val="10"/>
      <name val="Arial"/>
      <family val="2"/>
    </font>
    <font>
      <b/>
      <sz val="10"/>
      <name val="Arial"/>
      <family val="2"/>
    </font>
    <font>
      <sz val="10"/>
      <name val="Arial"/>
      <family val="2"/>
      <charset val="238"/>
    </font>
    <font>
      <b/>
      <sz val="10"/>
      <name val="Arial"/>
      <family val="2"/>
      <charset val="238"/>
    </font>
    <font>
      <sz val="10"/>
      <name val="Arial"/>
      <family val="2"/>
    </font>
    <font>
      <sz val="10"/>
      <name val="Times New Roman"/>
      <family val="1"/>
      <charset val="238"/>
    </font>
    <font>
      <sz val="10"/>
      <color indexed="8"/>
      <name val="Arial"/>
      <family val="2"/>
      <charset val="238"/>
    </font>
    <font>
      <sz val="10"/>
      <name val="Arial"/>
      <family val="2"/>
    </font>
    <font>
      <sz val="10"/>
      <color indexed="8"/>
      <name val="Arial"/>
      <family val="2"/>
    </font>
    <font>
      <b/>
      <u/>
      <sz val="10"/>
      <name val="Arial"/>
      <family val="2"/>
      <charset val="238"/>
    </font>
    <font>
      <i/>
      <sz val="10"/>
      <name val="Arial"/>
      <family val="2"/>
      <charset val="238"/>
    </font>
    <font>
      <sz val="10"/>
      <name val="ISOCPEUR"/>
      <family val="2"/>
    </font>
    <font>
      <sz val="10"/>
      <name val="ISOCPEUR"/>
      <family val="2"/>
      <charset val="238"/>
    </font>
    <font>
      <b/>
      <i/>
      <sz val="10"/>
      <name val="Arial"/>
      <family val="2"/>
    </font>
    <font>
      <sz val="9"/>
      <name val="Arial"/>
      <family val="2"/>
      <charset val="238"/>
    </font>
    <font>
      <b/>
      <sz val="9"/>
      <name val="Arial"/>
      <family val="2"/>
      <charset val="238"/>
    </font>
    <font>
      <b/>
      <u/>
      <sz val="9"/>
      <name val="Arial"/>
      <family val="2"/>
      <charset val="238"/>
    </font>
    <font>
      <u/>
      <sz val="9"/>
      <name val="Arial"/>
      <family val="2"/>
      <charset val="238"/>
    </font>
    <font>
      <b/>
      <i/>
      <sz val="9"/>
      <name val="Arial"/>
      <family val="2"/>
      <charset val="238"/>
    </font>
    <font>
      <sz val="9"/>
      <name val="Arial CE"/>
      <family val="2"/>
      <charset val="238"/>
    </font>
    <font>
      <b/>
      <i/>
      <sz val="10"/>
      <name val="Arial"/>
      <family val="2"/>
      <charset val="238"/>
    </font>
    <font>
      <b/>
      <sz val="10"/>
      <color indexed="8"/>
      <name val="Arial"/>
      <family val="2"/>
    </font>
    <font>
      <b/>
      <sz val="10"/>
      <color indexed="10"/>
      <name val="Arial"/>
      <family val="2"/>
      <charset val="238"/>
    </font>
    <font>
      <sz val="10"/>
      <color indexed="60"/>
      <name val="Arial"/>
      <family val="2"/>
    </font>
    <font>
      <sz val="10"/>
      <color indexed="17"/>
      <name val="Arial"/>
      <family val="2"/>
    </font>
    <font>
      <sz val="10"/>
      <color indexed="10"/>
      <name val="Arial"/>
      <family val="2"/>
    </font>
    <font>
      <sz val="10"/>
      <color indexed="10"/>
      <name val="Arial"/>
      <family val="2"/>
      <charset val="238"/>
    </font>
    <font>
      <b/>
      <sz val="10"/>
      <color indexed="10"/>
      <name val="Arial"/>
      <family val="2"/>
      <charset val="238"/>
    </font>
    <font>
      <sz val="10"/>
      <name val="Helv"/>
      <charset val="238"/>
    </font>
    <font>
      <sz val="11"/>
      <name val="Arial"/>
      <family val="2"/>
      <charset val="238"/>
    </font>
    <font>
      <b/>
      <sz val="12"/>
      <name val="Arial"/>
      <family val="2"/>
      <charset val="238"/>
    </font>
    <font>
      <b/>
      <sz val="14"/>
      <name val="Arial"/>
      <family val="2"/>
    </font>
    <font>
      <sz val="9"/>
      <name val="Arial"/>
      <family val="2"/>
    </font>
    <font>
      <b/>
      <sz val="9"/>
      <name val="Arial"/>
      <family val="2"/>
    </font>
    <font>
      <i/>
      <sz val="10"/>
      <name val="Arial"/>
      <family val="2"/>
    </font>
    <font>
      <sz val="12"/>
      <name val="Courier"/>
      <family val="1"/>
      <charset val="238"/>
    </font>
    <font>
      <sz val="10"/>
      <color indexed="8"/>
      <name val="MS Sans Serif"/>
      <family val="2"/>
      <charset val="238"/>
    </font>
    <font>
      <sz val="10"/>
      <name val="Helv"/>
    </font>
    <font>
      <sz val="11"/>
      <name val="Arial"/>
      <family val="2"/>
    </font>
    <font>
      <sz val="10"/>
      <color indexed="12"/>
      <name val="Arial"/>
      <family val="2"/>
    </font>
    <font>
      <sz val="10"/>
      <color indexed="14"/>
      <name val="Arial"/>
      <family val="2"/>
    </font>
    <font>
      <b/>
      <sz val="10"/>
      <color indexed="10"/>
      <name val="Arial"/>
      <family val="2"/>
    </font>
    <font>
      <sz val="10"/>
      <name val="Helv"/>
      <charset val="204"/>
    </font>
    <font>
      <b/>
      <sz val="8"/>
      <name val="Arial CE"/>
      <family val="2"/>
      <charset val="238"/>
    </font>
    <font>
      <sz val="12"/>
      <color indexed="8"/>
      <name val="ISOCPEUR"/>
      <family val="2"/>
    </font>
    <font>
      <sz val="12"/>
      <name val="ISOCPEUR"/>
      <family val="2"/>
    </font>
    <font>
      <sz val="11"/>
      <color indexed="8"/>
      <name val="Calibri"/>
      <family val="2"/>
      <charset val="238"/>
    </font>
    <font>
      <b/>
      <sz val="11"/>
      <color indexed="63"/>
      <name val="Calibri"/>
      <family val="2"/>
      <charset val="238"/>
    </font>
    <font>
      <sz val="10"/>
      <name val="CRO_Bookman-Normal"/>
      <charset val="238"/>
    </font>
    <font>
      <sz val="10"/>
      <name val="Arial CE"/>
      <charset val="238"/>
    </font>
    <font>
      <sz val="10"/>
      <name val="Arial CE"/>
      <family val="2"/>
      <charset val="238"/>
    </font>
    <font>
      <sz val="10"/>
      <name val="Arial"/>
      <family val="2"/>
      <charset val="1"/>
    </font>
    <font>
      <sz val="12"/>
      <color indexed="8"/>
      <name val="Calibri"/>
      <family val="2"/>
      <charset val="238"/>
    </font>
    <font>
      <sz val="12"/>
      <name val="Times New Roman"/>
      <family val="1"/>
      <charset val="238"/>
    </font>
    <font>
      <sz val="8"/>
      <name val="Arial"/>
      <family val="2"/>
    </font>
    <font>
      <b/>
      <sz val="8"/>
      <name val="Arial"/>
      <family val="2"/>
    </font>
    <font>
      <i/>
      <sz val="9"/>
      <name val="Arial"/>
      <family val="2"/>
    </font>
    <font>
      <b/>
      <sz val="8"/>
      <name val="Arial"/>
      <family val="2"/>
      <charset val="238"/>
    </font>
    <font>
      <i/>
      <sz val="7"/>
      <name val="Arial"/>
      <family val="2"/>
      <charset val="238"/>
    </font>
    <font>
      <vertAlign val="superscript"/>
      <sz val="10"/>
      <name val="Arial"/>
      <family val="2"/>
      <charset val="238"/>
    </font>
    <font>
      <sz val="9"/>
      <color indexed="8"/>
      <name val="Swis721 BT"/>
      <family val="2"/>
    </font>
    <font>
      <sz val="10"/>
      <color indexed="8"/>
      <name val="Swis721 BT"/>
      <family val="2"/>
    </font>
    <font>
      <b/>
      <sz val="10"/>
      <name val="Arial CE"/>
      <charset val="238"/>
    </font>
    <font>
      <sz val="10"/>
      <name val="Swis721 BT"/>
      <family val="2"/>
      <charset val="238"/>
    </font>
    <font>
      <sz val="12"/>
      <name val="ISOCPEUR"/>
      <family val="2"/>
      <charset val="238"/>
    </font>
    <font>
      <sz val="10"/>
      <name val="Calibri"/>
      <family val="2"/>
    </font>
    <font>
      <sz val="9"/>
      <name val="Calibri"/>
      <family val="2"/>
    </font>
    <font>
      <sz val="11"/>
      <color indexed="8"/>
      <name val="Calibri"/>
      <family val="2"/>
    </font>
    <font>
      <i/>
      <sz val="8"/>
      <name val="Arial"/>
      <family val="2"/>
      <charset val="238"/>
    </font>
    <font>
      <sz val="11"/>
      <color indexed="8"/>
      <name val="SymbolMT"/>
    </font>
    <font>
      <sz val="10"/>
      <name val="Calibri"/>
      <family val="2"/>
      <charset val="238"/>
    </font>
    <font>
      <vertAlign val="superscript"/>
      <sz val="10"/>
      <name val="Arial"/>
      <family val="2"/>
    </font>
    <font>
      <b/>
      <i/>
      <u/>
      <sz val="10"/>
      <name val="Arial"/>
      <family val="2"/>
    </font>
    <font>
      <sz val="9"/>
      <name val="Calibri"/>
      <family val="2"/>
      <charset val="238"/>
    </font>
    <font>
      <b/>
      <sz val="10"/>
      <color indexed="8"/>
      <name val="Arial"/>
      <family val="2"/>
      <charset val="238"/>
    </font>
    <font>
      <b/>
      <i/>
      <u/>
      <sz val="10"/>
      <name val="Arial"/>
      <family val="2"/>
      <charset val="238"/>
    </font>
    <font>
      <b/>
      <i/>
      <sz val="8"/>
      <name val="Arial"/>
      <family val="2"/>
      <charset val="238"/>
    </font>
    <font>
      <b/>
      <i/>
      <sz val="7"/>
      <name val="Arial"/>
      <family val="2"/>
      <charset val="238"/>
    </font>
    <font>
      <b/>
      <sz val="10"/>
      <name val="Helv"/>
      <charset val="238"/>
    </font>
    <font>
      <b/>
      <sz val="9"/>
      <name val="Arial CE"/>
      <family val="2"/>
      <charset val="238"/>
    </font>
    <font>
      <b/>
      <sz val="11"/>
      <name val="Arial"/>
      <family val="2"/>
      <charset val="238"/>
    </font>
    <font>
      <b/>
      <sz val="12"/>
      <color indexed="8"/>
      <name val="ISOCPEUR"/>
      <family val="2"/>
      <charset val="238"/>
    </font>
    <font>
      <b/>
      <sz val="12"/>
      <name val="ISOCPEUR"/>
      <family val="2"/>
      <charset val="238"/>
    </font>
    <font>
      <sz val="10"/>
      <color indexed="10"/>
      <name val="Arial CE"/>
      <charset val="238"/>
    </font>
    <font>
      <sz val="11"/>
      <color theme="1"/>
      <name val="Calibri"/>
      <family val="2"/>
      <charset val="238"/>
      <scheme val="minor"/>
    </font>
    <font>
      <sz val="11"/>
      <color rgb="FF006100"/>
      <name val="Calibri"/>
      <family val="2"/>
      <charset val="238"/>
      <scheme val="minor"/>
    </font>
    <font>
      <sz val="11"/>
      <color rgb="FF9C6500"/>
      <name val="Calibri"/>
      <family val="2"/>
      <charset val="238"/>
      <scheme val="minor"/>
    </font>
    <font>
      <sz val="11"/>
      <color rgb="FF000000"/>
      <name val="Calibri"/>
      <family val="2"/>
      <charset val="238"/>
    </font>
    <font>
      <sz val="11"/>
      <color rgb="FF000000"/>
      <name val="Calibri"/>
      <family val="2"/>
    </font>
    <font>
      <sz val="11"/>
      <color rgb="FFFF0000"/>
      <name val="Calibri"/>
      <family val="2"/>
      <charset val="238"/>
      <scheme val="minor"/>
    </font>
    <font>
      <sz val="10"/>
      <color theme="1"/>
      <name val="Arial"/>
      <family val="2"/>
    </font>
    <font>
      <sz val="10"/>
      <color theme="0" tint="-0.499984740745262"/>
      <name val="Arial"/>
      <family val="2"/>
    </font>
    <font>
      <sz val="10"/>
      <color theme="1" tint="0.34998626667073579"/>
      <name val="Arial"/>
      <family val="2"/>
    </font>
    <font>
      <b/>
      <sz val="10"/>
      <color theme="1"/>
      <name val="Arial"/>
      <family val="2"/>
    </font>
    <font>
      <sz val="10"/>
      <color theme="1" tint="0.249977111117893"/>
      <name val="Arial"/>
      <family val="2"/>
    </font>
    <font>
      <sz val="11"/>
      <name val="Calibri"/>
      <family val="2"/>
      <charset val="238"/>
      <scheme val="minor"/>
    </font>
    <font>
      <sz val="11"/>
      <color theme="1"/>
      <name val="Arial"/>
      <family val="2"/>
    </font>
    <font>
      <sz val="10"/>
      <color rgb="FFFF0000"/>
      <name val="Arial"/>
      <family val="2"/>
    </font>
    <font>
      <sz val="10"/>
      <color theme="1"/>
      <name val="Arial"/>
      <family val="2"/>
      <charset val="238"/>
    </font>
    <font>
      <b/>
      <sz val="11"/>
      <color theme="1"/>
      <name val="Calibri"/>
      <family val="2"/>
      <scheme val="minor"/>
    </font>
    <font>
      <sz val="10"/>
      <color rgb="FFFF0000"/>
      <name val="Arial"/>
      <family val="2"/>
      <charset val="238"/>
    </font>
    <font>
      <sz val="11"/>
      <name val="Calibri"/>
      <family val="2"/>
      <scheme val="minor"/>
    </font>
    <font>
      <sz val="11"/>
      <color rgb="FFFF0000"/>
      <name val="Calibri"/>
      <family val="2"/>
      <scheme val="minor"/>
    </font>
    <font>
      <sz val="10"/>
      <name val="Calibri"/>
      <family val="2"/>
      <scheme val="minor"/>
    </font>
    <font>
      <sz val="10"/>
      <color theme="1"/>
      <name val="Calibri"/>
      <family val="2"/>
      <charset val="238"/>
      <scheme val="minor"/>
    </font>
    <font>
      <b/>
      <sz val="10"/>
      <color theme="1"/>
      <name val="Arial"/>
      <family val="2"/>
      <charset val="238"/>
    </font>
    <font>
      <b/>
      <sz val="10"/>
      <color rgb="FFFF0000"/>
      <name val="Arial"/>
      <family val="2"/>
      <charset val="238"/>
    </font>
    <font>
      <b/>
      <sz val="11"/>
      <name val="Calibri"/>
      <family val="2"/>
      <charset val="238"/>
      <scheme val="minor"/>
    </font>
    <font>
      <b/>
      <sz val="11"/>
      <color rgb="FFFF0000"/>
      <name val="Calibri"/>
      <family val="2"/>
      <charset val="238"/>
      <scheme val="minor"/>
    </font>
    <font>
      <b/>
      <sz val="11"/>
      <color theme="1"/>
      <name val="Arial"/>
      <family val="2"/>
      <charset val="238"/>
    </font>
    <font>
      <b/>
      <sz val="10"/>
      <color rgb="FF000000"/>
      <name val="Arial"/>
      <family val="2"/>
      <charset val="238"/>
    </font>
    <font>
      <b/>
      <sz val="10"/>
      <color theme="1" tint="0.34998626667073579"/>
      <name val="Arial"/>
      <family val="2"/>
      <charset val="238"/>
    </font>
    <font>
      <b/>
      <sz val="10"/>
      <color theme="1" tint="0.249977111117893"/>
      <name val="Arial"/>
      <family val="2"/>
      <charset val="238"/>
    </font>
    <font>
      <sz val="10"/>
      <name val="Calibri"/>
      <family val="2"/>
      <charset val="238"/>
      <scheme val="minor"/>
    </font>
    <font>
      <sz val="10"/>
      <color rgb="FF000000"/>
      <name val="Arial"/>
      <family val="2"/>
    </font>
    <font>
      <sz val="10"/>
      <color rgb="FFFF0000"/>
      <name val="Arial"/>
      <family val="2"/>
      <charset val="1"/>
    </font>
    <font>
      <b/>
      <sz val="10"/>
      <color rgb="FFFF0000"/>
      <name val="Arial"/>
      <family val="2"/>
    </font>
    <font>
      <b/>
      <i/>
      <sz val="10"/>
      <color theme="1"/>
      <name val="Arial"/>
      <family val="2"/>
      <charset val="238"/>
    </font>
  </fonts>
  <fills count="18">
    <fill>
      <patternFill patternType="none"/>
    </fill>
    <fill>
      <patternFill patternType="gray125"/>
    </fill>
    <fill>
      <patternFill patternType="solid">
        <fgColor indexed="31"/>
        <bgColor indexed="64"/>
      </patternFill>
    </fill>
    <fill>
      <patternFill patternType="solid">
        <fgColor indexed="22"/>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77">
    <xf numFmtId="0" fontId="0" fillId="0" borderId="0"/>
    <xf numFmtId="0" fontId="53" fillId="2"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181" fontId="53" fillId="0" borderId="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0" fontId="56" fillId="0" borderId="0"/>
    <xf numFmtId="0" fontId="92" fillId="11" borderId="0" applyNumberFormat="0" applyBorder="0" applyAlignment="0" applyProtection="0"/>
    <xf numFmtId="0" fontId="2" fillId="0" borderId="0" applyNumberFormat="0" applyFill="0" applyBorder="0" applyAlignment="0" applyProtection="0">
      <alignment vertical="top"/>
      <protection locked="0"/>
    </xf>
    <xf numFmtId="0" fontId="57" fillId="0" borderId="0"/>
    <xf numFmtId="0" fontId="93" fillId="12" borderId="0" applyNumberFormat="0" applyBorder="0" applyAlignment="0" applyProtection="0"/>
    <xf numFmtId="0" fontId="11" fillId="0" borderId="0"/>
    <xf numFmtId="0" fontId="4" fillId="0" borderId="0"/>
    <xf numFmtId="0" fontId="4" fillId="0" borderId="0"/>
    <xf numFmtId="0" fontId="56"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91"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9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36" fillId="0" borderId="0"/>
    <xf numFmtId="0" fontId="55"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56" fillId="0" borderId="0"/>
    <xf numFmtId="0" fontId="56" fillId="0" borderId="0"/>
    <xf numFmtId="0" fontId="4" fillId="0" borderId="0"/>
    <xf numFmtId="0" fontId="56" fillId="0" borderId="0"/>
    <xf numFmtId="0" fontId="11" fillId="0" borderId="0"/>
    <xf numFmtId="0" fontId="56" fillId="0" borderId="0"/>
    <xf numFmtId="0" fontId="56" fillId="0" borderId="0"/>
    <xf numFmtId="0" fontId="56" fillId="0" borderId="0"/>
    <xf numFmtId="0" fontId="56" fillId="0" borderId="0"/>
    <xf numFmtId="0" fontId="56" fillId="0" borderId="0"/>
    <xf numFmtId="0" fontId="4" fillId="0" borderId="0"/>
    <xf numFmtId="0" fontId="4" fillId="0" borderId="0"/>
    <xf numFmtId="0" fontId="11" fillId="0" borderId="0"/>
    <xf numFmtId="0" fontId="4" fillId="0" borderId="0"/>
    <xf numFmtId="0" fontId="56" fillId="0" borderId="0"/>
    <xf numFmtId="0" fontId="4" fillId="0" borderId="0"/>
    <xf numFmtId="0" fontId="56" fillId="0" borderId="0"/>
    <xf numFmtId="0" fontId="4" fillId="0" borderId="0"/>
    <xf numFmtId="0" fontId="4" fillId="0" borderId="0"/>
    <xf numFmtId="0" fontId="56" fillId="0" borderId="0"/>
    <xf numFmtId="0" fontId="4" fillId="0" borderId="0"/>
    <xf numFmtId="0" fontId="11" fillId="0" borderId="0"/>
    <xf numFmtId="0" fontId="11" fillId="0" borderId="0"/>
    <xf numFmtId="0" fontId="11" fillId="0" borderId="0"/>
    <xf numFmtId="0" fontId="57" fillId="0" borderId="0"/>
    <xf numFmtId="0" fontId="4" fillId="0" borderId="0"/>
    <xf numFmtId="0" fontId="35" fillId="0" borderId="0"/>
    <xf numFmtId="0" fontId="49" fillId="0" borderId="0"/>
    <xf numFmtId="0" fontId="4" fillId="0" borderId="0"/>
    <xf numFmtId="0" fontId="4" fillId="0" borderId="0"/>
    <xf numFmtId="0" fontId="56" fillId="0" borderId="0"/>
    <xf numFmtId="0" fontId="11" fillId="0" borderId="0"/>
    <xf numFmtId="0" fontId="4" fillId="0" borderId="0"/>
    <xf numFmtId="0" fontId="36" fillId="0" borderId="0"/>
    <xf numFmtId="0" fontId="57" fillId="0" borderId="0"/>
    <xf numFmtId="0" fontId="4" fillId="0" borderId="0"/>
    <xf numFmtId="0" fontId="4" fillId="0" borderId="0"/>
    <xf numFmtId="0" fontId="4" fillId="0" borderId="0"/>
    <xf numFmtId="0" fontId="54" fillId="3" borderId="1" applyNumberFormat="0" applyAlignment="0" applyProtection="0"/>
    <xf numFmtId="0" fontId="4" fillId="0" borderId="0"/>
    <xf numFmtId="0" fontId="43" fillId="0" borderId="0"/>
    <xf numFmtId="0" fontId="44" fillId="0" borderId="0"/>
    <xf numFmtId="0" fontId="35" fillId="0" borderId="0"/>
    <xf numFmtId="0" fontId="4" fillId="0" borderId="0"/>
    <xf numFmtId="0" fontId="44" fillId="0" borderId="0"/>
  </cellStyleXfs>
  <cellXfs count="1623">
    <xf numFmtId="0" fontId="0" fillId="0" borderId="0" xfId="0"/>
    <xf numFmtId="0" fontId="4" fillId="0" borderId="0" xfId="0" applyFont="1" applyFill="1" applyAlignment="1">
      <alignment horizontal="left" vertical="top" wrapText="1"/>
    </xf>
    <xf numFmtId="0" fontId="4" fillId="0" borderId="0" xfId="0" applyFont="1" applyAlignment="1">
      <alignment horizontal="left" vertical="top" wrapText="1"/>
    </xf>
    <xf numFmtId="0" fontId="9" fillId="0" borderId="0" xfId="0" applyFont="1" applyFill="1" applyAlignment="1">
      <alignment horizontal="left" vertical="top" wrapText="1"/>
    </xf>
    <xf numFmtId="0" fontId="9" fillId="0" borderId="0" xfId="0" applyFont="1" applyAlignment="1">
      <alignment horizontal="left" vertical="top" wrapText="1"/>
    </xf>
    <xf numFmtId="0" fontId="10" fillId="0" borderId="0" xfId="0" applyFont="1" applyFill="1" applyAlignment="1">
      <alignment horizontal="left" vertical="top" wrapText="1"/>
    </xf>
    <xf numFmtId="0" fontId="9" fillId="0" borderId="0" xfId="0" applyFont="1"/>
    <xf numFmtId="0" fontId="9" fillId="0" borderId="0" xfId="0" applyFont="1" applyFill="1"/>
    <xf numFmtId="0" fontId="10" fillId="0" borderId="0" xfId="0" applyFont="1" applyAlignment="1">
      <alignment horizontal="left" vertical="top" wrapText="1"/>
    </xf>
    <xf numFmtId="0" fontId="12" fillId="0" borderId="0" xfId="0" applyFont="1" applyFill="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Alignment="1">
      <alignment vertical="top" wrapText="1"/>
    </xf>
    <xf numFmtId="0" fontId="13" fillId="0" borderId="0" xfId="0" applyFont="1" applyFill="1" applyAlignment="1">
      <alignment wrapText="1"/>
    </xf>
    <xf numFmtId="0" fontId="13" fillId="0" borderId="0" xfId="0" applyFont="1" applyAlignment="1">
      <alignment wrapText="1"/>
    </xf>
    <xf numFmtId="0" fontId="9" fillId="4" borderId="0" xfId="0" applyFont="1" applyFill="1" applyAlignment="1">
      <alignment horizontal="left" vertical="top" wrapText="1"/>
    </xf>
    <xf numFmtId="0" fontId="11" fillId="0" borderId="0" xfId="0" applyFont="1" applyFill="1" applyBorder="1" applyAlignment="1">
      <alignment horizontal="justify" vertical="top" wrapText="1"/>
    </xf>
    <xf numFmtId="0" fontId="8"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4" borderId="0" xfId="0" applyFont="1" applyFill="1" applyAlignment="1">
      <alignment horizontal="left" vertical="top" wrapText="1"/>
    </xf>
    <xf numFmtId="0" fontId="14" fillId="0" borderId="0" xfId="0" applyFont="1"/>
    <xf numFmtId="0" fontId="11" fillId="0" borderId="0" xfId="0" applyFont="1"/>
    <xf numFmtId="0" fontId="11" fillId="0" borderId="0" xfId="0" applyFont="1" applyFill="1"/>
    <xf numFmtId="0" fontId="15" fillId="0" borderId="0" xfId="0" applyFont="1" applyAlignment="1">
      <alignment wrapText="1"/>
    </xf>
    <xf numFmtId="0" fontId="9" fillId="5" borderId="0" xfId="0" applyFont="1" applyFill="1" applyAlignment="1">
      <alignment horizontal="left" vertical="top" wrapText="1"/>
    </xf>
    <xf numFmtId="0" fontId="11" fillId="6" borderId="0" xfId="0" applyFont="1" applyFill="1" applyAlignment="1">
      <alignment horizontal="left" vertical="top" wrapText="1"/>
    </xf>
    <xf numFmtId="0" fontId="9" fillId="7" borderId="0" xfId="0" applyFont="1" applyFill="1" applyAlignment="1">
      <alignment horizontal="left" vertical="top" wrapText="1"/>
    </xf>
    <xf numFmtId="0" fontId="11" fillId="7" borderId="0" xfId="0"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9" fillId="0" borderId="0" xfId="0" applyFont="1" applyAlignment="1">
      <alignment horizontal="justify" vertical="top"/>
    </xf>
    <xf numFmtId="0" fontId="9" fillId="0" borderId="0" xfId="0" applyFont="1" applyFill="1" applyAlignment="1">
      <alignment horizontal="justify" vertical="top"/>
    </xf>
    <xf numFmtId="0" fontId="9" fillId="0" borderId="0" xfId="0" applyFont="1" applyFill="1" applyAlignment="1">
      <alignment vertical="top"/>
    </xf>
    <xf numFmtId="4" fontId="11" fillId="0" borderId="0" xfId="0" applyNumberFormat="1" applyFont="1" applyAlignment="1">
      <alignment wrapText="1"/>
    </xf>
    <xf numFmtId="4" fontId="11" fillId="0" borderId="0" xfId="0" applyNumberFormat="1" applyFont="1" applyAlignment="1">
      <alignment vertical="top" wrapText="1"/>
    </xf>
    <xf numFmtId="2" fontId="9" fillId="0" borderId="0" xfId="0" applyNumberFormat="1" applyFont="1" applyFill="1" applyAlignment="1">
      <alignment horizontal="right" wrapText="1"/>
    </xf>
    <xf numFmtId="2" fontId="9" fillId="0" borderId="0" xfId="0" applyNumberFormat="1" applyFont="1" applyAlignment="1">
      <alignment vertical="center" wrapText="1"/>
    </xf>
    <xf numFmtId="0" fontId="9" fillId="0" borderId="0" xfId="0" applyFont="1" applyAlignment="1">
      <alignment vertical="top" wrapText="1"/>
    </xf>
    <xf numFmtId="0" fontId="9" fillId="0" borderId="0" xfId="0" applyFont="1" applyAlignment="1">
      <alignment vertical="top"/>
    </xf>
    <xf numFmtId="0" fontId="7" fillId="0" borderId="0" xfId="0" applyFont="1" applyFill="1" applyAlignment="1">
      <alignment horizontal="left" vertical="top" wrapText="1"/>
    </xf>
    <xf numFmtId="0" fontId="4" fillId="0" borderId="0" xfId="0" applyFont="1" applyAlignment="1">
      <alignment vertical="center" wrapText="1"/>
    </xf>
    <xf numFmtId="0" fontId="4" fillId="0" borderId="0" xfId="0" applyFont="1" applyAlignment="1">
      <alignment horizontal="justify" vertical="top"/>
    </xf>
    <xf numFmtId="0" fontId="4" fillId="0" borderId="0" xfId="0" applyFont="1" applyFill="1" applyAlignment="1">
      <alignment horizontal="justify" vertical="top"/>
    </xf>
    <xf numFmtId="0" fontId="4" fillId="0" borderId="0" xfId="0" applyFont="1"/>
    <xf numFmtId="0" fontId="4" fillId="0" borderId="0" xfId="0" applyFont="1" applyAlignment="1">
      <alignment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right" wrapText="1"/>
    </xf>
    <xf numFmtId="0" fontId="5" fillId="0" borderId="0" xfId="0" applyFont="1" applyFill="1" applyAlignment="1">
      <alignment horizontal="left" vertical="top" wrapText="1"/>
    </xf>
    <xf numFmtId="0" fontId="4" fillId="0" borderId="0" xfId="0" applyFont="1" applyFill="1" applyAlignment="1">
      <alignment vertical="top" wrapText="1"/>
    </xf>
    <xf numFmtId="0" fontId="6" fillId="0" borderId="0" xfId="0" applyFont="1" applyFill="1" applyAlignment="1">
      <alignment wrapText="1"/>
    </xf>
    <xf numFmtId="0" fontId="6" fillId="0" borderId="0" xfId="0" applyFont="1" applyAlignment="1">
      <alignment wrapText="1"/>
    </xf>
    <xf numFmtId="0" fontId="11" fillId="0" borderId="0" xfId="0" applyFont="1" applyAlignment="1">
      <alignment vertical="top" wrapText="1"/>
    </xf>
    <xf numFmtId="4" fontId="11" fillId="0" borderId="0" xfId="0" applyNumberFormat="1" applyFont="1" applyFill="1" applyAlignment="1">
      <alignment wrapText="1"/>
    </xf>
    <xf numFmtId="0" fontId="11" fillId="0" borderId="0" xfId="0" applyFont="1" applyFill="1" applyAlignment="1">
      <alignment vertical="top" wrapText="1"/>
    </xf>
    <xf numFmtId="0" fontId="4" fillId="0" borderId="0" xfId="0" applyFont="1" applyFill="1" applyAlignment="1">
      <alignment vertical="top"/>
    </xf>
    <xf numFmtId="0" fontId="4" fillId="4" borderId="0" xfId="0" applyFont="1" applyFill="1" applyAlignment="1">
      <alignment horizontal="left" vertical="top" wrapText="1"/>
    </xf>
    <xf numFmtId="0" fontId="4" fillId="0" borderId="0" xfId="0" applyFont="1" applyFill="1"/>
    <xf numFmtId="0" fontId="4" fillId="5" borderId="0" xfId="0" applyFont="1" applyFill="1" applyAlignment="1">
      <alignment horizontal="left" vertical="top" wrapText="1"/>
    </xf>
    <xf numFmtId="0" fontId="4" fillId="7" borderId="0" xfId="0" applyFont="1" applyFill="1" applyAlignment="1">
      <alignment horizontal="left" vertical="top" wrapText="1"/>
    </xf>
    <xf numFmtId="2" fontId="4" fillId="0" borderId="0" xfId="0" applyNumberFormat="1" applyFont="1" applyAlignment="1">
      <alignment vertical="center" wrapText="1"/>
    </xf>
    <xf numFmtId="0" fontId="5" fillId="0" borderId="0" xfId="0" applyFont="1" applyFill="1" applyBorder="1" applyAlignment="1">
      <alignment vertical="top"/>
    </xf>
    <xf numFmtId="0" fontId="5" fillId="0" borderId="0" xfId="0" applyFont="1" applyBorder="1" applyAlignment="1">
      <alignment vertical="top"/>
    </xf>
    <xf numFmtId="0" fontId="4" fillId="0" borderId="0" xfId="0" applyFont="1" applyAlignment="1">
      <alignment vertical="top"/>
    </xf>
    <xf numFmtId="0" fontId="33" fillId="0" borderId="0" xfId="0" applyFont="1" applyAlignment="1">
      <alignment vertical="top"/>
    </xf>
    <xf numFmtId="0" fontId="26" fillId="0" borderId="0" xfId="0" applyFont="1" applyAlignment="1">
      <alignment vertical="top"/>
    </xf>
    <xf numFmtId="0" fontId="26" fillId="0" borderId="0" xfId="0" applyFont="1" applyFill="1" applyAlignment="1">
      <alignment vertical="top"/>
    </xf>
    <xf numFmtId="0" fontId="33" fillId="0" borderId="0" xfId="0" applyFont="1" applyFill="1"/>
    <xf numFmtId="0" fontId="33" fillId="0" borderId="0" xfId="0" applyFont="1"/>
    <xf numFmtId="0" fontId="33" fillId="6" borderId="0" xfId="0" applyFont="1" applyFill="1"/>
    <xf numFmtId="0" fontId="33" fillId="0" borderId="0" xfId="0" applyFont="1" applyFill="1" applyAlignment="1">
      <alignment horizontal="left" vertical="top" wrapText="1"/>
    </xf>
    <xf numFmtId="0" fontId="34" fillId="0" borderId="0" xfId="0" applyFont="1" applyFill="1" applyAlignment="1">
      <alignment horizontal="left" vertical="top" wrapText="1"/>
    </xf>
    <xf numFmtId="0" fontId="5" fillId="0" borderId="0" xfId="0" applyFont="1" applyAlignment="1">
      <alignment horizontal="left" vertical="top" wrapText="1"/>
    </xf>
    <xf numFmtId="0" fontId="4" fillId="6" borderId="0" xfId="0" applyFont="1" applyFill="1" applyAlignment="1">
      <alignment horizontal="left" vertical="top" wrapText="1"/>
    </xf>
    <xf numFmtId="2" fontId="4" fillId="0" borderId="0" xfId="0" applyNumberFormat="1" applyFont="1" applyAlignment="1">
      <alignment horizontal="left" vertical="center" wrapText="1"/>
    </xf>
    <xf numFmtId="2" fontId="4" fillId="0" borderId="0" xfId="0" applyNumberFormat="1"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15" fillId="0" borderId="0" xfId="0" applyNumberFormat="1" applyFont="1" applyFill="1" applyAlignment="1">
      <alignment wrapText="1"/>
    </xf>
    <xf numFmtId="0" fontId="11" fillId="0" borderId="0" xfId="0" applyNumberFormat="1" applyFont="1" applyFill="1" applyAlignment="1">
      <alignment horizontal="center" vertical="top"/>
    </xf>
    <xf numFmtId="0" fontId="11" fillId="0" borderId="0" xfId="0" applyNumberFormat="1" applyFont="1" applyFill="1"/>
    <xf numFmtId="0" fontId="11" fillId="0" borderId="0" xfId="0" applyNumberFormat="1" applyFont="1" applyFill="1" applyAlignment="1">
      <alignment wrapText="1"/>
    </xf>
    <xf numFmtId="0" fontId="11" fillId="0" borderId="0" xfId="117" applyNumberFormat="1" applyFont="1" applyFill="1" applyBorder="1"/>
    <xf numFmtId="0" fontId="11" fillId="0" borderId="0" xfId="0" applyNumberFormat="1" applyFont="1" applyFill="1" applyBorder="1"/>
    <xf numFmtId="0" fontId="46" fillId="0" borderId="0" xfId="0" applyNumberFormat="1" applyFont="1" applyFill="1"/>
    <xf numFmtId="0" fontId="11" fillId="0" borderId="0" xfId="0" applyNumberFormat="1" applyFont="1" applyAlignment="1">
      <alignment horizontal="center" vertical="top"/>
    </xf>
    <xf numFmtId="0" fontId="7" fillId="0" borderId="0" xfId="0" applyNumberFormat="1" applyFont="1" applyFill="1" applyBorder="1" applyAlignment="1">
      <alignment vertical="top" wrapText="1"/>
    </xf>
    <xf numFmtId="0" fontId="11" fillId="0" borderId="0" xfId="0" applyNumberFormat="1" applyFont="1" applyFill="1" applyAlignment="1"/>
    <xf numFmtId="0" fontId="97" fillId="0" borderId="0" xfId="602" applyNumberFormat="1" applyFont="1" applyFill="1"/>
    <xf numFmtId="0" fontId="7" fillId="0" borderId="0" xfId="0" applyNumberFormat="1" applyFont="1" applyFill="1" applyBorder="1" applyAlignment="1">
      <alignment wrapText="1"/>
    </xf>
    <xf numFmtId="0" fontId="11" fillId="0" borderId="0" xfId="0" applyNumberFormat="1" applyFont="1" applyFill="1" applyBorder="1" applyAlignment="1"/>
    <xf numFmtId="0" fontId="97" fillId="0" borderId="0" xfId="0" applyNumberFormat="1" applyFont="1" applyFill="1" applyBorder="1"/>
    <xf numFmtId="0" fontId="98" fillId="0" borderId="0" xfId="0" applyNumberFormat="1" applyFont="1" applyFill="1"/>
    <xf numFmtId="0" fontId="98" fillId="0" borderId="0" xfId="0" applyNumberFormat="1" applyFont="1" applyFill="1" applyAlignment="1">
      <alignment horizontal="left" vertical="top" wrapText="1"/>
    </xf>
    <xf numFmtId="0" fontId="98" fillId="0" borderId="0" xfId="0" applyNumberFormat="1" applyFont="1" applyFill="1" applyAlignment="1">
      <alignment horizontal="left" vertical="top"/>
    </xf>
    <xf numFmtId="0" fontId="99" fillId="0" borderId="0" xfId="0" applyNumberFormat="1" applyFont="1" applyFill="1"/>
    <xf numFmtId="0" fontId="99" fillId="0" borderId="0" xfId="0" applyNumberFormat="1" applyFont="1" applyFill="1" applyAlignment="1"/>
    <xf numFmtId="0" fontId="7" fillId="13" borderId="0" xfId="0" applyNumberFormat="1" applyFont="1" applyFill="1" applyBorder="1" applyAlignment="1">
      <alignment vertical="top" wrapText="1"/>
    </xf>
    <xf numFmtId="0" fontId="7" fillId="0" borderId="0" xfId="0" applyFont="1" applyBorder="1" applyAlignment="1">
      <alignment vertical="top" wrapText="1"/>
    </xf>
    <xf numFmtId="0" fontId="15" fillId="0" borderId="0" xfId="0" applyFont="1"/>
    <xf numFmtId="0" fontId="11" fillId="0" borderId="0" xfId="0" applyFont="1" applyAlignment="1">
      <alignment vertical="top"/>
    </xf>
    <xf numFmtId="0" fontId="7" fillId="0" borderId="0" xfId="0" applyFont="1" applyAlignment="1">
      <alignment vertical="center"/>
    </xf>
    <xf numFmtId="0" fontId="11" fillId="0" borderId="0" xfId="0" applyFont="1" applyBorder="1"/>
    <xf numFmtId="0" fontId="11" fillId="0" borderId="0" xfId="0" applyFont="1" applyFill="1" applyBorder="1"/>
    <xf numFmtId="0" fontId="5" fillId="0" borderId="0" xfId="0" applyFont="1" applyFill="1" applyBorder="1" applyAlignment="1">
      <alignment horizontal="center"/>
    </xf>
    <xf numFmtId="0" fontId="7" fillId="0" borderId="0" xfId="0" applyFont="1" applyBorder="1" applyAlignment="1">
      <alignment vertical="center"/>
    </xf>
    <xf numFmtId="0" fontId="46" fillId="0" borderId="0" xfId="0" applyFont="1" applyBorder="1"/>
    <xf numFmtId="4" fontId="7" fillId="0" borderId="0" xfId="0" applyNumberFormat="1" applyFont="1" applyBorder="1" applyAlignment="1">
      <alignment vertical="center"/>
    </xf>
    <xf numFmtId="0" fontId="15" fillId="0" borderId="0" xfId="0" applyFont="1" applyFill="1" applyBorder="1"/>
    <xf numFmtId="4" fontId="4" fillId="0" borderId="0" xfId="0" applyNumberFormat="1" applyFont="1" applyFill="1" applyBorder="1"/>
    <xf numFmtId="0" fontId="50" fillId="0" borderId="0" xfId="0" applyFont="1" applyAlignment="1">
      <alignment vertical="top" wrapText="1"/>
    </xf>
    <xf numFmtId="0" fontId="7" fillId="0" borderId="0" xfId="0" applyFont="1" applyAlignment="1">
      <alignment vertical="top" wrapText="1"/>
    </xf>
    <xf numFmtId="4" fontId="4" fillId="0" borderId="0" xfId="0" applyNumberFormat="1" applyFont="1"/>
    <xf numFmtId="0" fontId="5" fillId="0" borderId="0" xfId="0" applyFont="1" applyAlignment="1">
      <alignment vertical="top" wrapText="1"/>
    </xf>
    <xf numFmtId="0" fontId="5" fillId="0" borderId="0" xfId="0" applyFont="1" applyFill="1" applyBorder="1" applyAlignment="1"/>
    <xf numFmtId="0" fontId="4" fillId="0" borderId="0" xfId="0" applyFont="1" applyAlignment="1">
      <alignment vertical="top" wrapText="1"/>
    </xf>
    <xf numFmtId="0" fontId="4" fillId="0" borderId="0" xfId="0" applyFont="1" applyFill="1" applyAlignment="1">
      <alignment vertical="center" wrapText="1"/>
    </xf>
    <xf numFmtId="0" fontId="52" fillId="0" borderId="0" xfId="0" applyFont="1" applyAlignment="1">
      <alignment wrapText="1"/>
    </xf>
    <xf numFmtId="0" fontId="52" fillId="0" borderId="0" xfId="0" applyFont="1" applyFill="1" applyAlignment="1">
      <alignment wrapText="1"/>
    </xf>
    <xf numFmtId="0" fontId="52" fillId="14" borderId="0" xfId="0" applyFont="1" applyFill="1" applyAlignment="1">
      <alignment wrapText="1"/>
    </xf>
    <xf numFmtId="0" fontId="4" fillId="14" borderId="0" xfId="0" applyFont="1" applyFill="1" applyAlignment="1">
      <alignment vertical="top" wrapText="1"/>
    </xf>
    <xf numFmtId="0" fontId="15" fillId="0" borderId="0" xfId="0" applyFont="1" applyFill="1" applyAlignment="1">
      <alignment wrapText="1"/>
    </xf>
    <xf numFmtId="0" fontId="11" fillId="0" borderId="0" xfId="0" applyFont="1" applyFill="1" applyAlignment="1">
      <alignment wrapText="1"/>
    </xf>
    <xf numFmtId="174" fontId="11" fillId="0" borderId="0" xfId="0" applyNumberFormat="1" applyFont="1" applyFill="1" applyBorder="1" applyAlignment="1" applyProtection="1">
      <protection locked="0"/>
    </xf>
    <xf numFmtId="0" fontId="11" fillId="0" borderId="0" xfId="0" applyFont="1" applyFill="1" applyBorder="1" applyAlignment="1">
      <alignment horizontal="justify" wrapText="1"/>
    </xf>
    <xf numFmtId="0" fontId="100" fillId="0" borderId="0" xfId="0" applyFont="1" applyBorder="1"/>
    <xf numFmtId="0" fontId="97" fillId="13" borderId="0" xfId="0" applyFont="1" applyFill="1" applyBorder="1"/>
    <xf numFmtId="0" fontId="100" fillId="13" borderId="0" xfId="0" applyFont="1" applyFill="1" applyBorder="1"/>
    <xf numFmtId="0" fontId="97" fillId="0" borderId="0" xfId="0" applyFont="1" applyBorder="1"/>
    <xf numFmtId="2" fontId="9" fillId="0" borderId="0" xfId="0" applyNumberFormat="1" applyFont="1" applyFill="1" applyBorder="1" applyAlignment="1">
      <alignment horizontal="right" wrapText="1"/>
    </xf>
    <xf numFmtId="2" fontId="5" fillId="0" borderId="0" xfId="0" applyNumberFormat="1" applyFont="1" applyAlignment="1">
      <alignment horizontal="right"/>
    </xf>
    <xf numFmtId="2" fontId="5" fillId="0" borderId="2" xfId="0" applyNumberFormat="1" applyFont="1" applyBorder="1" applyAlignment="1">
      <alignment horizontal="right"/>
    </xf>
    <xf numFmtId="2" fontId="9" fillId="0" borderId="3" xfId="0" applyNumberFormat="1" applyFont="1" applyFill="1" applyBorder="1" applyAlignment="1">
      <alignment horizontal="right" vertical="center" wrapText="1"/>
    </xf>
    <xf numFmtId="2" fontId="9" fillId="0" borderId="0" xfId="0" applyNumberFormat="1" applyFont="1" applyFill="1" applyBorder="1" applyAlignment="1" applyProtection="1">
      <alignment horizontal="right" wrapText="1"/>
      <protection locked="0"/>
    </xf>
    <xf numFmtId="2" fontId="10" fillId="0" borderId="0" xfId="0" applyNumberFormat="1" applyFont="1" applyFill="1" applyBorder="1" applyAlignment="1" applyProtection="1">
      <alignment horizontal="right" wrapText="1"/>
      <protection locked="0"/>
    </xf>
    <xf numFmtId="2" fontId="11" fillId="0" borderId="0" xfId="0" applyNumberFormat="1" applyFont="1" applyFill="1" applyBorder="1" applyAlignment="1" applyProtection="1">
      <alignment horizontal="right" wrapText="1"/>
      <protection locked="0"/>
    </xf>
    <xf numFmtId="2" fontId="9" fillId="0" borderId="0" xfId="0" applyNumberFormat="1" applyFont="1" applyFill="1" applyBorder="1" applyAlignment="1" applyProtection="1">
      <alignment horizontal="left" vertical="top" wrapText="1"/>
      <protection locked="0"/>
    </xf>
    <xf numFmtId="2" fontId="4" fillId="0" borderId="0" xfId="0" applyNumberFormat="1" applyFont="1" applyFill="1" applyBorder="1" applyAlignment="1" applyProtection="1">
      <alignment horizontal="right" wrapText="1"/>
      <protection locked="0"/>
    </xf>
    <xf numFmtId="2" fontId="5" fillId="0" borderId="0" xfId="0" applyNumberFormat="1" applyFont="1" applyFill="1" applyBorder="1" applyAlignment="1" applyProtection="1">
      <alignment horizontal="right" wrapText="1"/>
      <protection locked="0"/>
    </xf>
    <xf numFmtId="2" fontId="18" fillId="0" borderId="0" xfId="0" applyNumberFormat="1" applyFont="1" applyFill="1" applyBorder="1" applyAlignment="1" applyProtection="1">
      <alignment horizontal="right" wrapText="1"/>
      <protection locked="0"/>
    </xf>
    <xf numFmtId="2" fontId="4" fillId="0" borderId="0" xfId="0" applyNumberFormat="1" applyFont="1" applyFill="1" applyBorder="1" applyAlignment="1" applyProtection="1">
      <alignment horizontal="left" vertical="top" wrapText="1"/>
      <protection locked="0"/>
    </xf>
    <xf numFmtId="2" fontId="1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wrapText="1"/>
      <protection locked="0"/>
    </xf>
    <xf numFmtId="174" fontId="11" fillId="0" borderId="0" xfId="0" applyNumberFormat="1" applyFont="1" applyFill="1" applyBorder="1" applyAlignment="1" applyProtection="1">
      <alignment wrapText="1"/>
      <protection locked="0"/>
    </xf>
    <xf numFmtId="4" fontId="11" fillId="0" borderId="0" xfId="0" applyNumberFormat="1" applyFont="1" applyFill="1" applyBorder="1" applyAlignment="1" applyProtection="1">
      <alignment horizontal="right"/>
      <protection locked="0"/>
    </xf>
    <xf numFmtId="0" fontId="11" fillId="0" borderId="0" xfId="0" applyNumberFormat="1" applyFont="1" applyFill="1" applyBorder="1" applyAlignment="1" applyProtection="1">
      <protection locked="0"/>
    </xf>
    <xf numFmtId="0" fontId="11" fillId="0" borderId="0" xfId="0" applyNumberFormat="1" applyFont="1" applyFill="1" applyBorder="1" applyAlignment="1" applyProtection="1">
      <alignment horizontal="right" vertical="center"/>
      <protection locked="0"/>
    </xf>
    <xf numFmtId="0" fontId="97" fillId="0" borderId="0" xfId="0" applyNumberFormat="1" applyFont="1" applyFill="1" applyBorder="1" applyAlignment="1" applyProtection="1">
      <protection locked="0"/>
    </xf>
    <xf numFmtId="0" fontId="97" fillId="0" borderId="0"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right"/>
      <protection locked="0"/>
    </xf>
    <xf numFmtId="0" fontId="11" fillId="0" borderId="0" xfId="117" applyNumberFormat="1" applyFont="1" applyFill="1" applyBorder="1" applyAlignment="1" applyProtection="1">
      <protection locked="0"/>
    </xf>
    <xf numFmtId="0" fontId="11" fillId="0" borderId="0" xfId="758" applyNumberFormat="1" applyFont="1" applyFill="1" applyBorder="1" applyAlignment="1" applyProtection="1">
      <protection locked="0"/>
    </xf>
    <xf numFmtId="0" fontId="11" fillId="0" borderId="0" xfId="0" applyNumberFormat="1" applyFont="1" applyFill="1" applyBorder="1" applyAlignment="1" applyProtection="1">
      <alignment horizontal="justify" vertical="top"/>
      <protection locked="0"/>
    </xf>
    <xf numFmtId="0" fontId="20" fillId="0" borderId="0"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right"/>
      <protection locked="0"/>
    </xf>
    <xf numFmtId="0" fontId="99" fillId="0" borderId="0" xfId="0" applyNumberFormat="1" applyFont="1" applyFill="1" applyBorder="1" applyAlignment="1" applyProtection="1">
      <alignment vertical="top"/>
      <protection locked="0"/>
    </xf>
    <xf numFmtId="2" fontId="7" fillId="0" borderId="0" xfId="0" applyNumberFormat="1" applyFont="1" applyFill="1" applyBorder="1" applyAlignment="1" applyProtection="1">
      <alignment wrapText="1"/>
      <protection locked="0"/>
    </xf>
    <xf numFmtId="2" fontId="11" fillId="0" borderId="0" xfId="767" applyNumberFormat="1" applyFont="1" applyFill="1" applyBorder="1" applyAlignment="1" applyProtection="1">
      <alignment vertical="center"/>
      <protection locked="0"/>
    </xf>
    <xf numFmtId="2" fontId="7" fillId="0" borderId="0" xfId="767" applyNumberFormat="1" applyFont="1" applyFill="1" applyBorder="1" applyAlignment="1" applyProtection="1">
      <alignment horizontal="center" vertical="center"/>
      <protection locked="0"/>
    </xf>
    <xf numFmtId="2" fontId="11" fillId="0" borderId="0" xfId="0" applyNumberFormat="1" applyFont="1" applyFill="1" applyBorder="1" applyAlignment="1" applyProtection="1">
      <alignment vertical="center"/>
      <protection locked="0"/>
    </xf>
    <xf numFmtId="2" fontId="11" fillId="0" borderId="0" xfId="0" applyNumberFormat="1" applyFont="1" applyFill="1" applyBorder="1" applyProtection="1">
      <protection locked="0"/>
    </xf>
    <xf numFmtId="2" fontId="15" fillId="0" borderId="0"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vertical="center"/>
      <protection locked="0"/>
    </xf>
    <xf numFmtId="2" fontId="11" fillId="0" borderId="0" xfId="0" applyNumberFormat="1" applyFont="1" applyFill="1" applyBorder="1" applyAlignment="1" applyProtection="1">
      <alignment horizontal="right"/>
      <protection locked="0"/>
    </xf>
    <xf numFmtId="2" fontId="48" fillId="0" borderId="0" xfId="0" applyNumberFormat="1" applyFont="1" applyFill="1" applyBorder="1" applyAlignment="1" applyProtection="1">
      <alignment horizontal="right" vertical="center"/>
      <protection locked="0"/>
    </xf>
    <xf numFmtId="2" fontId="28" fillId="0" borderId="0" xfId="0" applyNumberFormat="1" applyFont="1" applyFill="1" applyBorder="1" applyAlignment="1" applyProtection="1">
      <alignment horizontal="right" vertical="center"/>
      <protection locked="0"/>
    </xf>
    <xf numFmtId="2" fontId="15" fillId="0" borderId="0" xfId="0" applyNumberFormat="1" applyFont="1" applyFill="1" applyBorder="1" applyAlignment="1" applyProtection="1">
      <alignment horizontal="right" vertical="center"/>
      <protection locked="0"/>
    </xf>
    <xf numFmtId="2" fontId="4" fillId="0" borderId="0" xfId="0" applyNumberFormat="1" applyFont="1" applyFill="1" applyBorder="1" applyAlignment="1" applyProtection="1">
      <alignment horizontal="right"/>
      <protection locked="0"/>
    </xf>
    <xf numFmtId="2" fontId="4" fillId="0" borderId="0" xfId="0" applyNumberFormat="1" applyFont="1" applyFill="1" applyBorder="1" applyProtection="1">
      <protection locked="0"/>
    </xf>
    <xf numFmtId="2" fontId="5" fillId="0" borderId="0" xfId="0" applyNumberFormat="1" applyFont="1" applyFill="1" applyBorder="1" applyAlignment="1" applyProtection="1">
      <alignment horizontal="right"/>
      <protection locked="0"/>
    </xf>
    <xf numFmtId="2" fontId="6" fillId="0" borderId="0" xfId="0" applyNumberFormat="1" applyFont="1" applyFill="1" applyBorder="1" applyAlignment="1" applyProtection="1">
      <alignment vertical="center" wrapText="1"/>
      <protection locked="0"/>
    </xf>
    <xf numFmtId="2" fontId="6" fillId="0" borderId="0" xfId="0" applyNumberFormat="1" applyFont="1" applyFill="1" applyBorder="1" applyAlignment="1" applyProtection="1">
      <alignment wrapText="1"/>
      <protection locked="0"/>
    </xf>
    <xf numFmtId="2" fontId="4" fillId="0" borderId="0" xfId="0" applyNumberFormat="1" applyFont="1" applyFill="1" applyBorder="1" applyAlignment="1" applyProtection="1">
      <alignment wrapText="1"/>
      <protection locked="0"/>
    </xf>
    <xf numFmtId="2" fontId="4" fillId="0" borderId="0" xfId="0" applyNumberFormat="1" applyFont="1" applyFill="1" applyBorder="1" applyAlignment="1" applyProtection="1">
      <alignment vertical="top" wrapText="1"/>
      <protection locked="0"/>
    </xf>
    <xf numFmtId="168" fontId="5" fillId="0" borderId="0" xfId="0" applyNumberFormat="1" applyFont="1" applyFill="1" applyBorder="1" applyAlignment="1">
      <alignment horizontal="right"/>
    </xf>
    <xf numFmtId="2" fontId="12" fillId="0" borderId="0" xfId="0" applyNumberFormat="1" applyFont="1" applyFill="1" applyBorder="1" applyAlignment="1" applyProtection="1">
      <alignment horizontal="right" wrapText="1"/>
      <protection locked="0"/>
    </xf>
    <xf numFmtId="2" fontId="11" fillId="0" borderId="0" xfId="14" applyNumberFormat="1" applyFont="1" applyFill="1" applyBorder="1" applyAlignment="1" applyProtection="1">
      <alignment horizontal="right" wrapText="1"/>
      <protection locked="0"/>
    </xf>
    <xf numFmtId="2" fontId="30" fillId="0" borderId="0" xfId="14" applyNumberFormat="1" applyFont="1" applyFill="1" applyBorder="1" applyAlignment="1" applyProtection="1">
      <alignment horizontal="right" wrapText="1"/>
      <protection locked="0"/>
    </xf>
    <xf numFmtId="2" fontId="11" fillId="0" borderId="0" xfId="0" applyNumberFormat="1" applyFont="1" applyFill="1" applyBorder="1" applyAlignment="1" applyProtection="1">
      <alignment horizontal="center" wrapText="1"/>
      <protection locked="0"/>
    </xf>
    <xf numFmtId="2" fontId="11" fillId="0" borderId="0" xfId="11" applyNumberFormat="1" applyFont="1" applyFill="1" applyBorder="1" applyAlignment="1" applyProtection="1">
      <alignment horizontal="right" wrapText="1"/>
      <protection locked="0"/>
    </xf>
    <xf numFmtId="2" fontId="31" fillId="0" borderId="0" xfId="11" applyNumberFormat="1" applyFont="1" applyFill="1" applyBorder="1" applyAlignment="1" applyProtection="1">
      <alignment horizontal="right" wrapText="1"/>
      <protection locked="0"/>
    </xf>
    <xf numFmtId="2" fontId="11" fillId="0" borderId="0" xfId="0" applyNumberFormat="1" applyFont="1" applyFill="1" applyBorder="1" applyAlignment="1" applyProtection="1">
      <alignment horizontal="justify" vertical="top" wrapText="1"/>
      <protection locked="0"/>
    </xf>
    <xf numFmtId="2" fontId="11" fillId="0" borderId="0" xfId="0" applyNumberFormat="1" applyFont="1" applyFill="1" applyBorder="1" applyAlignment="1" applyProtection="1">
      <alignment horizontal="left" vertical="top" wrapText="1"/>
      <protection locked="0"/>
    </xf>
    <xf numFmtId="2" fontId="32" fillId="0" borderId="0" xfId="0" applyNumberFormat="1" applyFont="1" applyFill="1" applyBorder="1" applyAlignment="1" applyProtection="1">
      <alignment horizontal="right" wrapText="1"/>
      <protection locked="0"/>
    </xf>
    <xf numFmtId="2" fontId="9" fillId="0" borderId="0" xfId="0" applyNumberFormat="1" applyFont="1" applyFill="1" applyBorder="1" applyAlignment="1" applyProtection="1">
      <alignment horizontal="center" wrapText="1"/>
      <protection locked="0"/>
    </xf>
    <xf numFmtId="2" fontId="9" fillId="0" borderId="0" xfId="0" applyNumberFormat="1" applyFont="1" applyFill="1" applyBorder="1" applyAlignment="1" applyProtection="1">
      <alignment horizontal="right"/>
      <protection locked="0"/>
    </xf>
    <xf numFmtId="0" fontId="4" fillId="0" borderId="0" xfId="0" applyFont="1" applyFill="1" applyBorder="1" applyAlignment="1">
      <alignment vertical="top"/>
    </xf>
    <xf numFmtId="2" fontId="4" fillId="0" borderId="0" xfId="0" applyNumberFormat="1" applyFont="1" applyFill="1" applyBorder="1" applyAlignment="1" applyProtection="1">
      <alignment horizontal="center" wrapText="1"/>
      <protection locked="0"/>
    </xf>
    <xf numFmtId="2" fontId="33" fillId="0" borderId="0" xfId="0" applyNumberFormat="1" applyFont="1" applyFill="1" applyBorder="1" applyAlignment="1" applyProtection="1">
      <alignment horizontal="right"/>
      <protection locked="0"/>
    </xf>
    <xf numFmtId="2" fontId="97" fillId="0" borderId="0" xfId="0" applyNumberFormat="1" applyFont="1" applyFill="1" applyBorder="1" applyAlignment="1">
      <alignment horizontal="center"/>
    </xf>
    <xf numFmtId="2" fontId="11" fillId="0" borderId="0" xfId="0" applyNumberFormat="1" applyFont="1" applyFill="1" applyBorder="1" applyAlignment="1" applyProtection="1">
      <protection locked="0"/>
    </xf>
    <xf numFmtId="174" fontId="61" fillId="0" borderId="0" xfId="0" applyNumberFormat="1" applyFont="1" applyFill="1" applyBorder="1" applyAlignment="1" applyProtection="1">
      <protection locked="0"/>
    </xf>
    <xf numFmtId="0" fontId="97" fillId="0" borderId="0" xfId="602" applyFont="1" applyFill="1" applyBorder="1" applyProtection="1">
      <protection locked="0"/>
    </xf>
    <xf numFmtId="0" fontId="15" fillId="0" borderId="0" xfId="0" applyNumberFormat="1" applyFont="1" applyFill="1" applyBorder="1" applyAlignment="1" applyProtection="1">
      <alignment wrapText="1"/>
      <protection locked="0"/>
    </xf>
    <xf numFmtId="0" fontId="61" fillId="0" borderId="0" xfId="0" applyNumberFormat="1" applyFont="1" applyFill="1" applyBorder="1" applyAlignment="1" applyProtection="1">
      <alignment horizontal="right"/>
      <protection locked="0"/>
    </xf>
    <xf numFmtId="0" fontId="11" fillId="0" borderId="0" xfId="758"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right" vertical="top"/>
      <protection locked="0"/>
    </xf>
    <xf numFmtId="0" fontId="41" fillId="0" borderId="0" xfId="0" applyNumberFormat="1" applyFont="1" applyFill="1" applyBorder="1" applyProtection="1">
      <protection locked="0"/>
    </xf>
    <xf numFmtId="0" fontId="99" fillId="0" borderId="0" xfId="0" applyNumberFormat="1" applyFont="1" applyFill="1" applyBorder="1" applyAlignment="1" applyProtection="1">
      <alignment horizontal="justify" vertical="top"/>
      <protection locked="0"/>
    </xf>
    <xf numFmtId="0" fontId="101" fillId="0" borderId="0" xfId="0" applyNumberFormat="1" applyFont="1" applyFill="1" applyBorder="1" applyAlignment="1" applyProtection="1">
      <alignment horizontal="justify" vertical="top"/>
      <protection locked="0"/>
    </xf>
    <xf numFmtId="0" fontId="98" fillId="0" borderId="0" xfId="0" applyNumberFormat="1" applyFont="1" applyFill="1" applyBorder="1" applyAlignment="1" applyProtection="1">
      <alignment horizontal="right"/>
      <protection locked="0"/>
    </xf>
    <xf numFmtId="0" fontId="11" fillId="0" borderId="0" xfId="0" applyNumberFormat="1" applyFont="1" applyFill="1" applyBorder="1" applyProtection="1">
      <protection locked="0"/>
    </xf>
    <xf numFmtId="0" fontId="20" fillId="0" borderId="0" xfId="0" applyNumberFormat="1" applyFont="1" applyFill="1" applyBorder="1" applyProtection="1">
      <protection locked="0"/>
    </xf>
    <xf numFmtId="0" fontId="99" fillId="0" borderId="0" xfId="0" applyNumberFormat="1" applyFont="1" applyFill="1" applyBorder="1" applyProtection="1">
      <protection locked="0"/>
    </xf>
    <xf numFmtId="2" fontId="11" fillId="0" borderId="0" xfId="758" applyNumberFormat="1" applyFont="1" applyFill="1" applyBorder="1" applyAlignment="1" applyProtection="1">
      <protection locked="0"/>
    </xf>
    <xf numFmtId="0" fontId="4" fillId="0" borderId="0" xfId="0" applyFont="1" applyFill="1" applyBorder="1" applyAlignment="1">
      <alignment vertical="center"/>
    </xf>
    <xf numFmtId="2"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horizontal="right"/>
    </xf>
    <xf numFmtId="2" fontId="13" fillId="0" borderId="0" xfId="0" applyNumberFormat="1" applyFont="1" applyFill="1" applyBorder="1" applyAlignment="1" applyProtection="1">
      <alignment horizontal="right" wrapText="1"/>
      <protection locked="0"/>
    </xf>
    <xf numFmtId="2" fontId="8" fillId="0" borderId="0" xfId="0" applyNumberFormat="1" applyFont="1" applyFill="1" applyBorder="1" applyAlignment="1" applyProtection="1">
      <alignment horizontal="right" wrapText="1"/>
      <protection locked="0"/>
    </xf>
    <xf numFmtId="2" fontId="14" fillId="0" borderId="0" xfId="0" applyNumberFormat="1" applyFont="1" applyFill="1" applyBorder="1" applyProtection="1">
      <protection locked="0"/>
    </xf>
    <xf numFmtId="2" fontId="8" fillId="0" borderId="0" xfId="0" applyNumberFormat="1" applyFont="1" applyFill="1" applyBorder="1" applyAlignment="1" applyProtection="1">
      <alignment horizontal="center" wrapText="1"/>
      <protection locked="0"/>
    </xf>
    <xf numFmtId="2" fontId="13" fillId="0" borderId="0" xfId="0" applyNumberFormat="1" applyFont="1" applyFill="1" applyBorder="1" applyAlignment="1" applyProtection="1">
      <alignment wrapText="1"/>
      <protection locked="0"/>
    </xf>
    <xf numFmtId="2" fontId="10" fillId="0" borderId="0" xfId="0" applyNumberFormat="1" applyFont="1" applyFill="1" applyBorder="1" applyAlignment="1" applyProtection="1">
      <alignment horizontal="right"/>
      <protection locked="0"/>
    </xf>
    <xf numFmtId="2" fontId="6" fillId="0" borderId="0" xfId="0" applyNumberFormat="1" applyFont="1" applyFill="1" applyBorder="1" applyAlignment="1" applyProtection="1">
      <alignment horizontal="right" wrapText="1"/>
      <protection locked="0"/>
    </xf>
    <xf numFmtId="2" fontId="7" fillId="0" borderId="0" xfId="0" applyNumberFormat="1" applyFont="1" applyFill="1" applyBorder="1" applyAlignment="1" applyProtection="1">
      <alignment horizontal="center" wrapText="1"/>
      <protection locked="0"/>
    </xf>
    <xf numFmtId="2" fontId="7" fillId="0" borderId="0" xfId="0" applyNumberFormat="1" applyFont="1" applyFill="1" applyBorder="1" applyAlignment="1" applyProtection="1">
      <alignment horizontal="right" wrapText="1"/>
      <protection locked="0"/>
    </xf>
    <xf numFmtId="2" fontId="4" fillId="0" borderId="0" xfId="0" applyNumberFormat="1" applyFont="1" applyFill="1" applyBorder="1" applyAlignment="1" applyProtection="1">
      <alignment vertical="top"/>
      <protection locked="0"/>
    </xf>
    <xf numFmtId="2" fontId="26" fillId="0" borderId="0" xfId="0" applyNumberFormat="1" applyFont="1" applyFill="1" applyBorder="1" applyAlignment="1" applyProtection="1">
      <alignment vertical="top"/>
      <protection locked="0"/>
    </xf>
    <xf numFmtId="2" fontId="5" fillId="0" borderId="0" xfId="0" applyNumberFormat="1" applyFont="1" applyFill="1" applyBorder="1" applyAlignment="1" applyProtection="1">
      <alignment horizontal="left" vertical="top" wrapText="1"/>
      <protection locked="0"/>
    </xf>
    <xf numFmtId="2" fontId="4" fillId="0" borderId="0" xfId="0" applyNumberFormat="1" applyFont="1" applyFill="1" applyBorder="1" applyAlignment="1" applyProtection="1">
      <alignment horizontal="justify" vertical="top"/>
      <protection locked="0"/>
    </xf>
    <xf numFmtId="0" fontId="97" fillId="0" borderId="0" xfId="0" applyFont="1" applyFill="1" applyBorder="1" applyAlignment="1" applyProtection="1">
      <alignment vertical="center" wrapText="1"/>
      <protection locked="0"/>
    </xf>
    <xf numFmtId="2" fontId="97" fillId="0" borderId="0" xfId="0" applyNumberFormat="1" applyFont="1" applyFill="1" applyBorder="1" applyAlignment="1" applyProtection="1">
      <alignment horizontal="center"/>
      <protection locked="0"/>
    </xf>
    <xf numFmtId="2" fontId="97" fillId="0" borderId="0" xfId="0" quotePrefix="1" applyNumberFormat="1" applyFont="1" applyFill="1" applyBorder="1" applyAlignment="1" applyProtection="1">
      <alignment horizontal="center"/>
      <protection locked="0"/>
    </xf>
    <xf numFmtId="2" fontId="100" fillId="0" borderId="0"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vertical="top" wrapText="1"/>
      <protection locked="0"/>
    </xf>
    <xf numFmtId="2" fontId="15" fillId="0" borderId="0" xfId="0" applyNumberFormat="1" applyFont="1" applyFill="1" applyBorder="1" applyProtection="1">
      <protection locked="0"/>
    </xf>
    <xf numFmtId="2" fontId="11" fillId="0" borderId="0" xfId="767" applyNumberFormat="1" applyFont="1" applyFill="1" applyBorder="1" applyAlignment="1" applyProtection="1">
      <alignment horizontal="center" vertical="center"/>
      <protection locked="0"/>
    </xf>
    <xf numFmtId="2" fontId="11" fillId="0" borderId="0" xfId="0" applyNumberFormat="1" applyFont="1" applyFill="1" applyBorder="1" applyAlignment="1" applyProtection="1">
      <alignment horizontal="right" vertical="top" wrapText="1"/>
      <protection locked="0"/>
    </xf>
    <xf numFmtId="2" fontId="7" fillId="0" borderId="0" xfId="0" applyNumberFormat="1" applyFont="1" applyFill="1" applyBorder="1" applyAlignment="1" applyProtection="1">
      <alignment horizontal="right" vertical="top" wrapText="1"/>
      <protection locked="0"/>
    </xf>
    <xf numFmtId="2" fontId="7" fillId="0" borderId="0" xfId="693" applyNumberFormat="1" applyFont="1" applyFill="1" applyBorder="1" applyAlignment="1" applyProtection="1">
      <alignment wrapText="1"/>
      <protection locked="0"/>
    </xf>
    <xf numFmtId="2" fontId="11" fillId="0" borderId="0" xfId="693" applyNumberFormat="1" applyFont="1" applyFill="1" applyBorder="1" applyAlignment="1" applyProtection="1">
      <alignment horizontal="right" vertical="top"/>
      <protection locked="0"/>
    </xf>
    <xf numFmtId="2" fontId="15" fillId="0" borderId="0" xfId="0" applyNumberFormat="1" applyFont="1" applyFill="1" applyBorder="1" applyAlignment="1" applyProtection="1">
      <alignment vertical="center"/>
      <protection locked="0"/>
    </xf>
    <xf numFmtId="2" fontId="45" fillId="0" borderId="0" xfId="0" applyNumberFormat="1" applyFont="1" applyFill="1" applyBorder="1" applyAlignment="1" applyProtection="1">
      <alignment horizontal="center"/>
      <protection locked="0"/>
    </xf>
    <xf numFmtId="4" fontId="45"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vertical="center"/>
      <protection locked="0"/>
    </xf>
    <xf numFmtId="4" fontId="15" fillId="0" borderId="0" xfId="0" applyNumberFormat="1" applyFont="1" applyFill="1" applyBorder="1" applyAlignment="1" applyProtection="1">
      <alignment horizontal="right" wrapText="1"/>
      <protection locked="0"/>
    </xf>
    <xf numFmtId="0" fontId="11" fillId="0" borderId="0" xfId="0" applyFont="1" applyFill="1" applyBorder="1" applyProtection="1">
      <protection locked="0"/>
    </xf>
    <xf numFmtId="4" fontId="11" fillId="0" borderId="0" xfId="0" applyNumberFormat="1" applyFont="1" applyFill="1" applyBorder="1" applyAlignment="1" applyProtection="1">
      <alignment vertical="center"/>
      <protection locked="0"/>
    </xf>
    <xf numFmtId="4" fontId="11" fillId="0" borderId="0" xfId="0" applyNumberFormat="1" applyFont="1" applyFill="1" applyBorder="1" applyProtection="1">
      <protection locked="0"/>
    </xf>
    <xf numFmtId="4" fontId="11"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left"/>
      <protection locked="0"/>
    </xf>
    <xf numFmtId="4" fontId="11" fillId="0" borderId="0" xfId="0" applyNumberFormat="1" applyFont="1" applyFill="1" applyBorder="1" applyAlignment="1" applyProtection="1">
      <protection locked="0"/>
    </xf>
    <xf numFmtId="0" fontId="11" fillId="0" borderId="0" xfId="0" applyFont="1" applyFill="1" applyBorder="1" applyAlignment="1" applyProtection="1">
      <alignment horizontal="right"/>
      <protection locked="0"/>
    </xf>
    <xf numFmtId="43" fontId="15" fillId="0" borderId="0" xfId="2" applyFont="1" applyFill="1" applyBorder="1" applyProtection="1">
      <protection locked="0"/>
    </xf>
    <xf numFmtId="2" fontId="11" fillId="0" borderId="0" xfId="0" applyNumberFormat="1" applyFont="1" applyFill="1" applyBorder="1" applyAlignment="1" applyProtection="1">
      <alignment horizontal="center"/>
      <protection locked="0"/>
    </xf>
    <xf numFmtId="3" fontId="11" fillId="0" borderId="0" xfId="0" applyNumberFormat="1" applyFont="1" applyFill="1" applyBorder="1" applyProtection="1">
      <protection locked="0"/>
    </xf>
    <xf numFmtId="0" fontId="11" fillId="0" borderId="0" xfId="0" applyFont="1" applyFill="1" applyBorder="1" applyAlignment="1" applyProtection="1">
      <protection locked="0"/>
    </xf>
    <xf numFmtId="2" fontId="45" fillId="0" borderId="0" xfId="0" applyNumberFormat="1" applyFont="1" applyFill="1" applyBorder="1" applyProtection="1">
      <protection locked="0"/>
    </xf>
    <xf numFmtId="0" fontId="45" fillId="0" borderId="0" xfId="0" applyFont="1" applyFill="1" applyBorder="1" applyProtection="1">
      <protection locked="0"/>
    </xf>
    <xf numFmtId="2" fontId="15" fillId="0" borderId="0" xfId="0" applyNumberFormat="1" applyFont="1" applyFill="1" applyBorder="1" applyAlignment="1" applyProtection="1">
      <alignment horizontal="right" vertical="top"/>
      <protection locked="0"/>
    </xf>
    <xf numFmtId="2" fontId="15" fillId="0" borderId="0" xfId="759" applyNumberFormat="1" applyFont="1" applyFill="1" applyBorder="1" applyAlignment="1" applyProtection="1">
      <alignment horizontal="right"/>
      <protection locked="0"/>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vertical="center" wrapText="1"/>
      <protection locked="0"/>
    </xf>
    <xf numFmtId="2" fontId="5" fillId="0" borderId="7" xfId="0" applyNumberFormat="1" applyFont="1" applyBorder="1" applyAlignment="1">
      <alignment horizontal="right"/>
    </xf>
    <xf numFmtId="4" fontId="4" fillId="0" borderId="0" xfId="0" applyNumberFormat="1" applyFont="1" applyAlignment="1">
      <alignment horizontal="right" wrapText="1"/>
    </xf>
    <xf numFmtId="172" fontId="4" fillId="0" borderId="0" xfId="0" applyNumberFormat="1" applyFont="1" applyAlignment="1">
      <alignment horizontal="right" wrapText="1"/>
    </xf>
    <xf numFmtId="175" fontId="7" fillId="0" borderId="0" xfId="0" applyNumberFormat="1" applyFont="1" applyAlignment="1">
      <alignment horizontal="right" vertical="center"/>
    </xf>
    <xf numFmtId="4" fontId="7" fillId="0" borderId="0" xfId="0" applyNumberFormat="1" applyFont="1" applyAlignment="1">
      <alignment horizontal="right" vertical="center"/>
    </xf>
    <xf numFmtId="2" fontId="4" fillId="0" borderId="0" xfId="0" applyNumberFormat="1" applyFont="1" applyAlignment="1">
      <alignment horizontal="right" wrapText="1"/>
    </xf>
    <xf numFmtId="2" fontId="4" fillId="0" borderId="0" xfId="0" applyNumberFormat="1" applyFont="1" applyAlignment="1">
      <alignment horizontal="left" vertical="top" wrapText="1"/>
    </xf>
    <xf numFmtId="2" fontId="5" fillId="0" borderId="0" xfId="0" applyNumberFormat="1" applyFont="1"/>
    <xf numFmtId="2" fontId="64" fillId="0" borderId="0" xfId="0" applyNumberFormat="1" applyFont="1" applyAlignment="1">
      <alignment horizontal="right" vertical="center"/>
    </xf>
    <xf numFmtId="2" fontId="3" fillId="0" borderId="0" xfId="0" applyNumberFormat="1" applyFont="1" applyAlignment="1">
      <alignment horizontal="left" vertical="center"/>
    </xf>
    <xf numFmtId="2" fontId="62" fillId="0" borderId="0" xfId="0" applyNumberFormat="1" applyFont="1" applyAlignment="1">
      <alignment horizontal="right" vertical="center"/>
    </xf>
    <xf numFmtId="0" fontId="65" fillId="0" borderId="0" xfId="0" applyFont="1" applyAlignment="1">
      <alignment vertical="top" wrapText="1"/>
    </xf>
    <xf numFmtId="0" fontId="5" fillId="0" borderId="0" xfId="0" applyFont="1" applyAlignment="1">
      <alignment vertical="top"/>
    </xf>
    <xf numFmtId="0" fontId="4" fillId="0" borderId="0" xfId="0" applyFont="1" applyAlignment="1">
      <alignment vertical="center"/>
    </xf>
    <xf numFmtId="49" fontId="4" fillId="0" borderId="0" xfId="0" applyNumberFormat="1" applyFont="1"/>
    <xf numFmtId="172" fontId="4" fillId="0" borderId="0" xfId="0" applyNumberFormat="1" applyFont="1" applyProtection="1">
      <protection locked="0"/>
    </xf>
    <xf numFmtId="0" fontId="4" fillId="0" borderId="0" xfId="0" applyFont="1" applyAlignment="1" applyProtection="1">
      <alignment horizontal="left" vertical="top" wrapText="1"/>
      <protection locked="0"/>
    </xf>
    <xf numFmtId="4" fontId="11" fillId="0" borderId="0" xfId="0" applyNumberFormat="1" applyFont="1" applyAlignment="1">
      <alignment horizontal="right" wrapText="1"/>
    </xf>
    <xf numFmtId="0" fontId="3" fillId="0" borderId="0" xfId="0" applyFont="1" applyAlignment="1">
      <alignment vertical="top" wrapText="1"/>
    </xf>
    <xf numFmtId="0" fontId="68" fillId="0" borderId="0" xfId="0" applyFont="1" applyAlignment="1">
      <alignment wrapText="1"/>
    </xf>
    <xf numFmtId="0" fontId="7" fillId="0" borderId="0" xfId="0" applyFont="1" applyAlignment="1">
      <alignment horizontal="left" vertical="top" wrapText="1"/>
    </xf>
    <xf numFmtId="0" fontId="11" fillId="0" borderId="0" xfId="0" applyFont="1" applyAlignment="1">
      <alignment horizontal="justify" vertical="top" wrapText="1"/>
    </xf>
    <xf numFmtId="2" fontId="11" fillId="0" borderId="0" xfId="0" applyNumberFormat="1" applyFont="1" applyAlignment="1" applyProtection="1">
      <alignment horizontal="right" wrapText="1"/>
      <protection locked="0"/>
    </xf>
    <xf numFmtId="2" fontId="4" fillId="0" borderId="0" xfId="0" applyNumberFormat="1" applyFont="1" applyAlignment="1" applyProtection="1">
      <alignment horizontal="right" wrapText="1"/>
      <protection locked="0"/>
    </xf>
    <xf numFmtId="0" fontId="11" fillId="0" borderId="0" xfId="0" applyFont="1" applyAlignment="1">
      <alignment wrapText="1"/>
    </xf>
    <xf numFmtId="4" fontId="11" fillId="0" borderId="0" xfId="0" applyNumberFormat="1" applyFont="1" applyAlignment="1">
      <alignment horizontal="left" vertical="top" wrapText="1"/>
    </xf>
    <xf numFmtId="2" fontId="11" fillId="0" borderId="0" xfId="0" applyNumberFormat="1" applyFont="1" applyAlignment="1">
      <alignment vertical="center" wrapText="1"/>
    </xf>
    <xf numFmtId="2" fontId="4" fillId="0" borderId="0" xfId="0" applyNumberFormat="1" applyFont="1" applyAlignment="1">
      <alignment horizontal="justify" vertical="center" wrapText="1"/>
    </xf>
    <xf numFmtId="0" fontId="11" fillId="0" borderId="0" xfId="0" applyFont="1" applyBorder="1" applyAlignment="1">
      <alignment horizontal="left" vertical="top" wrapText="1"/>
    </xf>
    <xf numFmtId="0" fontId="102" fillId="0" borderId="0" xfId="0" applyFont="1"/>
    <xf numFmtId="0" fontId="11" fillId="0" borderId="0" xfId="0" applyFont="1" applyAlignment="1">
      <alignment horizontal="left" wrapText="1"/>
    </xf>
    <xf numFmtId="4" fontId="11" fillId="0" borderId="0" xfId="0" applyNumberFormat="1" applyFont="1" applyFill="1" applyAlignment="1">
      <alignment horizontal="left" vertical="top" wrapText="1"/>
    </xf>
    <xf numFmtId="0" fontId="4" fillId="0" borderId="0" xfId="0" applyFont="1" applyBorder="1" applyAlignment="1">
      <alignment horizontal="left" vertical="top" wrapText="1"/>
    </xf>
    <xf numFmtId="4" fontId="11" fillId="0" borderId="0" xfId="0" applyNumberFormat="1" applyFont="1" applyFill="1" applyAlignment="1">
      <alignment horizontal="justify" vertical="top"/>
    </xf>
    <xf numFmtId="4" fontId="11" fillId="13" borderId="0" xfId="0" applyNumberFormat="1" applyFont="1" applyFill="1" applyAlignment="1">
      <alignment vertical="top" wrapText="1"/>
    </xf>
    <xf numFmtId="4" fontId="11" fillId="0" borderId="0" xfId="0" applyNumberFormat="1" applyFont="1"/>
    <xf numFmtId="4" fontId="11" fillId="13" borderId="0" xfId="0" applyNumberFormat="1" applyFont="1" applyFill="1" applyAlignment="1">
      <alignment vertical="top"/>
    </xf>
    <xf numFmtId="4" fontId="11" fillId="13" borderId="0" xfId="0" applyNumberFormat="1" applyFont="1" applyFill="1" applyAlignment="1">
      <alignment horizontal="left" vertical="top" wrapText="1"/>
    </xf>
    <xf numFmtId="0" fontId="0" fillId="0" borderId="0" xfId="0" applyAlignment="1">
      <alignment wrapText="1"/>
    </xf>
    <xf numFmtId="171" fontId="11" fillId="0" borderId="0" xfId="0" applyNumberFormat="1" applyFont="1" applyAlignment="1">
      <alignment wrapText="1"/>
    </xf>
    <xf numFmtId="2" fontId="4" fillId="0" borderId="0" xfId="0" applyNumberFormat="1" applyFont="1" applyFill="1" applyAlignment="1" applyProtection="1">
      <alignment horizontal="right" wrapText="1"/>
      <protection locked="0"/>
    </xf>
    <xf numFmtId="2" fontId="39" fillId="0" borderId="0" xfId="0" applyNumberFormat="1" applyFont="1" applyAlignment="1" applyProtection="1">
      <alignment wrapText="1"/>
      <protection locked="0"/>
    </xf>
    <xf numFmtId="2" fontId="57" fillId="0" borderId="0" xfId="766" applyNumberFormat="1" applyAlignment="1">
      <alignment horizontal="centerContinuous" vertical="top"/>
    </xf>
    <xf numFmtId="2" fontId="57" fillId="0" borderId="0" xfId="766" applyNumberFormat="1" applyAlignment="1">
      <alignment horizontal="center" vertical="top"/>
    </xf>
    <xf numFmtId="4" fontId="57" fillId="0" borderId="0" xfId="766" applyNumberFormat="1" applyAlignment="1">
      <alignment horizontal="center" vertical="top"/>
    </xf>
    <xf numFmtId="0" fontId="65" fillId="0" borderId="0" xfId="0" applyFont="1" applyBorder="1" applyAlignment="1">
      <alignment vertical="top" wrapText="1"/>
    </xf>
    <xf numFmtId="0" fontId="11" fillId="0" borderId="0" xfId="0" applyFont="1" applyAlignment="1">
      <alignment horizontal="center" vertical="top" wrapText="1"/>
    </xf>
    <xf numFmtId="0" fontId="103" fillId="0" borderId="0" xfId="0" applyFont="1"/>
    <xf numFmtId="4" fontId="11" fillId="0" borderId="0" xfId="381" applyNumberFormat="1" applyFont="1" applyAlignment="1" applyProtection="1">
      <alignment horizontal="right" wrapText="1"/>
      <protection locked="0"/>
    </xf>
    <xf numFmtId="0" fontId="41" fillId="0" borderId="0" xfId="0" applyFont="1" applyAlignment="1">
      <alignment wrapText="1"/>
    </xf>
    <xf numFmtId="0" fontId="7" fillId="0" borderId="0" xfId="275" applyFont="1" applyAlignment="1">
      <alignment vertical="top" wrapText="1"/>
    </xf>
    <xf numFmtId="0" fontId="11" fillId="0" borderId="0" xfId="19" applyFont="1" applyAlignment="1" applyProtection="1">
      <alignment wrapText="1"/>
      <protection locked="0"/>
    </xf>
    <xf numFmtId="0" fontId="11" fillId="0" borderId="0" xfId="19" applyFont="1" applyAlignment="1" applyProtection="1">
      <alignment horizontal="center" wrapText="1"/>
      <protection locked="0"/>
    </xf>
    <xf numFmtId="0" fontId="11" fillId="0" borderId="0" xfId="286" applyAlignment="1">
      <alignment wrapText="1"/>
    </xf>
    <xf numFmtId="0" fontId="11" fillId="0" borderId="0" xfId="275" applyFont="1" applyAlignment="1">
      <alignment wrapText="1"/>
    </xf>
    <xf numFmtId="178" fontId="11" fillId="0" borderId="0" xfId="0" applyNumberFormat="1" applyFont="1" applyAlignment="1">
      <alignment wrapText="1"/>
    </xf>
    <xf numFmtId="178" fontId="11" fillId="0" borderId="0" xfId="0" applyNumberFormat="1" applyFont="1" applyAlignment="1">
      <alignment horizontal="left" wrapText="1"/>
    </xf>
    <xf numFmtId="0" fontId="11" fillId="0" borderId="0" xfId="773" applyFont="1" applyAlignment="1">
      <alignment horizontal="justify" vertical="top" wrapText="1"/>
    </xf>
    <xf numFmtId="178" fontId="11" fillId="0" borderId="0" xfId="0" applyNumberFormat="1" applyFont="1" applyAlignment="1">
      <alignment horizontal="justify" wrapText="1"/>
    </xf>
    <xf numFmtId="4" fontId="41" fillId="0" borderId="0" xfId="0" applyNumberFormat="1" applyFont="1" applyAlignment="1">
      <alignment horizontal="right" wrapText="1"/>
    </xf>
    <xf numFmtId="0" fontId="41" fillId="0" borderId="0" xfId="0" applyFont="1" applyAlignment="1">
      <alignment horizontal="center" wrapText="1"/>
    </xf>
    <xf numFmtId="0" fontId="11" fillId="0" borderId="0" xfId="0" applyFont="1" applyFill="1" applyAlignment="1">
      <alignment horizontal="justify" vertical="top" wrapText="1"/>
    </xf>
    <xf numFmtId="4" fontId="11" fillId="0" borderId="0" xfId="0" applyNumberFormat="1" applyFont="1" applyFill="1" applyAlignment="1" applyProtection="1">
      <alignment horizontal="right" wrapText="1"/>
      <protection locked="0"/>
    </xf>
    <xf numFmtId="4" fontId="11" fillId="0" borderId="0" xfId="381" applyNumberFormat="1" applyFont="1" applyFill="1" applyAlignment="1" applyProtection="1">
      <alignment horizontal="right" wrapText="1"/>
      <protection locked="0"/>
    </xf>
    <xf numFmtId="0" fontId="4" fillId="0" borderId="0" xfId="0" applyFont="1" applyBorder="1" applyAlignment="1">
      <alignment vertical="top"/>
    </xf>
    <xf numFmtId="0" fontId="4" fillId="0" borderId="0" xfId="0" applyFont="1" applyBorder="1" applyAlignment="1" applyProtection="1">
      <alignment horizontal="left" vertical="top" wrapText="1"/>
      <protection locked="0"/>
    </xf>
    <xf numFmtId="4" fontId="11" fillId="13" borderId="0" xfId="0" applyNumberFormat="1" applyFont="1" applyFill="1" applyBorder="1" applyAlignment="1">
      <alignment vertical="top"/>
    </xf>
    <xf numFmtId="0" fontId="9" fillId="0" borderId="0" xfId="0" applyFont="1" applyFill="1" applyBorder="1" applyAlignment="1">
      <alignment vertical="top"/>
    </xf>
    <xf numFmtId="0" fontId="33" fillId="0" borderId="0" xfId="0" applyFont="1" applyBorder="1" applyAlignment="1">
      <alignment vertical="top"/>
    </xf>
    <xf numFmtId="0" fontId="26" fillId="0" borderId="0" xfId="0" applyFont="1" applyFill="1" applyBorder="1" applyAlignment="1">
      <alignment vertical="top"/>
    </xf>
    <xf numFmtId="0" fontId="99" fillId="0" borderId="0" xfId="0" applyNumberFormat="1" applyFont="1" applyFill="1" applyBorder="1" applyAlignment="1"/>
    <xf numFmtId="0" fontId="97" fillId="0" borderId="0" xfId="0" applyFont="1" applyAlignment="1">
      <alignment wrapText="1"/>
    </xf>
    <xf numFmtId="176" fontId="97" fillId="0" borderId="0" xfId="0" applyNumberFormat="1" applyFont="1" applyAlignment="1">
      <alignment wrapText="1"/>
    </xf>
    <xf numFmtId="176" fontId="11" fillId="0" borderId="0" xfId="762" applyNumberFormat="1" applyFont="1" applyAlignment="1" applyProtection="1">
      <alignment horizontal="right" wrapText="1"/>
      <protection locked="0"/>
    </xf>
    <xf numFmtId="4" fontId="7" fillId="0" borderId="0" xfId="0" applyNumberFormat="1" applyFont="1" applyAlignment="1">
      <alignment vertical="top" wrapText="1"/>
    </xf>
    <xf numFmtId="176" fontId="104" fillId="0" borderId="0" xfId="762" applyNumberFormat="1" applyFont="1" applyAlignment="1" applyProtection="1">
      <alignment horizontal="right" wrapText="1"/>
      <protection locked="0"/>
    </xf>
    <xf numFmtId="176" fontId="11" fillId="0" borderId="0" xfId="762" applyNumberFormat="1" applyFont="1" applyAlignment="1" applyProtection="1">
      <alignment wrapText="1"/>
      <protection locked="0"/>
    </xf>
    <xf numFmtId="176" fontId="0" fillId="0" borderId="0" xfId="0" applyNumberFormat="1" applyAlignment="1">
      <alignment vertical="center" wrapText="1"/>
    </xf>
    <xf numFmtId="176" fontId="106" fillId="0" borderId="0" xfId="0" applyNumberFormat="1" applyFont="1" applyAlignment="1">
      <alignment vertical="center" wrapText="1"/>
    </xf>
    <xf numFmtId="0" fontId="106" fillId="0" borderId="0" xfId="0" applyFont="1" applyAlignment="1">
      <alignment wrapText="1"/>
    </xf>
    <xf numFmtId="49" fontId="4" fillId="0" borderId="0" xfId="767" applyNumberFormat="1" applyAlignment="1">
      <alignment horizontal="center" vertical="center" wrapText="1"/>
    </xf>
    <xf numFmtId="0" fontId="80" fillId="0" borderId="0" xfId="0" applyFont="1" applyAlignment="1">
      <alignment wrapText="1"/>
    </xf>
    <xf numFmtId="0" fontId="4" fillId="0" borderId="0" xfId="0" applyFont="1" applyAlignment="1">
      <alignment horizontal="left" vertical="center" wrapText="1"/>
    </xf>
    <xf numFmtId="4" fontId="11" fillId="0" borderId="0" xfId="0" applyNumberFormat="1" applyFont="1" applyAlignment="1" applyProtection="1">
      <alignment wrapText="1"/>
      <protection locked="0"/>
    </xf>
    <xf numFmtId="2" fontId="9" fillId="0" borderId="23" xfId="0" applyNumberFormat="1" applyFont="1" applyFill="1" applyBorder="1" applyAlignment="1" applyProtection="1">
      <alignment horizontal="right" vertical="center" wrapText="1"/>
      <protection locked="0"/>
    </xf>
    <xf numFmtId="2" fontId="4" fillId="0" borderId="24" xfId="0" applyNumberFormat="1" applyFont="1" applyBorder="1" applyAlignment="1" applyProtection="1">
      <alignment horizontal="right" vertical="center" wrapText="1"/>
      <protection locked="0"/>
    </xf>
    <xf numFmtId="4" fontId="4" fillId="0" borderId="0" xfId="0" applyNumberFormat="1" applyFont="1" applyAlignment="1" applyProtection="1">
      <alignment horizontal="right" wrapText="1"/>
      <protection locked="0"/>
    </xf>
    <xf numFmtId="0" fontId="58" fillId="0" borderId="0" xfId="764" applyFont="1" applyAlignment="1" applyProtection="1">
      <alignment vertical="top" wrapText="1"/>
      <protection locked="0"/>
    </xf>
    <xf numFmtId="4" fontId="58" fillId="0" borderId="0" xfId="764" applyNumberFormat="1" applyFont="1" applyAlignment="1" applyProtection="1">
      <alignment vertical="top" wrapText="1"/>
      <protection locked="0"/>
    </xf>
    <xf numFmtId="4" fontId="102" fillId="0" borderId="0" xfId="0" applyNumberFormat="1" applyFont="1" applyProtection="1">
      <protection locked="0"/>
    </xf>
    <xf numFmtId="4" fontId="120" fillId="0" borderId="0" xfId="0" applyNumberFormat="1" applyFont="1" applyProtection="1">
      <protection locked="0"/>
    </xf>
    <xf numFmtId="4" fontId="11" fillId="0" borderId="0" xfId="0" applyNumberFormat="1" applyFont="1" applyAlignment="1" applyProtection="1">
      <alignment horizontal="right" wrapText="1"/>
      <protection locked="0"/>
    </xf>
    <xf numFmtId="2" fontId="39" fillId="0" borderId="0" xfId="0" applyNumberFormat="1" applyFont="1" applyAlignment="1" applyProtection="1">
      <alignment vertical="top" wrapText="1"/>
      <protection locked="0"/>
    </xf>
    <xf numFmtId="4" fontId="11" fillId="0" borderId="0" xfId="0" applyNumberFormat="1" applyFont="1" applyAlignment="1" applyProtection="1">
      <alignment vertical="top" wrapText="1"/>
      <protection locked="0"/>
    </xf>
    <xf numFmtId="4" fontId="11" fillId="0" borderId="0" xfId="0" applyNumberFormat="1" applyFont="1" applyAlignment="1" applyProtection="1">
      <alignment horizontal="right" vertical="top" wrapText="1"/>
      <protection locked="0"/>
    </xf>
    <xf numFmtId="0" fontId="11" fillId="0" borderId="0" xfId="0" applyFont="1" applyAlignment="1" applyProtection="1">
      <alignment vertical="top" wrapText="1"/>
      <protection locked="0"/>
    </xf>
    <xf numFmtId="2" fontId="57" fillId="0" borderId="0" xfId="764" applyNumberFormat="1" applyFont="1" applyAlignment="1" applyProtection="1">
      <alignment vertical="top" wrapText="1"/>
      <protection locked="0"/>
    </xf>
    <xf numFmtId="4" fontId="57" fillId="0" borderId="0" xfId="764" applyNumberFormat="1" applyFont="1" applyAlignment="1" applyProtection="1">
      <alignment vertical="top" wrapText="1"/>
      <protection locked="0"/>
    </xf>
    <xf numFmtId="2" fontId="58" fillId="0" borderId="0" xfId="764" applyNumberFormat="1" applyFont="1" applyAlignment="1" applyProtection="1">
      <alignment horizontal="left" vertical="top" wrapText="1"/>
      <protection locked="0"/>
    </xf>
    <xf numFmtId="4" fontId="58" fillId="0" borderId="0" xfId="764" applyNumberFormat="1" applyFont="1" applyAlignment="1" applyProtection="1">
      <alignment horizontal="left" vertical="top" wrapText="1"/>
      <protection locked="0"/>
    </xf>
    <xf numFmtId="0" fontId="4" fillId="0" borderId="0" xfId="764" applyAlignment="1" applyProtection="1">
      <alignment vertical="top" wrapText="1"/>
      <protection locked="0"/>
    </xf>
    <xf numFmtId="4" fontId="4" fillId="0" borderId="0" xfId="764" applyNumberFormat="1" applyAlignment="1" applyProtection="1">
      <alignment vertical="top" wrapText="1"/>
      <protection locked="0"/>
    </xf>
    <xf numFmtId="0" fontId="4" fillId="0" borderId="0" xfId="764" applyAlignment="1" applyProtection="1">
      <alignment vertical="top"/>
      <protection locked="0"/>
    </xf>
    <xf numFmtId="4" fontId="4" fillId="0" borderId="0" xfId="764" applyNumberFormat="1" applyAlignment="1" applyProtection="1">
      <alignment vertical="top"/>
      <protection locked="0"/>
    </xf>
    <xf numFmtId="0" fontId="4" fillId="0" borderId="0" xfId="767" applyAlignment="1" applyProtection="1">
      <alignment vertical="top" wrapText="1"/>
      <protection locked="0"/>
    </xf>
    <xf numFmtId="4" fontId="4" fillId="0" borderId="0" xfId="767" applyNumberFormat="1" applyAlignment="1" applyProtection="1">
      <alignment vertical="top" wrapText="1"/>
      <protection locked="0"/>
    </xf>
    <xf numFmtId="0" fontId="4" fillId="0" borderId="0" xfId="0" applyFont="1" applyAlignment="1" applyProtection="1">
      <alignment vertical="top" wrapText="1"/>
      <protection locked="0"/>
    </xf>
    <xf numFmtId="4" fontId="4" fillId="0" borderId="0" xfId="0" applyNumberFormat="1" applyFont="1" applyAlignment="1" applyProtection="1">
      <alignment vertical="top" wrapText="1"/>
      <protection locked="0"/>
    </xf>
    <xf numFmtId="4" fontId="4" fillId="9" borderId="4" xfId="0" applyNumberFormat="1" applyFont="1" applyFill="1" applyBorder="1" applyAlignment="1" applyProtection="1">
      <alignment horizontal="right" wrapText="1"/>
      <protection locked="0"/>
    </xf>
    <xf numFmtId="171" fontId="4" fillId="9" borderId="25" xfId="0" applyNumberFormat="1" applyFont="1" applyFill="1" applyBorder="1" applyAlignment="1" applyProtection="1">
      <alignment horizontal="right" wrapText="1"/>
      <protection locked="0"/>
    </xf>
    <xf numFmtId="0" fontId="75" fillId="0" borderId="13" xfId="0" applyFont="1" applyBorder="1" applyAlignment="1" applyProtection="1">
      <alignment horizontal="center" vertical="center" wrapText="1"/>
      <protection locked="0"/>
    </xf>
    <xf numFmtId="0" fontId="65" fillId="0" borderId="0" xfId="0" applyFont="1" applyAlignment="1" applyProtection="1">
      <alignment horizontal="right" vertical="top" wrapText="1"/>
      <protection locked="0"/>
    </xf>
    <xf numFmtId="172" fontId="4" fillId="0" borderId="0" xfId="0" applyNumberFormat="1" applyFont="1" applyAlignment="1" applyProtection="1">
      <alignment horizontal="right" wrapText="1"/>
      <protection locked="0"/>
    </xf>
    <xf numFmtId="4" fontId="4" fillId="9" borderId="2" xfId="0" applyNumberFormat="1" applyFont="1" applyFill="1" applyBorder="1" applyAlignment="1" applyProtection="1">
      <alignment horizontal="right" wrapText="1"/>
      <protection locked="0"/>
    </xf>
    <xf numFmtId="171" fontId="4" fillId="9" borderId="2" xfId="0" applyNumberFormat="1" applyFont="1" applyFill="1" applyBorder="1" applyAlignment="1" applyProtection="1">
      <alignment horizontal="right" wrapText="1"/>
      <protection locked="0"/>
    </xf>
    <xf numFmtId="4" fontId="5" fillId="0" borderId="0" xfId="0" applyNumberFormat="1" applyFont="1" applyAlignment="1" applyProtection="1">
      <alignment horizontal="right"/>
      <protection locked="0"/>
    </xf>
    <xf numFmtId="171" fontId="4" fillId="0" borderId="0" xfId="0" applyNumberFormat="1" applyFont="1" applyAlignment="1" applyProtection="1">
      <alignment horizontal="right" wrapText="1"/>
      <protection locked="0"/>
    </xf>
    <xf numFmtId="172" fontId="4" fillId="0" borderId="0" xfId="0" applyNumberFormat="1" applyFont="1" applyAlignment="1" applyProtection="1">
      <alignment wrapText="1"/>
      <protection locked="0"/>
    </xf>
    <xf numFmtId="49" fontId="4" fillId="0" borderId="0" xfId="0" applyNumberFormat="1" applyFont="1" applyProtection="1">
      <protection locked="0"/>
    </xf>
    <xf numFmtId="49" fontId="4" fillId="0" borderId="0" xfId="0" applyNumberFormat="1" applyFont="1" applyAlignment="1" applyProtection="1">
      <alignment wrapText="1"/>
      <protection locked="0"/>
    </xf>
    <xf numFmtId="4" fontId="4" fillId="0" borderId="0" xfId="0" applyNumberFormat="1" applyFont="1" applyAlignment="1" applyProtection="1">
      <alignment wrapText="1"/>
      <protection locked="0"/>
    </xf>
    <xf numFmtId="171" fontId="4" fillId="0" borderId="0" xfId="0" applyNumberFormat="1" applyFont="1" applyAlignment="1" applyProtection="1">
      <alignment wrapText="1"/>
      <protection locked="0"/>
    </xf>
    <xf numFmtId="0" fontId="4" fillId="0" borderId="0" xfId="0" applyFont="1" applyProtection="1">
      <protection locked="0"/>
    </xf>
    <xf numFmtId="4" fontId="4" fillId="0" borderId="0" xfId="0" applyNumberFormat="1" applyFont="1" applyProtection="1">
      <protection locked="0"/>
    </xf>
    <xf numFmtId="172" fontId="4" fillId="13" borderId="2" xfId="0" applyNumberFormat="1" applyFont="1" applyFill="1" applyBorder="1" applyAlignment="1" applyProtection="1">
      <alignment horizontal="right" wrapText="1"/>
      <protection locked="0"/>
    </xf>
    <xf numFmtId="172" fontId="5" fillId="13" borderId="7" xfId="0" applyNumberFormat="1" applyFont="1" applyFill="1" applyBorder="1" applyAlignment="1" applyProtection="1">
      <alignment horizontal="right" wrapText="1"/>
      <protection locked="0"/>
    </xf>
    <xf numFmtId="172" fontId="4" fillId="13" borderId="7" xfId="0" applyNumberFormat="1" applyFont="1" applyFill="1" applyBorder="1" applyAlignment="1" applyProtection="1">
      <alignment horizontal="right" wrapText="1"/>
      <protection locked="0"/>
    </xf>
    <xf numFmtId="171" fontId="11" fillId="0" borderId="0" xfId="0" applyNumberFormat="1" applyFont="1" applyAlignment="1" applyProtection="1">
      <alignment horizontal="right" wrapText="1"/>
      <protection locked="0"/>
    </xf>
    <xf numFmtId="172" fontId="4" fillId="0" borderId="0" xfId="0" applyNumberFormat="1" applyFont="1" applyAlignment="1" applyProtection="1">
      <alignment horizontal="center" wrapText="1"/>
      <protection locked="0"/>
    </xf>
    <xf numFmtId="0" fontId="11" fillId="0" borderId="0" xfId="0" applyFont="1" applyAlignment="1" applyProtection="1">
      <alignment horizontal="left" vertical="top" wrapText="1"/>
      <protection locked="0"/>
    </xf>
    <xf numFmtId="172" fontId="5" fillId="13" borderId="2" xfId="0" applyNumberFormat="1" applyFont="1" applyFill="1" applyBorder="1" applyAlignment="1" applyProtection="1">
      <alignment horizontal="right" wrapText="1"/>
      <protection locked="0"/>
    </xf>
    <xf numFmtId="0" fontId="6" fillId="0" borderId="0" xfId="0" applyFont="1" applyAlignment="1" applyProtection="1">
      <alignment horizontal="right" wrapText="1"/>
      <protection locked="0"/>
    </xf>
    <xf numFmtId="4" fontId="4" fillId="0" borderId="0" xfId="0" applyNumberFormat="1" applyFont="1" applyAlignment="1" applyProtection="1">
      <alignment horizontal="right"/>
      <protection locked="0"/>
    </xf>
    <xf numFmtId="0" fontId="4" fillId="0" borderId="0" xfId="0" applyFont="1" applyAlignment="1" applyProtection="1">
      <alignment horizontal="right" wrapText="1"/>
      <protection locked="0"/>
    </xf>
    <xf numFmtId="4" fontId="4" fillId="0" borderId="0" xfId="0" applyNumberFormat="1" applyFont="1" applyFill="1" applyAlignment="1" applyProtection="1">
      <alignment horizontal="right" wrapText="1"/>
      <protection locked="0"/>
    </xf>
    <xf numFmtId="172" fontId="11" fillId="0" borderId="0" xfId="0" applyNumberFormat="1" applyFont="1" applyAlignment="1" applyProtection="1">
      <alignment horizontal="right" wrapText="1"/>
      <protection locked="0"/>
    </xf>
    <xf numFmtId="0" fontId="11" fillId="0" borderId="0" xfId="0" applyFont="1" applyAlignment="1" applyProtection="1">
      <alignment horizontal="right" wrapText="1"/>
      <protection locked="0"/>
    </xf>
    <xf numFmtId="4" fontId="11" fillId="0" borderId="0" xfId="14" applyNumberFormat="1" applyFont="1" applyFill="1" applyAlignment="1" applyProtection="1">
      <alignment horizontal="right" wrapText="1"/>
      <protection locked="0"/>
    </xf>
    <xf numFmtId="4" fontId="61" fillId="0" borderId="0" xfId="14" applyNumberFormat="1" applyFont="1" applyFill="1" applyAlignment="1" applyProtection="1">
      <alignment horizontal="left" vertical="top" wrapText="1"/>
      <protection locked="0"/>
    </xf>
    <xf numFmtId="0" fontId="68" fillId="0" borderId="0" xfId="0" applyFont="1" applyAlignment="1" applyProtection="1">
      <alignment horizontal="right" wrapText="1"/>
      <protection locked="0"/>
    </xf>
    <xf numFmtId="4" fontId="11" fillId="0" borderId="0" xfId="0" applyNumberFormat="1" applyFont="1" applyAlignment="1" applyProtection="1">
      <alignment horizontal="center" wrapText="1"/>
      <protection locked="0"/>
    </xf>
    <xf numFmtId="4" fontId="4" fillId="0" borderId="0" xfId="142" applyNumberFormat="1" applyAlignment="1" applyProtection="1">
      <alignment horizontal="right" wrapText="1"/>
      <protection locked="0"/>
    </xf>
    <xf numFmtId="4" fontId="4" fillId="0" borderId="0" xfId="142" applyNumberFormat="1" applyFont="1" applyAlignment="1" applyProtection="1">
      <alignment horizontal="right" wrapText="1"/>
      <protection locked="0"/>
    </xf>
    <xf numFmtId="0" fontId="4" fillId="0" borderId="0" xfId="0" applyFont="1" applyFill="1" applyAlignment="1" applyProtection="1">
      <alignment horizontal="left" vertical="top" wrapText="1"/>
      <protection locked="0"/>
    </xf>
    <xf numFmtId="172" fontId="5" fillId="13" borderId="8" xfId="0" applyNumberFormat="1" applyFont="1" applyFill="1" applyBorder="1" applyAlignment="1" applyProtection="1">
      <alignment horizontal="right" wrapText="1"/>
      <protection locked="0"/>
    </xf>
    <xf numFmtId="172" fontId="5" fillId="13" borderId="26" xfId="0" applyNumberFormat="1" applyFont="1" applyFill="1" applyBorder="1" applyAlignment="1" applyProtection="1">
      <alignment horizontal="right" wrapText="1"/>
      <protection locked="0"/>
    </xf>
    <xf numFmtId="172" fontId="5" fillId="13" borderId="9" xfId="0" applyNumberFormat="1" applyFont="1" applyFill="1" applyBorder="1" applyAlignment="1" applyProtection="1">
      <alignment horizontal="right" wrapText="1"/>
      <protection locked="0"/>
    </xf>
    <xf numFmtId="172" fontId="5" fillId="13" borderId="27" xfId="0" applyNumberFormat="1" applyFont="1" applyFill="1" applyBorder="1" applyAlignment="1" applyProtection="1">
      <alignment horizontal="right" wrapText="1"/>
      <protection locked="0"/>
    </xf>
    <xf numFmtId="172" fontId="5" fillId="13" borderId="12" xfId="0" applyNumberFormat="1" applyFont="1" applyFill="1" applyBorder="1" applyAlignment="1" applyProtection="1">
      <alignment horizontal="right" wrapText="1"/>
      <protection locked="0"/>
    </xf>
    <xf numFmtId="172" fontId="5" fillId="13" borderId="28" xfId="0" applyNumberFormat="1" applyFont="1" applyFill="1" applyBorder="1" applyAlignment="1" applyProtection="1">
      <alignment horizontal="right" wrapText="1"/>
      <protection locked="0"/>
    </xf>
    <xf numFmtId="172" fontId="4" fillId="0" borderId="0" xfId="0" applyNumberFormat="1" applyFont="1" applyFill="1" applyAlignment="1" applyProtection="1">
      <alignment horizontal="right" wrapText="1"/>
      <protection locked="0"/>
    </xf>
    <xf numFmtId="172" fontId="11" fillId="0" borderId="0" xfId="0" applyNumberFormat="1" applyFont="1" applyFill="1" applyAlignment="1" applyProtection="1">
      <alignment horizontal="right" wrapText="1"/>
      <protection locked="0"/>
    </xf>
    <xf numFmtId="171" fontId="11" fillId="0" borderId="0" xfId="0" applyNumberFormat="1" applyFont="1" applyFill="1" applyAlignment="1" applyProtection="1">
      <alignment horizontal="right" wrapText="1"/>
      <protection locked="0"/>
    </xf>
    <xf numFmtId="0" fontId="11" fillId="0" borderId="0" xfId="0" applyFont="1" applyFill="1" applyAlignment="1" applyProtection="1">
      <alignment horizontal="left" vertical="top" wrapText="1"/>
      <protection locked="0"/>
    </xf>
    <xf numFmtId="4" fontId="11" fillId="0" borderId="0" xfId="0" applyNumberFormat="1" applyFont="1" applyFill="1" applyAlignment="1" applyProtection="1">
      <alignment wrapText="1"/>
      <protection locked="0"/>
    </xf>
    <xf numFmtId="4" fontId="11" fillId="0" borderId="0" xfId="0" applyNumberFormat="1" applyFont="1" applyFill="1" applyBorder="1" applyAlignment="1" applyProtection="1">
      <alignment horizontal="right" wrapText="1"/>
      <protection locked="0"/>
    </xf>
    <xf numFmtId="171" fontId="11" fillId="0" borderId="0" xfId="0" applyNumberFormat="1" applyFont="1" applyAlignment="1" applyProtection="1">
      <alignment wrapText="1"/>
      <protection locked="0"/>
    </xf>
    <xf numFmtId="4" fontId="4" fillId="0" borderId="0" xfId="0" applyNumberFormat="1" applyFont="1" applyFill="1" applyBorder="1" applyAlignment="1" applyProtection="1">
      <alignment horizontal="right" wrapText="1"/>
      <protection locked="0"/>
    </xf>
    <xf numFmtId="0" fontId="4" fillId="0" borderId="0" xfId="0" applyFont="1" applyAlignment="1" applyProtection="1">
      <alignment wrapText="1"/>
      <protection locked="0"/>
    </xf>
    <xf numFmtId="4" fontId="5" fillId="13" borderId="2" xfId="0" applyNumberFormat="1" applyFont="1" applyFill="1" applyBorder="1" applyAlignment="1" applyProtection="1">
      <alignment horizontal="right" wrapText="1"/>
      <protection locked="0"/>
    </xf>
    <xf numFmtId="171" fontId="5" fillId="13" borderId="7" xfId="0" applyNumberFormat="1" applyFont="1" applyFill="1" applyBorder="1" applyAlignment="1" applyProtection="1">
      <alignment horizontal="right" wrapText="1"/>
      <protection locked="0"/>
    </xf>
    <xf numFmtId="172" fontId="18" fillId="0" borderId="0" xfId="0" applyNumberFormat="1" applyFont="1" applyAlignment="1" applyProtection="1">
      <alignment horizontal="right" wrapText="1"/>
      <protection locked="0"/>
    </xf>
    <xf numFmtId="0" fontId="4" fillId="0" borderId="0" xfId="0" applyFont="1" applyAlignment="1" applyProtection="1">
      <alignment horizontal="right"/>
      <protection locked="0"/>
    </xf>
    <xf numFmtId="4" fontId="11" fillId="0" borderId="0" xfId="0" applyNumberFormat="1" applyFont="1" applyFill="1" applyAlignment="1" applyProtection="1">
      <alignment horizontal="left" vertical="top" wrapText="1"/>
      <protection locked="0"/>
    </xf>
    <xf numFmtId="4" fontId="11" fillId="0" borderId="0" xfId="0" applyNumberFormat="1" applyFont="1" applyFill="1" applyAlignment="1" applyProtection="1">
      <alignment horizontal="right"/>
      <protection locked="0"/>
    </xf>
    <xf numFmtId="168" fontId="5" fillId="13" borderId="2" xfId="0" applyNumberFormat="1" applyFont="1" applyFill="1" applyBorder="1" applyAlignment="1" applyProtection="1">
      <alignment horizontal="right"/>
      <protection locked="0"/>
    </xf>
    <xf numFmtId="4" fontId="3" fillId="0" borderId="0" xfId="0" applyNumberFormat="1" applyFont="1" applyFill="1" applyAlignment="1" applyProtection="1">
      <alignment horizontal="right" wrapText="1"/>
      <protection locked="0"/>
    </xf>
    <xf numFmtId="2" fontId="11" fillId="0" borderId="0" xfId="0" applyNumberFormat="1" applyFont="1" applyAlignment="1" applyProtection="1">
      <alignment wrapText="1"/>
      <protection locked="0"/>
    </xf>
    <xf numFmtId="4" fontId="5" fillId="13" borderId="2" xfId="0" applyNumberFormat="1" applyFont="1" applyFill="1" applyBorder="1" applyAlignment="1" applyProtection="1">
      <alignment horizontal="right"/>
      <protection locked="0"/>
    </xf>
    <xf numFmtId="167" fontId="5" fillId="0" borderId="0" xfId="0" applyNumberFormat="1" applyFont="1" applyAlignment="1" applyProtection="1">
      <alignment horizontal="right" wrapText="1"/>
      <protection locked="0"/>
    </xf>
    <xf numFmtId="0" fontId="5" fillId="0" borderId="0" xfId="0" applyFont="1" applyAlignment="1" applyProtection="1">
      <alignment horizontal="right" wrapText="1"/>
      <protection locked="0"/>
    </xf>
    <xf numFmtId="2" fontId="11" fillId="0" borderId="0" xfId="0" applyNumberFormat="1" applyFont="1" applyAlignment="1" applyProtection="1">
      <alignment horizontal="justify" wrapText="1"/>
      <protection locked="0"/>
    </xf>
    <xf numFmtId="2" fontId="17" fillId="0" borderId="0" xfId="0" applyNumberFormat="1" applyFont="1" applyAlignment="1" applyProtection="1">
      <alignment horizontal="center" wrapText="1"/>
      <protection locked="0"/>
    </xf>
    <xf numFmtId="167" fontId="4" fillId="0" borderId="0" xfId="0" applyNumberFormat="1" applyFont="1" applyAlignment="1" applyProtection="1">
      <alignment horizontal="right" wrapText="1"/>
      <protection locked="0"/>
    </xf>
    <xf numFmtId="2" fontId="4" fillId="0" borderId="0" xfId="0" applyNumberFormat="1" applyFont="1" applyAlignment="1" applyProtection="1">
      <alignment horizontal="justify" wrapText="1"/>
      <protection locked="0"/>
    </xf>
    <xf numFmtId="0" fontId="4" fillId="0" borderId="0" xfId="0" applyFont="1" applyAlignment="1" applyProtection="1">
      <alignment horizontal="justify" vertical="top" wrapText="1"/>
      <protection locked="0"/>
    </xf>
    <xf numFmtId="4" fontId="5" fillId="0" borderId="10" xfId="0" applyNumberFormat="1" applyFont="1" applyBorder="1" applyAlignment="1" applyProtection="1">
      <alignment horizontal="right" wrapText="1"/>
      <protection locked="0"/>
    </xf>
    <xf numFmtId="171" fontId="5" fillId="0" borderId="10" xfId="0" applyNumberFormat="1" applyFont="1" applyBorder="1" applyAlignment="1" applyProtection="1">
      <alignment horizontal="right" wrapText="1"/>
      <protection locked="0"/>
    </xf>
    <xf numFmtId="4" fontId="5" fillId="0" borderId="11" xfId="0" applyNumberFormat="1" applyFont="1" applyBorder="1" applyAlignment="1" applyProtection="1">
      <alignment horizontal="right" wrapText="1"/>
      <protection locked="0"/>
    </xf>
    <xf numFmtId="171" fontId="5" fillId="0" borderId="11" xfId="0" applyNumberFormat="1" applyFont="1" applyBorder="1" applyAlignment="1" applyProtection="1">
      <alignment horizontal="right" wrapText="1"/>
      <protection locked="0"/>
    </xf>
    <xf numFmtId="0" fontId="0" fillId="0" borderId="0" xfId="0" applyProtection="1">
      <protection locked="0"/>
    </xf>
    <xf numFmtId="4" fontId="7" fillId="13" borderId="2" xfId="0" applyNumberFormat="1" applyFont="1" applyFill="1" applyBorder="1" applyAlignment="1" applyProtection="1">
      <alignment horizontal="right" wrapText="1"/>
      <protection locked="0"/>
    </xf>
    <xf numFmtId="4" fontId="7" fillId="13" borderId="7" xfId="0" applyNumberFormat="1" applyFont="1" applyFill="1" applyBorder="1" applyAlignment="1" applyProtection="1">
      <alignment horizontal="right" wrapText="1"/>
      <protection locked="0"/>
    </xf>
    <xf numFmtId="171" fontId="11" fillId="0" borderId="0" xfId="14" applyNumberFormat="1" applyFont="1" applyFill="1" applyAlignment="1" applyProtection="1">
      <alignment horizontal="right" wrapText="1"/>
      <protection locked="0"/>
    </xf>
    <xf numFmtId="4" fontId="11" fillId="0" borderId="0" xfId="0" applyNumberFormat="1" applyFont="1" applyAlignment="1" applyProtection="1">
      <alignment horizontal="right"/>
      <protection locked="0"/>
    </xf>
    <xf numFmtId="4" fontId="7" fillId="13" borderId="2" xfId="0" applyNumberFormat="1" applyFont="1" applyFill="1" applyBorder="1" applyAlignment="1" applyProtection="1">
      <alignment horizontal="right"/>
      <protection locked="0"/>
    </xf>
    <xf numFmtId="4" fontId="5" fillId="13" borderId="7" xfId="0" applyNumberFormat="1" applyFont="1" applyFill="1" applyBorder="1" applyAlignment="1" applyProtection="1">
      <alignment horizontal="right" wrapText="1"/>
      <protection locked="0"/>
    </xf>
    <xf numFmtId="167" fontId="5" fillId="13" borderId="9" xfId="0" applyNumberFormat="1" applyFont="1" applyFill="1" applyBorder="1" applyAlignment="1" applyProtection="1">
      <alignment horizontal="right" wrapText="1"/>
      <protection locked="0"/>
    </xf>
    <xf numFmtId="0" fontId="5" fillId="13" borderId="9" xfId="0" applyFont="1" applyFill="1" applyBorder="1" applyAlignment="1" applyProtection="1">
      <alignment horizontal="right" wrapText="1"/>
      <protection locked="0"/>
    </xf>
    <xf numFmtId="171" fontId="5" fillId="13" borderId="9" xfId="0" applyNumberFormat="1" applyFont="1" applyFill="1" applyBorder="1" applyAlignment="1" applyProtection="1">
      <alignment horizontal="right" wrapText="1"/>
      <protection locked="0"/>
    </xf>
    <xf numFmtId="4" fontId="4" fillId="13" borderId="8" xfId="0" applyNumberFormat="1" applyFont="1" applyFill="1" applyBorder="1" applyAlignment="1" applyProtection="1">
      <alignment horizontal="right" wrapText="1"/>
      <protection locked="0"/>
    </xf>
    <xf numFmtId="171" fontId="4" fillId="13" borderId="26" xfId="0" applyNumberFormat="1" applyFont="1" applyFill="1" applyBorder="1" applyAlignment="1" applyProtection="1">
      <alignment horizontal="right" wrapText="1"/>
      <protection locked="0"/>
    </xf>
    <xf numFmtId="4" fontId="4" fillId="13" borderId="9" xfId="0" applyNumberFormat="1" applyFont="1" applyFill="1" applyBorder="1" applyAlignment="1" applyProtection="1">
      <alignment horizontal="right" wrapText="1"/>
      <protection locked="0"/>
    </xf>
    <xf numFmtId="171" fontId="4" fillId="13" borderId="27" xfId="0" applyNumberFormat="1" applyFont="1" applyFill="1" applyBorder="1" applyAlignment="1" applyProtection="1">
      <alignment horizontal="right" wrapText="1"/>
      <protection locked="0"/>
    </xf>
    <xf numFmtId="4" fontId="5" fillId="13" borderId="9" xfId="0" applyNumberFormat="1" applyFont="1" applyFill="1" applyBorder="1" applyAlignment="1" applyProtection="1">
      <alignment horizontal="right" wrapText="1"/>
      <protection locked="0"/>
    </xf>
    <xf numFmtId="171" fontId="7" fillId="13" borderId="14" xfId="0" applyNumberFormat="1" applyFont="1" applyFill="1" applyBorder="1" applyAlignment="1" applyProtection="1">
      <alignment horizontal="right" wrapText="1"/>
      <protection locked="0"/>
    </xf>
    <xf numFmtId="171" fontId="4" fillId="13" borderId="14" xfId="0" applyNumberFormat="1" applyFont="1" applyFill="1" applyBorder="1" applyAlignment="1" applyProtection="1">
      <alignment horizontal="right" wrapText="1"/>
      <protection locked="0"/>
    </xf>
    <xf numFmtId="171" fontId="7" fillId="13" borderId="27" xfId="0" applyNumberFormat="1" applyFont="1" applyFill="1" applyBorder="1" applyAlignment="1" applyProtection="1">
      <alignment horizontal="right" wrapText="1"/>
      <protection locked="0"/>
    </xf>
    <xf numFmtId="4" fontId="11" fillId="9" borderId="2" xfId="0" applyNumberFormat="1" applyFont="1" applyFill="1" applyBorder="1" applyAlignment="1" applyProtection="1">
      <alignment horizontal="right" wrapText="1"/>
      <protection locked="0"/>
    </xf>
    <xf numFmtId="171" fontId="11" fillId="9" borderId="2" xfId="0" applyNumberFormat="1" applyFont="1" applyFill="1" applyBorder="1" applyAlignment="1" applyProtection="1">
      <alignment horizontal="right" wrapText="1"/>
      <protection locked="0"/>
    </xf>
    <xf numFmtId="4" fontId="7" fillId="0" borderId="0" xfId="0" applyNumberFormat="1" applyFont="1" applyAlignment="1" applyProtection="1">
      <alignment horizontal="right" wrapText="1"/>
      <protection locked="0"/>
    </xf>
    <xf numFmtId="0" fontId="11" fillId="0" borderId="0" xfId="0" applyFont="1" applyAlignment="1" applyProtection="1">
      <alignment horizontal="center" vertical="top" wrapText="1"/>
      <protection locked="0"/>
    </xf>
    <xf numFmtId="0" fontId="11" fillId="0" borderId="0" xfId="0" applyFont="1" applyAlignment="1" applyProtection="1">
      <alignment wrapText="1"/>
      <protection locked="0"/>
    </xf>
    <xf numFmtId="2" fontId="11" fillId="0" borderId="0" xfId="0" applyNumberFormat="1" applyFont="1" applyFill="1" applyAlignment="1" applyProtection="1">
      <alignment horizontal="right" wrapText="1"/>
      <protection locked="0"/>
    </xf>
    <xf numFmtId="2" fontId="11" fillId="0" borderId="0" xfId="0" applyNumberFormat="1" applyFont="1" applyFill="1" applyAlignment="1" applyProtection="1">
      <alignment wrapText="1"/>
      <protection locked="0"/>
    </xf>
    <xf numFmtId="0" fontId="11"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11" fillId="0" borderId="0" xfId="0" applyFont="1" applyFill="1" applyAlignment="1" applyProtection="1">
      <alignment horizontal="right" wrapText="1"/>
      <protection locked="0"/>
    </xf>
    <xf numFmtId="171" fontId="11" fillId="0" borderId="0" xfId="0" applyNumberFormat="1" applyFont="1" applyFill="1" applyAlignment="1" applyProtection="1">
      <alignment wrapText="1"/>
      <protection locked="0"/>
    </xf>
    <xf numFmtId="0" fontId="7" fillId="0" borderId="0" xfId="0" applyFont="1" applyAlignment="1" applyProtection="1">
      <alignment horizontal="right" wrapText="1"/>
      <protection locked="0"/>
    </xf>
    <xf numFmtId="0" fontId="7" fillId="0" borderId="0" xfId="0" applyFont="1" applyAlignment="1" applyProtection="1">
      <alignment vertical="top" wrapText="1"/>
      <protection locked="0"/>
    </xf>
    <xf numFmtId="176" fontId="11" fillId="0" borderId="0" xfId="0" applyNumberFormat="1" applyFont="1" applyAlignment="1" applyProtection="1">
      <alignment horizontal="right" vertical="center" wrapText="1"/>
      <protection locked="0"/>
    </xf>
    <xf numFmtId="2" fontId="11" fillId="0" borderId="0" xfId="0" applyNumberFormat="1" applyFont="1" applyAlignment="1" applyProtection="1">
      <alignment horizontal="right" vertical="center" wrapText="1"/>
      <protection locked="0"/>
    </xf>
    <xf numFmtId="185" fontId="11" fillId="0" borderId="0" xfId="0" applyNumberFormat="1" applyFont="1" applyAlignment="1" applyProtection="1">
      <alignment wrapText="1"/>
      <protection locked="0"/>
    </xf>
    <xf numFmtId="176" fontId="11" fillId="0" borderId="0" xfId="0" applyNumberFormat="1" applyFont="1" applyAlignment="1" applyProtection="1">
      <alignment wrapText="1"/>
      <protection locked="0"/>
    </xf>
    <xf numFmtId="4" fontId="11" fillId="8" borderId="0" xfId="0" applyNumberFormat="1" applyFont="1" applyFill="1" applyAlignment="1" applyProtection="1">
      <alignment horizontal="right" wrapText="1"/>
      <protection locked="0"/>
    </xf>
    <xf numFmtId="171" fontId="11" fillId="9" borderId="7" xfId="0" applyNumberFormat="1" applyFont="1" applyFill="1" applyBorder="1" applyAlignment="1" applyProtection="1">
      <alignment horizontal="right" wrapText="1"/>
      <protection locked="0"/>
    </xf>
    <xf numFmtId="2" fontId="11" fillId="0" borderId="0" xfId="94" applyNumberFormat="1" applyAlignment="1" applyProtection="1">
      <alignment horizontal="center" vertical="top" wrapText="1"/>
      <protection locked="0"/>
    </xf>
    <xf numFmtId="2" fontId="11" fillId="0" borderId="0" xfId="94" applyNumberFormat="1" applyAlignment="1" applyProtection="1">
      <alignment wrapText="1"/>
      <protection locked="0"/>
    </xf>
    <xf numFmtId="2" fontId="11" fillId="0" borderId="0" xfId="94" applyNumberFormat="1" applyAlignment="1" applyProtection="1">
      <alignment horizontal="center" wrapText="1"/>
      <protection locked="0"/>
    </xf>
    <xf numFmtId="172" fontId="11" fillId="0" borderId="0" xfId="0" applyNumberFormat="1" applyFont="1" applyAlignment="1" applyProtection="1">
      <alignment horizontal="center" wrapText="1"/>
      <protection locked="0"/>
    </xf>
    <xf numFmtId="2" fontId="7" fillId="0" borderId="0" xfId="0" applyNumberFormat="1" applyFont="1" applyAlignment="1" applyProtection="1">
      <alignment horizontal="right" wrapText="1"/>
      <protection locked="0"/>
    </xf>
    <xf numFmtId="2" fontId="11" fillId="0" borderId="0" xfId="286" applyNumberFormat="1" applyAlignment="1" applyProtection="1">
      <alignment wrapText="1"/>
      <protection locked="0"/>
    </xf>
    <xf numFmtId="4" fontId="11" fillId="0" borderId="0" xfId="275" applyNumberFormat="1" applyFont="1" applyAlignment="1" applyProtection="1">
      <alignment wrapText="1"/>
      <protection locked="0"/>
    </xf>
    <xf numFmtId="174" fontId="11" fillId="0" borderId="0" xfId="758" applyNumberFormat="1" applyFont="1" applyAlignment="1" applyProtection="1">
      <alignment wrapText="1"/>
      <protection locked="0"/>
    </xf>
    <xf numFmtId="174" fontId="11" fillId="0" borderId="11" xfId="758" applyNumberFormat="1" applyFont="1" applyBorder="1" applyAlignment="1" applyProtection="1">
      <alignment wrapText="1"/>
      <protection locked="0"/>
    </xf>
    <xf numFmtId="0" fontId="11" fillId="0" borderId="0" xfId="0" applyFont="1" applyAlignment="1" applyProtection="1">
      <alignment horizontal="right" vertical="top" wrapText="1"/>
      <protection locked="0"/>
    </xf>
    <xf numFmtId="2" fontId="11" fillId="0" borderId="0" xfId="758" applyNumberFormat="1" applyFont="1" applyAlignment="1" applyProtection="1">
      <alignment horizontal="right" wrapText="1"/>
      <protection locked="0"/>
    </xf>
    <xf numFmtId="2" fontId="11" fillId="0" borderId="11" xfId="758" applyNumberFormat="1" applyFont="1" applyBorder="1" applyAlignment="1" applyProtection="1">
      <alignment horizontal="right" wrapText="1"/>
      <protection locked="0"/>
    </xf>
    <xf numFmtId="4" fontId="11" fillId="0" borderId="0" xfId="693" applyNumberFormat="1" applyFont="1" applyAlignment="1" applyProtection="1">
      <alignment horizontal="center" wrapText="1"/>
      <protection locked="0"/>
    </xf>
    <xf numFmtId="178" fontId="11" fillId="0" borderId="0" xfId="0" applyNumberFormat="1" applyFont="1" applyAlignment="1" applyProtection="1">
      <alignment horizontal="right" wrapText="1"/>
      <protection locked="0"/>
    </xf>
    <xf numFmtId="178" fontId="11" fillId="0" borderId="0" xfId="0" applyNumberFormat="1" applyFont="1" applyAlignment="1" applyProtection="1">
      <alignment horizontal="center" wrapText="1"/>
      <protection locked="0"/>
    </xf>
    <xf numFmtId="175" fontId="11" fillId="0" borderId="0" xfId="0" applyNumberFormat="1" applyFont="1" applyAlignment="1" applyProtection="1">
      <alignment horizontal="right" wrapText="1"/>
      <protection locked="0"/>
    </xf>
    <xf numFmtId="178" fontId="11" fillId="0" borderId="0" xfId="0" applyNumberFormat="1" applyFont="1" applyAlignment="1" applyProtection="1">
      <alignment wrapText="1"/>
      <protection locked="0"/>
    </xf>
    <xf numFmtId="49" fontId="11" fillId="0" borderId="0" xfId="0" applyNumberFormat="1" applyFont="1" applyAlignment="1" applyProtection="1">
      <alignment vertical="top" wrapText="1"/>
      <protection locked="0"/>
    </xf>
    <xf numFmtId="175" fontId="7" fillId="0" borderId="0" xfId="0" applyNumberFormat="1" applyFont="1" applyAlignment="1" applyProtection="1">
      <alignment horizontal="center" wrapText="1"/>
      <protection locked="0"/>
    </xf>
    <xf numFmtId="4" fontId="11" fillId="9" borderId="7" xfId="0" applyNumberFormat="1" applyFont="1" applyFill="1" applyBorder="1" applyAlignment="1" applyProtection="1">
      <alignment horizontal="right" wrapText="1"/>
      <protection locked="0"/>
    </xf>
    <xf numFmtId="176" fontId="7" fillId="0" borderId="0" xfId="0" applyNumberFormat="1" applyFont="1" applyAlignment="1" applyProtection="1">
      <alignment horizontal="right" wrapText="1"/>
      <protection locked="0"/>
    </xf>
    <xf numFmtId="176" fontId="11" fillId="0" borderId="0" xfId="0" applyNumberFormat="1" applyFont="1" applyAlignment="1" applyProtection="1">
      <alignment horizontal="right" wrapText="1"/>
      <protection locked="0"/>
    </xf>
    <xf numFmtId="176" fontId="104" fillId="0" borderId="0" xfId="0" applyNumberFormat="1" applyFont="1" applyAlignment="1" applyProtection="1">
      <alignment horizontal="right" wrapText="1"/>
      <protection locked="0"/>
    </xf>
    <xf numFmtId="4" fontId="11" fillId="0" borderId="0" xfId="0" applyNumberFormat="1" applyFont="1" applyAlignment="1" applyProtection="1">
      <alignment horizontal="right" vertical="center" wrapText="1"/>
      <protection locked="0"/>
    </xf>
    <xf numFmtId="176" fontId="11" fillId="16" borderId="0" xfId="0" applyNumberFormat="1" applyFont="1" applyFill="1" applyAlignment="1" applyProtection="1">
      <alignment horizontal="right" wrapText="1"/>
      <protection locked="0"/>
    </xf>
    <xf numFmtId="176" fontId="11" fillId="9" borderId="2" xfId="0" applyNumberFormat="1" applyFont="1" applyFill="1" applyBorder="1" applyAlignment="1" applyProtection="1">
      <alignment horizontal="right" wrapText="1"/>
      <protection locked="0"/>
    </xf>
    <xf numFmtId="4" fontId="11" fillId="9" borderId="9" xfId="0" applyNumberFormat="1" applyFont="1" applyFill="1" applyBorder="1" applyAlignment="1" applyProtection="1">
      <alignment horizontal="right" wrapText="1"/>
      <protection locked="0"/>
    </xf>
    <xf numFmtId="171" fontId="11" fillId="9" borderId="9" xfId="0" applyNumberFormat="1" applyFont="1" applyFill="1" applyBorder="1" applyAlignment="1" applyProtection="1">
      <alignment horizontal="right" wrapText="1"/>
      <protection locked="0"/>
    </xf>
    <xf numFmtId="4" fontId="11" fillId="9" borderId="4" xfId="0" applyNumberFormat="1" applyFont="1" applyFill="1" applyBorder="1" applyAlignment="1" applyProtection="1">
      <alignment horizontal="right" wrapText="1"/>
      <protection locked="0"/>
    </xf>
    <xf numFmtId="171" fontId="11" fillId="9" borderId="25" xfId="0" applyNumberFormat="1" applyFont="1" applyFill="1" applyBorder="1" applyAlignment="1" applyProtection="1">
      <alignment horizontal="right" wrapText="1"/>
      <protection locked="0"/>
    </xf>
    <xf numFmtId="168" fontId="4" fillId="0" borderId="0" xfId="0" applyNumberFormat="1" applyFont="1" applyAlignment="1" applyProtection="1">
      <alignment horizontal="right"/>
      <protection locked="0"/>
    </xf>
    <xf numFmtId="176" fontId="5" fillId="0" borderId="0" xfId="0" applyNumberFormat="1" applyFont="1" applyAlignment="1" applyProtection="1">
      <alignment horizontal="right" wrapText="1"/>
      <protection locked="0"/>
    </xf>
    <xf numFmtId="176" fontId="4" fillId="0" borderId="0" xfId="0" applyNumberFormat="1" applyFont="1" applyAlignment="1" applyProtection="1">
      <alignment horizontal="right" wrapText="1"/>
      <protection locked="0"/>
    </xf>
    <xf numFmtId="0" fontId="105" fillId="0" borderId="0" xfId="0" applyFont="1" applyAlignment="1" applyProtection="1">
      <alignment vertical="top" wrapText="1"/>
      <protection locked="0"/>
    </xf>
    <xf numFmtId="176" fontId="105" fillId="0" borderId="0" xfId="0" applyNumberFormat="1" applyFont="1" applyAlignment="1" applyProtection="1">
      <alignment vertical="top" wrapText="1"/>
      <protection locked="0"/>
    </xf>
    <xf numFmtId="0" fontId="0" fillId="0" borderId="0" xfId="0" applyAlignment="1" applyProtection="1">
      <alignment wrapText="1"/>
      <protection locked="0"/>
    </xf>
    <xf numFmtId="176" fontId="4" fillId="0" borderId="0" xfId="0" applyNumberFormat="1" applyFont="1" applyAlignment="1" applyProtection="1">
      <alignment vertical="top" wrapText="1"/>
      <protection locked="0"/>
    </xf>
    <xf numFmtId="176" fontId="4" fillId="0" borderId="0" xfId="0" applyNumberFormat="1" applyFont="1" applyAlignment="1" applyProtection="1">
      <alignment vertical="center" wrapText="1"/>
      <protection locked="0"/>
    </xf>
    <xf numFmtId="176" fontId="105" fillId="0" borderId="0" xfId="0" applyNumberFormat="1" applyFont="1" applyAlignment="1" applyProtection="1">
      <alignment vertical="center" wrapText="1"/>
      <protection locked="0"/>
    </xf>
    <xf numFmtId="176" fontId="21" fillId="0" borderId="0" xfId="0" applyNumberFormat="1" applyFont="1" applyAlignment="1" applyProtection="1">
      <alignment vertical="top" wrapText="1"/>
      <protection locked="0"/>
    </xf>
    <xf numFmtId="176" fontId="4" fillId="0" borderId="0" xfId="0" applyNumberFormat="1" applyFont="1" applyAlignment="1" applyProtection="1">
      <alignment wrapText="1"/>
      <protection locked="0"/>
    </xf>
    <xf numFmtId="0" fontId="80" fillId="0" borderId="0" xfId="0" applyFont="1" applyAlignment="1" applyProtection="1">
      <alignment wrapText="1"/>
      <protection locked="0"/>
    </xf>
    <xf numFmtId="176" fontId="4" fillId="9" borderId="2" xfId="0" applyNumberFormat="1" applyFont="1" applyFill="1" applyBorder="1" applyAlignment="1" applyProtection="1">
      <alignment horizontal="right" wrapText="1"/>
      <protection locked="0"/>
    </xf>
    <xf numFmtId="171" fontId="4" fillId="9" borderId="7" xfId="0" applyNumberFormat="1" applyFont="1" applyFill="1" applyBorder="1" applyAlignment="1" applyProtection="1">
      <alignment horizontal="right" wrapText="1"/>
      <protection locked="0"/>
    </xf>
    <xf numFmtId="176" fontId="6" fillId="0" borderId="0" xfId="0" applyNumberFormat="1" applyFont="1" applyAlignment="1" applyProtection="1">
      <alignment vertical="center" wrapText="1"/>
      <protection locked="0"/>
    </xf>
    <xf numFmtId="176" fontId="4" fillId="0" borderId="0" xfId="0" applyNumberFormat="1" applyFont="1" applyAlignment="1" applyProtection="1">
      <alignment horizontal="right" vertical="center" wrapText="1"/>
      <protection locked="0"/>
    </xf>
    <xf numFmtId="4" fontId="104" fillId="0" borderId="0" xfId="0" applyNumberFormat="1" applyFont="1" applyAlignment="1" applyProtection="1">
      <alignment wrapText="1"/>
      <protection locked="0"/>
    </xf>
    <xf numFmtId="176" fontId="4" fillId="0" borderId="0" xfId="155" applyNumberFormat="1" applyFont="1" applyAlignment="1" applyProtection="1">
      <alignment horizontal="right" wrapText="1"/>
      <protection locked="0"/>
    </xf>
    <xf numFmtId="176" fontId="4" fillId="0" borderId="0" xfId="155" applyNumberFormat="1" applyFont="1" applyAlignment="1" applyProtection="1">
      <alignment horizontal="right" vertical="center" wrapText="1"/>
      <protection locked="0"/>
    </xf>
    <xf numFmtId="176" fontId="107" fillId="0" borderId="0" xfId="0" applyNumberFormat="1" applyFont="1" applyAlignment="1" applyProtection="1">
      <alignment horizontal="right" vertical="center" wrapText="1"/>
      <protection locked="0"/>
    </xf>
    <xf numFmtId="176" fontId="107" fillId="0" borderId="0" xfId="0" applyNumberFormat="1" applyFont="1" applyAlignment="1" applyProtection="1">
      <alignment vertical="center" wrapText="1"/>
      <protection locked="0"/>
    </xf>
    <xf numFmtId="0" fontId="108" fillId="0" borderId="0" xfId="0" applyFont="1" applyAlignment="1" applyProtection="1">
      <alignment wrapText="1"/>
      <protection locked="0"/>
    </xf>
    <xf numFmtId="0" fontId="109" fillId="0" borderId="0" xfId="0" applyFont="1" applyAlignment="1" applyProtection="1">
      <alignment wrapText="1"/>
      <protection locked="0"/>
    </xf>
    <xf numFmtId="0" fontId="110" fillId="0" borderId="0" xfId="0" applyFont="1" applyAlignment="1" applyProtection="1">
      <alignment wrapText="1"/>
      <protection locked="0"/>
    </xf>
    <xf numFmtId="4" fontId="97" fillId="0" borderId="0" xfId="0" applyNumberFormat="1" applyFont="1" applyAlignment="1" applyProtection="1">
      <alignment horizontal="center"/>
      <protection locked="0"/>
    </xf>
    <xf numFmtId="4" fontId="100" fillId="13" borderId="2" xfId="0" applyNumberFormat="1" applyFont="1" applyFill="1" applyBorder="1" applyAlignment="1" applyProtection="1">
      <alignment horizontal="center"/>
      <protection locked="0"/>
    </xf>
    <xf numFmtId="4" fontId="100" fillId="13" borderId="7" xfId="0" applyNumberFormat="1" applyFont="1" applyFill="1" applyBorder="1" applyAlignment="1" applyProtection="1">
      <alignment horizontal="center"/>
      <protection locked="0"/>
    </xf>
    <xf numFmtId="4" fontId="97" fillId="0" borderId="0" xfId="0" applyNumberFormat="1" applyFont="1" applyAlignment="1" applyProtection="1">
      <alignment horizontal="right" vertical="top"/>
      <protection locked="0"/>
    </xf>
    <xf numFmtId="4" fontId="100" fillId="13" borderId="2" xfId="0" applyNumberFormat="1" applyFont="1" applyFill="1" applyBorder="1" applyAlignment="1" applyProtection="1">
      <alignment horizontal="right" vertical="top"/>
      <protection locked="0"/>
    </xf>
    <xf numFmtId="4" fontId="100" fillId="13" borderId="7" xfId="0" applyNumberFormat="1" applyFont="1" applyFill="1" applyBorder="1" applyAlignment="1" applyProtection="1">
      <alignment horizontal="right" vertical="top"/>
      <protection locked="0"/>
    </xf>
    <xf numFmtId="4" fontId="100" fillId="0" borderId="0" xfId="0" applyNumberFormat="1" applyFont="1" applyAlignment="1" applyProtection="1">
      <alignment horizontal="right" vertical="top"/>
      <protection locked="0"/>
    </xf>
    <xf numFmtId="4" fontId="100" fillId="13" borderId="9" xfId="0" applyNumberFormat="1" applyFont="1" applyFill="1" applyBorder="1" applyAlignment="1" applyProtection="1">
      <alignment horizontal="right" vertical="top"/>
      <protection locked="0"/>
    </xf>
    <xf numFmtId="4" fontId="11" fillId="13" borderId="2" xfId="0" applyNumberFormat="1" applyFont="1" applyFill="1" applyBorder="1" applyAlignment="1" applyProtection="1">
      <alignment wrapText="1"/>
      <protection locked="0"/>
    </xf>
    <xf numFmtId="4" fontId="11" fillId="13" borderId="7" xfId="0" applyNumberFormat="1" applyFont="1" applyFill="1" applyBorder="1" applyAlignment="1" applyProtection="1">
      <alignment wrapText="1"/>
      <protection locked="0"/>
    </xf>
    <xf numFmtId="4" fontId="15" fillId="0" borderId="0" xfId="0" applyNumberFormat="1" applyFont="1" applyAlignment="1" applyProtection="1">
      <alignment horizontal="right" wrapText="1"/>
      <protection locked="0"/>
    </xf>
    <xf numFmtId="4" fontId="11" fillId="0" borderId="0" xfId="0" applyNumberFormat="1" applyFont="1" applyAlignment="1" applyProtection="1">
      <alignment vertical="center" wrapText="1"/>
      <protection locked="0"/>
    </xf>
    <xf numFmtId="4" fontId="7" fillId="13" borderId="9" xfId="0" applyNumberFormat="1" applyFont="1" applyFill="1" applyBorder="1" applyAlignment="1" applyProtection="1">
      <alignment wrapText="1"/>
      <protection locked="0"/>
    </xf>
    <xf numFmtId="4" fontId="7" fillId="13" borderId="2" xfId="0" applyNumberFormat="1" applyFont="1" applyFill="1" applyBorder="1" applyAlignment="1" applyProtection="1">
      <alignment wrapText="1"/>
      <protection locked="0"/>
    </xf>
    <xf numFmtId="4" fontId="7" fillId="13" borderId="7" xfId="0" applyNumberFormat="1" applyFont="1" applyFill="1" applyBorder="1" applyAlignment="1" applyProtection="1">
      <alignment wrapText="1"/>
      <protection locked="0"/>
    </xf>
    <xf numFmtId="4" fontId="7" fillId="13" borderId="2" xfId="0" applyNumberFormat="1" applyFont="1" applyFill="1" applyBorder="1" applyAlignment="1" applyProtection="1">
      <alignment horizontal="center" vertical="center" wrapText="1"/>
      <protection locked="0"/>
    </xf>
    <xf numFmtId="4" fontId="7" fillId="13" borderId="9" xfId="0" applyNumberFormat="1" applyFont="1" applyFill="1" applyBorder="1" applyAlignment="1" applyProtection="1">
      <alignment horizontal="right" wrapText="1"/>
      <protection locked="0"/>
    </xf>
    <xf numFmtId="0" fontId="121" fillId="0" borderId="0" xfId="0" applyFont="1" applyProtection="1">
      <protection locked="0"/>
    </xf>
    <xf numFmtId="171" fontId="7" fillId="9" borderId="25" xfId="0" applyNumberFormat="1" applyFont="1" applyFill="1" applyBorder="1" applyAlignment="1" applyProtection="1">
      <alignment horizontal="right" vertical="center" wrapText="1"/>
      <protection locked="0"/>
    </xf>
    <xf numFmtId="0" fontId="105" fillId="0" borderId="0" xfId="0" applyFont="1" applyProtection="1">
      <protection locked="0"/>
    </xf>
    <xf numFmtId="0" fontId="111" fillId="0" borderId="0" xfId="0" applyFont="1" applyProtection="1">
      <protection locked="0"/>
    </xf>
    <xf numFmtId="4" fontId="102" fillId="0" borderId="0" xfId="0" applyNumberFormat="1" applyFont="1" applyFill="1" applyProtection="1">
      <protection locked="0"/>
    </xf>
    <xf numFmtId="4" fontId="120" fillId="0" borderId="0" xfId="0" applyNumberFormat="1" applyFont="1" applyFill="1" applyProtection="1">
      <protection locked="0"/>
    </xf>
    <xf numFmtId="0" fontId="102" fillId="0" borderId="0" xfId="0" applyFont="1" applyFill="1"/>
    <xf numFmtId="2" fontId="11" fillId="0" borderId="0" xfId="0" applyNumberFormat="1" applyFont="1" applyFill="1" applyAlignment="1">
      <alignment horizontal="justify" vertical="top" wrapText="1"/>
    </xf>
    <xf numFmtId="0" fontId="11" fillId="0" borderId="0" xfId="0" applyFont="1" applyFill="1" applyAlignment="1">
      <alignment horizontal="center" vertical="top" wrapText="1"/>
    </xf>
    <xf numFmtId="174" fontId="11" fillId="0" borderId="0" xfId="0" applyNumberFormat="1" applyFont="1" applyFill="1" applyAlignment="1" applyProtection="1">
      <alignment wrapText="1"/>
      <protection locked="0"/>
    </xf>
    <xf numFmtId="0" fontId="7" fillId="0" borderId="0" xfId="0" applyFont="1" applyFill="1" applyAlignment="1">
      <alignment vertical="top" wrapText="1"/>
    </xf>
    <xf numFmtId="0" fontId="11" fillId="0" borderId="0" xfId="693" applyFont="1" applyFill="1" applyAlignment="1" applyProtection="1">
      <alignment vertical="top" wrapText="1"/>
      <protection locked="0"/>
    </xf>
    <xf numFmtId="2" fontId="11" fillId="0" borderId="11" xfId="0" applyNumberFormat="1" applyFont="1" applyFill="1" applyBorder="1" applyAlignment="1" applyProtection="1">
      <alignment wrapText="1"/>
      <protection locked="0"/>
    </xf>
    <xf numFmtId="174" fontId="11" fillId="0" borderId="0" xfId="758" applyNumberFormat="1" applyFont="1" applyFill="1" applyAlignment="1" applyProtection="1">
      <alignment wrapText="1"/>
      <protection locked="0"/>
    </xf>
    <xf numFmtId="174" fontId="11" fillId="0" borderId="11" xfId="758" applyNumberFormat="1" applyFont="1" applyFill="1" applyBorder="1" applyAlignment="1" applyProtection="1">
      <alignment wrapText="1"/>
      <protection locked="0"/>
    </xf>
    <xf numFmtId="4" fontId="7" fillId="0" borderId="0" xfId="0" applyNumberFormat="1" applyFont="1" applyFill="1" applyAlignment="1" applyProtection="1">
      <alignment horizontal="right" wrapText="1"/>
      <protection locked="0"/>
    </xf>
    <xf numFmtId="4" fontId="11" fillId="13" borderId="9" xfId="0" applyNumberFormat="1" applyFont="1" applyFill="1" applyBorder="1" applyAlignment="1" applyProtection="1">
      <alignment wrapText="1"/>
      <protection locked="0"/>
    </xf>
    <xf numFmtId="4" fontId="11" fillId="13" borderId="7" xfId="0" applyNumberFormat="1" applyFont="1" applyFill="1" applyBorder="1" applyAlignment="1" applyProtection="1">
      <alignment horizontal="center" wrapText="1"/>
      <protection locked="0"/>
    </xf>
    <xf numFmtId="4" fontId="15" fillId="13" borderId="7" xfId="0" applyNumberFormat="1" applyFont="1" applyFill="1" applyBorder="1" applyAlignment="1" applyProtection="1">
      <alignment horizontal="right" wrapText="1"/>
      <protection locked="0"/>
    </xf>
    <xf numFmtId="4" fontId="105" fillId="0" borderId="0" xfId="0" applyNumberFormat="1" applyFont="1" applyAlignment="1" applyProtection="1">
      <alignment vertical="top" wrapText="1"/>
      <protection locked="0"/>
    </xf>
    <xf numFmtId="4" fontId="97" fillId="0" borderId="0" xfId="0" applyNumberFormat="1" applyFont="1" applyAlignment="1" applyProtection="1">
      <alignment horizontal="right"/>
      <protection locked="0"/>
    </xf>
    <xf numFmtId="4" fontId="11" fillId="13" borderId="7" xfId="0" applyNumberFormat="1" applyFont="1" applyFill="1" applyBorder="1" applyAlignment="1" applyProtection="1">
      <alignment horizontal="right" wrapText="1"/>
      <protection locked="0"/>
    </xf>
    <xf numFmtId="4" fontId="11" fillId="13" borderId="9" xfId="0" applyNumberFormat="1" applyFont="1" applyFill="1" applyBorder="1" applyAlignment="1" applyProtection="1">
      <alignment horizontal="right" wrapText="1"/>
      <protection locked="0"/>
    </xf>
    <xf numFmtId="4" fontId="7" fillId="13" borderId="7" xfId="0" applyNumberFormat="1" applyFont="1" applyFill="1" applyBorder="1" applyAlignment="1" applyProtection="1">
      <alignment horizontal="right" vertical="center" wrapText="1"/>
      <protection locked="0"/>
    </xf>
    <xf numFmtId="0" fontId="58" fillId="0" borderId="0" xfId="764" applyFont="1" applyFill="1" applyAlignment="1" applyProtection="1">
      <alignment vertical="top" wrapText="1"/>
      <protection locked="0"/>
    </xf>
    <xf numFmtId="4" fontId="58" fillId="0" borderId="0" xfId="764" applyNumberFormat="1" applyFont="1" applyFill="1" applyAlignment="1" applyProtection="1">
      <alignment vertical="top" wrapText="1"/>
      <protection locked="0"/>
    </xf>
    <xf numFmtId="2" fontId="57" fillId="0" borderId="0" xfId="766" applyNumberFormat="1" applyFill="1" applyAlignment="1">
      <alignment horizontal="center" vertical="top"/>
    </xf>
    <xf numFmtId="4" fontId="57" fillId="0" borderId="0" xfId="766" applyNumberFormat="1" applyFill="1" applyAlignment="1">
      <alignment horizontal="center" vertical="top"/>
    </xf>
    <xf numFmtId="2" fontId="57" fillId="0" borderId="0" xfId="766" applyNumberFormat="1" applyFill="1" applyAlignment="1">
      <alignment horizontal="centerContinuous" vertical="top"/>
    </xf>
    <xf numFmtId="2" fontId="57" fillId="0" borderId="0" xfId="766" applyNumberFormat="1" applyFont="1" applyFill="1" applyAlignment="1">
      <alignment horizontal="center" vertical="top"/>
    </xf>
    <xf numFmtId="4" fontId="57" fillId="0" borderId="0" xfId="766" applyNumberFormat="1" applyFont="1" applyFill="1" applyAlignment="1">
      <alignment horizontal="center" vertical="top"/>
    </xf>
    <xf numFmtId="2" fontId="57" fillId="0" borderId="0" xfId="766" applyNumberFormat="1" applyFont="1" applyFill="1" applyAlignment="1">
      <alignment horizontal="centerContinuous" vertical="top"/>
    </xf>
    <xf numFmtId="0" fontId="4" fillId="0" borderId="0" xfId="764" applyFont="1" applyFill="1" applyAlignment="1" applyProtection="1">
      <alignment vertical="top" wrapText="1"/>
      <protection locked="0"/>
    </xf>
    <xf numFmtId="4" fontId="4" fillId="0" borderId="0" xfId="764" applyNumberFormat="1" applyFont="1" applyFill="1" applyAlignment="1" applyProtection="1">
      <alignment vertical="top" wrapText="1"/>
      <protection locked="0"/>
    </xf>
    <xf numFmtId="180" fontId="4" fillId="0" borderId="0" xfId="764" applyNumberFormat="1" applyFont="1" applyFill="1" applyAlignment="1" applyProtection="1">
      <alignment vertical="top" wrapText="1"/>
      <protection locked="0"/>
    </xf>
    <xf numFmtId="4" fontId="11" fillId="14" borderId="0" xfId="0" applyNumberFormat="1" applyFont="1" applyFill="1" applyBorder="1" applyAlignment="1" applyProtection="1">
      <alignment horizontal="right" wrapText="1"/>
      <protection locked="0"/>
    </xf>
    <xf numFmtId="171" fontId="11" fillId="14" borderId="0" xfId="0" applyNumberFormat="1" applyFont="1" applyFill="1" applyBorder="1" applyAlignment="1" applyProtection="1">
      <alignment horizontal="right" wrapText="1"/>
      <protection locked="0"/>
    </xf>
    <xf numFmtId="0" fontId="7" fillId="14" borderId="0" xfId="0" applyFont="1" applyFill="1" applyAlignment="1">
      <alignment horizontal="left" vertical="top" wrapText="1"/>
    </xf>
    <xf numFmtId="2" fontId="11" fillId="0" borderId="10" xfId="0" applyNumberFormat="1" applyFont="1" applyBorder="1" applyAlignment="1" applyProtection="1">
      <alignment wrapText="1"/>
      <protection locked="0"/>
    </xf>
    <xf numFmtId="0" fontId="0" fillId="0" borderId="0" xfId="0" applyBorder="1" applyAlignment="1"/>
    <xf numFmtId="0" fontId="102" fillId="0" borderId="0" xfId="0" applyFont="1" applyAlignment="1"/>
    <xf numFmtId="0" fontId="102" fillId="0" borderId="0" xfId="0" applyFont="1" applyFill="1" applyAlignment="1"/>
    <xf numFmtId="0" fontId="11" fillId="0" borderId="0" xfId="0" applyFont="1" applyAlignment="1"/>
    <xf numFmtId="0" fontId="65" fillId="0" borderId="0" xfId="0" applyFont="1" applyBorder="1" applyAlignment="1">
      <alignment vertical="top"/>
    </xf>
    <xf numFmtId="0" fontId="4" fillId="0" borderId="0" xfId="0" applyFont="1" applyBorder="1" applyAlignment="1"/>
    <xf numFmtId="49" fontId="4" fillId="0" borderId="0" xfId="0" applyNumberFormat="1" applyFont="1" applyBorder="1" applyAlignment="1"/>
    <xf numFmtId="0" fontId="4" fillId="0" borderId="0" xfId="0" applyFont="1" applyAlignment="1"/>
    <xf numFmtId="0" fontId="6" fillId="0" borderId="0" xfId="0" applyFont="1" applyBorder="1" applyAlignment="1"/>
    <xf numFmtId="0" fontId="11" fillId="0" borderId="0" xfId="0" applyFont="1" applyBorder="1" applyAlignment="1">
      <alignment vertical="top"/>
    </xf>
    <xf numFmtId="4" fontId="4" fillId="0" borderId="0" xfId="0" applyNumberFormat="1" applyFont="1" applyBorder="1" applyAlignment="1"/>
    <xf numFmtId="0" fontId="68" fillId="0" borderId="0" xfId="0" applyFont="1" applyBorder="1" applyAlignment="1"/>
    <xf numFmtId="4" fontId="11" fillId="0" borderId="0" xfId="0" applyNumberFormat="1" applyFont="1" applyFill="1" applyBorder="1" applyAlignment="1"/>
    <xf numFmtId="171" fontId="11" fillId="0" borderId="0" xfId="0" applyNumberFormat="1" applyFont="1" applyBorder="1" applyAlignment="1"/>
    <xf numFmtId="0" fontId="3" fillId="0" borderId="0" xfId="0" applyFont="1" applyBorder="1" applyAlignment="1">
      <alignment vertical="top"/>
    </xf>
    <xf numFmtId="4" fontId="3" fillId="0" borderId="0" xfId="0" applyNumberFormat="1" applyFont="1" applyBorder="1" applyAlignment="1"/>
    <xf numFmtId="2" fontId="4" fillId="0" borderId="0" xfId="0" applyNumberFormat="1" applyFont="1" applyBorder="1" applyAlignment="1">
      <alignment vertical="center"/>
    </xf>
    <xf numFmtId="2" fontId="11" fillId="0" borderId="0" xfId="0" applyNumberFormat="1" applyFont="1" applyBorder="1" applyAlignment="1">
      <alignment vertical="center"/>
    </xf>
    <xf numFmtId="0" fontId="11" fillId="0" borderId="0" xfId="0" applyFont="1" applyBorder="1" applyAlignment="1"/>
    <xf numFmtId="4" fontId="11" fillId="0" borderId="0" xfId="0" applyNumberFormat="1" applyFont="1" applyBorder="1" applyAlignment="1">
      <alignment vertical="top"/>
    </xf>
    <xf numFmtId="4" fontId="11" fillId="0" borderId="0" xfId="0" applyNumberFormat="1" applyFont="1" applyBorder="1" applyAlignment="1"/>
    <xf numFmtId="0" fontId="7" fillId="0" borderId="0" xfId="0" applyFont="1" applyBorder="1" applyAlignment="1">
      <alignment vertical="top"/>
    </xf>
    <xf numFmtId="4" fontId="11" fillId="0" borderId="0" xfId="0" applyNumberFormat="1" applyFont="1" applyBorder="1" applyAlignment="1">
      <alignment vertical="center"/>
    </xf>
    <xf numFmtId="2" fontId="11" fillId="0" borderId="0" xfId="0" applyNumberFormat="1" applyFont="1" applyBorder="1" applyAlignment="1"/>
    <xf numFmtId="176" fontId="11" fillId="0" borderId="0" xfId="0" applyNumberFormat="1" applyFont="1" applyBorder="1" applyAlignment="1"/>
    <xf numFmtId="0" fontId="7" fillId="0" borderId="0" xfId="275" applyFont="1" applyBorder="1" applyAlignment="1">
      <alignment vertical="top"/>
    </xf>
    <xf numFmtId="0" fontId="11" fillId="0" borderId="0" xfId="19" applyFont="1" applyBorder="1" applyAlignment="1" applyProtection="1">
      <protection locked="0"/>
    </xf>
    <xf numFmtId="172" fontId="11" fillId="0" borderId="0" xfId="0" applyNumberFormat="1" applyFont="1" applyBorder="1" applyAlignment="1"/>
    <xf numFmtId="174" fontId="11" fillId="0" borderId="0" xfId="0" applyNumberFormat="1" applyFont="1" applyFill="1" applyBorder="1" applyAlignment="1"/>
    <xf numFmtId="171" fontId="11" fillId="0" borderId="0" xfId="0" applyNumberFormat="1" applyFont="1" applyFill="1" applyBorder="1" applyAlignment="1"/>
    <xf numFmtId="0" fontId="11" fillId="0" borderId="0" xfId="693" applyFont="1" applyFill="1" applyBorder="1" applyAlignment="1"/>
    <xf numFmtId="2" fontId="11" fillId="0" borderId="0" xfId="0" applyNumberFormat="1" applyFont="1" applyFill="1" applyBorder="1" applyAlignment="1"/>
    <xf numFmtId="4" fontId="11" fillId="8" borderId="0" xfId="0" applyNumberFormat="1" applyFont="1" applyFill="1" applyBorder="1" applyAlignment="1"/>
    <xf numFmtId="4" fontId="11" fillId="0" borderId="0" xfId="758" applyNumberFormat="1" applyFont="1" applyBorder="1" applyAlignment="1"/>
    <xf numFmtId="4" fontId="11" fillId="0" borderId="0" xfId="758" applyNumberFormat="1" applyFont="1" applyFill="1" applyBorder="1" applyAlignment="1"/>
    <xf numFmtId="178" fontId="11" fillId="0" borderId="0" xfId="0" applyNumberFormat="1" applyFont="1" applyBorder="1" applyAlignment="1"/>
    <xf numFmtId="0" fontId="7" fillId="0" borderId="0" xfId="0" applyFont="1" applyAlignment="1">
      <alignment vertical="top"/>
    </xf>
    <xf numFmtId="171" fontId="11" fillId="0" borderId="0" xfId="0" applyNumberFormat="1" applyFont="1" applyAlignment="1"/>
    <xf numFmtId="0" fontId="0" fillId="0" borderId="0" xfId="0" applyAlignment="1"/>
    <xf numFmtId="176" fontId="0" fillId="0" borderId="0" xfId="0" applyNumberFormat="1" applyAlignment="1">
      <alignment vertical="center"/>
    </xf>
    <xf numFmtId="176" fontId="106" fillId="0" borderId="0" xfId="0" applyNumberFormat="1" applyFont="1" applyAlignment="1">
      <alignment vertical="center"/>
    </xf>
    <xf numFmtId="176" fontId="105" fillId="0" borderId="0" xfId="0" applyNumberFormat="1" applyFont="1" applyAlignment="1">
      <alignment vertical="top"/>
    </xf>
    <xf numFmtId="171" fontId="80" fillId="0" borderId="0" xfId="0" applyNumberFormat="1" applyFont="1" applyAlignment="1"/>
    <xf numFmtId="183" fontId="0" fillId="0" borderId="0" xfId="0" applyNumberFormat="1" applyAlignment="1"/>
    <xf numFmtId="0" fontId="103" fillId="0" borderId="0" xfId="0" applyFont="1" applyBorder="1" applyAlignment="1"/>
    <xf numFmtId="0" fontId="11" fillId="0" borderId="0" xfId="0" applyFont="1" applyFill="1" applyBorder="1" applyAlignment="1"/>
    <xf numFmtId="0" fontId="111" fillId="0" borderId="0" xfId="0" applyFont="1" applyAlignment="1"/>
    <xf numFmtId="0" fontId="9" fillId="0" borderId="0" xfId="0" applyFont="1" applyFill="1" applyBorder="1" applyAlignment="1"/>
    <xf numFmtId="4" fontId="9" fillId="0" borderId="0" xfId="0" applyNumberFormat="1" applyFont="1" applyFill="1" applyBorder="1" applyAlignment="1"/>
    <xf numFmtId="0" fontId="14" fillId="0" borderId="0" xfId="0" applyFont="1" applyBorder="1" applyAlignment="1"/>
    <xf numFmtId="0" fontId="15" fillId="0" borderId="0" xfId="0" applyFont="1" applyBorder="1" applyAlignment="1"/>
    <xf numFmtId="2" fontId="9" fillId="0" borderId="0" xfId="0" applyNumberFormat="1" applyFont="1" applyFill="1" applyBorder="1" applyAlignment="1">
      <alignment vertical="center"/>
    </xf>
    <xf numFmtId="0" fontId="4" fillId="0" borderId="0" xfId="0" applyFont="1" applyFill="1" applyBorder="1" applyAlignment="1"/>
    <xf numFmtId="0" fontId="11" fillId="0" borderId="0" xfId="0" applyFont="1" applyFill="1" applyBorder="1" applyAlignment="1">
      <alignment vertical="top"/>
    </xf>
    <xf numFmtId="4" fontId="4" fillId="0" borderId="0" xfId="0" applyNumberFormat="1" applyFont="1" applyFill="1" applyBorder="1" applyAlignment="1"/>
    <xf numFmtId="2" fontId="4" fillId="0" borderId="0" xfId="0" applyNumberFormat="1" applyFont="1" applyFill="1" applyBorder="1" applyAlignment="1">
      <alignment vertical="center"/>
    </xf>
    <xf numFmtId="0" fontId="6" fillId="0" borderId="0" xfId="0" applyFont="1" applyFill="1" applyBorder="1" applyAlignment="1"/>
    <xf numFmtId="0" fontId="33" fillId="0" borderId="0" xfId="0" applyFont="1" applyFill="1" applyBorder="1" applyAlignment="1"/>
    <xf numFmtId="0" fontId="33" fillId="6" borderId="0" xfId="0" applyFont="1" applyFill="1" applyBorder="1" applyAlignment="1"/>
    <xf numFmtId="0" fontId="97" fillId="0" borderId="0" xfId="0" applyFont="1" applyBorder="1" applyAlignment="1"/>
    <xf numFmtId="0" fontId="100" fillId="13" borderId="0" xfId="0" applyFont="1" applyFill="1" applyBorder="1" applyAlignment="1"/>
    <xf numFmtId="0" fontId="100" fillId="0" borderId="0" xfId="0" applyFont="1" applyBorder="1" applyAlignment="1"/>
    <xf numFmtId="0" fontId="97" fillId="13" borderId="0" xfId="0" applyFont="1" applyFill="1" applyBorder="1" applyAlignment="1"/>
    <xf numFmtId="0" fontId="7" fillId="0" borderId="0" xfId="0" applyNumberFormat="1" applyFont="1" applyFill="1" applyBorder="1" applyAlignment="1">
      <alignment vertical="top"/>
    </xf>
    <xf numFmtId="0" fontId="15" fillId="0" borderId="0" xfId="0" applyNumberFormat="1" applyFont="1" applyFill="1" applyBorder="1" applyAlignment="1"/>
    <xf numFmtId="0" fontId="15" fillId="0" borderId="0" xfId="0" applyFont="1" applyFill="1" applyBorder="1" applyAlignment="1"/>
    <xf numFmtId="0" fontId="97" fillId="0" borderId="0" xfId="0" applyNumberFormat="1" applyFont="1" applyFill="1" applyBorder="1" applyAlignment="1"/>
    <xf numFmtId="0" fontId="46" fillId="0" borderId="0" xfId="0" applyNumberFormat="1" applyFont="1" applyFill="1" applyBorder="1" applyAlignment="1"/>
    <xf numFmtId="0" fontId="98" fillId="0" borderId="0" xfId="0" applyNumberFormat="1" applyFont="1" applyFill="1" applyBorder="1" applyAlignment="1"/>
    <xf numFmtId="0" fontId="7" fillId="0" borderId="0" xfId="0" applyFont="1" applyFill="1" applyBorder="1" applyAlignment="1">
      <alignment vertical="top"/>
    </xf>
    <xf numFmtId="0" fontId="52" fillId="0" borderId="0" xfId="0" applyFont="1" applyBorder="1" applyAlignment="1"/>
    <xf numFmtId="0" fontId="52" fillId="0" borderId="0" xfId="0" applyFont="1" applyFill="1" applyBorder="1" applyAlignment="1"/>
    <xf numFmtId="0" fontId="52" fillId="14" borderId="0" xfId="0" applyFont="1" applyFill="1" applyBorder="1" applyAlignment="1"/>
    <xf numFmtId="0" fontId="4" fillId="14" borderId="0" xfId="0" applyFont="1" applyFill="1" applyBorder="1" applyAlignment="1">
      <alignment vertical="top"/>
    </xf>
    <xf numFmtId="4" fontId="5" fillId="15" borderId="0" xfId="0" applyNumberFormat="1" applyFont="1" applyFill="1" applyBorder="1" applyAlignment="1"/>
    <xf numFmtId="0" fontId="9" fillId="0" borderId="0" xfId="0" applyFont="1" applyFill="1" applyBorder="1" applyAlignment="1">
      <alignment vertical="center"/>
    </xf>
    <xf numFmtId="2" fontId="57" fillId="0" borderId="0" xfId="766" applyNumberFormat="1" applyAlignment="1">
      <alignment vertical="top"/>
    </xf>
    <xf numFmtId="2" fontId="57" fillId="0" borderId="0" xfId="766" applyNumberFormat="1" applyFill="1" applyAlignment="1">
      <alignment vertical="top"/>
    </xf>
    <xf numFmtId="2" fontId="57" fillId="0" borderId="0" xfId="766" applyNumberFormat="1" applyFont="1" applyFill="1" applyAlignment="1">
      <alignment vertical="top"/>
    </xf>
    <xf numFmtId="2" fontId="11" fillId="0" borderId="0" xfId="0" applyNumberFormat="1" applyFont="1" applyBorder="1" applyAlignment="1" applyProtection="1">
      <protection locked="0"/>
    </xf>
    <xf numFmtId="0" fontId="4" fillId="0" borderId="0" xfId="0" applyFont="1" applyBorder="1" applyAlignment="1" applyProtection="1">
      <alignment vertical="top"/>
      <protection locked="0"/>
    </xf>
    <xf numFmtId="0" fontId="11" fillId="15" borderId="0" xfId="0" applyFont="1" applyFill="1" applyBorder="1" applyAlignment="1">
      <alignment vertical="top"/>
    </xf>
    <xf numFmtId="4" fontId="11" fillId="0" borderId="0" xfId="0" applyNumberFormat="1" applyFont="1" applyFill="1" applyBorder="1" applyAlignment="1">
      <alignment vertical="top"/>
    </xf>
    <xf numFmtId="0" fontId="4" fillId="7" borderId="0" xfId="0" applyFont="1" applyFill="1" applyBorder="1" applyAlignment="1">
      <alignment vertical="top"/>
    </xf>
    <xf numFmtId="0" fontId="18" fillId="0" borderId="0" xfId="0" applyFont="1" applyBorder="1" applyAlignment="1">
      <alignment vertical="top"/>
    </xf>
    <xf numFmtId="0" fontId="11" fillId="4" borderId="0" xfId="0" applyFont="1" applyFill="1" applyBorder="1" applyAlignment="1">
      <alignment vertical="top"/>
    </xf>
    <xf numFmtId="176" fontId="11" fillId="0" borderId="0" xfId="0" applyNumberFormat="1" applyFont="1" applyFill="1" applyBorder="1" applyAlignment="1"/>
    <xf numFmtId="4" fontId="11" fillId="0" borderId="0" xfId="381" applyNumberFormat="1" applyFont="1" applyBorder="1" applyAlignment="1" applyProtection="1">
      <protection locked="0"/>
    </xf>
    <xf numFmtId="171" fontId="11" fillId="8" borderId="0" xfId="0" applyNumberFormat="1" applyFont="1" applyFill="1" applyBorder="1" applyAlignment="1"/>
    <xf numFmtId="176" fontId="11" fillId="0" borderId="0" xfId="0" applyNumberFormat="1" applyFont="1" applyBorder="1" applyAlignment="1">
      <alignment vertical="center"/>
    </xf>
    <xf numFmtId="0" fontId="7" fillId="14" borderId="0" xfId="0" applyFont="1" applyFill="1" applyBorder="1" applyAlignment="1">
      <alignment vertical="top"/>
    </xf>
    <xf numFmtId="2" fontId="11" fillId="0" borderId="0" xfId="286" applyNumberFormat="1" applyBorder="1" applyAlignment="1"/>
    <xf numFmtId="4" fontId="11" fillId="0" borderId="0" xfId="275" applyNumberFormat="1" applyFont="1" applyBorder="1" applyAlignment="1"/>
    <xf numFmtId="4" fontId="7" fillId="0" borderId="0" xfId="0" applyNumberFormat="1" applyFont="1" applyBorder="1" applyAlignment="1"/>
    <xf numFmtId="4" fontId="97" fillId="0" borderId="0" xfId="0" applyNumberFormat="1" applyFont="1" applyAlignment="1">
      <alignment vertical="center"/>
    </xf>
    <xf numFmtId="4" fontId="11" fillId="0" borderId="0" xfId="0" applyNumberFormat="1" applyFont="1" applyAlignment="1">
      <alignment vertical="center"/>
    </xf>
    <xf numFmtId="176" fontId="11" fillId="0" borderId="0" xfId="0" applyNumberFormat="1" applyFont="1" applyAlignment="1">
      <alignment vertical="center"/>
    </xf>
    <xf numFmtId="0" fontId="97" fillId="0" borderId="0" xfId="0" applyFont="1" applyAlignment="1">
      <alignment vertical="center"/>
    </xf>
    <xf numFmtId="176" fontId="97" fillId="0" borderId="0" xfId="0" applyNumberFormat="1" applyFont="1" applyAlignment="1">
      <alignment vertical="center"/>
    </xf>
    <xf numFmtId="0" fontId="10" fillId="0" borderId="0" xfId="0" applyFont="1" applyFill="1" applyBorder="1" applyAlignment="1">
      <alignment vertical="top"/>
    </xf>
    <xf numFmtId="0" fontId="9" fillId="0" borderId="0" xfId="0" applyFont="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pplyProtection="1">
      <alignment vertical="top"/>
      <protection locked="0"/>
    </xf>
    <xf numFmtId="0" fontId="9" fillId="4" borderId="0" xfId="0" applyFont="1" applyFill="1" applyBorder="1" applyAlignment="1">
      <alignment vertical="top"/>
    </xf>
    <xf numFmtId="0" fontId="4" fillId="0" borderId="0" xfId="0" applyFont="1" applyFill="1" applyBorder="1" applyAlignment="1" applyProtection="1">
      <alignment vertical="top"/>
      <protection locked="0"/>
    </xf>
    <xf numFmtId="0" fontId="18" fillId="0" borderId="0" xfId="0" applyFont="1" applyFill="1" applyBorder="1" applyAlignment="1">
      <alignment vertical="top"/>
    </xf>
    <xf numFmtId="0" fontId="33" fillId="0" borderId="0" xfId="0" applyFont="1" applyFill="1" applyBorder="1" applyAlignment="1">
      <alignment vertical="top"/>
    </xf>
    <xf numFmtId="0" fontId="34" fillId="0" borderId="0" xfId="0" applyFont="1" applyFill="1" applyBorder="1" applyAlignment="1">
      <alignment vertical="top"/>
    </xf>
    <xf numFmtId="0" fontId="4" fillId="15" borderId="0" xfId="0" applyFont="1" applyFill="1" applyBorder="1" applyAlignment="1">
      <alignment vertical="top"/>
    </xf>
    <xf numFmtId="0" fontId="11" fillId="0" borderId="0" xfId="0" applyNumberFormat="1" applyFont="1" applyFill="1" applyBorder="1" applyAlignment="1">
      <alignment vertical="top"/>
    </xf>
    <xf numFmtId="0" fontId="11" fillId="13" borderId="0" xfId="0" applyNumberFormat="1" applyFont="1" applyFill="1" applyBorder="1" applyAlignment="1">
      <alignment vertical="top"/>
    </xf>
    <xf numFmtId="0" fontId="98" fillId="0" borderId="0" xfId="0" applyNumberFormat="1" applyFont="1" applyFill="1" applyBorder="1" applyAlignment="1">
      <alignment vertical="top"/>
    </xf>
    <xf numFmtId="0" fontId="11" fillId="0" borderId="0" xfId="0" applyNumberFormat="1" applyFont="1" applyBorder="1" applyAlignment="1">
      <alignment vertical="top"/>
    </xf>
    <xf numFmtId="4" fontId="4" fillId="9" borderId="0" xfId="0" applyNumberFormat="1" applyFont="1" applyFill="1" applyBorder="1" applyAlignment="1"/>
    <xf numFmtId="0" fontId="9" fillId="10" borderId="0" xfId="0" applyFont="1" applyFill="1" applyBorder="1" applyAlignment="1">
      <alignment vertical="top"/>
    </xf>
    <xf numFmtId="2" fontId="4" fillId="14" borderId="0" xfId="0" applyNumberFormat="1" applyFont="1" applyFill="1" applyAlignment="1" applyProtection="1">
      <alignment horizontal="right" wrapText="1"/>
      <protection locked="0"/>
    </xf>
    <xf numFmtId="4" fontId="4" fillId="14" borderId="0" xfId="0" applyNumberFormat="1" applyFont="1" applyFill="1" applyAlignment="1" applyProtection="1">
      <alignment horizontal="right" wrapText="1"/>
      <protection locked="0"/>
    </xf>
    <xf numFmtId="0" fontId="4" fillId="14" borderId="0" xfId="0" applyFont="1" applyFill="1" applyAlignment="1">
      <alignment vertical="top"/>
    </xf>
    <xf numFmtId="0" fontId="4" fillId="14" borderId="0" xfId="0" applyFont="1" applyFill="1" applyAlignment="1">
      <alignment horizontal="left" vertical="top" wrapText="1"/>
    </xf>
    <xf numFmtId="0" fontId="4" fillId="17" borderId="0" xfId="0" applyFont="1" applyFill="1" applyBorder="1" applyAlignment="1">
      <alignment vertical="top"/>
    </xf>
    <xf numFmtId="0" fontId="4" fillId="17" borderId="0" xfId="0" applyFont="1" applyFill="1" applyAlignment="1">
      <alignment horizontal="left" vertical="top" wrapText="1"/>
    </xf>
    <xf numFmtId="172" fontId="4" fillId="14" borderId="0" xfId="0" applyNumberFormat="1" applyFont="1" applyFill="1" applyAlignment="1" applyProtection="1">
      <alignment horizontal="right" wrapText="1"/>
      <protection locked="0"/>
    </xf>
    <xf numFmtId="4" fontId="11" fillId="14" borderId="0" xfId="0" applyNumberFormat="1" applyFont="1" applyFill="1" applyAlignment="1" applyProtection="1">
      <alignment horizontal="right" wrapText="1"/>
      <protection locked="0"/>
    </xf>
    <xf numFmtId="0" fontId="11" fillId="14" borderId="0" xfId="0" applyFont="1" applyFill="1" applyBorder="1" applyAlignment="1">
      <alignment vertical="top"/>
    </xf>
    <xf numFmtId="0" fontId="11" fillId="14" borderId="0" xfId="0" applyFont="1" applyFill="1" applyAlignment="1">
      <alignment horizontal="left" vertical="top" wrapText="1"/>
    </xf>
    <xf numFmtId="171" fontId="4" fillId="14" borderId="0" xfId="0" applyNumberFormat="1" applyFont="1" applyFill="1" applyAlignment="1" applyProtection="1">
      <alignment horizontal="right" wrapText="1"/>
      <protection locked="0"/>
    </xf>
    <xf numFmtId="172" fontId="11" fillId="14" borderId="0" xfId="0" applyNumberFormat="1" applyFont="1" applyFill="1" applyAlignment="1" applyProtection="1">
      <alignment horizontal="right" wrapText="1"/>
      <protection locked="0"/>
    </xf>
    <xf numFmtId="172" fontId="5" fillId="14" borderId="0" xfId="0" applyNumberFormat="1" applyFont="1" applyFill="1" applyAlignment="1" applyProtection="1">
      <alignment horizontal="right" wrapText="1"/>
      <protection locked="0"/>
    </xf>
    <xf numFmtId="0" fontId="11" fillId="14" borderId="0" xfId="0" applyFont="1" applyFill="1" applyBorder="1" applyAlignment="1">
      <alignment horizontal="left" vertical="top" wrapText="1"/>
    </xf>
    <xf numFmtId="4" fontId="11" fillId="14" borderId="0" xfId="0" applyNumberFormat="1" applyFont="1" applyFill="1" applyBorder="1" applyAlignment="1"/>
    <xf numFmtId="0" fontId="11" fillId="14" borderId="0" xfId="0" applyFont="1" applyFill="1" applyAlignment="1">
      <alignment horizontal="left" wrapText="1"/>
    </xf>
    <xf numFmtId="178" fontId="11" fillId="14" borderId="0" xfId="0" applyNumberFormat="1" applyFont="1" applyFill="1" applyAlignment="1">
      <alignment wrapText="1"/>
    </xf>
    <xf numFmtId="0" fontId="97" fillId="14" borderId="0" xfId="0" applyFont="1" applyFill="1" applyAlignment="1">
      <alignment vertical="center"/>
    </xf>
    <xf numFmtId="0" fontId="97" fillId="14" borderId="0" xfId="0" applyFont="1" applyFill="1" applyAlignment="1">
      <alignment wrapText="1"/>
    </xf>
    <xf numFmtId="176" fontId="97" fillId="14" borderId="0" xfId="0" applyNumberFormat="1" applyFont="1" applyFill="1" applyAlignment="1">
      <alignment vertical="center"/>
    </xf>
    <xf numFmtId="4" fontId="11" fillId="16" borderId="0" xfId="0" applyNumberFormat="1" applyFont="1" applyFill="1" applyAlignment="1" applyProtection="1">
      <alignment horizontal="right" wrapText="1"/>
      <protection locked="0"/>
    </xf>
    <xf numFmtId="176" fontId="105" fillId="14" borderId="0" xfId="0" applyNumberFormat="1" applyFont="1" applyFill="1" applyAlignment="1" applyProtection="1">
      <alignment vertical="center" wrapText="1"/>
      <protection locked="0"/>
    </xf>
    <xf numFmtId="4" fontId="105" fillId="14" borderId="0" xfId="0" applyNumberFormat="1" applyFont="1" applyFill="1" applyAlignment="1" applyProtection="1">
      <alignment vertical="top" wrapText="1"/>
      <protection locked="0"/>
    </xf>
    <xf numFmtId="176" fontId="0" fillId="14" borderId="0" xfId="0" applyNumberFormat="1" applyFill="1" applyAlignment="1">
      <alignment vertical="center"/>
    </xf>
    <xf numFmtId="176" fontId="0" fillId="14" borderId="0" xfId="0" applyNumberFormat="1" applyFill="1" applyAlignment="1">
      <alignment vertical="center" wrapText="1"/>
    </xf>
    <xf numFmtId="0" fontId="0" fillId="14" borderId="0" xfId="0" applyFill="1" applyAlignment="1">
      <alignment wrapText="1"/>
    </xf>
    <xf numFmtId="0" fontId="0" fillId="0" borderId="0" xfId="0" applyAlignment="1">
      <alignment horizontal="left"/>
    </xf>
    <xf numFmtId="2" fontId="4" fillId="0" borderId="0" xfId="0" applyNumberFormat="1" applyFont="1" applyBorder="1" applyAlignment="1" applyProtection="1">
      <alignment horizontal="right" vertical="center" wrapText="1"/>
      <protection locked="0"/>
    </xf>
    <xf numFmtId="4" fontId="5" fillId="0" borderId="0" xfId="0" applyNumberFormat="1" applyFont="1" applyBorder="1" applyAlignment="1" applyProtection="1">
      <alignment horizontal="right" vertical="center" wrapText="1"/>
      <protection locked="0"/>
    </xf>
    <xf numFmtId="172" fontId="5" fillId="14" borderId="0" xfId="0" applyNumberFormat="1" applyFont="1" applyFill="1" applyBorder="1" applyAlignment="1" applyProtection="1">
      <alignment horizontal="right" wrapText="1"/>
      <protection locked="0"/>
    </xf>
    <xf numFmtId="2" fontId="62" fillId="0" borderId="0" xfId="0" applyNumberFormat="1" applyFont="1" applyAlignment="1">
      <alignment horizontal="left" vertical="center" wrapText="1"/>
    </xf>
    <xf numFmtId="0" fontId="100" fillId="0" borderId="0" xfId="0" applyFont="1" applyFill="1" applyBorder="1" applyAlignment="1">
      <alignment horizontal="left" vertical="center"/>
    </xf>
    <xf numFmtId="2" fontId="11" fillId="14" borderId="0" xfId="0" applyNumberFormat="1" applyFont="1" applyFill="1" applyAlignment="1" applyProtection="1">
      <alignment horizontal="right" wrapText="1"/>
      <protection locked="0"/>
    </xf>
    <xf numFmtId="2" fontId="11" fillId="14" borderId="0" xfId="0" applyNumberFormat="1" applyFont="1" applyFill="1" applyBorder="1" applyAlignment="1" applyProtection="1">
      <protection locked="0"/>
    </xf>
    <xf numFmtId="4" fontId="11" fillId="14" borderId="0" xfId="0" applyNumberFormat="1" applyFont="1" applyFill="1" applyAlignment="1" applyProtection="1">
      <alignment wrapText="1"/>
      <protection locked="0"/>
    </xf>
    <xf numFmtId="2" fontId="4" fillId="0" borderId="0" xfId="0" applyNumberFormat="1" applyFont="1" applyBorder="1" applyAlignment="1" applyProtection="1">
      <alignment horizontal="right" wrapText="1"/>
      <protection locked="0"/>
    </xf>
    <xf numFmtId="4" fontId="4" fillId="0" borderId="0" xfId="0" applyNumberFormat="1" applyFont="1" applyBorder="1" applyAlignment="1" applyProtection="1">
      <alignment horizontal="right" wrapText="1"/>
      <protection locked="0"/>
    </xf>
    <xf numFmtId="171" fontId="11" fillId="0" borderId="0" xfId="0" applyNumberFormat="1" applyFont="1" applyFill="1" applyAlignment="1" applyProtection="1">
      <alignment horizontal="left" vertical="top" wrapText="1"/>
      <protection locked="0"/>
    </xf>
    <xf numFmtId="171" fontId="11" fillId="0" borderId="0" xfId="0" applyNumberFormat="1" applyFont="1" applyFill="1" applyBorder="1" applyAlignment="1" applyProtection="1">
      <alignment horizontal="right" wrapText="1"/>
      <protection locked="0"/>
    </xf>
    <xf numFmtId="0" fontId="11" fillId="14"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171" fontId="4" fillId="0" borderId="0" xfId="0" applyNumberFormat="1" applyFont="1" applyBorder="1" applyAlignment="1" applyProtection="1">
      <alignment horizontal="right" wrapText="1"/>
      <protection locked="0"/>
    </xf>
    <xf numFmtId="172" fontId="5" fillId="13" borderId="0" xfId="0" applyNumberFormat="1" applyFont="1" applyFill="1" applyBorder="1" applyAlignment="1" applyProtection="1">
      <alignment horizontal="right" wrapText="1"/>
      <protection locked="0"/>
    </xf>
    <xf numFmtId="172" fontId="5" fillId="0" borderId="0" xfId="0" applyNumberFormat="1" applyFont="1" applyBorder="1" applyAlignment="1" applyProtection="1">
      <alignment horizontal="right" wrapText="1"/>
      <protection locked="0"/>
    </xf>
    <xf numFmtId="172" fontId="5" fillId="13" borderId="0" xfId="0" applyNumberFormat="1" applyFont="1" applyFill="1" applyBorder="1" applyAlignment="1" applyProtection="1">
      <alignment horizontal="right" vertical="center" wrapText="1"/>
      <protection locked="0"/>
    </xf>
    <xf numFmtId="4" fontId="4" fillId="14" borderId="0" xfId="0" applyNumberFormat="1" applyFont="1" applyFill="1" applyBorder="1" applyAlignment="1" applyProtection="1">
      <alignment horizontal="right" wrapText="1"/>
      <protection locked="0"/>
    </xf>
    <xf numFmtId="171" fontId="4" fillId="14" borderId="0" xfId="0" applyNumberFormat="1" applyFont="1" applyFill="1" applyBorder="1" applyAlignment="1" applyProtection="1">
      <alignment horizontal="right" wrapText="1"/>
      <protection locked="0"/>
    </xf>
    <xf numFmtId="0" fontId="4" fillId="14" borderId="0" xfId="0" applyFont="1" applyFill="1" applyBorder="1" applyAlignment="1" applyProtection="1">
      <alignment horizontal="left" vertical="top" wrapText="1"/>
      <protection locked="0"/>
    </xf>
    <xf numFmtId="172" fontId="11" fillId="14" borderId="0" xfId="0" applyNumberFormat="1" applyFont="1" applyFill="1" applyBorder="1" applyAlignment="1" applyProtection="1">
      <alignment horizontal="right" wrapText="1"/>
      <protection locked="0"/>
    </xf>
    <xf numFmtId="172" fontId="4" fillId="14" borderId="0" xfId="0" applyNumberFormat="1" applyFont="1" applyFill="1" applyBorder="1" applyAlignment="1" applyProtection="1">
      <alignment horizontal="center" wrapText="1"/>
      <protection locked="0"/>
    </xf>
    <xf numFmtId="172" fontId="4" fillId="14" borderId="0" xfId="0" applyNumberFormat="1" applyFont="1" applyFill="1" applyBorder="1" applyAlignment="1" applyProtection="1">
      <alignment horizontal="left" wrapText="1"/>
      <protection locked="0"/>
    </xf>
    <xf numFmtId="171" fontId="4" fillId="0" borderId="0" xfId="0" applyNumberFormat="1" applyFont="1" applyFill="1" applyBorder="1" applyAlignment="1" applyProtection="1">
      <alignment horizontal="right" wrapText="1"/>
      <protection locked="0"/>
    </xf>
    <xf numFmtId="0" fontId="5" fillId="14" borderId="0" xfId="0" applyFont="1" applyFill="1" applyBorder="1" applyAlignment="1">
      <alignment vertical="top"/>
    </xf>
    <xf numFmtId="0" fontId="5" fillId="14" borderId="0" xfId="0" applyFont="1" applyFill="1" applyAlignment="1">
      <alignment horizontal="left" vertical="top" wrapText="1"/>
    </xf>
    <xf numFmtId="0" fontId="41" fillId="0" borderId="0" xfId="0" applyFont="1" applyAlignment="1"/>
    <xf numFmtId="0" fontId="5" fillId="0" borderId="4" xfId="0" applyFont="1" applyFill="1" applyBorder="1" applyAlignment="1">
      <alignment vertical="center" wrapText="1"/>
    </xf>
    <xf numFmtId="2" fontId="124" fillId="0" borderId="0" xfId="0" applyNumberFormat="1" applyFont="1" applyFill="1" applyBorder="1" applyAlignment="1" applyProtection="1">
      <protection locked="0"/>
    </xf>
    <xf numFmtId="2" fontId="62" fillId="0" borderId="0" xfId="0" applyNumberFormat="1" applyFont="1" applyAlignment="1">
      <alignment vertical="center" wrapText="1"/>
    </xf>
    <xf numFmtId="2" fontId="62" fillId="0" borderId="0" xfId="0" applyNumberFormat="1" applyFont="1" applyAlignment="1">
      <alignment vertical="top" wrapText="1"/>
    </xf>
    <xf numFmtId="4" fontId="124" fillId="0" borderId="0" xfId="0" applyNumberFormat="1" applyFont="1" applyFill="1" applyBorder="1" applyAlignment="1"/>
    <xf numFmtId="0" fontId="100" fillId="0" borderId="0" xfId="0" applyFont="1" applyFill="1" applyBorder="1" applyAlignment="1">
      <alignment vertical="center"/>
    </xf>
    <xf numFmtId="4" fontId="5" fillId="0" borderId="25" xfId="0" applyNumberFormat="1" applyFont="1" applyBorder="1" applyAlignment="1" applyProtection="1">
      <alignment horizontal="right" vertical="center" wrapText="1"/>
      <protection locked="0"/>
    </xf>
    <xf numFmtId="2" fontId="4" fillId="0" borderId="11" xfId="0" applyNumberFormat="1" applyFont="1" applyBorder="1" applyAlignment="1" applyProtection="1">
      <alignment horizontal="right" vertical="center" wrapText="1"/>
      <protection locked="0"/>
    </xf>
    <xf numFmtId="0" fontId="5" fillId="0" borderId="25" xfId="0" applyFont="1" applyFill="1" applyBorder="1" applyAlignment="1">
      <alignment horizontal="center" vertical="center" wrapText="1"/>
    </xf>
    <xf numFmtId="0" fontId="5" fillId="0" borderId="0" xfId="0" applyFont="1" applyAlignment="1" applyProtection="1">
      <alignment horizontal="center" vertical="top" wrapText="1"/>
    </xf>
    <xf numFmtId="0" fontId="4" fillId="0" borderId="0" xfId="0" applyFont="1" applyAlignment="1" applyProtection="1">
      <alignment horizontal="left" vertical="center" wrapText="1"/>
    </xf>
    <xf numFmtId="0" fontId="4" fillId="0" borderId="0" xfId="0" applyFont="1" applyAlignment="1" applyProtection="1">
      <alignment horizontal="right" wrapText="1"/>
    </xf>
    <xf numFmtId="4" fontId="4" fillId="0" borderId="0" xfId="0" applyNumberFormat="1" applyFont="1" applyAlignment="1" applyProtection="1">
      <alignment horizontal="right" wrapText="1"/>
    </xf>
    <xf numFmtId="0" fontId="16" fillId="0" borderId="0" xfId="0" applyFont="1" applyAlignment="1" applyProtection="1">
      <alignment horizontal="left" vertical="center" wrapText="1"/>
    </xf>
    <xf numFmtId="1" fontId="5" fillId="0" borderId="0" xfId="0" applyNumberFormat="1" applyFont="1" applyAlignment="1" applyProtection="1">
      <alignment horizontal="center" vertical="top"/>
    </xf>
    <xf numFmtId="0" fontId="7" fillId="0" borderId="0" xfId="0" applyFont="1" applyAlignment="1" applyProtection="1">
      <alignment vertical="center"/>
    </xf>
    <xf numFmtId="0" fontId="0" fillId="0" borderId="0" xfId="0" applyAlignment="1" applyProtection="1">
      <alignment horizontal="right"/>
    </xf>
    <xf numFmtId="0" fontId="11" fillId="0" borderId="0" xfId="0" applyFont="1" applyAlignment="1" applyProtection="1">
      <alignment vertical="center"/>
    </xf>
    <xf numFmtId="0" fontId="4" fillId="0" borderId="0" xfId="0" applyFont="1" applyAlignment="1" applyProtection="1">
      <alignment horizontal="justify" vertical="center" wrapText="1"/>
    </xf>
    <xf numFmtId="0" fontId="4" fillId="0" borderId="0" xfId="0" applyFont="1" applyAlignment="1" applyProtection="1">
      <alignment horizontal="justify" vertical="center"/>
    </xf>
    <xf numFmtId="0" fontId="7" fillId="0" borderId="0" xfId="0" applyFont="1" applyAlignment="1" applyProtection="1">
      <alignment horizontal="right"/>
    </xf>
    <xf numFmtId="4" fontId="5" fillId="0" borderId="0" xfId="0" applyNumberFormat="1" applyFont="1" applyAlignment="1" applyProtection="1">
      <alignment horizontal="right"/>
    </xf>
    <xf numFmtId="0" fontId="7" fillId="0" borderId="0" xfId="0" applyFont="1" applyAlignment="1" applyProtection="1">
      <alignment horizontal="left" vertical="center" wrapText="1"/>
    </xf>
    <xf numFmtId="0" fontId="5" fillId="0" borderId="0" xfId="0" applyFont="1" applyAlignment="1" applyProtection="1">
      <alignment horizontal="center" vertical="top"/>
    </xf>
    <xf numFmtId="0" fontId="4" fillId="0" borderId="14" xfId="0" applyFont="1" applyBorder="1" applyAlignment="1" applyProtection="1">
      <alignment horizontal="left" vertical="center" wrapText="1"/>
    </xf>
    <xf numFmtId="0" fontId="38" fillId="0" borderId="14" xfId="0" applyFont="1" applyBorder="1" applyAlignment="1" applyProtection="1">
      <alignment horizontal="right"/>
    </xf>
    <xf numFmtId="4" fontId="5" fillId="0" borderId="2" xfId="0" applyNumberFormat="1" applyFont="1" applyBorder="1" applyAlignment="1" applyProtection="1">
      <alignment horizontal="right"/>
    </xf>
    <xf numFmtId="0" fontId="5" fillId="0" borderId="0" xfId="0" applyFont="1" applyAlignment="1" applyProtection="1">
      <alignment horizontal="right"/>
    </xf>
    <xf numFmtId="0" fontId="41" fillId="0" borderId="0" xfId="0" applyFont="1" applyAlignment="1" applyProtection="1"/>
    <xf numFmtId="0" fontId="9" fillId="0" borderId="0" xfId="0" applyFont="1" applyFill="1" applyAlignment="1" applyProtection="1">
      <alignment wrapText="1"/>
    </xf>
    <xf numFmtId="0" fontId="82" fillId="0" borderId="0" xfId="0" applyFont="1" applyAlignment="1" applyProtection="1">
      <alignment horizontal="center" vertical="top" wrapText="1"/>
    </xf>
    <xf numFmtId="0" fontId="5" fillId="0" borderId="0" xfId="0" applyFont="1" applyAlignment="1" applyProtection="1">
      <alignment horizontal="left" vertical="center" wrapText="1"/>
    </xf>
    <xf numFmtId="0" fontId="4" fillId="0" borderId="0" xfId="0" applyFont="1" applyAlignment="1" applyProtection="1">
      <alignment horizontal="left" vertical="top" wrapText="1"/>
    </xf>
    <xf numFmtId="4" fontId="5" fillId="0" borderId="0" xfId="0" applyNumberFormat="1" applyFont="1" applyAlignment="1" applyProtection="1">
      <alignment horizontal="left"/>
    </xf>
    <xf numFmtId="0" fontId="5" fillId="0" borderId="0" xfId="0" applyFont="1" applyAlignment="1" applyProtection="1">
      <alignment horizontal="center"/>
    </xf>
    <xf numFmtId="0" fontId="64" fillId="0" borderId="0" xfId="0" applyFont="1" applyAlignment="1" applyProtection="1">
      <alignment horizontal="center" vertical="top"/>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4" fontId="64" fillId="0" borderId="0" xfId="0" applyNumberFormat="1" applyFont="1" applyAlignment="1" applyProtection="1">
      <alignment horizontal="left" vertical="center"/>
    </xf>
    <xf numFmtId="0" fontId="3" fillId="0" borderId="0" xfId="0" applyFont="1" applyAlignment="1" applyProtection="1">
      <alignment horizontal="left" vertical="center"/>
    </xf>
    <xf numFmtId="4" fontId="3" fillId="0" borderId="0" xfId="0" applyNumberFormat="1" applyFont="1" applyAlignment="1" applyProtection="1">
      <alignment horizontal="left" vertical="top"/>
    </xf>
    <xf numFmtId="0" fontId="83" fillId="0" borderId="0" xfId="0" applyFont="1" applyAlignment="1" applyProtection="1">
      <alignment horizontal="center" vertical="top"/>
    </xf>
    <xf numFmtId="0" fontId="61" fillId="0" borderId="0" xfId="0" applyFont="1" applyAlignment="1" applyProtection="1">
      <alignment horizontal="left" vertical="center" wrapText="1"/>
    </xf>
    <xf numFmtId="0" fontId="61" fillId="0" borderId="0" xfId="0" applyFont="1" applyAlignment="1" applyProtection="1">
      <alignment horizontal="center" vertical="center" wrapText="1"/>
    </xf>
    <xf numFmtId="2" fontId="62" fillId="0" borderId="0" xfId="0" applyNumberFormat="1" applyFont="1" applyAlignment="1" applyProtection="1">
      <alignment vertical="center"/>
    </xf>
    <xf numFmtId="2" fontId="62" fillId="0" borderId="0" xfId="0" applyNumberFormat="1" applyFont="1" applyAlignment="1" applyProtection="1">
      <alignment vertical="top" wrapText="1"/>
    </xf>
    <xf numFmtId="0" fontId="61" fillId="0" borderId="0" xfId="0" applyFont="1" applyAlignment="1" applyProtection="1">
      <alignment horizontal="center" vertical="center"/>
    </xf>
    <xf numFmtId="0" fontId="5" fillId="0" borderId="0" xfId="0" applyFont="1" applyAlignment="1" applyProtection="1">
      <alignment horizontal="right" wrapText="1"/>
    </xf>
    <xf numFmtId="2" fontId="3" fillId="0" borderId="0" xfId="0" applyNumberFormat="1" applyFont="1" applyAlignment="1" applyProtection="1">
      <alignment horizontal="left" vertical="center"/>
    </xf>
    <xf numFmtId="0" fontId="9" fillId="0" borderId="0" xfId="0" applyFont="1" applyAlignment="1" applyProtection="1">
      <alignment horizontal="left" vertical="center" wrapText="1"/>
    </xf>
    <xf numFmtId="4" fontId="3" fillId="0" borderId="0" xfId="0" applyNumberFormat="1" applyFont="1" applyAlignment="1" applyProtection="1">
      <alignment horizontal="right"/>
    </xf>
    <xf numFmtId="0" fontId="5" fillId="0" borderId="0" xfId="0" applyFont="1" applyFill="1" applyBorder="1" applyAlignment="1" applyProtection="1">
      <alignment horizontal="center" vertical="top" wrapText="1"/>
    </xf>
    <xf numFmtId="0" fontId="10" fillId="0" borderId="0" xfId="0" applyFont="1" applyFill="1" applyBorder="1" applyAlignment="1" applyProtection="1">
      <alignment horizontal="right" wrapText="1"/>
    </xf>
    <xf numFmtId="2" fontId="5" fillId="0" borderId="0" xfId="0" applyNumberFormat="1" applyFont="1" applyFill="1" applyBorder="1" applyAlignment="1" applyProtection="1">
      <alignment horizontal="right" wrapText="1"/>
    </xf>
    <xf numFmtId="0" fontId="5" fillId="0" borderId="0" xfId="0" applyFont="1" applyFill="1" applyBorder="1" applyAlignment="1" applyProtection="1">
      <alignment horizontal="left" vertical="center" wrapText="1"/>
    </xf>
    <xf numFmtId="0" fontId="5" fillId="0" borderId="15" xfId="0" applyFont="1" applyFill="1" applyBorder="1" applyAlignment="1" applyProtection="1">
      <alignment horizontal="center" vertical="top" wrapText="1"/>
    </xf>
    <xf numFmtId="0" fontId="5" fillId="0" borderId="4" xfId="0" applyFont="1" applyFill="1" applyBorder="1" applyAlignment="1" applyProtection="1">
      <alignment vertical="center" wrapText="1"/>
    </xf>
    <xf numFmtId="0" fontId="5" fillId="0" borderId="16" xfId="0" applyFont="1" applyFill="1" applyBorder="1" applyAlignment="1" applyProtection="1">
      <alignment horizontal="center" vertical="top" wrapText="1"/>
    </xf>
    <xf numFmtId="0" fontId="5" fillId="0" borderId="5" xfId="0" applyFont="1" applyFill="1" applyBorder="1" applyAlignment="1" applyProtection="1">
      <alignment horizontal="left" vertical="center" wrapText="1"/>
    </xf>
    <xf numFmtId="0" fontId="5" fillId="0" borderId="9" xfId="0" applyFont="1" applyFill="1" applyBorder="1" applyAlignment="1" applyProtection="1">
      <alignment horizontal="center" vertical="top" wrapText="1"/>
    </xf>
    <xf numFmtId="0" fontId="5" fillId="0" borderId="14" xfId="0" applyFont="1" applyBorder="1" applyAlignment="1" applyProtection="1">
      <alignment horizontal="left" vertical="center" wrapText="1"/>
    </xf>
    <xf numFmtId="0" fontId="10" fillId="0" borderId="10" xfId="0" applyFont="1" applyFill="1" applyBorder="1" applyAlignment="1" applyProtection="1">
      <alignment horizontal="right" wrapText="1"/>
    </xf>
    <xf numFmtId="2" fontId="5" fillId="0" borderId="10" xfId="0" applyNumberFormat="1" applyFont="1" applyFill="1" applyBorder="1" applyAlignment="1" applyProtection="1">
      <alignment horizontal="right" wrapText="1"/>
    </xf>
    <xf numFmtId="0" fontId="5" fillId="0" borderId="17" xfId="0" applyFont="1" applyFill="1" applyBorder="1" applyAlignment="1" applyProtection="1">
      <alignment horizontal="center" vertical="top" wrapText="1"/>
    </xf>
    <xf numFmtId="0" fontId="5"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21" xfId="0" applyFont="1" applyBorder="1" applyAlignment="1" applyProtection="1">
      <alignment horizontal="center" vertical="top" wrapText="1"/>
    </xf>
    <xf numFmtId="0" fontId="5" fillId="0" borderId="22" xfId="0" applyFont="1" applyBorder="1" applyAlignment="1" applyProtection="1">
      <alignment horizontal="left" vertical="center" wrapText="1"/>
    </xf>
    <xf numFmtId="0" fontId="5" fillId="0" borderId="4" xfId="0" applyFont="1" applyBorder="1" applyAlignment="1" applyProtection="1">
      <alignment horizontal="right" wrapText="1"/>
    </xf>
    <xf numFmtId="4" fontId="5" fillId="0" borderId="4" xfId="0" applyNumberFormat="1" applyFont="1" applyBorder="1" applyAlignment="1" applyProtection="1">
      <alignment horizontal="right" wrapText="1"/>
    </xf>
    <xf numFmtId="0" fontId="5" fillId="0" borderId="0" xfId="0" applyFont="1" applyBorder="1" applyAlignment="1" applyProtection="1">
      <alignment horizontal="center"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right" wrapText="1"/>
    </xf>
    <xf numFmtId="4" fontId="5" fillId="0" borderId="0" xfId="0" applyNumberFormat="1" applyFont="1" applyBorder="1" applyAlignment="1" applyProtection="1">
      <alignment horizontal="right" wrapText="1"/>
    </xf>
    <xf numFmtId="0" fontId="5" fillId="0" borderId="0" xfId="0" applyFont="1" applyBorder="1" applyAlignment="1" applyProtection="1">
      <alignment horizontal="right"/>
    </xf>
    <xf numFmtId="0" fontId="5" fillId="0" borderId="0" xfId="0" applyFont="1" applyBorder="1" applyAlignment="1" applyProtection="1">
      <alignment horizontal="left"/>
    </xf>
    <xf numFmtId="0" fontId="5" fillId="0" borderId="0" xfId="0" applyFont="1" applyBorder="1" applyAlignment="1" applyProtection="1">
      <alignment horizontal="right" vertical="center" wrapText="1"/>
    </xf>
    <xf numFmtId="0" fontId="5" fillId="0" borderId="11" xfId="0" applyFont="1" applyBorder="1" applyAlignment="1" applyProtection="1">
      <alignment horizontal="right" wrapText="1"/>
    </xf>
    <xf numFmtId="4" fontId="5" fillId="0" borderId="11" xfId="0" applyNumberFormat="1" applyFont="1" applyBorder="1" applyAlignment="1" applyProtection="1">
      <alignment horizontal="right" wrapText="1"/>
    </xf>
    <xf numFmtId="0" fontId="37" fillId="0" borderId="0" xfId="0" applyFont="1" applyAlignment="1" applyProtection="1">
      <alignment horizontal="left" vertical="center"/>
    </xf>
    <xf numFmtId="4" fontId="5" fillId="0" borderId="0" xfId="0" applyNumberFormat="1" applyFont="1" applyAlignment="1" applyProtection="1">
      <alignment horizontal="right" wrapText="1"/>
    </xf>
    <xf numFmtId="0" fontId="22" fillId="0" borderId="0" xfId="0" applyFont="1" applyAlignment="1" applyProtection="1">
      <alignment horizontal="left" vertical="center" wrapText="1"/>
    </xf>
    <xf numFmtId="0" fontId="4" fillId="14" borderId="0" xfId="0" applyFont="1" applyFill="1" applyAlignment="1" applyProtection="1">
      <alignment horizontal="left" vertical="center" wrapText="1"/>
    </xf>
    <xf numFmtId="0" fontId="5" fillId="14" borderId="0" xfId="0" applyFont="1" applyFill="1" applyAlignment="1" applyProtection="1">
      <alignment horizontal="center" vertical="top" wrapText="1"/>
    </xf>
    <xf numFmtId="0" fontId="5" fillId="14" borderId="0" xfId="0" applyFont="1" applyFill="1" applyAlignment="1" applyProtection="1">
      <alignment horizontal="right" wrapText="1"/>
    </xf>
    <xf numFmtId="4" fontId="5" fillId="14" borderId="0" xfId="0" applyNumberFormat="1" applyFont="1" applyFill="1" applyAlignment="1" applyProtection="1">
      <alignment horizontal="right" wrapText="1"/>
    </xf>
    <xf numFmtId="0" fontId="4" fillId="0" borderId="0" xfId="0" applyFont="1" applyBorder="1" applyAlignment="1" applyProtection="1">
      <alignment horizontal="left" vertical="center" wrapText="1"/>
    </xf>
    <xf numFmtId="0" fontId="21" fillId="0" borderId="0" xfId="0" applyFont="1" applyAlignment="1" applyProtection="1">
      <alignment horizontal="left" vertical="center" wrapText="1"/>
    </xf>
    <xf numFmtId="2" fontId="57" fillId="0" borderId="0" xfId="766" applyNumberFormat="1" applyAlignment="1" applyProtection="1">
      <alignment horizontal="center" vertical="top"/>
    </xf>
    <xf numFmtId="0" fontId="58" fillId="0" borderId="0" xfId="764" applyFont="1" applyFill="1" applyAlignment="1" applyProtection="1">
      <alignment vertical="center" wrapText="1"/>
    </xf>
    <xf numFmtId="0" fontId="58" fillId="0" borderId="0" xfId="764" applyFont="1" applyAlignment="1" applyProtection="1">
      <alignment horizontal="right" wrapText="1"/>
    </xf>
    <xf numFmtId="0" fontId="58" fillId="0" borderId="0" xfId="764" applyFont="1" applyAlignment="1" applyProtection="1">
      <alignment vertical="center" wrapText="1"/>
    </xf>
    <xf numFmtId="0" fontId="11" fillId="0" borderId="0" xfId="764" applyFont="1" applyFill="1" applyAlignment="1" applyProtection="1">
      <alignment vertical="center" wrapText="1"/>
    </xf>
    <xf numFmtId="0" fontId="40" fillId="0" borderId="0" xfId="0" applyFont="1" applyAlignment="1" applyProtection="1">
      <alignment horizontal="left" vertical="center" wrapText="1"/>
    </xf>
    <xf numFmtId="0" fontId="97" fillId="0" borderId="0" xfId="764" applyFont="1" applyAlignment="1" applyProtection="1">
      <alignment vertical="center" wrapText="1"/>
    </xf>
    <xf numFmtId="0" fontId="122" fillId="0" borderId="0" xfId="764" applyFont="1" applyAlignment="1" applyProtection="1">
      <alignment vertical="center" wrapText="1"/>
    </xf>
    <xf numFmtId="4" fontId="4" fillId="0" borderId="0" xfId="764" applyNumberFormat="1" applyAlignment="1" applyProtection="1">
      <alignment horizontal="right" wrapText="1"/>
    </xf>
    <xf numFmtId="0" fontId="5" fillId="0" borderId="14" xfId="0" applyFont="1" applyBorder="1" applyAlignment="1" applyProtection="1">
      <alignment horizontal="center" vertical="top" wrapText="1"/>
    </xf>
    <xf numFmtId="0" fontId="5" fillId="0" borderId="7" xfId="0" applyFont="1" applyBorder="1" applyAlignment="1" applyProtection="1">
      <alignment horizontal="left" vertical="center" wrapText="1"/>
    </xf>
    <xf numFmtId="0" fontId="114" fillId="0" borderId="0" xfId="0" applyFont="1" applyAlignment="1" applyProtection="1">
      <alignment horizontal="center"/>
    </xf>
    <xf numFmtId="0" fontId="11" fillId="0" borderId="0" xfId="0" applyFont="1" applyAlignment="1" applyProtection="1">
      <alignment vertical="center" wrapText="1"/>
    </xf>
    <xf numFmtId="0" fontId="102" fillId="0" borderId="0" xfId="0" applyFont="1" applyAlignment="1" applyProtection="1">
      <alignment horizontal="right"/>
    </xf>
    <xf numFmtId="4" fontId="102" fillId="0" borderId="0" xfId="0" applyNumberFormat="1" applyFont="1" applyAlignment="1" applyProtection="1">
      <alignment horizontal="right"/>
    </xf>
    <xf numFmtId="0" fontId="97" fillId="0" borderId="0" xfId="0" applyFont="1" applyFill="1" applyAlignment="1" applyProtection="1">
      <alignment vertical="center" wrapText="1"/>
    </xf>
    <xf numFmtId="0" fontId="11" fillId="0" borderId="0" xfId="0" applyFont="1" applyFill="1" applyAlignment="1" applyProtection="1">
      <alignment vertical="center" wrapText="1"/>
    </xf>
    <xf numFmtId="0" fontId="11" fillId="0" borderId="0" xfId="0" quotePrefix="1" applyFont="1" applyFill="1" applyAlignment="1" applyProtection="1">
      <alignment vertical="center" wrapText="1"/>
    </xf>
    <xf numFmtId="0" fontId="102" fillId="14" borderId="0" xfId="0" applyFont="1" applyFill="1" applyAlignment="1" applyProtection="1">
      <alignment horizontal="left"/>
    </xf>
    <xf numFmtId="49" fontId="11" fillId="0" borderId="0" xfId="0" quotePrefix="1" applyNumberFormat="1" applyFont="1" applyFill="1" applyAlignment="1" applyProtection="1">
      <alignment vertical="center" wrapText="1"/>
    </xf>
    <xf numFmtId="0" fontId="97" fillId="14" borderId="0" xfId="0" applyFont="1" applyFill="1" applyAlignment="1" applyProtection="1">
      <alignment vertical="center" wrapText="1"/>
    </xf>
    <xf numFmtId="0" fontId="97" fillId="0" borderId="0" xfId="0" applyFont="1" applyAlignment="1" applyProtection="1">
      <alignment vertical="center" wrapText="1"/>
    </xf>
    <xf numFmtId="0" fontId="96" fillId="0" borderId="0" xfId="0" applyFont="1" applyAlignment="1" applyProtection="1">
      <alignment horizontal="left" vertical="center"/>
    </xf>
    <xf numFmtId="0" fontId="114" fillId="0" borderId="0" xfId="0" applyFont="1" applyFill="1" applyAlignment="1" applyProtection="1">
      <alignment horizontal="center"/>
    </xf>
    <xf numFmtId="0" fontId="102" fillId="0" borderId="0" xfId="0" applyFont="1" applyFill="1" applyAlignment="1" applyProtection="1">
      <alignment horizontal="right"/>
    </xf>
    <xf numFmtId="4" fontId="102" fillId="0" borderId="0" xfId="0" applyNumberFormat="1" applyFont="1" applyFill="1" applyAlignment="1" applyProtection="1">
      <alignment horizontal="right"/>
    </xf>
    <xf numFmtId="0" fontId="11" fillId="0" borderId="0" xfId="0" applyFont="1" applyAlignment="1" applyProtection="1">
      <alignment horizontal="left" vertical="center" wrapText="1"/>
    </xf>
    <xf numFmtId="0" fontId="11" fillId="0" borderId="0" xfId="0" applyFont="1" applyAlignment="1" applyProtection="1">
      <alignment horizontal="justify" vertical="center"/>
    </xf>
    <xf numFmtId="0" fontId="11" fillId="0" borderId="0" xfId="0" applyFont="1" applyAlignment="1" applyProtection="1">
      <alignment horizontal="left" vertical="center"/>
    </xf>
    <xf numFmtId="0" fontId="4" fillId="0" borderId="0" xfId="0" applyFont="1" applyFill="1" applyAlignment="1" applyProtection="1">
      <alignment vertical="center" wrapText="1"/>
    </xf>
    <xf numFmtId="0" fontId="11" fillId="0" borderId="0" xfId="0" quotePrefix="1" applyFont="1" applyAlignment="1" applyProtection="1">
      <alignment vertical="center" wrapText="1"/>
    </xf>
    <xf numFmtId="0" fontId="96" fillId="0" borderId="0" xfId="0" applyFont="1" applyFill="1" applyAlignment="1" applyProtection="1">
      <alignment horizontal="left" vertical="center"/>
    </xf>
    <xf numFmtId="0" fontId="11" fillId="14" borderId="0" xfId="0" applyFont="1" applyFill="1" applyAlignment="1" applyProtection="1">
      <alignment vertical="center" wrapText="1"/>
    </xf>
    <xf numFmtId="0" fontId="96" fillId="0" borderId="0" xfId="0" applyFont="1" applyFill="1" applyAlignment="1" applyProtection="1">
      <alignment horizontal="left"/>
    </xf>
    <xf numFmtId="0" fontId="22" fillId="0" borderId="0" xfId="0" applyFont="1" applyAlignment="1" applyProtection="1">
      <alignment horizontal="center" vertical="top"/>
    </xf>
    <xf numFmtId="0" fontId="40" fillId="0" borderId="0" xfId="0" applyFont="1" applyAlignment="1" applyProtection="1">
      <alignment horizontal="right" wrapText="1"/>
    </xf>
    <xf numFmtId="4" fontId="22" fillId="0" borderId="0" xfId="0" applyNumberFormat="1" applyFont="1" applyAlignment="1" applyProtection="1">
      <alignment horizontal="right" wrapText="1"/>
    </xf>
    <xf numFmtId="0" fontId="22" fillId="0" borderId="0" xfId="0" applyFont="1" applyAlignment="1" applyProtection="1">
      <alignment horizontal="center" vertical="top" wrapText="1"/>
    </xf>
    <xf numFmtId="0" fontId="21" fillId="0" borderId="0" xfId="0" applyFont="1" applyAlignment="1" applyProtection="1">
      <alignment horizontal="center" vertical="center" wrapText="1"/>
    </xf>
    <xf numFmtId="0" fontId="39" fillId="0" borderId="0" xfId="0" applyFont="1" applyAlignment="1" applyProtection="1">
      <alignment horizontal="right" wrapText="1"/>
    </xf>
    <xf numFmtId="4" fontId="21" fillId="0" borderId="0" xfId="0" applyNumberFormat="1" applyFont="1" applyAlignment="1" applyProtection="1">
      <alignment horizontal="right" wrapText="1"/>
    </xf>
    <xf numFmtId="0" fontId="11" fillId="0" borderId="0" xfId="0" applyFont="1" applyAlignment="1" applyProtection="1">
      <alignment wrapText="1"/>
    </xf>
    <xf numFmtId="0" fontId="11" fillId="0" borderId="0" xfId="0" applyFont="1" applyAlignment="1" applyProtection="1">
      <alignment horizontal="center" vertical="top" wrapText="1"/>
    </xf>
    <xf numFmtId="0" fontId="11" fillId="0" borderId="0" xfId="0" applyFont="1" applyAlignment="1" applyProtection="1">
      <alignment horizontal="right" wrapText="1"/>
    </xf>
    <xf numFmtId="0" fontId="7" fillId="0" borderId="14" xfId="0" applyFont="1" applyBorder="1" applyAlignment="1" applyProtection="1">
      <alignment horizontal="center" vertical="top" wrapText="1"/>
    </xf>
    <xf numFmtId="0" fontId="7" fillId="0" borderId="7" xfId="0" applyFont="1" applyBorder="1" applyAlignment="1" applyProtection="1">
      <alignment horizontal="left" vertical="center" wrapText="1"/>
    </xf>
    <xf numFmtId="0" fontId="7" fillId="0" borderId="0" xfId="0" applyFont="1" applyAlignment="1" applyProtection="1">
      <alignment horizontal="right" wrapText="1"/>
    </xf>
    <xf numFmtId="4" fontId="7" fillId="0" borderId="0" xfId="0" applyNumberFormat="1" applyFont="1" applyAlignment="1" applyProtection="1">
      <alignment horizontal="right" wrapText="1"/>
    </xf>
    <xf numFmtId="0" fontId="7" fillId="0" borderId="0" xfId="0" applyFont="1" applyAlignment="1" applyProtection="1">
      <alignment horizontal="center" vertical="top" wrapText="1"/>
    </xf>
    <xf numFmtId="173" fontId="22" fillId="0" borderId="0" xfId="0" applyNumberFormat="1" applyFont="1" applyAlignment="1" applyProtection="1">
      <alignment horizontal="center" vertical="top" wrapText="1"/>
    </xf>
    <xf numFmtId="0" fontId="21" fillId="0" borderId="0" xfId="0" applyFont="1" applyAlignment="1" applyProtection="1">
      <alignment vertical="center" wrapText="1"/>
    </xf>
    <xf numFmtId="0" fontId="11" fillId="0" borderId="0" xfId="764" applyFont="1" applyAlignment="1" applyProtection="1">
      <alignment vertical="center" wrapText="1"/>
    </xf>
    <xf numFmtId="2" fontId="57" fillId="0" borderId="0" xfId="764" applyNumberFormat="1" applyFont="1" applyAlignment="1" applyProtection="1">
      <alignment vertical="center" wrapText="1"/>
    </xf>
    <xf numFmtId="2" fontId="57" fillId="0" borderId="0" xfId="764" applyNumberFormat="1" applyFont="1" applyAlignment="1" applyProtection="1">
      <alignment horizontal="right" wrapText="1"/>
    </xf>
    <xf numFmtId="0" fontId="58" fillId="0" borderId="0" xfId="764" applyFont="1" applyAlignment="1" applyProtection="1">
      <alignment horizontal="left" vertical="center" wrapText="1"/>
    </xf>
    <xf numFmtId="49" fontId="58" fillId="0" borderId="0" xfId="764" applyNumberFormat="1" applyFont="1" applyAlignment="1" applyProtection="1">
      <alignment horizontal="right" wrapText="1"/>
    </xf>
    <xf numFmtId="2" fontId="57" fillId="0" borderId="0" xfId="766" applyNumberFormat="1" applyFill="1" applyAlignment="1" applyProtection="1">
      <alignment horizontal="center" vertical="top"/>
    </xf>
    <xf numFmtId="0" fontId="58" fillId="0" borderId="0" xfId="764" applyFont="1" applyFill="1" applyAlignment="1" applyProtection="1">
      <alignment horizontal="right" wrapText="1"/>
    </xf>
    <xf numFmtId="0" fontId="58" fillId="14" borderId="0" xfId="764" applyFont="1" applyFill="1" applyAlignment="1" applyProtection="1">
      <alignment vertical="center" wrapText="1"/>
    </xf>
    <xf numFmtId="0" fontId="122" fillId="0" borderId="0" xfId="764" applyFont="1" applyFill="1" applyAlignment="1" applyProtection="1">
      <alignment horizontal="left" vertical="center"/>
    </xf>
    <xf numFmtId="0" fontId="4" fillId="14" borderId="0" xfId="764" applyFill="1" applyAlignment="1" applyProtection="1">
      <alignment vertical="center" wrapText="1"/>
    </xf>
    <xf numFmtId="0" fontId="4" fillId="0" borderId="0" xfId="764" applyAlignment="1" applyProtection="1">
      <alignment horizontal="right" wrapText="1"/>
    </xf>
    <xf numFmtId="0" fontId="4" fillId="0" borderId="0" xfId="764" applyAlignment="1" applyProtection="1">
      <alignment horizontal="left" vertical="center" wrapText="1"/>
    </xf>
    <xf numFmtId="0" fontId="4" fillId="0" borderId="0" xfId="764" applyAlignment="1" applyProtection="1">
      <alignment horizontal="right"/>
    </xf>
    <xf numFmtId="0" fontId="4" fillId="0" borderId="0" xfId="764" applyAlignment="1" applyProtection="1">
      <alignment vertical="center" wrapText="1"/>
    </xf>
    <xf numFmtId="0" fontId="4" fillId="0" borderId="0" xfId="767" applyFont="1" applyAlignment="1" applyProtection="1">
      <alignment vertical="center" wrapText="1"/>
    </xf>
    <xf numFmtId="0" fontId="4" fillId="0" borderId="0" xfId="767" applyAlignment="1" applyProtection="1">
      <alignment horizontal="right" wrapText="1"/>
    </xf>
    <xf numFmtId="2" fontId="57" fillId="0" borderId="0" xfId="766" applyNumberFormat="1" applyFont="1" applyFill="1" applyAlignment="1" applyProtection="1">
      <alignment horizontal="center" vertical="top"/>
    </xf>
    <xf numFmtId="0" fontId="4" fillId="0" borderId="0" xfId="764" applyFont="1" applyFill="1" applyAlignment="1" applyProtection="1">
      <alignment vertical="center" wrapText="1"/>
    </xf>
    <xf numFmtId="0" fontId="4" fillId="0" borderId="0" xfId="764" applyFont="1" applyFill="1" applyAlignment="1" applyProtection="1">
      <alignment horizontal="right" wrapText="1"/>
    </xf>
    <xf numFmtId="180" fontId="11" fillId="0" borderId="0" xfId="764" quotePrefix="1" applyNumberFormat="1" applyFont="1" applyFill="1" applyAlignment="1" applyProtection="1">
      <alignment vertical="top" wrapText="1"/>
    </xf>
    <xf numFmtId="180" fontId="4" fillId="0" borderId="0" xfId="764" applyNumberFormat="1" applyFont="1" applyFill="1" applyAlignment="1" applyProtection="1">
      <alignment horizontal="right" wrapText="1"/>
    </xf>
    <xf numFmtId="0" fontId="5" fillId="9" borderId="15" xfId="0" applyFont="1" applyFill="1" applyBorder="1" applyAlignment="1" applyProtection="1">
      <alignment horizontal="center" vertical="top" wrapText="1"/>
    </xf>
    <xf numFmtId="0" fontId="5" fillId="9" borderId="4" xfId="0" applyFont="1" applyFill="1" applyBorder="1" applyAlignment="1" applyProtection="1">
      <alignment horizontal="left" vertical="center" wrapText="1"/>
    </xf>
    <xf numFmtId="0" fontId="5" fillId="9" borderId="4" xfId="0" applyFont="1" applyFill="1" applyBorder="1" applyAlignment="1" applyProtection="1">
      <alignment horizontal="right" wrapText="1"/>
    </xf>
    <xf numFmtId="4" fontId="5" fillId="9" borderId="4" xfId="0" applyNumberFormat="1" applyFont="1" applyFill="1" applyBorder="1" applyAlignment="1" applyProtection="1">
      <alignment horizontal="right" wrapText="1"/>
    </xf>
    <xf numFmtId="0" fontId="84" fillId="0" borderId="13" xfId="0" applyFont="1" applyBorder="1" applyAlignment="1" applyProtection="1">
      <alignment horizontal="center" vertical="top" wrapText="1"/>
    </xf>
    <xf numFmtId="0" fontId="75" fillId="0" borderId="13" xfId="0" applyFont="1" applyBorder="1" applyAlignment="1" applyProtection="1">
      <alignment horizontal="center" vertical="center" wrapText="1"/>
    </xf>
    <xf numFmtId="0" fontId="75" fillId="0" borderId="13" xfId="0" applyFont="1" applyBorder="1" applyAlignment="1" applyProtection="1">
      <alignment horizontal="right" wrapText="1"/>
    </xf>
    <xf numFmtId="4" fontId="75" fillId="0" borderId="13" xfId="0" applyNumberFormat="1" applyFont="1" applyBorder="1" applyAlignment="1" applyProtection="1">
      <alignment horizontal="right" wrapText="1"/>
    </xf>
    <xf numFmtId="0" fontId="84" fillId="0" borderId="0" xfId="0" applyFont="1" applyAlignment="1" applyProtection="1">
      <alignment horizontal="center" vertical="top" wrapText="1"/>
    </xf>
    <xf numFmtId="0" fontId="65" fillId="0" borderId="0" xfId="0" applyFont="1" applyAlignment="1" applyProtection="1">
      <alignment horizontal="center" vertical="center" wrapText="1"/>
    </xf>
    <xf numFmtId="0" fontId="65" fillId="0" borderId="0" xfId="0" applyFont="1" applyAlignment="1" applyProtection="1">
      <alignment horizontal="right" wrapText="1"/>
    </xf>
    <xf numFmtId="4" fontId="65" fillId="0" borderId="0" xfId="0" applyNumberFormat="1" applyFont="1" applyAlignment="1" applyProtection="1">
      <alignment horizontal="right" wrapText="1"/>
    </xf>
    <xf numFmtId="0" fontId="5" fillId="9" borderId="6" xfId="0" applyFont="1" applyFill="1" applyBorder="1" applyAlignment="1" applyProtection="1">
      <alignment horizontal="center" vertical="top" wrapText="1"/>
    </xf>
    <xf numFmtId="4" fontId="5" fillId="9" borderId="2" xfId="0" applyNumberFormat="1" applyFont="1" applyFill="1" applyBorder="1" applyAlignment="1" applyProtection="1">
      <alignment horizontal="left" vertical="center" wrapText="1"/>
    </xf>
    <xf numFmtId="4" fontId="5" fillId="9" borderId="2" xfId="0" applyNumberFormat="1" applyFont="1" applyFill="1" applyBorder="1" applyAlignment="1" applyProtection="1">
      <alignment horizontal="right" wrapText="1"/>
    </xf>
    <xf numFmtId="0" fontId="5" fillId="14" borderId="10" xfId="0" applyFont="1" applyFill="1" applyBorder="1" applyAlignment="1" applyProtection="1">
      <alignment horizontal="center" vertical="top" wrapText="1"/>
    </xf>
    <xf numFmtId="4" fontId="5" fillId="14" borderId="0" xfId="0" applyNumberFormat="1" applyFont="1" applyFill="1" applyBorder="1" applyAlignment="1" applyProtection="1">
      <alignment horizontal="left" vertical="center" wrapText="1"/>
    </xf>
    <xf numFmtId="4" fontId="5" fillId="14" borderId="0" xfId="0" applyNumberFormat="1" applyFont="1" applyFill="1" applyBorder="1" applyAlignment="1" applyProtection="1">
      <alignment horizontal="right" wrapText="1"/>
    </xf>
    <xf numFmtId="0" fontId="5" fillId="14" borderId="0" xfId="0" applyFont="1" applyFill="1" applyBorder="1" applyAlignment="1" applyProtection="1">
      <alignment horizontal="center" vertical="top" wrapText="1"/>
    </xf>
    <xf numFmtId="4" fontId="5" fillId="14" borderId="11" xfId="0" applyNumberFormat="1" applyFont="1" applyFill="1" applyBorder="1" applyAlignment="1" applyProtection="1">
      <alignment horizontal="left" vertical="center" wrapText="1"/>
    </xf>
    <xf numFmtId="0" fontId="5" fillId="9" borderId="14" xfId="0" applyFont="1" applyFill="1" applyBorder="1" applyAlignment="1" applyProtection="1">
      <alignment horizontal="center" vertical="top"/>
    </xf>
    <xf numFmtId="0" fontId="5" fillId="9" borderId="7" xfId="0" applyFont="1" applyFill="1" applyBorder="1" applyAlignment="1" applyProtection="1">
      <alignment horizontal="justify" vertical="center" wrapText="1"/>
    </xf>
    <xf numFmtId="0" fontId="4" fillId="0" borderId="0" xfId="0" applyFont="1" applyAlignment="1" applyProtection="1">
      <alignment vertical="center"/>
    </xf>
    <xf numFmtId="0" fontId="4" fillId="0" borderId="0" xfId="0" applyFont="1" applyAlignment="1" applyProtection="1">
      <alignment horizontal="right"/>
    </xf>
    <xf numFmtId="4" fontId="4" fillId="0" borderId="0" xfId="0" applyNumberFormat="1" applyFont="1" applyAlignment="1" applyProtection="1">
      <alignment horizontal="right"/>
    </xf>
    <xf numFmtId="49" fontId="5" fillId="0" borderId="0" xfId="0" applyNumberFormat="1" applyFont="1" applyAlignment="1" applyProtection="1">
      <alignment horizontal="center" vertical="top" wrapText="1"/>
    </xf>
    <xf numFmtId="49" fontId="4" fillId="0" borderId="0" xfId="0" applyNumberFormat="1" applyFont="1" applyAlignment="1" applyProtection="1">
      <alignment vertical="center"/>
    </xf>
    <xf numFmtId="49" fontId="4" fillId="0" borderId="0" xfId="0" applyNumberFormat="1" applyFont="1" applyAlignment="1" applyProtection="1">
      <alignment horizontal="right"/>
    </xf>
    <xf numFmtId="49" fontId="4" fillId="0" borderId="0" xfId="0" applyNumberFormat="1" applyFont="1" applyAlignment="1" applyProtection="1">
      <alignment vertical="center" wrapText="1"/>
    </xf>
    <xf numFmtId="49" fontId="17" fillId="0" borderId="0" xfId="0" applyNumberFormat="1" applyFont="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horizontal="left" vertical="top" wrapText="1"/>
    </xf>
    <xf numFmtId="0" fontId="4" fillId="0" borderId="0" xfId="0" applyFont="1" applyFill="1" applyAlignment="1" applyProtection="1">
      <alignment horizontal="left" vertical="center" wrapText="1"/>
    </xf>
    <xf numFmtId="0" fontId="4" fillId="14" borderId="0" xfId="0" applyFont="1" applyFill="1" applyAlignment="1" applyProtection="1">
      <alignment vertical="center" wrapText="1"/>
    </xf>
    <xf numFmtId="0" fontId="5" fillId="13" borderId="14" xfId="0" applyFont="1" applyFill="1" applyBorder="1" applyAlignment="1" applyProtection="1">
      <alignment horizontal="center" vertical="top" wrapText="1"/>
    </xf>
    <xf numFmtId="0" fontId="5" fillId="13" borderId="2" xfId="0" applyFont="1" applyFill="1" applyBorder="1" applyAlignment="1" applyProtection="1">
      <alignment horizontal="left" vertical="center" wrapText="1"/>
    </xf>
    <xf numFmtId="0" fontId="4" fillId="13" borderId="2" xfId="0" applyFont="1" applyFill="1" applyBorder="1" applyAlignment="1" applyProtection="1">
      <alignment horizontal="right" wrapText="1"/>
    </xf>
    <xf numFmtId="4" fontId="4" fillId="13" borderId="2" xfId="0" applyNumberFormat="1" applyFont="1" applyFill="1" applyBorder="1" applyAlignment="1" applyProtection="1">
      <alignment horizontal="right" wrapText="1"/>
    </xf>
    <xf numFmtId="40" fontId="5" fillId="0" borderId="0" xfId="0" applyNumberFormat="1" applyFont="1" applyAlignment="1" applyProtection="1">
      <alignment horizontal="right" wrapText="1"/>
    </xf>
    <xf numFmtId="40" fontId="4" fillId="13" borderId="2" xfId="0" applyNumberFormat="1" applyFont="1" applyFill="1" applyBorder="1" applyAlignment="1" applyProtection="1">
      <alignment horizontal="right" wrapText="1"/>
    </xf>
    <xf numFmtId="40" fontId="4" fillId="0" borderId="0" xfId="0" applyNumberFormat="1" applyFont="1" applyAlignment="1" applyProtection="1">
      <alignment horizontal="right" wrapText="1"/>
    </xf>
    <xf numFmtId="0" fontId="11" fillId="0" borderId="0" xfId="0" applyFont="1" applyAlignment="1" applyProtection="1">
      <alignment horizontal="left" vertical="top" wrapText="1"/>
    </xf>
    <xf numFmtId="4" fontId="11" fillId="0" borderId="0" xfId="0" applyNumberFormat="1" applyFont="1" applyAlignment="1" applyProtection="1">
      <alignment horizontal="right" wrapText="1"/>
    </xf>
    <xf numFmtId="0" fontId="11" fillId="0" borderId="0" xfId="0" applyFont="1" applyAlignment="1" applyProtection="1">
      <alignment horizontal="justify" vertical="center" wrapText="1"/>
    </xf>
    <xf numFmtId="0" fontId="11" fillId="0" borderId="0" xfId="0" applyFont="1" applyAlignment="1" applyProtection="1">
      <alignment vertical="top" wrapText="1"/>
    </xf>
    <xf numFmtId="0" fontId="5" fillId="13" borderId="2" xfId="0" applyFont="1" applyFill="1" applyBorder="1" applyAlignment="1" applyProtection="1">
      <alignment horizontal="right" wrapText="1"/>
    </xf>
    <xf numFmtId="172" fontId="5" fillId="13" borderId="2" xfId="0" applyNumberFormat="1" applyFont="1" applyFill="1" applyBorder="1" applyAlignment="1" applyProtection="1">
      <alignment horizontal="right" wrapText="1"/>
    </xf>
    <xf numFmtId="172" fontId="4" fillId="0" borderId="0" xfId="0" applyNumberFormat="1" applyFont="1" applyAlignment="1" applyProtection="1">
      <alignment horizontal="right" wrapText="1"/>
    </xf>
    <xf numFmtId="2" fontId="4" fillId="0" borderId="0" xfId="0" applyNumberFormat="1" applyFont="1" applyAlignment="1" applyProtection="1">
      <alignment horizontal="right" wrapText="1"/>
    </xf>
    <xf numFmtId="0" fontId="11" fillId="0" borderId="0" xfId="0" applyFont="1" applyFill="1" applyAlignment="1" applyProtection="1">
      <alignment horizontal="left" vertical="center" wrapText="1"/>
    </xf>
    <xf numFmtId="4" fontId="4" fillId="0" borderId="0" xfId="0" applyNumberFormat="1" applyFont="1" applyFill="1" applyAlignment="1" applyProtection="1">
      <alignment horizontal="right" wrapText="1"/>
    </xf>
    <xf numFmtId="0" fontId="107" fillId="0" borderId="0" xfId="0" applyFont="1" applyAlignment="1" applyProtection="1">
      <alignment horizontal="left" vertical="center" wrapText="1"/>
    </xf>
    <xf numFmtId="40" fontId="4" fillId="0" borderId="0" xfId="0" applyNumberFormat="1" applyFont="1" applyFill="1" applyAlignment="1" applyProtection="1">
      <alignment horizontal="right" wrapText="1"/>
    </xf>
    <xf numFmtId="0" fontId="105" fillId="0" borderId="0" xfId="0" applyFont="1" applyAlignment="1" applyProtection="1">
      <alignment horizontal="left" vertical="center" wrapText="1"/>
    </xf>
    <xf numFmtId="0" fontId="11" fillId="0" borderId="0" xfId="14" applyFont="1" applyFill="1" applyAlignment="1" applyProtection="1">
      <alignment horizontal="right" wrapText="1"/>
    </xf>
    <xf numFmtId="40" fontId="4" fillId="0" borderId="0" xfId="14" applyNumberFormat="1" applyFont="1" applyFill="1" applyAlignment="1" applyProtection="1">
      <alignment horizontal="right" wrapText="1"/>
    </xf>
    <xf numFmtId="40" fontId="11" fillId="0" borderId="0" xfId="0" applyNumberFormat="1" applyFont="1" applyAlignment="1" applyProtection="1">
      <alignment horizontal="right" wrapText="1"/>
    </xf>
    <xf numFmtId="0" fontId="5" fillId="14" borderId="0" xfId="0" applyFont="1" applyFill="1" applyAlignment="1" applyProtection="1">
      <alignment horizontal="left" vertical="center" wrapText="1"/>
    </xf>
    <xf numFmtId="0" fontId="4" fillId="14" borderId="0" xfId="0" applyFont="1" applyFill="1" applyAlignment="1" applyProtection="1">
      <alignment horizontal="right" wrapText="1"/>
    </xf>
    <xf numFmtId="40" fontId="4" fillId="14" borderId="0" xfId="0" applyNumberFormat="1" applyFont="1" applyFill="1" applyAlignment="1" applyProtection="1">
      <alignment horizontal="right" wrapText="1"/>
    </xf>
    <xf numFmtId="4" fontId="4" fillId="0" borderId="0" xfId="0" quotePrefix="1" applyNumberFormat="1" applyFont="1" applyFill="1" applyAlignment="1" applyProtection="1">
      <alignment horizontal="right" wrapText="1"/>
    </xf>
    <xf numFmtId="4" fontId="11" fillId="0" borderId="0" xfId="14" applyNumberFormat="1" applyFont="1" applyFill="1" applyAlignment="1" applyProtection="1">
      <alignment horizontal="right" wrapText="1"/>
    </xf>
    <xf numFmtId="0" fontId="67" fillId="0" borderId="0" xfId="0" applyFont="1" applyAlignment="1" applyProtection="1">
      <alignment horizontal="right" wrapText="1"/>
    </xf>
    <xf numFmtId="172" fontId="70" fillId="0" borderId="0" xfId="0" applyNumberFormat="1" applyFont="1" applyAlignment="1" applyProtection="1">
      <alignment horizontal="right" wrapText="1"/>
    </xf>
    <xf numFmtId="4" fontId="11" fillId="0" borderId="0" xfId="0" applyNumberFormat="1" applyFont="1" applyAlignment="1" applyProtection="1">
      <alignment horizontal="left" vertical="center" wrapText="1"/>
    </xf>
    <xf numFmtId="0" fontId="4" fillId="0" borderId="0" xfId="182" applyFont="1" applyBorder="1" applyAlignment="1" applyProtection="1">
      <alignment horizontal="justify" vertical="center" wrapText="1"/>
    </xf>
    <xf numFmtId="0" fontId="1" fillId="0" borderId="0" xfId="0" applyFont="1" applyAlignment="1" applyProtection="1">
      <alignment horizontal="right" wrapText="1"/>
    </xf>
    <xf numFmtId="0" fontId="5" fillId="13" borderId="18" xfId="0" applyFont="1" applyFill="1" applyBorder="1" applyAlignment="1" applyProtection="1">
      <alignment horizontal="center" vertical="top" wrapText="1"/>
    </xf>
    <xf numFmtId="0" fontId="5" fillId="13" borderId="8" xfId="0" applyFont="1" applyFill="1" applyBorder="1" applyAlignment="1" applyProtection="1">
      <alignment horizontal="left" vertical="center" wrapText="1"/>
    </xf>
    <xf numFmtId="0" fontId="5" fillId="13" borderId="8" xfId="0" applyFont="1" applyFill="1" applyBorder="1" applyAlignment="1" applyProtection="1">
      <alignment horizontal="right" wrapText="1"/>
    </xf>
    <xf numFmtId="0" fontId="5" fillId="13" borderId="19" xfId="0" applyFont="1" applyFill="1" applyBorder="1" applyAlignment="1" applyProtection="1">
      <alignment horizontal="center" vertical="top" wrapText="1"/>
    </xf>
    <xf numFmtId="0" fontId="5" fillId="13" borderId="9" xfId="0" applyFont="1" applyFill="1" applyBorder="1" applyAlignment="1" applyProtection="1">
      <alignment horizontal="left" vertical="center" wrapText="1"/>
    </xf>
    <xf numFmtId="0" fontId="5" fillId="13" borderId="9" xfId="0" applyFont="1" applyFill="1" applyBorder="1" applyAlignment="1" applyProtection="1">
      <alignment horizontal="right" wrapText="1"/>
    </xf>
    <xf numFmtId="40" fontId="5" fillId="13" borderId="9" xfId="0" applyNumberFormat="1" applyFont="1" applyFill="1" applyBorder="1" applyAlignment="1" applyProtection="1">
      <alignment horizontal="right" wrapText="1"/>
    </xf>
    <xf numFmtId="172" fontId="5" fillId="13" borderId="9" xfId="0" applyNumberFormat="1" applyFont="1" applyFill="1" applyBorder="1" applyAlignment="1" applyProtection="1">
      <alignment horizontal="right" wrapText="1"/>
    </xf>
    <xf numFmtId="0" fontId="5" fillId="13" borderId="20" xfId="0" applyFont="1" applyFill="1" applyBorder="1" applyAlignment="1" applyProtection="1">
      <alignment horizontal="center" vertical="top" wrapText="1"/>
    </xf>
    <xf numFmtId="0" fontId="5" fillId="13" borderId="12" xfId="0" applyFont="1" applyFill="1" applyBorder="1" applyAlignment="1" applyProtection="1">
      <alignment horizontal="left" vertical="center" wrapText="1"/>
    </xf>
    <xf numFmtId="0" fontId="5" fillId="13" borderId="12" xfId="0" applyFont="1" applyFill="1" applyBorder="1" applyAlignment="1" applyProtection="1">
      <alignment horizontal="right" wrapText="1"/>
    </xf>
    <xf numFmtId="172" fontId="5" fillId="13" borderId="12" xfId="0" applyNumberFormat="1" applyFont="1" applyFill="1" applyBorder="1" applyAlignment="1" applyProtection="1">
      <alignment horizontal="right" wrapText="1"/>
    </xf>
    <xf numFmtId="4" fontId="11" fillId="0" borderId="0" xfId="0" applyNumberFormat="1" applyFont="1" applyFill="1" applyAlignment="1" applyProtection="1">
      <alignment horizontal="right" wrapText="1"/>
    </xf>
    <xf numFmtId="0" fontId="7" fillId="0" borderId="9"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4" fillId="0" borderId="0" xfId="0" applyFont="1" applyFill="1" applyAlignment="1" applyProtection="1">
      <alignment horizontal="right" wrapText="1"/>
    </xf>
    <xf numFmtId="0" fontId="5" fillId="0" borderId="0" xfId="0" applyFont="1" applyFill="1" applyAlignment="1" applyProtection="1">
      <alignment horizontal="left" vertical="center" wrapText="1"/>
    </xf>
    <xf numFmtId="0" fontId="5" fillId="0" borderId="1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5" fillId="14" borderId="0" xfId="0" applyFont="1" applyFill="1" applyBorder="1" applyAlignment="1" applyProtection="1">
      <alignment horizontal="left" vertical="center" wrapText="1"/>
    </xf>
    <xf numFmtId="0" fontId="5" fillId="14" borderId="0" xfId="0" applyFont="1" applyFill="1" applyBorder="1" applyAlignment="1" applyProtection="1">
      <alignment horizontal="right" wrapText="1"/>
    </xf>
    <xf numFmtId="172" fontId="5" fillId="14" borderId="0" xfId="0" applyNumberFormat="1" applyFont="1" applyFill="1" applyBorder="1" applyAlignment="1" applyProtection="1">
      <alignment horizontal="right" wrapText="1"/>
    </xf>
    <xf numFmtId="0" fontId="4" fillId="0" borderId="9" xfId="0" applyFont="1" applyBorder="1" applyAlignment="1" applyProtection="1">
      <alignment horizontal="left" vertical="top" wrapText="1"/>
    </xf>
    <xf numFmtId="0" fontId="5" fillId="0" borderId="0" xfId="0" applyFont="1" applyFill="1" applyAlignment="1" applyProtection="1">
      <alignment horizontal="center" vertical="top" wrapText="1"/>
    </xf>
    <xf numFmtId="0" fontId="11" fillId="0" borderId="0" xfId="0" applyFont="1" applyFill="1" applyAlignment="1" applyProtection="1">
      <alignment horizontal="right" wrapText="1"/>
    </xf>
    <xf numFmtId="0" fontId="11" fillId="0" borderId="0" xfId="0" applyFont="1" applyFill="1" applyAlignment="1" applyProtection="1">
      <alignment horizontal="left" vertical="top" wrapText="1"/>
    </xf>
    <xf numFmtId="0" fontId="11" fillId="0" borderId="0" xfId="0" applyFont="1" applyFill="1" applyAlignment="1" applyProtection="1">
      <alignment horizontal="right" vertical="center" wrapText="1"/>
    </xf>
    <xf numFmtId="0" fontId="11" fillId="0" borderId="17" xfId="0" applyFont="1" applyBorder="1" applyAlignment="1" applyProtection="1">
      <alignment horizontal="left" vertical="top" wrapText="1"/>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right" wrapText="1"/>
    </xf>
    <xf numFmtId="4" fontId="4" fillId="0" borderId="0" xfId="0" applyNumberFormat="1" applyFont="1" applyFill="1" applyBorder="1" applyAlignment="1" applyProtection="1">
      <alignment horizontal="right" wrapText="1"/>
    </xf>
    <xf numFmtId="0" fontId="11" fillId="14" borderId="0" xfId="0" applyFont="1" applyFill="1" applyBorder="1" applyAlignment="1" applyProtection="1">
      <alignment horizontal="left" vertical="top" wrapText="1"/>
    </xf>
    <xf numFmtId="0" fontId="11" fillId="14" borderId="0" xfId="0" applyFont="1" applyFill="1" applyBorder="1" applyAlignment="1" applyProtection="1">
      <alignment horizontal="right" wrapText="1"/>
    </xf>
    <xf numFmtId="4" fontId="4" fillId="14" borderId="0" xfId="0" applyNumberFormat="1" applyFont="1" applyFill="1" applyBorder="1" applyAlignment="1" applyProtection="1">
      <alignment horizontal="right" wrapText="1"/>
    </xf>
    <xf numFmtId="4" fontId="11" fillId="0" borderId="0" xfId="0" applyNumberFormat="1" applyFont="1" applyBorder="1" applyAlignment="1" applyProtection="1">
      <alignment horizontal="left" vertical="top" wrapText="1"/>
    </xf>
    <xf numFmtId="4" fontId="11" fillId="14" borderId="0" xfId="0" applyNumberFormat="1" applyFont="1" applyFill="1" applyBorder="1" applyAlignment="1" applyProtection="1">
      <alignment horizontal="left" vertical="top" wrapText="1"/>
    </xf>
    <xf numFmtId="0" fontId="4" fillId="14" borderId="0" xfId="0" applyFont="1" applyFill="1" applyBorder="1" applyAlignment="1" applyProtection="1">
      <alignment horizontal="right" wrapText="1"/>
    </xf>
    <xf numFmtId="0" fontId="11" fillId="14" borderId="0" xfId="0" applyFont="1" applyFill="1" applyBorder="1" applyAlignment="1" applyProtection="1">
      <alignment horizontal="left" vertical="center" wrapText="1"/>
    </xf>
    <xf numFmtId="0" fontId="11" fillId="0" borderId="0" xfId="0" applyFont="1" applyBorder="1" applyAlignment="1" applyProtection="1">
      <alignment horizontal="left" vertical="top" wrapText="1"/>
    </xf>
    <xf numFmtId="4" fontId="11" fillId="0" borderId="0" xfId="0" applyNumberFormat="1" applyFont="1" applyFill="1" applyBorder="1" applyAlignment="1" applyProtection="1">
      <alignment horizontal="left" vertical="center" wrapText="1"/>
    </xf>
    <xf numFmtId="4" fontId="11" fillId="0" borderId="0" xfId="0" applyNumberFormat="1" applyFont="1" applyFill="1" applyBorder="1" applyAlignment="1" applyProtection="1">
      <alignment horizontal="right" wrapText="1"/>
    </xf>
    <xf numFmtId="4" fontId="11" fillId="0" borderId="0" xfId="0" applyNumberFormat="1" applyFont="1" applyFill="1" applyBorder="1" applyAlignment="1" applyProtection="1">
      <alignment horizontal="left" vertical="top" wrapText="1"/>
    </xf>
    <xf numFmtId="4" fontId="11" fillId="0" borderId="0" xfId="0" applyNumberFormat="1" applyFont="1" applyFill="1" applyBorder="1" applyAlignment="1" applyProtection="1">
      <alignment horizontal="right"/>
    </xf>
    <xf numFmtId="0" fontId="4" fillId="0" borderId="0" xfId="0" applyFont="1" applyFill="1" applyBorder="1" applyAlignment="1" applyProtection="1">
      <alignment horizontal="right" wrapText="1"/>
    </xf>
    <xf numFmtId="0" fontId="11" fillId="0" borderId="0" xfId="0" applyFont="1" applyFill="1" applyBorder="1" applyAlignment="1" applyProtection="1">
      <alignment horizontal="right" vertical="center" wrapText="1"/>
    </xf>
    <xf numFmtId="4" fontId="11" fillId="0" borderId="0" xfId="0" applyNumberFormat="1" applyFont="1" applyFill="1" applyBorder="1" applyAlignment="1" applyProtection="1">
      <alignment horizontal="right" vertical="center" wrapText="1"/>
    </xf>
    <xf numFmtId="0" fontId="4" fillId="0" borderId="0" xfId="0" applyFont="1" applyBorder="1" applyAlignment="1" applyProtection="1">
      <alignment horizontal="right" wrapText="1"/>
    </xf>
    <xf numFmtId="4" fontId="4" fillId="0" borderId="0" xfId="0" applyNumberFormat="1" applyFont="1" applyBorder="1" applyAlignment="1" applyProtection="1">
      <alignment horizontal="right" wrapText="1"/>
    </xf>
    <xf numFmtId="0" fontId="5" fillId="13" borderId="0" xfId="0" applyFont="1" applyFill="1" applyBorder="1" applyAlignment="1" applyProtection="1">
      <alignment horizontal="center" vertical="top" wrapText="1"/>
    </xf>
    <xf numFmtId="0" fontId="5" fillId="13" borderId="0" xfId="0" applyFont="1" applyFill="1" applyBorder="1" applyAlignment="1" applyProtection="1">
      <alignment horizontal="left" vertical="center" wrapText="1"/>
    </xf>
    <xf numFmtId="0" fontId="5" fillId="13" borderId="0" xfId="0" applyFont="1" applyFill="1" applyBorder="1" applyAlignment="1" applyProtection="1">
      <alignment horizontal="right" wrapText="1"/>
    </xf>
    <xf numFmtId="172" fontId="5" fillId="13" borderId="0" xfId="0" applyNumberFormat="1" applyFont="1" applyFill="1" applyBorder="1" applyAlignment="1" applyProtection="1">
      <alignment horizontal="right" wrapText="1"/>
    </xf>
    <xf numFmtId="172" fontId="5" fillId="0" borderId="0" xfId="0" applyNumberFormat="1" applyFont="1" applyBorder="1" applyAlignment="1" applyProtection="1">
      <alignment horizontal="right" wrapText="1"/>
    </xf>
    <xf numFmtId="0" fontId="5" fillId="13" borderId="0" xfId="0" applyFont="1" applyFill="1" applyBorder="1" applyAlignment="1" applyProtection="1">
      <alignment horizontal="center" vertical="center" wrapText="1"/>
    </xf>
    <xf numFmtId="0" fontId="5" fillId="13" borderId="0" xfId="0" applyFont="1" applyFill="1" applyBorder="1" applyAlignment="1" applyProtection="1">
      <alignment horizontal="right" vertical="center" wrapText="1"/>
    </xf>
    <xf numFmtId="172" fontId="5" fillId="13" borderId="0" xfId="0" applyNumberFormat="1" applyFont="1" applyFill="1" applyBorder="1" applyAlignment="1" applyProtection="1">
      <alignment horizontal="right" vertical="center" wrapText="1"/>
    </xf>
    <xf numFmtId="0" fontId="4" fillId="14" borderId="0" xfId="0" applyFont="1" applyFill="1" applyBorder="1" applyAlignment="1" applyProtection="1">
      <alignment horizontal="left" vertical="center" wrapText="1"/>
    </xf>
    <xf numFmtId="40" fontId="4" fillId="14" borderId="0" xfId="0" applyNumberFormat="1" applyFont="1" applyFill="1" applyBorder="1" applyAlignment="1" applyProtection="1">
      <alignment horizontal="right" wrapText="1"/>
    </xf>
    <xf numFmtId="0" fontId="4" fillId="0" borderId="0" xfId="0" applyFont="1" applyFill="1" applyBorder="1" applyAlignment="1" applyProtection="1">
      <alignment horizontal="left" vertical="center" wrapText="1"/>
    </xf>
    <xf numFmtId="0" fontId="5" fillId="0" borderId="0" xfId="0" applyNumberFormat="1" applyFont="1" applyFill="1" applyBorder="1" applyAlignment="1" applyProtection="1">
      <alignment horizontal="center" vertical="top" wrapText="1"/>
    </xf>
    <xf numFmtId="4" fontId="11" fillId="0" borderId="0" xfId="0" applyNumberFormat="1" applyFont="1" applyFill="1" applyBorder="1" applyAlignment="1" applyProtection="1">
      <alignment horizontal="justify" vertical="center" wrapText="1"/>
    </xf>
    <xf numFmtId="0" fontId="5" fillId="0" borderId="0" xfId="0" applyNumberFormat="1" applyFont="1" applyFill="1" applyAlignment="1" applyProtection="1">
      <alignment horizontal="center" vertical="top" wrapText="1"/>
    </xf>
    <xf numFmtId="4" fontId="11" fillId="0" borderId="0" xfId="0" applyNumberFormat="1" applyFont="1" applyFill="1" applyAlignment="1" applyProtection="1">
      <alignment horizontal="justify" vertical="center" wrapText="1"/>
    </xf>
    <xf numFmtId="0" fontId="17" fillId="0" borderId="0" xfId="0" applyFont="1" applyFill="1" applyAlignment="1" applyProtection="1">
      <alignment horizontal="left" vertical="center" wrapText="1"/>
    </xf>
    <xf numFmtId="4" fontId="4" fillId="14" borderId="0" xfId="0" applyNumberFormat="1" applyFont="1" applyFill="1" applyAlignment="1" applyProtection="1">
      <alignment horizontal="right" wrapText="1"/>
    </xf>
    <xf numFmtId="4" fontId="7" fillId="0" borderId="0" xfId="0" applyNumberFormat="1" applyFont="1" applyFill="1" applyBorder="1" applyAlignment="1" applyProtection="1">
      <alignment horizontal="left" vertical="center" wrapText="1"/>
    </xf>
    <xf numFmtId="0" fontId="4" fillId="14" borderId="0" xfId="0" applyFont="1" applyFill="1" applyAlignment="1" applyProtection="1">
      <alignment horizontal="justify" vertical="center" wrapText="1"/>
    </xf>
    <xf numFmtId="49" fontId="5" fillId="0" borderId="0" xfId="0" applyNumberFormat="1" applyFont="1" applyAlignment="1" applyProtection="1">
      <alignment horizontal="center" vertical="top"/>
    </xf>
    <xf numFmtId="0" fontId="4" fillId="0" borderId="0" xfId="0" applyFont="1" applyAlignment="1" applyProtection="1">
      <alignment vertical="top" wrapText="1"/>
    </xf>
    <xf numFmtId="2" fontId="4" fillId="14" borderId="0" xfId="0" applyNumberFormat="1" applyFont="1" applyFill="1" applyAlignment="1" applyProtection="1">
      <alignment horizontal="right" wrapText="1"/>
    </xf>
    <xf numFmtId="0" fontId="4" fillId="0" borderId="0" xfId="0" applyFont="1" applyFill="1" applyAlignment="1" applyProtection="1">
      <alignment horizontal="justify" vertical="center" wrapText="1"/>
    </xf>
    <xf numFmtId="171" fontId="11" fillId="0" borderId="0" xfId="0" applyNumberFormat="1" applyFont="1" applyAlignment="1" applyProtection="1">
      <alignment vertical="center" wrapText="1"/>
    </xf>
    <xf numFmtId="171" fontId="11" fillId="0" borderId="0" xfId="0" applyNumberFormat="1" applyFont="1" applyAlignment="1" applyProtection="1">
      <alignment horizontal="right" wrapText="1"/>
    </xf>
    <xf numFmtId="172" fontId="5" fillId="14" borderId="0" xfId="0" applyNumberFormat="1" applyFont="1" applyFill="1" applyAlignment="1" applyProtection="1">
      <alignment horizontal="right" wrapText="1"/>
    </xf>
    <xf numFmtId="0" fontId="7" fillId="0" borderId="0" xfId="0" applyFont="1" applyAlignment="1" applyProtection="1">
      <alignment vertical="center" wrapText="1"/>
    </xf>
    <xf numFmtId="0" fontId="104" fillId="0" borderId="0" xfId="0" applyFont="1" applyFill="1" applyBorder="1" applyAlignment="1" applyProtection="1">
      <alignment horizontal="left" vertical="center" wrapText="1"/>
    </xf>
    <xf numFmtId="4" fontId="5" fillId="13" borderId="2" xfId="0" applyNumberFormat="1" applyFont="1" applyFill="1" applyBorder="1" applyAlignment="1" applyProtection="1">
      <alignment horizontal="right" wrapText="1"/>
    </xf>
    <xf numFmtId="0" fontId="18" fillId="0" borderId="0" xfId="0" applyFont="1" applyAlignment="1" applyProtection="1">
      <alignment horizontal="right" wrapText="1"/>
    </xf>
    <xf numFmtId="40" fontId="19" fillId="0" borderId="0" xfId="0" applyNumberFormat="1" applyFont="1" applyAlignment="1" applyProtection="1">
      <alignment horizontal="right" wrapText="1"/>
    </xf>
    <xf numFmtId="0" fontId="4" fillId="0" borderId="0" xfId="0" applyFont="1" applyFill="1" applyAlignment="1" applyProtection="1">
      <alignment horizontal="justify" vertical="center"/>
    </xf>
    <xf numFmtId="0" fontId="4" fillId="0" borderId="0" xfId="0" applyFont="1" applyFill="1" applyAlignment="1" applyProtection="1">
      <alignment horizontal="right"/>
    </xf>
    <xf numFmtId="4" fontId="11" fillId="0" borderId="0" xfId="0" applyNumberFormat="1" applyFont="1" applyFill="1" applyAlignment="1" applyProtection="1">
      <alignment horizontal="left" vertical="center" wrapText="1"/>
    </xf>
    <xf numFmtId="4" fontId="11" fillId="0" borderId="0" xfId="0" applyNumberFormat="1" applyFont="1" applyFill="1" applyAlignment="1" applyProtection="1">
      <alignment horizontal="right"/>
    </xf>
    <xf numFmtId="4" fontId="11" fillId="0" borderId="0" xfId="0" applyNumberFormat="1" applyFont="1" applyFill="1" applyBorder="1" applyAlignment="1" applyProtection="1">
      <alignment horizontal="justify" vertical="center"/>
    </xf>
    <xf numFmtId="0" fontId="5" fillId="13" borderId="2" xfId="0" applyFont="1" applyFill="1" applyBorder="1" applyAlignment="1" applyProtection="1">
      <alignment horizontal="justify" vertical="center" wrapText="1"/>
    </xf>
    <xf numFmtId="2" fontId="5" fillId="13" borderId="2" xfId="0" applyNumberFormat="1" applyFont="1" applyFill="1" applyBorder="1" applyAlignment="1" applyProtection="1">
      <alignment horizontal="right"/>
    </xf>
    <xf numFmtId="0" fontId="3" fillId="0" borderId="0" xfId="0" applyFont="1" applyFill="1" applyAlignment="1" applyProtection="1">
      <alignment horizontal="justify" vertical="center" wrapText="1"/>
    </xf>
    <xf numFmtId="0" fontId="3" fillId="0" borderId="0" xfId="0" applyFont="1" applyAlignment="1" applyProtection="1">
      <alignment horizontal="right" wrapText="1"/>
    </xf>
    <xf numFmtId="4" fontId="3" fillId="0" borderId="0" xfId="0" applyNumberFormat="1" applyFont="1" applyFill="1" applyAlignment="1" applyProtection="1">
      <alignment horizontal="right" wrapText="1"/>
    </xf>
    <xf numFmtId="0" fontId="3" fillId="0" borderId="0" xfId="0" applyFont="1" applyFill="1" applyAlignment="1" applyProtection="1">
      <alignment horizontal="right" wrapText="1"/>
    </xf>
    <xf numFmtId="168" fontId="3" fillId="0" borderId="0" xfId="0" applyNumberFormat="1" applyFont="1" applyFill="1" applyAlignment="1" applyProtection="1">
      <alignment horizontal="right" wrapText="1"/>
    </xf>
    <xf numFmtId="2" fontId="4" fillId="0" borderId="0" xfId="0" applyNumberFormat="1" applyFont="1" applyFill="1" applyAlignment="1" applyProtection="1">
      <alignment horizontal="left" vertical="center" wrapText="1"/>
    </xf>
    <xf numFmtId="2" fontId="4" fillId="0" borderId="0" xfId="0" applyNumberFormat="1" applyFont="1" applyFill="1" applyAlignment="1" applyProtection="1">
      <alignment horizontal="right" wrapText="1"/>
    </xf>
    <xf numFmtId="2" fontId="5" fillId="0" borderId="0" xfId="0" applyNumberFormat="1" applyFont="1" applyAlignment="1" applyProtection="1">
      <alignment horizontal="center" vertical="top" wrapText="1"/>
    </xf>
    <xf numFmtId="0" fontId="11" fillId="0" borderId="0" xfId="0" applyFont="1" applyFill="1" applyBorder="1" applyAlignment="1" applyProtection="1">
      <alignment horizontal="left" vertical="center"/>
    </xf>
    <xf numFmtId="2" fontId="11" fillId="0" borderId="0" xfId="0" applyNumberFormat="1" applyFont="1" applyAlignment="1" applyProtection="1">
      <alignment horizontal="left" vertical="center" wrapText="1"/>
    </xf>
    <xf numFmtId="2" fontId="11" fillId="0" borderId="0" xfId="0" applyNumberFormat="1" applyFont="1" applyAlignment="1" applyProtection="1">
      <alignment horizontal="right" wrapText="1"/>
    </xf>
    <xf numFmtId="2" fontId="4" fillId="0" borderId="0" xfId="0" applyNumberFormat="1" applyFont="1" applyAlignment="1" applyProtection="1">
      <alignment horizontal="left" vertical="center" wrapText="1"/>
    </xf>
    <xf numFmtId="0" fontId="5" fillId="13" borderId="2" xfId="0" applyFont="1" applyFill="1" applyBorder="1" applyAlignment="1" applyProtection="1">
      <alignment horizontal="left" vertical="top" wrapText="1"/>
    </xf>
    <xf numFmtId="0" fontId="11" fillId="0" borderId="0" xfId="0" quotePrefix="1" applyFont="1" applyFill="1" applyAlignment="1" applyProtection="1">
      <alignment horizontal="left" vertical="center" wrapText="1"/>
    </xf>
    <xf numFmtId="0" fontId="5" fillId="13" borderId="9" xfId="0" applyFont="1" applyFill="1" applyBorder="1" applyAlignment="1" applyProtection="1">
      <alignment horizontal="center" vertical="top" wrapText="1"/>
    </xf>
    <xf numFmtId="165" fontId="5" fillId="13" borderId="9" xfId="6" applyFont="1" applyFill="1" applyBorder="1" applyAlignment="1" applyProtection="1">
      <alignment horizontal="right" wrapText="1"/>
    </xf>
    <xf numFmtId="0" fontId="5" fillId="13" borderId="14" xfId="0" applyFont="1" applyFill="1" applyBorder="1" applyAlignment="1" applyProtection="1">
      <alignment horizontal="justify" vertical="center" wrapText="1"/>
    </xf>
    <xf numFmtId="0" fontId="5" fillId="13" borderId="2" xfId="0" applyFont="1" applyFill="1" applyBorder="1" applyAlignment="1" applyProtection="1">
      <alignment horizontal="right"/>
    </xf>
    <xf numFmtId="4" fontId="5" fillId="13" borderId="2" xfId="0" applyNumberFormat="1" applyFont="1" applyFill="1" applyBorder="1" applyAlignment="1" applyProtection="1">
      <alignment horizontal="right"/>
    </xf>
    <xf numFmtId="2" fontId="69" fillId="0" borderId="0" xfId="0" applyNumberFormat="1" applyFont="1" applyAlignment="1" applyProtection="1">
      <alignment horizontal="left" vertical="center" wrapText="1"/>
    </xf>
    <xf numFmtId="2" fontId="20" fillId="0" borderId="0" xfId="0" applyNumberFormat="1" applyFont="1" applyAlignment="1" applyProtection="1">
      <alignment horizontal="right" wrapText="1"/>
    </xf>
    <xf numFmtId="2" fontId="57" fillId="0" borderId="0" xfId="0" applyNumberFormat="1" applyFont="1" applyFill="1" applyAlignment="1" applyProtection="1">
      <alignment horizontal="left" vertical="center" wrapText="1"/>
    </xf>
    <xf numFmtId="2" fontId="57" fillId="0" borderId="0" xfId="0" applyNumberFormat="1" applyFont="1" applyAlignment="1" applyProtection="1">
      <alignment horizontal="left" vertical="center" wrapText="1"/>
    </xf>
    <xf numFmtId="2" fontId="27" fillId="0" borderId="0" xfId="0" applyNumberFormat="1" applyFont="1" applyAlignment="1" applyProtection="1">
      <alignment horizontal="right" wrapText="1"/>
    </xf>
    <xf numFmtId="2" fontId="85" fillId="0" borderId="0" xfId="0" applyNumberFormat="1" applyFont="1" applyAlignment="1" applyProtection="1">
      <alignment horizontal="center" vertical="top" wrapText="1"/>
    </xf>
    <xf numFmtId="2" fontId="35" fillId="0" borderId="0" xfId="0" applyNumberFormat="1" applyFont="1" applyAlignment="1" applyProtection="1">
      <alignment horizontal="right" wrapText="1"/>
    </xf>
    <xf numFmtId="2" fontId="5" fillId="0" borderId="0" xfId="0" applyNumberFormat="1" applyFont="1" applyAlignment="1" applyProtection="1">
      <alignment horizontal="left" vertical="center" wrapText="1"/>
    </xf>
    <xf numFmtId="4" fontId="5" fillId="13" borderId="2" xfId="0" applyNumberFormat="1" applyFont="1" applyFill="1" applyBorder="1" applyAlignment="1" applyProtection="1">
      <alignment horizontal="left" vertical="center" wrapText="1"/>
    </xf>
    <xf numFmtId="0" fontId="5" fillId="0" borderId="0" xfId="0" applyFont="1" applyAlignment="1" applyProtection="1">
      <alignment horizontal="justify" vertical="center" wrapText="1"/>
    </xf>
    <xf numFmtId="2" fontId="4" fillId="0" borderId="0" xfId="0" applyNumberFormat="1" applyFont="1" applyAlignment="1" applyProtection="1">
      <alignment horizontal="left" vertical="top" wrapText="1"/>
    </xf>
    <xf numFmtId="2" fontId="7" fillId="0" borderId="0" xfId="0" applyNumberFormat="1" applyFont="1" applyAlignment="1" applyProtection="1">
      <alignment horizontal="center" vertical="top" wrapText="1"/>
    </xf>
    <xf numFmtId="2" fontId="7" fillId="0" borderId="0" xfId="0" applyNumberFormat="1" applyFont="1" applyAlignment="1" applyProtection="1">
      <alignment horizontal="left" vertical="center" wrapText="1"/>
    </xf>
    <xf numFmtId="2" fontId="11" fillId="0" borderId="0" xfId="0" applyNumberFormat="1" applyFont="1" applyAlignment="1" applyProtection="1">
      <alignment horizontal="center" vertical="top" wrapText="1"/>
    </xf>
    <xf numFmtId="2" fontId="4" fillId="0" borderId="0" xfId="0" quotePrefix="1" applyNumberFormat="1" applyFont="1" applyAlignment="1" applyProtection="1">
      <alignment horizontal="left" vertical="center" wrapText="1"/>
    </xf>
    <xf numFmtId="0" fontId="11" fillId="14" borderId="0" xfId="0" applyFont="1" applyFill="1" applyAlignment="1" applyProtection="1">
      <alignment horizontal="justify" vertical="center" wrapText="1"/>
    </xf>
    <xf numFmtId="0" fontId="11" fillId="14" borderId="0" xfId="0" applyFont="1" applyFill="1" applyAlignment="1" applyProtection="1">
      <alignment horizontal="right" wrapText="1"/>
    </xf>
    <xf numFmtId="0" fontId="11" fillId="14" borderId="9" xfId="0" applyFont="1" applyFill="1" applyBorder="1" applyAlignment="1" applyProtection="1">
      <alignment horizontal="left" vertical="center" wrapText="1"/>
    </xf>
    <xf numFmtId="0" fontId="107" fillId="0" borderId="0" xfId="0" applyFont="1" applyAlignment="1" applyProtection="1">
      <alignment horizontal="justify" vertical="center" wrapText="1"/>
    </xf>
    <xf numFmtId="0" fontId="4" fillId="0" borderId="0" xfId="0" quotePrefix="1" applyFont="1" applyAlignment="1" applyProtection="1">
      <alignment horizontal="justify" vertical="center" wrapText="1"/>
    </xf>
    <xf numFmtId="0" fontId="15" fillId="0" borderId="0" xfId="0" applyFont="1" applyAlignment="1" applyProtection="1">
      <alignment horizontal="justify" vertical="center" wrapText="1"/>
    </xf>
    <xf numFmtId="0" fontId="5" fillId="0" borderId="10" xfId="0" applyFont="1" applyBorder="1" applyAlignment="1" applyProtection="1">
      <alignment horizontal="center" vertical="top" wrapText="1"/>
    </xf>
    <xf numFmtId="4" fontId="5" fillId="0" borderId="10" xfId="0" applyNumberFormat="1" applyFont="1" applyBorder="1" applyAlignment="1" applyProtection="1">
      <alignment horizontal="left" vertical="center" wrapText="1"/>
    </xf>
    <xf numFmtId="4" fontId="5" fillId="0" borderId="10" xfId="0" applyNumberFormat="1" applyFont="1" applyBorder="1" applyAlignment="1" applyProtection="1">
      <alignment horizontal="right" wrapText="1"/>
    </xf>
    <xf numFmtId="0" fontId="5" fillId="0" borderId="11" xfId="0" applyFont="1" applyBorder="1" applyAlignment="1" applyProtection="1">
      <alignment horizontal="center" vertical="top" wrapText="1"/>
    </xf>
    <xf numFmtId="4" fontId="5" fillId="0" borderId="11" xfId="0" applyNumberFormat="1" applyFont="1" applyBorder="1" applyAlignment="1" applyProtection="1">
      <alignment horizontal="left" vertical="center" wrapText="1"/>
    </xf>
    <xf numFmtId="0" fontId="105" fillId="0" borderId="0" xfId="0" applyFont="1" applyAlignment="1" applyProtection="1">
      <alignment vertical="center" wrapText="1"/>
    </xf>
    <xf numFmtId="0" fontId="0" fillId="0" borderId="0" xfId="0" applyAlignment="1" applyProtection="1">
      <alignment vertical="center" wrapText="1"/>
    </xf>
    <xf numFmtId="4" fontId="7" fillId="13" borderId="2" xfId="0" applyNumberFormat="1" applyFont="1" applyFill="1" applyBorder="1" applyAlignment="1" applyProtection="1">
      <alignment horizontal="justify" vertical="center" wrapText="1"/>
    </xf>
    <xf numFmtId="4" fontId="7" fillId="13" borderId="2" xfId="0" applyNumberFormat="1" applyFont="1" applyFill="1" applyBorder="1" applyAlignment="1" applyProtection="1">
      <alignment horizontal="right" wrapText="1"/>
    </xf>
    <xf numFmtId="4" fontId="11" fillId="0" borderId="0" xfId="0" applyNumberFormat="1" applyFont="1" applyAlignment="1" applyProtection="1">
      <alignment horizontal="justify" vertical="center" wrapText="1"/>
    </xf>
    <xf numFmtId="4" fontId="11" fillId="0" borderId="0" xfId="0" applyNumberFormat="1" applyFont="1" applyAlignment="1" applyProtection="1">
      <alignment vertical="center" wrapText="1"/>
    </xf>
    <xf numFmtId="4" fontId="11" fillId="0" borderId="0" xfId="0" applyNumberFormat="1" applyFont="1" applyAlignment="1" applyProtection="1">
      <alignment horizontal="right"/>
    </xf>
    <xf numFmtId="0" fontId="17" fillId="0" borderId="0" xfId="0" applyFont="1" applyAlignment="1" applyProtection="1">
      <alignment horizontal="left" vertical="center" wrapText="1"/>
    </xf>
    <xf numFmtId="4" fontId="7" fillId="13" borderId="14" xfId="0" applyNumberFormat="1" applyFont="1" applyFill="1" applyBorder="1" applyAlignment="1" applyProtection="1">
      <alignment horizontal="left" vertical="center" wrapText="1"/>
    </xf>
    <xf numFmtId="0" fontId="5" fillId="13" borderId="9" xfId="0" applyFont="1" applyFill="1" applyBorder="1" applyAlignment="1" applyProtection="1">
      <alignment horizontal="justify" vertical="center" wrapText="1"/>
    </xf>
    <xf numFmtId="0" fontId="4" fillId="13" borderId="8" xfId="0" applyFont="1" applyFill="1" applyBorder="1" applyAlignment="1" applyProtection="1">
      <alignment horizontal="right" wrapText="1"/>
    </xf>
    <xf numFmtId="4" fontId="4" fillId="13" borderId="8" xfId="0" applyNumberFormat="1" applyFont="1" applyFill="1" applyBorder="1" applyAlignment="1" applyProtection="1">
      <alignment horizontal="right" wrapText="1"/>
    </xf>
    <xf numFmtId="0" fontId="4" fillId="13" borderId="9" xfId="0" applyFont="1" applyFill="1" applyBorder="1" applyAlignment="1" applyProtection="1">
      <alignment horizontal="right" wrapText="1"/>
    </xf>
    <xf numFmtId="4" fontId="4" fillId="13" borderId="9" xfId="0" applyNumberFormat="1" applyFont="1" applyFill="1" applyBorder="1" applyAlignment="1" applyProtection="1">
      <alignment horizontal="right" wrapText="1"/>
    </xf>
    <xf numFmtId="4" fontId="5" fillId="13" borderId="9" xfId="0" applyNumberFormat="1" applyFont="1" applyFill="1" applyBorder="1" applyAlignment="1" applyProtection="1">
      <alignment horizontal="left" vertical="center" wrapText="1"/>
    </xf>
    <xf numFmtId="4" fontId="5" fillId="13" borderId="9" xfId="0" applyNumberFormat="1" applyFont="1" applyFill="1" applyBorder="1" applyAlignment="1" applyProtection="1">
      <alignment horizontal="right" wrapText="1"/>
    </xf>
    <xf numFmtId="0" fontId="7" fillId="13" borderId="9" xfId="0" applyFont="1" applyFill="1" applyBorder="1" applyAlignment="1" applyProtection="1">
      <alignment horizontal="left" vertical="center" wrapText="1"/>
    </xf>
    <xf numFmtId="0" fontId="5" fillId="9" borderId="14" xfId="0" applyFont="1" applyFill="1" applyBorder="1" applyAlignment="1" applyProtection="1">
      <alignment horizontal="center" vertical="center" wrapText="1"/>
    </xf>
    <xf numFmtId="4" fontId="7" fillId="9" borderId="2" xfId="0" applyNumberFormat="1" applyFont="1" applyFill="1" applyBorder="1" applyAlignment="1" applyProtection="1">
      <alignment horizontal="left" vertical="center" wrapText="1"/>
    </xf>
    <xf numFmtId="4" fontId="7" fillId="9" borderId="2" xfId="0" applyNumberFormat="1" applyFont="1" applyFill="1" applyBorder="1" applyAlignment="1" applyProtection="1">
      <alignment horizontal="right" wrapText="1"/>
    </xf>
    <xf numFmtId="0" fontId="5" fillId="9" borderId="14" xfId="0" applyFont="1" applyFill="1" applyBorder="1" applyAlignment="1" applyProtection="1">
      <alignment horizontal="center" vertical="top" wrapText="1"/>
    </xf>
    <xf numFmtId="0" fontId="7" fillId="9" borderId="7" xfId="0" applyFont="1" applyFill="1" applyBorder="1" applyAlignment="1" applyProtection="1">
      <alignment horizontal="justify" vertical="center" wrapText="1"/>
    </xf>
    <xf numFmtId="0" fontId="7" fillId="0" borderId="0" xfId="0" applyFont="1" applyAlignment="1" applyProtection="1">
      <alignment horizontal="justify" vertical="center" wrapText="1"/>
    </xf>
    <xf numFmtId="0" fontId="11" fillId="0" borderId="0" xfId="693" applyFont="1" applyAlignment="1" applyProtection="1">
      <alignment horizontal="justify" vertical="center" wrapText="1"/>
    </xf>
    <xf numFmtId="1" fontId="5" fillId="0" borderId="0" xfId="693" applyNumberFormat="1" applyFont="1" applyFill="1" applyAlignment="1" applyProtection="1">
      <alignment horizontal="center" vertical="top" wrapText="1"/>
    </xf>
    <xf numFmtId="0" fontId="11" fillId="0" borderId="0" xfId="0" applyFont="1" applyFill="1" applyAlignment="1" applyProtection="1">
      <alignment horizontal="center" vertical="center" wrapText="1"/>
    </xf>
    <xf numFmtId="172" fontId="11" fillId="0" borderId="0" xfId="0" applyNumberFormat="1" applyFont="1" applyFill="1" applyAlignment="1" applyProtection="1">
      <alignment horizontal="right" wrapText="1"/>
    </xf>
    <xf numFmtId="0" fontId="11" fillId="0" borderId="0" xfId="0" applyFont="1" applyFill="1" applyAlignment="1" applyProtection="1">
      <alignment horizontal="justify" vertical="center" wrapText="1"/>
    </xf>
    <xf numFmtId="0" fontId="79" fillId="0" borderId="0" xfId="0" applyFont="1" applyAlignment="1" applyProtection="1">
      <alignment horizontal="justify" vertical="center" wrapText="1"/>
    </xf>
    <xf numFmtId="0" fontId="41" fillId="0" borderId="0" xfId="0" applyFont="1" applyAlignment="1" applyProtection="1">
      <alignment horizontal="justify" vertical="center" wrapText="1"/>
    </xf>
    <xf numFmtId="1" fontId="5" fillId="0" borderId="0" xfId="693" applyNumberFormat="1" applyFont="1" applyAlignment="1" applyProtection="1">
      <alignment horizontal="center" vertical="top" wrapText="1"/>
    </xf>
    <xf numFmtId="0" fontId="11" fillId="0" borderId="0" xfId="693" applyFont="1" applyFill="1" applyAlignment="1" applyProtection="1">
      <alignment horizontal="justify" vertical="center" wrapText="1"/>
    </xf>
    <xf numFmtId="0" fontId="11" fillId="0" borderId="0" xfId="693" applyFont="1" applyFill="1" applyAlignment="1" applyProtection="1">
      <alignment horizontal="right" wrapText="1"/>
    </xf>
    <xf numFmtId="4" fontId="11" fillId="0" borderId="0" xfId="693" applyNumberFormat="1" applyFont="1" applyFill="1" applyAlignment="1" applyProtection="1">
      <alignment horizontal="right" wrapText="1"/>
    </xf>
    <xf numFmtId="0" fontId="11" fillId="0" borderId="0" xfId="381" applyFont="1" applyAlignment="1" applyProtection="1">
      <alignment horizontal="right" wrapText="1"/>
    </xf>
    <xf numFmtId="4" fontId="11" fillId="0" borderId="0" xfId="381" applyNumberFormat="1" applyFont="1" applyAlignment="1" applyProtection="1">
      <alignment horizontal="right" wrapText="1"/>
    </xf>
    <xf numFmtId="1" fontId="11" fillId="0" borderId="0" xfId="0" applyNumberFormat="1" applyFont="1" applyAlignment="1" applyProtection="1">
      <alignment horizontal="center" vertical="center" wrapText="1"/>
    </xf>
    <xf numFmtId="4" fontId="7" fillId="0" borderId="0" xfId="0" applyNumberFormat="1" applyFont="1" applyAlignment="1" applyProtection="1">
      <alignment horizontal="left" vertical="center" wrapText="1"/>
    </xf>
    <xf numFmtId="172" fontId="11" fillId="0" borderId="0" xfId="0" applyNumberFormat="1" applyFont="1" applyAlignment="1" applyProtection="1">
      <alignment horizontal="right" wrapText="1"/>
    </xf>
    <xf numFmtId="1" fontId="11" fillId="0" borderId="0" xfId="693" applyNumberFormat="1" applyFont="1" applyAlignment="1" applyProtection="1">
      <alignment horizontal="left" vertical="top" wrapText="1"/>
    </xf>
    <xf numFmtId="1" fontId="5" fillId="0" borderId="0" xfId="0" applyNumberFormat="1" applyFont="1" applyAlignment="1" applyProtection="1">
      <alignment horizontal="center" vertical="top" wrapText="1"/>
    </xf>
    <xf numFmtId="0" fontId="11" fillId="0" borderId="11" xfId="0" applyFont="1" applyBorder="1" applyAlignment="1" applyProtection="1">
      <alignment horizontal="left" vertical="top" wrapText="1"/>
    </xf>
    <xf numFmtId="184" fontId="5" fillId="0" borderId="0" xfId="0" applyNumberFormat="1" applyFont="1" applyAlignment="1" applyProtection="1">
      <alignment horizontal="center" vertical="top" wrapText="1"/>
    </xf>
    <xf numFmtId="0" fontId="11" fillId="0" borderId="0" xfId="765" applyFont="1" applyAlignment="1" applyProtection="1">
      <alignment horizontal="justify" vertical="top" wrapText="1"/>
    </xf>
    <xf numFmtId="0" fontId="7" fillId="0" borderId="0" xfId="0" applyFont="1" applyAlignment="1" applyProtection="1">
      <alignment vertical="top" wrapText="1"/>
    </xf>
    <xf numFmtId="0" fontId="7" fillId="0" borderId="0" xfId="0" applyFont="1" applyAlignment="1" applyProtection="1">
      <alignment horizontal="left" vertical="top" wrapText="1"/>
    </xf>
    <xf numFmtId="0" fontId="11" fillId="8" borderId="0" xfId="0" applyFont="1" applyFill="1" applyAlignment="1" applyProtection="1">
      <alignment horizontal="left" vertical="top" wrapText="1"/>
    </xf>
    <xf numFmtId="0" fontId="11" fillId="8" borderId="0" xfId="0" applyFont="1" applyFill="1" applyAlignment="1" applyProtection="1">
      <alignment horizontal="right" wrapText="1"/>
    </xf>
    <xf numFmtId="4" fontId="11" fillId="8" borderId="0" xfId="0" applyNumberFormat="1" applyFont="1" applyFill="1" applyAlignment="1" applyProtection="1">
      <alignment horizontal="right" wrapText="1"/>
    </xf>
    <xf numFmtId="0" fontId="11" fillId="0" borderId="0" xfId="0" applyFont="1" applyAlignment="1" applyProtection="1">
      <alignment horizontal="justify" vertical="top" wrapText="1"/>
    </xf>
    <xf numFmtId="0" fontId="7" fillId="9" borderId="7" xfId="0" applyFont="1" applyFill="1" applyBorder="1" applyAlignment="1" applyProtection="1">
      <alignment horizontal="left" vertical="center" wrapText="1"/>
    </xf>
    <xf numFmtId="0" fontId="5" fillId="0" borderId="0" xfId="94" applyFont="1" applyAlignment="1" applyProtection="1">
      <alignment horizontal="center" vertical="top" wrapText="1"/>
    </xf>
    <xf numFmtId="0" fontId="11" fillId="0" borderId="0" xfId="94" applyAlignment="1" applyProtection="1">
      <alignment horizontal="left" vertical="center" wrapText="1"/>
    </xf>
    <xf numFmtId="0" fontId="11" fillId="0" borderId="0" xfId="94" applyAlignment="1" applyProtection="1">
      <alignment horizontal="right" wrapText="1"/>
    </xf>
    <xf numFmtId="4" fontId="11" fillId="0" borderId="0" xfId="94" applyNumberFormat="1" applyAlignment="1" applyProtection="1">
      <alignment horizontal="right" wrapText="1"/>
    </xf>
    <xf numFmtId="0" fontId="11" fillId="0" borderId="0" xfId="19" applyFont="1" applyAlignment="1" applyProtection="1">
      <alignment horizontal="right" wrapText="1"/>
    </xf>
    <xf numFmtId="4" fontId="11" fillId="0" borderId="0" xfId="19" applyNumberFormat="1" applyFont="1" applyAlignment="1" applyProtection="1">
      <alignment horizontal="right" wrapText="1"/>
    </xf>
    <xf numFmtId="0" fontId="11" fillId="0" borderId="0" xfId="0" applyFont="1" applyAlignment="1" applyProtection="1">
      <alignment horizontal="center" vertical="center" wrapText="1"/>
    </xf>
    <xf numFmtId="4" fontId="7" fillId="14" borderId="0" xfId="0" applyNumberFormat="1" applyFont="1" applyFill="1" applyBorder="1" applyAlignment="1" applyProtection="1">
      <alignment horizontal="left" vertical="center" wrapText="1"/>
    </xf>
    <xf numFmtId="4" fontId="7" fillId="14" borderId="0" xfId="0" applyNumberFormat="1" applyFont="1" applyFill="1" applyBorder="1" applyAlignment="1" applyProtection="1">
      <alignment horizontal="right" wrapText="1"/>
    </xf>
    <xf numFmtId="0" fontId="7" fillId="9" borderId="9" xfId="0" applyFont="1" applyFill="1" applyBorder="1" applyAlignment="1" applyProtection="1">
      <alignment horizontal="left" vertical="center" wrapText="1"/>
    </xf>
    <xf numFmtId="0" fontId="5" fillId="9" borderId="9" xfId="0" applyFont="1" applyFill="1" applyBorder="1" applyAlignment="1" applyProtection="1">
      <alignment horizontal="center" vertical="top" wrapText="1"/>
    </xf>
    <xf numFmtId="0" fontId="7" fillId="9" borderId="14" xfId="0" applyFont="1" applyFill="1" applyBorder="1" applyAlignment="1" applyProtection="1">
      <alignment horizontal="left" vertical="center" wrapText="1"/>
    </xf>
    <xf numFmtId="0" fontId="11" fillId="9" borderId="14" xfId="0" applyFont="1" applyFill="1" applyBorder="1" applyAlignment="1" applyProtection="1">
      <alignment horizontal="right" wrapText="1"/>
    </xf>
    <xf numFmtId="4" fontId="11" fillId="9" borderId="2" xfId="0" applyNumberFormat="1" applyFont="1" applyFill="1" applyBorder="1" applyAlignment="1" applyProtection="1">
      <alignment horizontal="right" wrapText="1"/>
    </xf>
    <xf numFmtId="0" fontId="7" fillId="9" borderId="2" xfId="0" applyFont="1" applyFill="1" applyBorder="1" applyAlignment="1" applyProtection="1">
      <alignment horizontal="left" vertical="center" wrapText="1"/>
    </xf>
    <xf numFmtId="0" fontId="11" fillId="9" borderId="2" xfId="0" applyFont="1" applyFill="1" applyBorder="1" applyAlignment="1" applyProtection="1">
      <alignment horizontal="right" wrapText="1"/>
    </xf>
    <xf numFmtId="0" fontId="7" fillId="9" borderId="2" xfId="0" applyFont="1" applyFill="1" applyBorder="1" applyAlignment="1" applyProtection="1">
      <alignment horizontal="right" wrapText="1"/>
    </xf>
    <xf numFmtId="0" fontId="5" fillId="0" borderId="0" xfId="693" applyFont="1" applyFill="1" applyAlignment="1" applyProtection="1">
      <alignment horizontal="center" vertical="top" wrapText="1"/>
    </xf>
    <xf numFmtId="0" fontId="11" fillId="0" borderId="0" xfId="693" applyFont="1" applyFill="1" applyAlignment="1" applyProtection="1">
      <alignment vertical="center" wrapText="1"/>
    </xf>
    <xf numFmtId="0" fontId="11" fillId="0" borderId="0" xfId="0" quotePrefix="1" applyFont="1" applyAlignment="1" applyProtection="1">
      <alignment horizontal="left" vertical="center" wrapText="1"/>
    </xf>
    <xf numFmtId="0" fontId="11" fillId="0" borderId="11" xfId="0" quotePrefix="1" applyFont="1" applyFill="1" applyBorder="1" applyAlignment="1" applyProtection="1">
      <alignment horizontal="left" vertical="center" wrapText="1"/>
    </xf>
    <xf numFmtId="0" fontId="11" fillId="0" borderId="11" xfId="0" applyFont="1" applyFill="1" applyBorder="1" applyAlignment="1" applyProtection="1">
      <alignment horizontal="right" wrapText="1"/>
    </xf>
    <xf numFmtId="4" fontId="11" fillId="0" borderId="11" xfId="0" applyNumberFormat="1" applyFont="1" applyFill="1" applyBorder="1" applyAlignment="1" applyProtection="1">
      <alignment horizontal="right" wrapText="1"/>
    </xf>
    <xf numFmtId="0" fontId="5" fillId="0" borderId="0" xfId="693" applyFont="1" applyAlignment="1" applyProtection="1">
      <alignment horizontal="center" vertical="top" wrapText="1"/>
    </xf>
    <xf numFmtId="0" fontId="11" fillId="0" borderId="10" xfId="0" applyFont="1" applyBorder="1" applyAlignment="1" applyProtection="1">
      <alignment horizontal="left" vertical="center" wrapText="1"/>
    </xf>
    <xf numFmtId="0" fontId="11" fillId="0" borderId="10" xfId="0" applyFont="1" applyBorder="1" applyAlignment="1" applyProtection="1">
      <alignment horizontal="right" wrapText="1"/>
    </xf>
    <xf numFmtId="4" fontId="11" fillId="0" borderId="10" xfId="0" applyNumberFormat="1" applyFont="1" applyBorder="1" applyAlignment="1" applyProtection="1">
      <alignment horizontal="right" wrapText="1"/>
    </xf>
    <xf numFmtId="0" fontId="11" fillId="14" borderId="0" xfId="0" applyFont="1" applyFill="1" applyAlignment="1" applyProtection="1">
      <alignment horizontal="left" vertical="center" wrapText="1"/>
    </xf>
    <xf numFmtId="0" fontId="11" fillId="0" borderId="0" xfId="286" applyAlignment="1" applyProtection="1">
      <alignment vertical="center" wrapText="1"/>
    </xf>
    <xf numFmtId="0" fontId="11" fillId="0" borderId="0" xfId="286" applyFont="1" applyAlignment="1" applyProtection="1">
      <alignment horizontal="right" wrapText="1"/>
    </xf>
    <xf numFmtId="4" fontId="11" fillId="0" borderId="0" xfId="286" applyNumberFormat="1" applyFont="1" applyAlignment="1" applyProtection="1">
      <alignment horizontal="right" wrapText="1"/>
    </xf>
    <xf numFmtId="0" fontId="7" fillId="0" borderId="0" xfId="286" applyFont="1" applyAlignment="1" applyProtection="1">
      <alignment horizontal="left" vertical="center" wrapText="1"/>
    </xf>
    <xf numFmtId="0" fontId="11" fillId="0" borderId="0" xfId="275" applyFont="1" applyAlignment="1" applyProtection="1">
      <alignment vertical="center" wrapText="1"/>
    </xf>
    <xf numFmtId="0" fontId="11" fillId="0" borderId="0" xfId="275" applyFont="1" applyAlignment="1" applyProtection="1">
      <alignment horizontal="right" wrapText="1"/>
    </xf>
    <xf numFmtId="4" fontId="11" fillId="0" borderId="0" xfId="275" applyNumberFormat="1" applyFont="1" applyAlignment="1" applyProtection="1">
      <alignment horizontal="right" wrapText="1"/>
    </xf>
    <xf numFmtId="0" fontId="11" fillId="0" borderId="0" xfId="286" applyAlignment="1" applyProtection="1">
      <alignment horizontal="right" wrapText="1"/>
    </xf>
    <xf numFmtId="4" fontId="11" fillId="0" borderId="0" xfId="286" applyNumberFormat="1" applyAlignment="1" applyProtection="1">
      <alignment horizontal="right" wrapText="1"/>
    </xf>
    <xf numFmtId="0" fontId="11" fillId="0" borderId="0" xfId="0" applyFont="1" applyBorder="1" applyAlignment="1" applyProtection="1">
      <alignment vertical="center" wrapText="1"/>
    </xf>
    <xf numFmtId="0" fontId="11" fillId="0" borderId="0" xfId="0" applyFont="1" applyBorder="1" applyAlignment="1" applyProtection="1">
      <alignment horizontal="right" wrapText="1"/>
    </xf>
    <xf numFmtId="4" fontId="11" fillId="0" borderId="0" xfId="0" applyNumberFormat="1" applyFont="1" applyBorder="1" applyAlignment="1" applyProtection="1">
      <alignment horizontal="right" wrapText="1"/>
    </xf>
    <xf numFmtId="0" fontId="11" fillId="0" borderId="0" xfId="381" applyFont="1" applyFill="1" applyAlignment="1" applyProtection="1">
      <alignment horizontal="right" wrapText="1"/>
    </xf>
    <xf numFmtId="4" fontId="11" fillId="0" borderId="0" xfId="381" applyNumberFormat="1" applyFont="1" applyFill="1" applyAlignment="1" applyProtection="1">
      <alignment horizontal="right" wrapText="1"/>
    </xf>
    <xf numFmtId="0" fontId="11" fillId="0" borderId="0" xfId="758" applyFont="1" applyAlignment="1" applyProtection="1">
      <alignment horizontal="left" vertical="center" wrapText="1"/>
    </xf>
    <xf numFmtId="0" fontId="11" fillId="0" borderId="0" xfId="758" applyFont="1" applyAlignment="1" applyProtection="1">
      <alignment horizontal="right" wrapText="1"/>
    </xf>
    <xf numFmtId="4" fontId="11" fillId="0" borderId="0" xfId="758" applyNumberFormat="1" applyFont="1" applyAlignment="1" applyProtection="1">
      <alignment horizontal="right" wrapText="1"/>
    </xf>
    <xf numFmtId="0" fontId="11" fillId="0" borderId="0" xfId="758" quotePrefix="1" applyFont="1" applyAlignment="1" applyProtection="1">
      <alignment horizontal="left" vertical="center" wrapText="1"/>
    </xf>
    <xf numFmtId="1" fontId="5" fillId="0" borderId="0" xfId="0" applyNumberFormat="1" applyFont="1" applyFill="1" applyAlignment="1" applyProtection="1">
      <alignment horizontal="center" vertical="top" wrapText="1"/>
    </xf>
    <xf numFmtId="0" fontId="11" fillId="0" borderId="0" xfId="758" applyFont="1" applyFill="1" applyAlignment="1" applyProtection="1">
      <alignment horizontal="left" vertical="center" wrapText="1"/>
    </xf>
    <xf numFmtId="0" fontId="11" fillId="0" borderId="0" xfId="758" applyFont="1" applyFill="1" applyAlignment="1" applyProtection="1">
      <alignment horizontal="right" wrapText="1"/>
    </xf>
    <xf numFmtId="4" fontId="11" fillId="0" borderId="0" xfId="758" applyNumberFormat="1" applyFont="1" applyFill="1" applyAlignment="1" applyProtection="1">
      <alignment horizontal="right" wrapText="1"/>
    </xf>
    <xf numFmtId="0" fontId="11" fillId="0" borderId="0" xfId="758" quotePrefix="1" applyFont="1" applyFill="1" applyAlignment="1" applyProtection="1">
      <alignment horizontal="left" vertical="center" wrapText="1"/>
    </xf>
    <xf numFmtId="0" fontId="11" fillId="0" borderId="11" xfId="758" applyFont="1" applyFill="1" applyBorder="1" applyAlignment="1" applyProtection="1">
      <alignment vertical="center" wrapText="1"/>
    </xf>
    <xf numFmtId="0" fontId="11" fillId="0" borderId="11" xfId="758" applyFont="1" applyFill="1" applyBorder="1" applyAlignment="1" applyProtection="1">
      <alignment horizontal="right" wrapText="1"/>
    </xf>
    <xf numFmtId="4" fontId="11" fillId="0" borderId="11" xfId="758" applyNumberFormat="1" applyFont="1" applyFill="1" applyBorder="1" applyAlignment="1" applyProtection="1">
      <alignment horizontal="right" wrapText="1"/>
    </xf>
    <xf numFmtId="177" fontId="11" fillId="0" borderId="0" xfId="152" applyNumberFormat="1" applyAlignment="1" applyProtection="1">
      <alignment vertical="center" wrapText="1"/>
    </xf>
    <xf numFmtId="0" fontId="11" fillId="0" borderId="11" xfId="758" applyFont="1" applyBorder="1" applyAlignment="1" applyProtection="1">
      <alignment vertical="center" wrapText="1"/>
    </xf>
    <xf numFmtId="0" fontId="11" fillId="0" borderId="11" xfId="758" applyFont="1" applyBorder="1" applyAlignment="1" applyProtection="1">
      <alignment horizontal="right" wrapText="1"/>
    </xf>
    <xf numFmtId="4" fontId="11" fillId="0" borderId="11" xfId="758" applyNumberFormat="1" applyFont="1" applyBorder="1" applyAlignment="1" applyProtection="1">
      <alignment horizontal="right" wrapText="1"/>
    </xf>
    <xf numFmtId="0" fontId="11" fillId="0" borderId="0" xfId="758" applyFont="1" applyAlignment="1" applyProtection="1">
      <alignment vertical="center" wrapText="1"/>
    </xf>
    <xf numFmtId="0" fontId="11" fillId="0" borderId="0" xfId="758" applyFont="1" applyAlignment="1" applyProtection="1">
      <alignment horizontal="left" wrapText="1"/>
    </xf>
    <xf numFmtId="0" fontId="7" fillId="0" borderId="0" xfId="693" applyFont="1" applyAlignment="1" applyProtection="1">
      <alignment horizontal="justify" vertical="center" wrapText="1"/>
    </xf>
    <xf numFmtId="0" fontId="11" fillId="0" borderId="0" xfId="693" applyFont="1" applyAlignment="1" applyProtection="1">
      <alignment horizontal="right" wrapText="1"/>
    </xf>
    <xf numFmtId="4" fontId="11" fillId="0" borderId="0" xfId="693" applyNumberFormat="1" applyFont="1" applyAlignment="1" applyProtection="1">
      <alignment horizontal="right" wrapText="1"/>
    </xf>
    <xf numFmtId="0" fontId="11" fillId="0" borderId="0" xfId="693" applyFont="1" applyAlignment="1" applyProtection="1">
      <alignment horizontal="center" vertical="center" wrapText="1"/>
    </xf>
    <xf numFmtId="178" fontId="5" fillId="0" borderId="0" xfId="0" applyNumberFormat="1" applyFont="1" applyAlignment="1" applyProtection="1">
      <alignment horizontal="center" wrapText="1"/>
    </xf>
    <xf numFmtId="178" fontId="11" fillId="16" borderId="0" xfId="0" applyNumberFormat="1" applyFont="1" applyFill="1" applyAlignment="1" applyProtection="1">
      <alignment horizontal="left" vertical="top" wrapText="1"/>
    </xf>
    <xf numFmtId="178" fontId="11" fillId="16" borderId="0" xfId="0" applyNumberFormat="1" applyFont="1" applyFill="1" applyAlignment="1" applyProtection="1">
      <alignment horizontal="right" wrapText="1"/>
    </xf>
    <xf numFmtId="178" fontId="5" fillId="0" borderId="0" xfId="0" applyNumberFormat="1" applyFont="1" applyAlignment="1" applyProtection="1">
      <alignment horizontal="center" vertical="top" wrapText="1"/>
    </xf>
    <xf numFmtId="179" fontId="5" fillId="0" borderId="0" xfId="0" applyNumberFormat="1" applyFont="1" applyAlignment="1" applyProtection="1">
      <alignment horizontal="center" vertical="top" wrapText="1"/>
    </xf>
    <xf numFmtId="49" fontId="11" fillId="0" borderId="0" xfId="0" applyNumberFormat="1" applyFont="1" applyAlignment="1" applyProtection="1">
      <alignment vertical="center" wrapText="1"/>
    </xf>
    <xf numFmtId="49" fontId="11" fillId="0" borderId="0" xfId="0" applyNumberFormat="1" applyFont="1" applyAlignment="1" applyProtection="1">
      <alignment horizontal="right" wrapText="1"/>
    </xf>
    <xf numFmtId="178" fontId="11" fillId="0" borderId="0" xfId="0" applyNumberFormat="1" applyFont="1" applyAlignment="1" applyProtection="1">
      <alignment horizontal="right" wrapText="1"/>
    </xf>
    <xf numFmtId="49" fontId="5" fillId="14" borderId="0" xfId="0" applyNumberFormat="1" applyFont="1" applyFill="1" applyAlignment="1" applyProtection="1">
      <alignment horizontal="center" vertical="top" wrapText="1"/>
    </xf>
    <xf numFmtId="4" fontId="11" fillId="14" borderId="0" xfId="0" applyNumberFormat="1" applyFont="1" applyFill="1" applyAlignment="1" applyProtection="1">
      <alignment horizontal="right" wrapText="1"/>
    </xf>
    <xf numFmtId="178" fontId="11" fillId="16" borderId="0" xfId="0" applyNumberFormat="1" applyFont="1" applyFill="1" applyAlignment="1" applyProtection="1">
      <alignment horizontal="left" vertical="center" wrapText="1"/>
    </xf>
    <xf numFmtId="2" fontId="11" fillId="0" borderId="0" xfId="0" applyNumberFormat="1" applyFont="1" applyFill="1" applyAlignment="1" applyProtection="1">
      <alignment vertical="center" wrapText="1"/>
    </xf>
    <xf numFmtId="49" fontId="11" fillId="0" borderId="0" xfId="0" applyNumberFormat="1" applyFont="1" applyAlignment="1" applyProtection="1">
      <alignment horizontal="left" vertical="center" wrapText="1"/>
    </xf>
    <xf numFmtId="3" fontId="5" fillId="0" borderId="0" xfId="0" applyNumberFormat="1" applyFont="1" applyAlignment="1" applyProtection="1">
      <alignment horizontal="center" vertical="top" wrapText="1"/>
    </xf>
    <xf numFmtId="165" fontId="7" fillId="9" borderId="14" xfId="8" applyFont="1" applyFill="1" applyBorder="1" applyAlignment="1" applyProtection="1">
      <alignment horizontal="right" wrapText="1"/>
    </xf>
    <xf numFmtId="0" fontId="7" fillId="13" borderId="7" xfId="0" applyFont="1" applyFill="1" applyBorder="1" applyAlignment="1" applyProtection="1">
      <alignment horizontal="left" vertical="center" wrapText="1"/>
    </xf>
    <xf numFmtId="0" fontId="7" fillId="14" borderId="0" xfId="0" applyFont="1" applyFill="1" applyAlignment="1" applyProtection="1">
      <alignment vertical="center" wrapText="1"/>
    </xf>
    <xf numFmtId="0" fontId="97" fillId="0" borderId="0" xfId="0" applyFont="1" applyAlignment="1" applyProtection="1">
      <alignment horizontal="right" wrapText="1"/>
    </xf>
    <xf numFmtId="4" fontId="11" fillId="0" borderId="0" xfId="762" applyNumberFormat="1" applyFont="1" applyAlignment="1" applyProtection="1">
      <alignment horizontal="right" wrapText="1"/>
    </xf>
    <xf numFmtId="4" fontId="11" fillId="0" borderId="0" xfId="762" applyNumberFormat="1" applyFont="1" applyAlignment="1" applyProtection="1">
      <alignment vertical="center" wrapText="1"/>
    </xf>
    <xf numFmtId="49" fontId="113" fillId="0" borderId="0" xfId="0" applyNumberFormat="1" applyFont="1" applyAlignment="1" applyProtection="1">
      <alignment horizontal="center" vertical="top" wrapText="1"/>
    </xf>
    <xf numFmtId="4" fontId="104" fillId="0" borderId="0" xfId="762" applyNumberFormat="1" applyFont="1" applyAlignment="1" applyProtection="1">
      <alignment vertical="center" wrapText="1"/>
    </xf>
    <xf numFmtId="4" fontId="104" fillId="0" borderId="0" xfId="762" applyNumberFormat="1" applyFont="1" applyAlignment="1" applyProtection="1">
      <alignment horizontal="right" wrapText="1"/>
    </xf>
    <xf numFmtId="186" fontId="11" fillId="0" borderId="0" xfId="8" applyNumberFormat="1" applyFont="1" applyFill="1" applyBorder="1" applyAlignment="1" applyProtection="1">
      <alignment horizontal="right" wrapText="1"/>
    </xf>
    <xf numFmtId="4" fontId="11" fillId="0" borderId="0" xfId="8" applyNumberFormat="1" applyFont="1" applyFill="1" applyBorder="1" applyAlignment="1" applyProtection="1">
      <alignment horizontal="right" wrapText="1"/>
    </xf>
    <xf numFmtId="0" fontId="5" fillId="0" borderId="0" xfId="0" applyFont="1" applyAlignment="1" applyProtection="1">
      <alignment horizontal="center" wrapText="1"/>
    </xf>
    <xf numFmtId="49" fontId="5" fillId="16" borderId="0" xfId="0" applyNumberFormat="1" applyFont="1" applyFill="1" applyAlignment="1" applyProtection="1">
      <alignment horizontal="center" vertical="top" wrapText="1"/>
    </xf>
    <xf numFmtId="0" fontId="7" fillId="16" borderId="0" xfId="0" applyFont="1" applyFill="1" applyAlignment="1" applyProtection="1">
      <alignment horizontal="left" vertical="center" wrapText="1"/>
    </xf>
    <xf numFmtId="0" fontId="11" fillId="16" borderId="0" xfId="0" applyFont="1" applyFill="1" applyAlignment="1" applyProtection="1">
      <alignment horizontal="right" wrapText="1"/>
    </xf>
    <xf numFmtId="4" fontId="11" fillId="16" borderId="0" xfId="0" applyNumberFormat="1" applyFont="1" applyFill="1" applyAlignment="1" applyProtection="1">
      <alignment horizontal="right" wrapText="1"/>
    </xf>
    <xf numFmtId="0" fontId="123" fillId="0" borderId="0" xfId="0" applyFont="1" applyAlignment="1" applyProtection="1">
      <alignment horizontal="left" vertical="center" wrapText="1"/>
    </xf>
    <xf numFmtId="0" fontId="104" fillId="0" borderId="0" xfId="0" applyFont="1" applyAlignment="1" applyProtection="1">
      <alignment horizontal="right" wrapText="1"/>
    </xf>
    <xf numFmtId="4" fontId="104" fillId="0" borderId="0" xfId="0" applyNumberFormat="1" applyFont="1" applyAlignment="1" applyProtection="1">
      <alignment horizontal="right" wrapText="1"/>
    </xf>
    <xf numFmtId="0" fontId="104" fillId="0" borderId="0" xfId="0" applyFont="1" applyAlignment="1" applyProtection="1">
      <alignment horizontal="left" vertical="center" wrapText="1"/>
    </xf>
    <xf numFmtId="0" fontId="104" fillId="0" borderId="0" xfId="0" applyFont="1" applyAlignment="1" applyProtection="1">
      <alignment vertical="center" wrapText="1"/>
      <protection hidden="1"/>
    </xf>
    <xf numFmtId="0" fontId="104" fillId="0" borderId="0" xfId="0" applyFont="1" applyAlignment="1" applyProtection="1">
      <alignment vertical="center" wrapText="1"/>
    </xf>
    <xf numFmtId="2" fontId="11" fillId="0" borderId="0" xfId="0" applyNumberFormat="1" applyFont="1" applyAlignment="1" applyProtection="1">
      <alignment vertical="center" wrapText="1"/>
    </xf>
    <xf numFmtId="0" fontId="15" fillId="0" borderId="0" xfId="0" applyFont="1" applyAlignment="1" applyProtection="1">
      <alignment vertical="center" wrapText="1"/>
    </xf>
    <xf numFmtId="4" fontId="7" fillId="9" borderId="9" xfId="0" applyNumberFormat="1" applyFont="1" applyFill="1" applyBorder="1" applyAlignment="1" applyProtection="1">
      <alignment horizontal="left" vertical="center" wrapText="1"/>
    </xf>
    <xf numFmtId="0" fontId="11" fillId="9" borderId="9" xfId="0" applyFont="1" applyFill="1" applyBorder="1" applyAlignment="1" applyProtection="1">
      <alignment horizontal="right" wrapText="1"/>
    </xf>
    <xf numFmtId="4" fontId="11" fillId="9" borderId="9" xfId="0" applyNumberFormat="1" applyFont="1" applyFill="1" applyBorder="1" applyAlignment="1" applyProtection="1">
      <alignment horizontal="right" wrapText="1"/>
    </xf>
    <xf numFmtId="0" fontId="7" fillId="9" borderId="15" xfId="0" applyFont="1" applyFill="1" applyBorder="1" applyAlignment="1" applyProtection="1">
      <alignment horizontal="left" vertical="center" wrapText="1"/>
    </xf>
    <xf numFmtId="0" fontId="11" fillId="9" borderId="4" xfId="0" applyFont="1" applyFill="1" applyBorder="1" applyAlignment="1" applyProtection="1">
      <alignment horizontal="right" wrapText="1"/>
    </xf>
    <xf numFmtId="4" fontId="7" fillId="9" borderId="4" xfId="0" applyNumberFormat="1" applyFont="1" applyFill="1" applyBorder="1" applyAlignment="1" applyProtection="1">
      <alignment horizontal="right" wrapText="1"/>
    </xf>
    <xf numFmtId="2" fontId="4" fillId="0" borderId="0" xfId="0" applyNumberFormat="1" applyFont="1" applyAlignment="1" applyProtection="1">
      <alignment horizontal="right"/>
    </xf>
    <xf numFmtId="0" fontId="5" fillId="9" borderId="15" xfId="0" applyFont="1" applyFill="1" applyBorder="1" applyAlignment="1" applyProtection="1">
      <alignment horizontal="center" vertical="center" wrapText="1"/>
    </xf>
    <xf numFmtId="49" fontId="5" fillId="0" borderId="0" xfId="767" applyNumberFormat="1" applyFont="1" applyAlignment="1" applyProtection="1">
      <alignment horizontal="center" vertical="top" wrapText="1"/>
    </xf>
    <xf numFmtId="0" fontId="4" fillId="0" borderId="0" xfId="767" applyAlignment="1" applyProtection="1">
      <alignment horizontal="left" vertical="center" wrapText="1"/>
    </xf>
    <xf numFmtId="4" fontId="4" fillId="0" borderId="0" xfId="767" applyNumberFormat="1" applyAlignment="1" applyProtection="1">
      <alignment horizontal="right" wrapText="1"/>
    </xf>
    <xf numFmtId="0" fontId="5" fillId="0" borderId="0" xfId="767" applyFont="1" applyAlignment="1" applyProtection="1">
      <alignment horizontal="left" vertical="center" wrapText="1"/>
    </xf>
    <xf numFmtId="0" fontId="0" fillId="0" borderId="0" xfId="0" applyAlignment="1" applyProtection="1">
      <alignment horizontal="right" wrapText="1"/>
    </xf>
    <xf numFmtId="0" fontId="4" fillId="0" borderId="0" xfId="767" applyAlignment="1" applyProtection="1">
      <alignment horizontal="justify" vertical="center" wrapText="1"/>
    </xf>
    <xf numFmtId="0" fontId="5" fillId="0" borderId="0" xfId="767" applyFont="1" applyAlignment="1" applyProtection="1">
      <alignment horizontal="center" vertical="top" wrapText="1"/>
    </xf>
    <xf numFmtId="0" fontId="106" fillId="0" borderId="0" xfId="0" applyFont="1" applyAlignment="1" applyProtection="1">
      <alignment horizontal="right" wrapText="1"/>
    </xf>
    <xf numFmtId="0" fontId="0" fillId="0" borderId="0" xfId="0" applyAlignment="1" applyProtection="1">
      <alignment wrapText="1"/>
    </xf>
    <xf numFmtId="3" fontId="4" fillId="0" borderId="0" xfId="767" applyNumberFormat="1" applyAlignment="1" applyProtection="1">
      <alignment horizontal="right" wrapText="1"/>
    </xf>
    <xf numFmtId="0" fontId="5" fillId="14" borderId="0" xfId="767" applyFont="1" applyFill="1" applyAlignment="1" applyProtection="1">
      <alignment horizontal="center" vertical="top" wrapText="1"/>
    </xf>
    <xf numFmtId="0" fontId="4" fillId="14" borderId="0" xfId="767" applyFill="1" applyAlignment="1" applyProtection="1">
      <alignment horizontal="justify" vertical="center" wrapText="1"/>
    </xf>
    <xf numFmtId="0" fontId="4" fillId="14" borderId="0" xfId="767" applyFill="1" applyAlignment="1" applyProtection="1">
      <alignment horizontal="right" wrapText="1"/>
    </xf>
    <xf numFmtId="4" fontId="4" fillId="14" borderId="0" xfId="767" applyNumberFormat="1" applyFill="1" applyAlignment="1" applyProtection="1">
      <alignment horizontal="right" wrapText="1"/>
    </xf>
    <xf numFmtId="49" fontId="5" fillId="14" borderId="0" xfId="767" applyNumberFormat="1" applyFont="1" applyFill="1" applyAlignment="1" applyProtection="1">
      <alignment horizontal="center" vertical="top" wrapText="1"/>
    </xf>
    <xf numFmtId="0" fontId="21" fillId="0" borderId="0" xfId="767" applyFont="1" applyAlignment="1" applyProtection="1">
      <alignment horizontal="justify" vertical="center" wrapText="1"/>
    </xf>
    <xf numFmtId="3" fontId="21" fillId="0" borderId="0" xfId="767" applyNumberFormat="1" applyFont="1" applyAlignment="1" applyProtection="1">
      <alignment horizontal="right" wrapText="1"/>
    </xf>
    <xf numFmtId="0" fontId="6" fillId="0" borderId="0" xfId="0" applyFont="1" applyAlignment="1" applyProtection="1">
      <alignment vertical="center" wrapText="1"/>
    </xf>
    <xf numFmtId="49" fontId="113" fillId="0" borderId="0" xfId="767" applyNumberFormat="1" applyFont="1" applyAlignment="1" applyProtection="1">
      <alignment horizontal="center" vertical="top" wrapText="1"/>
    </xf>
    <xf numFmtId="4" fontId="4" fillId="0" borderId="0" xfId="155" applyNumberFormat="1" applyFont="1" applyAlignment="1" applyProtection="1">
      <alignment horizontal="right" wrapText="1"/>
    </xf>
    <xf numFmtId="0" fontId="4" fillId="0" borderId="0" xfId="753" applyFont="1" applyAlignment="1" applyProtection="1">
      <alignment horizontal="justify" vertical="center" wrapText="1"/>
    </xf>
    <xf numFmtId="0" fontId="4" fillId="0" borderId="0" xfId="155" applyFont="1" applyAlignment="1" applyProtection="1">
      <alignment horizontal="right" wrapText="1"/>
    </xf>
    <xf numFmtId="0" fontId="114" fillId="0" borderId="0" xfId="0" applyFont="1" applyAlignment="1" applyProtection="1">
      <alignment horizontal="center" wrapText="1"/>
    </xf>
    <xf numFmtId="0" fontId="4" fillId="0" borderId="0" xfId="155" applyFont="1" applyAlignment="1" applyProtection="1">
      <alignment vertical="center" wrapText="1"/>
    </xf>
    <xf numFmtId="0" fontId="104" fillId="0" borderId="0" xfId="0" applyFont="1" applyAlignment="1" applyProtection="1">
      <alignment horizontal="justify" vertical="center" wrapText="1"/>
    </xf>
    <xf numFmtId="0" fontId="107" fillId="0" borderId="0" xfId="0" applyFont="1" applyAlignment="1" applyProtection="1">
      <alignment horizontal="right" wrapText="1"/>
    </xf>
    <xf numFmtId="4" fontId="107" fillId="0" borderId="0" xfId="0" applyNumberFormat="1" applyFont="1" applyAlignment="1" applyProtection="1">
      <alignment horizontal="right" wrapText="1"/>
    </xf>
    <xf numFmtId="0" fontId="4" fillId="0" borderId="0" xfId="151" applyFont="1" applyAlignment="1" applyProtection="1">
      <alignment vertical="center" wrapText="1"/>
    </xf>
    <xf numFmtId="0" fontId="115" fillId="0" borderId="0" xfId="0" applyFont="1" applyAlignment="1" applyProtection="1">
      <alignment horizontal="center" wrapText="1"/>
    </xf>
    <xf numFmtId="0" fontId="113" fillId="0" borderId="0" xfId="0" applyFont="1" applyAlignment="1" applyProtection="1">
      <alignment horizontal="left" vertical="center" wrapText="1"/>
    </xf>
    <xf numFmtId="0" fontId="107" fillId="0" borderId="0" xfId="0" applyFont="1" applyAlignment="1" applyProtection="1">
      <alignment vertical="center" wrapText="1"/>
    </xf>
    <xf numFmtId="0" fontId="108" fillId="0" borderId="0" xfId="0" applyFont="1" applyAlignment="1" applyProtection="1">
      <alignment vertical="center" wrapText="1"/>
    </xf>
    <xf numFmtId="0" fontId="108" fillId="0" borderId="0" xfId="0" applyFont="1" applyAlignment="1" applyProtection="1">
      <alignment horizontal="right" wrapText="1"/>
    </xf>
    <xf numFmtId="4" fontId="108" fillId="0" borderId="0" xfId="0" applyNumberFormat="1" applyFont="1" applyAlignment="1" applyProtection="1">
      <alignment horizontal="right" wrapText="1"/>
    </xf>
    <xf numFmtId="0" fontId="109" fillId="0" borderId="0" xfId="0" applyFont="1" applyAlignment="1" applyProtection="1">
      <alignment vertical="center" wrapText="1"/>
    </xf>
    <xf numFmtId="0" fontId="109" fillId="0" borderId="0" xfId="0" applyFont="1" applyAlignment="1" applyProtection="1">
      <alignment horizontal="right" wrapText="1"/>
    </xf>
    <xf numFmtId="4" fontId="109" fillId="0" borderId="0" xfId="0" applyNumberFormat="1" applyFont="1" applyAlignment="1" applyProtection="1">
      <alignment horizontal="right" wrapText="1"/>
    </xf>
    <xf numFmtId="0" fontId="110" fillId="0" borderId="0" xfId="0" applyFont="1" applyAlignment="1" applyProtection="1">
      <alignment horizontal="right" wrapText="1"/>
    </xf>
    <xf numFmtId="4" fontId="110" fillId="0" borderId="0" xfId="0" applyNumberFormat="1" applyFont="1" applyAlignment="1" applyProtection="1">
      <alignment horizontal="right" wrapText="1"/>
    </xf>
    <xf numFmtId="4" fontId="5" fillId="0" borderId="0" xfId="0" applyNumberFormat="1" applyFont="1" applyAlignment="1" applyProtection="1">
      <alignment horizontal="left" vertical="center" wrapText="1"/>
    </xf>
    <xf numFmtId="0" fontId="5" fillId="9" borderId="9" xfId="0" applyFont="1" applyFill="1" applyBorder="1" applyAlignment="1" applyProtection="1">
      <alignment horizontal="left" vertical="center" wrapText="1"/>
    </xf>
    <xf numFmtId="0" fontId="5" fillId="9" borderId="14" xfId="0" applyFont="1" applyFill="1" applyBorder="1" applyAlignment="1" applyProtection="1">
      <alignment horizontal="left" vertical="center" wrapText="1"/>
    </xf>
    <xf numFmtId="0" fontId="4" fillId="9" borderId="14" xfId="0" applyFont="1" applyFill="1" applyBorder="1" applyAlignment="1" applyProtection="1">
      <alignment horizontal="right" wrapText="1"/>
    </xf>
    <xf numFmtId="4" fontId="4" fillId="9" borderId="2" xfId="0" applyNumberFormat="1" applyFont="1" applyFill="1" applyBorder="1" applyAlignment="1" applyProtection="1">
      <alignment horizontal="right" wrapText="1"/>
    </xf>
    <xf numFmtId="0" fontId="5" fillId="9" borderId="2" xfId="0" applyFont="1" applyFill="1" applyBorder="1" applyAlignment="1" applyProtection="1">
      <alignment horizontal="center" vertical="top" wrapText="1"/>
    </xf>
    <xf numFmtId="0" fontId="4" fillId="9" borderId="2" xfId="0" applyFont="1" applyFill="1" applyBorder="1" applyAlignment="1" applyProtection="1">
      <alignment horizontal="right" wrapText="1"/>
    </xf>
    <xf numFmtId="0" fontId="5" fillId="9" borderId="2" xfId="0" applyFont="1" applyFill="1" applyBorder="1" applyAlignment="1" applyProtection="1">
      <alignment horizontal="left" vertical="center" wrapText="1"/>
    </xf>
    <xf numFmtId="0" fontId="112" fillId="0" borderId="0" xfId="0" applyFont="1" applyAlignment="1" applyProtection="1">
      <alignment horizontal="center" vertical="top"/>
    </xf>
    <xf numFmtId="0" fontId="97" fillId="0" borderId="0" xfId="0" applyFont="1" applyAlignment="1" applyProtection="1">
      <alignment horizontal="justify" vertical="center"/>
    </xf>
    <xf numFmtId="0" fontId="97" fillId="0" borderId="0" xfId="0" applyFont="1" applyAlignment="1" applyProtection="1">
      <alignment horizontal="right"/>
    </xf>
    <xf numFmtId="4" fontId="97" fillId="0" borderId="0" xfId="0" applyNumberFormat="1" applyFont="1" applyAlignment="1" applyProtection="1">
      <alignment horizontal="right"/>
    </xf>
    <xf numFmtId="0" fontId="112" fillId="13" borderId="14" xfId="0" applyFont="1" applyFill="1" applyBorder="1" applyAlignment="1" applyProtection="1">
      <alignment horizontal="center" vertical="top"/>
    </xf>
    <xf numFmtId="0" fontId="100" fillId="13" borderId="2" xfId="0" applyFont="1" applyFill="1" applyBorder="1" applyAlignment="1" applyProtection="1">
      <alignment horizontal="justify" vertical="center"/>
    </xf>
    <xf numFmtId="0" fontId="100" fillId="13" borderId="2" xfId="0" applyFont="1" applyFill="1" applyBorder="1" applyAlignment="1" applyProtection="1">
      <alignment horizontal="right"/>
    </xf>
    <xf numFmtId="4" fontId="100" fillId="13" borderId="2" xfId="0" applyNumberFormat="1" applyFont="1" applyFill="1" applyBorder="1" applyAlignment="1" applyProtection="1">
      <alignment horizontal="right"/>
    </xf>
    <xf numFmtId="0" fontId="116" fillId="0" borderId="0" xfId="0" applyFont="1" applyAlignment="1" applyProtection="1">
      <alignment horizontal="center" vertical="top"/>
    </xf>
    <xf numFmtId="0" fontId="97" fillId="0" borderId="0" xfId="0" applyFont="1" applyAlignment="1" applyProtection="1">
      <alignment horizontal="justify" vertical="top" wrapText="1"/>
    </xf>
    <xf numFmtId="0" fontId="97" fillId="0" borderId="0" xfId="0" applyFont="1" applyAlignment="1" applyProtection="1">
      <alignment horizontal="justify" vertical="top"/>
    </xf>
    <xf numFmtId="0" fontId="97" fillId="0" borderId="0" xfId="0" applyFont="1" applyAlignment="1" applyProtection="1">
      <alignment horizontal="left" vertical="top" wrapText="1"/>
    </xf>
    <xf numFmtId="0" fontId="103" fillId="0" borderId="0" xfId="0" applyFont="1" applyProtection="1"/>
    <xf numFmtId="0" fontId="97" fillId="0" borderId="0" xfId="0" applyFont="1" applyAlignment="1" applyProtection="1">
      <alignment horizontal="left" vertical="center" wrapText="1"/>
    </xf>
    <xf numFmtId="0" fontId="100" fillId="13" borderId="2" xfId="0" applyFont="1" applyFill="1" applyBorder="1" applyAlignment="1" applyProtection="1">
      <alignment horizontal="left" vertical="center" wrapText="1"/>
    </xf>
    <xf numFmtId="0" fontId="104" fillId="0" borderId="0" xfId="0" applyFont="1" applyAlignment="1" applyProtection="1">
      <alignment horizontal="left" vertical="top" wrapText="1"/>
    </xf>
    <xf numFmtId="0" fontId="112" fillId="13" borderId="9" xfId="0" applyFont="1" applyFill="1" applyBorder="1" applyAlignment="1" applyProtection="1">
      <alignment horizontal="center" vertical="top"/>
    </xf>
    <xf numFmtId="0" fontId="100" fillId="13" borderId="9" xfId="0" applyFont="1" applyFill="1" applyBorder="1" applyAlignment="1" applyProtection="1">
      <alignment horizontal="justify" vertical="center"/>
    </xf>
    <xf numFmtId="0" fontId="100" fillId="13" borderId="9" xfId="0" applyFont="1" applyFill="1" applyBorder="1" applyAlignment="1" applyProtection="1">
      <alignment horizontal="right"/>
    </xf>
    <xf numFmtId="4" fontId="100" fillId="13" borderId="9" xfId="0" applyNumberFormat="1" applyFont="1" applyFill="1" applyBorder="1" applyAlignment="1" applyProtection="1">
      <alignment horizontal="right"/>
    </xf>
    <xf numFmtId="0" fontId="97" fillId="13" borderId="9" xfId="0" applyFont="1" applyFill="1" applyBorder="1" applyAlignment="1" applyProtection="1">
      <alignment horizontal="justify" vertical="center"/>
    </xf>
    <xf numFmtId="0" fontId="7" fillId="13" borderId="2" xfId="0" applyFont="1" applyFill="1" applyBorder="1" applyAlignment="1" applyProtection="1">
      <alignment vertical="center" wrapText="1"/>
    </xf>
    <xf numFmtId="0" fontId="11" fillId="13" borderId="2" xfId="0" applyFont="1" applyFill="1" applyBorder="1" applyAlignment="1" applyProtection="1">
      <alignment horizontal="right" wrapText="1"/>
    </xf>
    <xf numFmtId="4" fontId="11" fillId="13" borderId="2" xfId="0" applyNumberFormat="1" applyFont="1" applyFill="1" applyBorder="1" applyAlignment="1" applyProtection="1">
      <alignment horizontal="right" wrapText="1"/>
    </xf>
    <xf numFmtId="0" fontId="5" fillId="13" borderId="14" xfId="0" applyFont="1" applyFill="1" applyBorder="1" applyAlignment="1" applyProtection="1">
      <alignment horizontal="center" vertical="center" wrapText="1"/>
    </xf>
    <xf numFmtId="0" fontId="7" fillId="13" borderId="9" xfId="0" applyFont="1" applyFill="1" applyBorder="1" applyAlignment="1" applyProtection="1">
      <alignment vertical="center" wrapText="1"/>
    </xf>
    <xf numFmtId="0" fontId="11" fillId="13" borderId="9" xfId="0" applyFont="1" applyFill="1" applyBorder="1" applyAlignment="1" applyProtection="1">
      <alignment horizontal="right" wrapText="1"/>
    </xf>
    <xf numFmtId="4" fontId="11" fillId="13" borderId="9" xfId="0" applyNumberFormat="1" applyFont="1" applyFill="1" applyBorder="1" applyAlignment="1" applyProtection="1">
      <alignment horizontal="right" wrapText="1"/>
    </xf>
    <xf numFmtId="17" fontId="5" fillId="0" borderId="0" xfId="0" applyNumberFormat="1" applyFont="1" applyAlignment="1" applyProtection="1">
      <alignment horizontal="center" vertical="top" wrapText="1"/>
    </xf>
    <xf numFmtId="0" fontId="7" fillId="13" borderId="2" xfId="0" applyFont="1" applyFill="1" applyBorder="1" applyAlignment="1" applyProtection="1">
      <alignment horizontal="right" wrapText="1"/>
    </xf>
    <xf numFmtId="16" fontId="5" fillId="0" borderId="0" xfId="0" applyNumberFormat="1" applyFont="1" applyAlignment="1" applyProtection="1">
      <alignment horizontal="center" vertical="top" wrapText="1"/>
    </xf>
    <xf numFmtId="0" fontId="7" fillId="13" borderId="2" xfId="0" applyFont="1" applyFill="1" applyBorder="1" applyAlignment="1" applyProtection="1">
      <alignment horizontal="left" vertical="center" wrapText="1"/>
    </xf>
    <xf numFmtId="0" fontId="7" fillId="13" borderId="9" xfId="0" applyFont="1" applyFill="1" applyBorder="1" applyAlignment="1" applyProtection="1">
      <alignment horizontal="right" wrapText="1"/>
    </xf>
    <xf numFmtId="4" fontId="7" fillId="13" borderId="9" xfId="0" applyNumberFormat="1" applyFont="1" applyFill="1" applyBorder="1" applyAlignment="1" applyProtection="1">
      <alignment horizontal="right" wrapText="1"/>
    </xf>
    <xf numFmtId="0" fontId="5" fillId="13" borderId="4" xfId="0" applyFont="1" applyFill="1" applyBorder="1" applyAlignment="1" applyProtection="1">
      <alignment horizontal="left" vertical="center" wrapText="1"/>
    </xf>
    <xf numFmtId="182" fontId="5" fillId="0" borderId="0" xfId="0" applyNumberFormat="1" applyFont="1" applyAlignment="1" applyProtection="1">
      <alignment horizontal="center" vertical="top" wrapText="1"/>
    </xf>
    <xf numFmtId="0" fontId="121" fillId="0" borderId="0" xfId="0" applyFont="1" applyAlignment="1" applyProtection="1">
      <alignment horizontal="right" wrapText="1"/>
    </xf>
    <xf numFmtId="4" fontId="121" fillId="0" borderId="0" xfId="0" applyNumberFormat="1" applyFont="1" applyAlignment="1" applyProtection="1">
      <alignment horizontal="right" wrapText="1"/>
    </xf>
    <xf numFmtId="0" fontId="117" fillId="0" borderId="0" xfId="0" applyFont="1" applyAlignment="1" applyProtection="1">
      <alignment horizontal="center" vertical="top" wrapText="1"/>
    </xf>
    <xf numFmtId="0" fontId="97" fillId="0" borderId="9" xfId="0" applyFont="1" applyBorder="1" applyAlignment="1" applyProtection="1">
      <alignment horizontal="left" vertical="center" wrapText="1"/>
    </xf>
    <xf numFmtId="0" fontId="105" fillId="0" borderId="0" xfId="0" applyFont="1" applyAlignment="1" applyProtection="1">
      <alignment horizontal="right"/>
    </xf>
    <xf numFmtId="0" fontId="105" fillId="0" borderId="0" xfId="0" applyFont="1" applyAlignment="1" applyProtection="1">
      <alignment horizontal="left" vertical="center" wrapText="1" readingOrder="1"/>
    </xf>
    <xf numFmtId="0" fontId="105" fillId="0" borderId="0" xfId="0" quotePrefix="1" applyFont="1" applyAlignment="1" applyProtection="1">
      <alignment horizontal="left" vertical="center" wrapText="1" readingOrder="1"/>
    </xf>
    <xf numFmtId="0" fontId="112" fillId="0" borderId="0" xfId="0" applyFont="1" applyAlignment="1" applyProtection="1">
      <alignment horizontal="center"/>
    </xf>
    <xf numFmtId="0" fontId="97" fillId="0" borderId="9" xfId="0" applyFont="1" applyBorder="1" applyAlignment="1" applyProtection="1">
      <alignment horizontal="left" vertical="center" wrapText="1" readingOrder="1"/>
    </xf>
    <xf numFmtId="0" fontId="97" fillId="0" borderId="0" xfId="0" applyFont="1" applyBorder="1" applyAlignment="1" applyProtection="1">
      <alignment horizontal="left" vertical="center" wrapText="1" readingOrder="1"/>
    </xf>
    <xf numFmtId="0" fontId="97" fillId="0" borderId="0" xfId="0" applyFont="1" applyAlignment="1" applyProtection="1">
      <alignment horizontal="left" vertical="center" wrapText="1" readingOrder="1"/>
    </xf>
    <xf numFmtId="0" fontId="112" fillId="0" borderId="0" xfId="0" applyFont="1" applyAlignment="1" applyProtection="1">
      <alignment horizontal="left" vertical="center" wrapText="1" readingOrder="1"/>
    </xf>
    <xf numFmtId="4" fontId="5" fillId="0" borderId="0" xfId="0" applyNumberFormat="1" applyFont="1" applyFill="1" applyBorder="1" applyAlignment="1" applyProtection="1">
      <alignment horizontal="left" vertical="center" wrapText="1"/>
    </xf>
    <xf numFmtId="4" fontId="10" fillId="0" borderId="0" xfId="0" applyNumberFormat="1" applyFont="1" applyFill="1" applyBorder="1" applyAlignment="1" applyProtection="1">
      <alignment horizontal="right" wrapText="1"/>
    </xf>
    <xf numFmtId="0" fontId="9" fillId="0" borderId="0" xfId="0" applyFont="1" applyFill="1" applyBorder="1" applyAlignment="1" applyProtection="1">
      <alignment horizontal="right" wrapText="1"/>
    </xf>
    <xf numFmtId="2" fontId="4" fillId="0" borderId="0" xfId="0" applyNumberFormat="1" applyFont="1" applyFill="1" applyBorder="1" applyAlignment="1" applyProtection="1">
      <alignment horizontal="right" wrapText="1"/>
    </xf>
    <xf numFmtId="0" fontId="22"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center" wrapText="1"/>
    </xf>
    <xf numFmtId="4" fontId="5" fillId="0" borderId="0" xfId="0" applyNumberFormat="1" applyFont="1" applyFill="1" applyBorder="1" applyAlignment="1" applyProtection="1">
      <alignment horizontal="left" vertical="center"/>
    </xf>
    <xf numFmtId="0" fontId="4" fillId="0" borderId="0" xfId="0" applyFont="1" applyFill="1" applyBorder="1" applyAlignment="1" applyProtection="1">
      <alignment vertical="center"/>
    </xf>
    <xf numFmtId="0" fontId="9" fillId="0" borderId="0" xfId="0" applyFont="1" applyFill="1" applyBorder="1" applyAlignment="1" applyProtection="1">
      <alignment horizontal="right"/>
    </xf>
    <xf numFmtId="2" fontId="4" fillId="0" borderId="0" xfId="0" applyNumberFormat="1" applyFont="1" applyFill="1" applyBorder="1" applyAlignment="1" applyProtection="1">
      <alignment horizontal="right"/>
    </xf>
    <xf numFmtId="0" fontId="4" fillId="0" borderId="0" xfId="0" applyFont="1" applyFill="1" applyBorder="1" applyAlignment="1" applyProtection="1">
      <alignment vertical="center" wrapText="1"/>
    </xf>
    <xf numFmtId="0" fontId="5" fillId="0" borderId="0" xfId="0" applyFont="1" applyFill="1" applyBorder="1" applyAlignment="1" applyProtection="1">
      <alignment horizontal="center" vertical="top"/>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right" wrapText="1"/>
    </xf>
    <xf numFmtId="2" fontId="12" fillId="0" borderId="0" xfId="0" applyNumberFormat="1" applyFont="1" applyFill="1" applyBorder="1" applyAlignment="1" applyProtection="1">
      <alignment horizontal="right" wrapText="1"/>
    </xf>
    <xf numFmtId="0" fontId="5"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172" fontId="9" fillId="0" borderId="0" xfId="0" applyNumberFormat="1" applyFont="1" applyFill="1" applyBorder="1" applyAlignment="1" applyProtection="1">
      <alignment horizontal="right" wrapText="1"/>
    </xf>
    <xf numFmtId="0" fontId="4" fillId="0" borderId="0" xfId="0" applyFont="1" applyFill="1" applyBorder="1" applyAlignment="1" applyProtection="1">
      <alignment horizontal="justify" vertical="center"/>
    </xf>
    <xf numFmtId="0" fontId="8" fillId="0" borderId="0" xfId="0" applyFont="1" applyFill="1" applyBorder="1" applyAlignment="1" applyProtection="1">
      <alignment horizontal="right" wrapText="1"/>
    </xf>
    <xf numFmtId="0" fontId="11" fillId="0" borderId="0" xfId="14" applyFont="1" applyFill="1" applyBorder="1" applyAlignment="1" applyProtection="1">
      <alignment horizontal="right" wrapText="1"/>
    </xf>
    <xf numFmtId="2" fontId="4" fillId="0" borderId="0" xfId="14" applyNumberFormat="1" applyFont="1" applyFill="1" applyBorder="1" applyAlignment="1" applyProtection="1">
      <alignment horizontal="right" wrapText="1"/>
    </xf>
    <xf numFmtId="0" fontId="30" fillId="0" borderId="0" xfId="14" applyFont="1" applyFill="1" applyBorder="1" applyAlignment="1" applyProtection="1">
      <alignment horizontal="right" wrapText="1"/>
    </xf>
    <xf numFmtId="0" fontId="14" fillId="0" borderId="0" xfId="0" applyFont="1" applyFill="1" applyBorder="1" applyAlignment="1" applyProtection="1">
      <alignment horizontal="right"/>
    </xf>
    <xf numFmtId="0" fontId="11" fillId="0" borderId="0" xfId="0" applyFont="1" applyFill="1" applyBorder="1" applyAlignment="1" applyProtection="1">
      <alignment horizontal="right"/>
    </xf>
    <xf numFmtId="0" fontId="11" fillId="0" borderId="0" xfId="11" applyFont="1" applyFill="1" applyBorder="1" applyAlignment="1" applyProtection="1">
      <alignment horizontal="right" wrapText="1"/>
    </xf>
    <xf numFmtId="2" fontId="4" fillId="0" borderId="0" xfId="11" applyNumberFormat="1" applyFont="1" applyFill="1" applyBorder="1" applyAlignment="1" applyProtection="1">
      <alignment horizontal="right" wrapText="1"/>
    </xf>
    <xf numFmtId="0" fontId="31" fillId="0" borderId="0" xfId="11" applyFont="1" applyFill="1" applyBorder="1" applyAlignment="1" applyProtection="1">
      <alignment horizontal="right" wrapText="1"/>
    </xf>
    <xf numFmtId="172" fontId="5" fillId="0" borderId="0" xfId="0" applyNumberFormat="1" applyFont="1" applyFill="1" applyBorder="1" applyAlignment="1" applyProtection="1">
      <alignment horizontal="center" vertical="top" wrapText="1"/>
    </xf>
    <xf numFmtId="172" fontId="5" fillId="0" borderId="0" xfId="0" applyNumberFormat="1" applyFont="1" applyFill="1" applyBorder="1" applyAlignment="1" applyProtection="1">
      <alignment horizontal="left" vertical="center" wrapText="1"/>
    </xf>
    <xf numFmtId="172" fontId="10" fillId="0" borderId="0" xfId="0" applyNumberFormat="1" applyFont="1" applyFill="1" applyBorder="1" applyAlignment="1" applyProtection="1">
      <alignment horizontal="right" wrapText="1"/>
    </xf>
    <xf numFmtId="0" fontId="21" fillId="0" borderId="0" xfId="368" applyNumberFormat="1" applyFont="1" applyFill="1" applyBorder="1" applyAlignment="1" applyProtection="1">
      <alignment vertical="center" wrapText="1" shrinkToFit="1" readingOrder="1"/>
    </xf>
    <xf numFmtId="0" fontId="63" fillId="0" borderId="0" xfId="368" applyNumberFormat="1" applyFont="1" applyFill="1" applyBorder="1" applyAlignment="1" applyProtection="1">
      <alignment vertical="center" wrapText="1" shrinkToFit="1" readingOrder="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5"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6"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right" wrapText="1"/>
    </xf>
    <xf numFmtId="0" fontId="17" fillId="0" borderId="0" xfId="0" applyFont="1" applyFill="1" applyBorder="1" applyAlignment="1" applyProtection="1">
      <alignment horizontal="left" vertical="center" wrapText="1"/>
    </xf>
    <xf numFmtId="16" fontId="5" fillId="0" borderId="0" xfId="0" applyNumberFormat="1" applyFont="1" applyFill="1" applyBorder="1" applyAlignment="1" applyProtection="1">
      <alignment horizontal="center" vertical="top" wrapText="1"/>
    </xf>
    <xf numFmtId="2" fontId="5" fillId="0" borderId="0" xfId="0" applyNumberFormat="1" applyFont="1" applyFill="1" applyBorder="1" applyAlignment="1" applyProtection="1">
      <alignment horizontal="right"/>
    </xf>
    <xf numFmtId="4" fontId="4" fillId="0" borderId="0" xfId="0" applyNumberFormat="1" applyFont="1" applyFill="1" applyBorder="1" applyAlignment="1" applyProtection="1">
      <alignment horizontal="justify" vertical="center" wrapText="1"/>
    </xf>
    <xf numFmtId="2" fontId="5" fillId="0" borderId="0" xfId="0" applyNumberFormat="1" applyFont="1" applyFill="1" applyBorder="1" applyAlignment="1" applyProtection="1">
      <alignment horizontal="center" vertical="top" wrapText="1"/>
    </xf>
    <xf numFmtId="2" fontId="4" fillId="0" borderId="0" xfId="0" applyNumberFormat="1"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wrapText="1"/>
    </xf>
    <xf numFmtId="0" fontId="4" fillId="0" borderId="0" xfId="0" quotePrefix="1" applyFont="1" applyFill="1" applyBorder="1" applyAlignment="1" applyProtection="1">
      <alignment horizontal="justify" vertical="center" wrapText="1"/>
    </xf>
    <xf numFmtId="0" fontId="4" fillId="0" borderId="0" xfId="0" quotePrefix="1" applyFont="1" applyFill="1" applyBorder="1" applyAlignment="1" applyProtection="1">
      <alignment horizontal="left" vertical="center" wrapText="1"/>
    </xf>
    <xf numFmtId="0" fontId="4" fillId="0" borderId="0" xfId="0" quotePrefix="1" applyFont="1" applyFill="1" applyBorder="1" applyAlignment="1" applyProtection="1">
      <alignment vertical="center" wrapText="1"/>
    </xf>
    <xf numFmtId="0" fontId="5" fillId="0" borderId="0" xfId="0" applyFont="1" applyFill="1" applyBorder="1" applyAlignment="1" applyProtection="1">
      <alignment horizontal="left" vertical="center"/>
    </xf>
    <xf numFmtId="165" fontId="10" fillId="0" borderId="0" xfId="5" applyFont="1" applyFill="1" applyBorder="1" applyAlignment="1" applyProtection="1">
      <alignment horizontal="right" wrapText="1"/>
    </xf>
    <xf numFmtId="4" fontId="5" fillId="0" borderId="0" xfId="0" applyNumberFormat="1" applyFont="1" applyFill="1" applyBorder="1" applyAlignment="1" applyProtection="1">
      <alignment horizontal="right" wrapText="1"/>
    </xf>
    <xf numFmtId="0" fontId="5" fillId="0" borderId="0" xfId="0" applyFont="1" applyFill="1" applyBorder="1" applyAlignment="1" applyProtection="1">
      <alignment horizontal="right" wrapText="1"/>
    </xf>
    <xf numFmtId="172" fontId="4" fillId="0" borderId="0" xfId="0" applyNumberFormat="1" applyFont="1" applyFill="1" applyBorder="1" applyAlignment="1" applyProtection="1">
      <alignment horizontal="right" wrapText="1"/>
    </xf>
    <xf numFmtId="0" fontId="4" fillId="0" borderId="0" xfId="0" applyFont="1" applyFill="1" applyBorder="1" applyAlignment="1" applyProtection="1">
      <alignment horizontal="right"/>
    </xf>
    <xf numFmtId="0" fontId="7" fillId="0" borderId="0" xfId="0" applyFont="1" applyFill="1" applyBorder="1" applyAlignment="1" applyProtection="1">
      <alignment horizontal="right" wrapText="1"/>
    </xf>
    <xf numFmtId="0" fontId="4" fillId="0"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right" wrapText="1"/>
    </xf>
    <xf numFmtId="0" fontId="18" fillId="0" borderId="0" xfId="0" applyFont="1" applyFill="1" applyBorder="1" applyAlignment="1" applyProtection="1">
      <alignment horizontal="right" wrapText="1"/>
    </xf>
    <xf numFmtId="2" fontId="19" fillId="0" borderId="0" xfId="0" applyNumberFormat="1" applyFont="1" applyFill="1" applyBorder="1" applyAlignment="1" applyProtection="1">
      <alignment horizontal="right" wrapText="1"/>
    </xf>
    <xf numFmtId="165" fontId="5" fillId="0" borderId="0" xfId="5" applyFont="1" applyFill="1" applyBorder="1" applyAlignment="1" applyProtection="1">
      <alignment horizontal="right" wrapText="1"/>
    </xf>
    <xf numFmtId="0" fontId="5" fillId="0" borderId="0" xfId="0" applyFont="1" applyFill="1" applyBorder="1" applyAlignment="1" applyProtection="1">
      <alignment horizontal="right"/>
    </xf>
    <xf numFmtId="2" fontId="5" fillId="0" borderId="0" xfId="5" applyNumberFormat="1" applyFont="1" applyFill="1" applyBorder="1" applyAlignment="1" applyProtection="1">
      <alignment horizontal="right"/>
    </xf>
    <xf numFmtId="4" fontId="4" fillId="0" borderId="0" xfId="0" applyNumberFormat="1" applyFont="1" applyFill="1" applyBorder="1" applyAlignment="1" applyProtection="1">
      <alignment horizontal="right"/>
    </xf>
    <xf numFmtId="0" fontId="41" fillId="0" borderId="0" xfId="0" applyFont="1" applyFill="1" applyBorder="1" applyAlignment="1" applyProtection="1">
      <alignment horizontal="justify" vertical="center" wrapText="1"/>
    </xf>
    <xf numFmtId="0" fontId="29" fillId="0" borderId="0" xfId="0" applyFont="1" applyFill="1" applyBorder="1" applyAlignment="1" applyProtection="1">
      <alignment horizontal="center" vertical="top" wrapText="1"/>
    </xf>
    <xf numFmtId="4" fontId="33" fillId="0" borderId="0" xfId="0" applyNumberFormat="1" applyFont="1" applyFill="1" applyBorder="1" applyAlignment="1" applyProtection="1">
      <alignment horizontal="right"/>
    </xf>
    <xf numFmtId="164" fontId="81" fillId="0" borderId="0" xfId="0" applyNumberFormat="1" applyFont="1" applyFill="1" applyBorder="1" applyAlignment="1" applyProtection="1">
      <alignment horizontal="center" vertical="top"/>
    </xf>
    <xf numFmtId="0" fontId="29" fillId="0" borderId="0" xfId="0" applyFont="1" applyFill="1" applyBorder="1" applyAlignment="1" applyProtection="1">
      <alignment horizontal="center" vertical="top"/>
    </xf>
    <xf numFmtId="0" fontId="86" fillId="0" borderId="0" xfId="0" applyFont="1" applyFill="1" applyBorder="1" applyAlignment="1" applyProtection="1">
      <alignment horizontal="center" vertical="top" wrapText="1"/>
    </xf>
    <xf numFmtId="0" fontId="26" fillId="0" borderId="0" xfId="0" applyFont="1" applyFill="1" applyBorder="1" applyAlignment="1" applyProtection="1">
      <alignment horizontal="justify" vertical="center" wrapText="1"/>
    </xf>
    <xf numFmtId="0" fontId="26" fillId="0" borderId="0" xfId="0" applyFont="1" applyFill="1" applyBorder="1" applyAlignment="1" applyProtection="1">
      <alignment horizontal="right"/>
    </xf>
    <xf numFmtId="2" fontId="26" fillId="0" borderId="0" xfId="0" applyNumberFormat="1" applyFont="1" applyFill="1" applyBorder="1" applyAlignment="1" applyProtection="1">
      <alignment horizontal="right"/>
    </xf>
    <xf numFmtId="0" fontId="27" fillId="0" borderId="0" xfId="0" applyFont="1" applyFill="1" applyBorder="1" applyAlignment="1" applyProtection="1">
      <alignment horizontal="center" vertical="top" wrapText="1"/>
    </xf>
    <xf numFmtId="16"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vertical="center" wrapText="1"/>
    </xf>
    <xf numFmtId="2" fontId="5" fillId="0" borderId="0" xfId="0" applyNumberFormat="1" applyFont="1" applyFill="1" applyBorder="1" applyAlignment="1" applyProtection="1">
      <alignment horizontal="left" vertical="center"/>
    </xf>
    <xf numFmtId="2" fontId="5" fillId="0" borderId="0" xfId="0" applyNumberFormat="1" applyFont="1" applyFill="1" applyBorder="1" applyAlignment="1" applyProtection="1">
      <alignment horizontal="left" vertical="center" wrapText="1"/>
    </xf>
    <xf numFmtId="0" fontId="112" fillId="0" borderId="0" xfId="0" applyFont="1" applyFill="1" applyBorder="1" applyAlignment="1" applyProtection="1">
      <alignment horizontal="center" vertical="top"/>
    </xf>
    <xf numFmtId="0" fontId="100" fillId="0" borderId="0" xfId="0" applyFont="1" applyFill="1" applyBorder="1" applyAlignment="1" applyProtection="1">
      <alignment vertical="center"/>
    </xf>
    <xf numFmtId="4" fontId="97" fillId="0" borderId="0" xfId="0" applyNumberFormat="1" applyFont="1" applyFill="1" applyBorder="1" applyAlignment="1" applyProtection="1">
      <alignment horizontal="right"/>
    </xf>
    <xf numFmtId="0" fontId="7" fillId="0" borderId="0" xfId="0" applyFont="1" applyFill="1" applyBorder="1" applyAlignment="1" applyProtection="1">
      <alignment horizontal="justify" vertical="center"/>
    </xf>
    <xf numFmtId="4" fontId="124" fillId="0" borderId="0" xfId="0" applyNumberFormat="1" applyFont="1" applyFill="1" applyBorder="1" applyAlignment="1" applyProtection="1"/>
    <xf numFmtId="0" fontId="97" fillId="0" borderId="0" xfId="0" applyFont="1" applyFill="1" applyBorder="1" applyAlignment="1" applyProtection="1">
      <alignment horizontal="right" wrapText="1"/>
    </xf>
    <xf numFmtId="0" fontId="5" fillId="0" borderId="0" xfId="0" applyFont="1" applyFill="1" applyBorder="1" applyAlignment="1" applyProtection="1">
      <alignment horizontal="justify" vertical="center"/>
    </xf>
    <xf numFmtId="4" fontId="100" fillId="0" borderId="0" xfId="0" applyNumberFormat="1" applyFont="1" applyFill="1" applyBorder="1" applyAlignment="1" applyProtection="1">
      <alignment horizontal="right"/>
    </xf>
    <xf numFmtId="4"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97"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4" fillId="0" borderId="0" xfId="0" applyNumberFormat="1" applyFont="1" applyFill="1" applyBorder="1" applyAlignment="1" applyProtection="1">
      <alignment horizontal="justify" vertical="center"/>
    </xf>
    <xf numFmtId="0" fontId="5" fillId="0" borderId="0" xfId="693"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justify" vertical="center" wrapText="1"/>
    </xf>
    <xf numFmtId="0" fontId="5" fillId="0" borderId="0" xfId="693" applyNumberFormat="1" applyFont="1" applyFill="1" applyBorder="1" applyAlignment="1" applyProtection="1">
      <alignment horizontal="center" vertical="top"/>
    </xf>
    <xf numFmtId="0" fontId="11" fillId="0" borderId="0" xfId="693" applyNumberFormat="1" applyFont="1" applyFill="1" applyBorder="1" applyAlignment="1" applyProtection="1">
      <alignment horizontal="right" wrapText="1"/>
    </xf>
    <xf numFmtId="0" fontId="4" fillId="0" borderId="0" xfId="693"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left" vertical="center" wrapText="1"/>
    </xf>
    <xf numFmtId="1" fontId="5" fillId="0" borderId="0" xfId="693" applyNumberFormat="1" applyFont="1" applyFill="1" applyBorder="1" applyAlignment="1" applyProtection="1">
      <alignment horizontal="center" vertical="top"/>
    </xf>
    <xf numFmtId="0" fontId="4" fillId="0" borderId="0" xfId="693" applyNumberFormat="1" applyFont="1" applyFill="1" applyBorder="1" applyAlignment="1" applyProtection="1">
      <alignment horizontal="justify" vertical="center" wrapText="1"/>
    </xf>
    <xf numFmtId="0" fontId="11" fillId="0" borderId="0" xfId="693" applyFont="1" applyFill="1" applyBorder="1" applyAlignment="1" applyProtection="1">
      <alignment horizontal="right" wrapText="1"/>
    </xf>
    <xf numFmtId="4" fontId="4" fillId="0" borderId="0" xfId="693" applyNumberFormat="1" applyFont="1" applyFill="1" applyBorder="1" applyAlignment="1" applyProtection="1">
      <alignment horizontal="right" wrapText="1"/>
    </xf>
    <xf numFmtId="1" fontId="5"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vertical="center" wrapText="1"/>
    </xf>
    <xf numFmtId="0" fontId="17"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1" fontId="5" fillId="0" borderId="0" xfId="0" applyNumberFormat="1" applyFont="1" applyFill="1" applyBorder="1" applyAlignment="1" applyProtection="1">
      <alignment horizontal="center" vertical="top" wrapText="1"/>
    </xf>
    <xf numFmtId="0" fontId="112" fillId="0" borderId="0" xfId="602" applyFont="1" applyFill="1" applyBorder="1" applyAlignment="1" applyProtection="1">
      <alignment horizontal="center" vertical="top"/>
    </xf>
    <xf numFmtId="0" fontId="4" fillId="0" borderId="0" xfId="602" applyFont="1" applyFill="1" applyBorder="1" applyAlignment="1" applyProtection="1">
      <alignment vertical="center"/>
    </xf>
    <xf numFmtId="0" fontId="97" fillId="0" borderId="0" xfId="602" applyFont="1" applyFill="1" applyBorder="1" applyAlignment="1" applyProtection="1">
      <alignment horizontal="right"/>
    </xf>
    <xf numFmtId="4" fontId="4" fillId="0" borderId="0" xfId="602" applyNumberFormat="1" applyFont="1" applyFill="1" applyBorder="1" applyAlignment="1" applyProtection="1">
      <alignment horizontal="right"/>
    </xf>
    <xf numFmtId="0" fontId="47" fillId="0" borderId="0" xfId="0" applyFont="1" applyFill="1" applyBorder="1" applyAlignment="1" applyProtection="1">
      <alignment horizontal="right" wrapText="1"/>
    </xf>
    <xf numFmtId="1" fontId="81"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vertical="center" wrapText="1"/>
    </xf>
    <xf numFmtId="172" fontId="11" fillId="0" borderId="0" xfId="0" applyNumberFormat="1" applyFont="1" applyFill="1" applyBorder="1" applyAlignment="1" applyProtection="1">
      <alignment horizontal="right" wrapText="1"/>
    </xf>
    <xf numFmtId="0" fontId="17" fillId="0" borderId="0" xfId="0" applyFont="1" applyFill="1" applyBorder="1" applyAlignment="1" applyProtection="1">
      <alignment vertical="center" wrapText="1"/>
    </xf>
    <xf numFmtId="0" fontId="5"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right" wrapText="1"/>
    </xf>
    <xf numFmtId="0" fontId="11"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right"/>
    </xf>
    <xf numFmtId="0" fontId="97" fillId="0" borderId="0" xfId="0" applyNumberFormat="1" applyFont="1" applyFill="1" applyBorder="1" applyAlignment="1" applyProtection="1">
      <alignment horizontal="right"/>
    </xf>
    <xf numFmtId="0" fontId="97" fillId="0" borderId="0" xfId="0" applyNumberFormat="1" applyFont="1" applyFill="1" applyBorder="1" applyAlignment="1" applyProtection="1">
      <alignment horizontal="right" wrapText="1"/>
    </xf>
    <xf numFmtId="0" fontId="81" fillId="0" borderId="0" xfId="0" applyNumberFormat="1" applyFont="1" applyFill="1" applyBorder="1" applyAlignment="1" applyProtection="1">
      <alignment horizontal="center" vertical="top" wrapText="1"/>
    </xf>
    <xf numFmtId="1" fontId="4" fillId="0" borderId="0" xfId="0" applyNumberFormat="1" applyFont="1" applyFill="1" applyBorder="1" applyAlignment="1" applyProtection="1">
      <alignment horizontal="right" wrapText="1"/>
    </xf>
    <xf numFmtId="175" fontId="4" fillId="0" borderId="0" xfId="0" applyNumberFormat="1" applyFont="1" applyFill="1" applyBorder="1" applyAlignment="1" applyProtection="1">
      <alignment horizontal="right" wrapText="1"/>
    </xf>
    <xf numFmtId="0" fontId="112" fillId="0" borderId="0" xfId="0" applyNumberFormat="1" applyFont="1" applyFill="1" applyBorder="1" applyAlignment="1" applyProtection="1">
      <alignment horizontal="center" vertical="top"/>
    </xf>
    <xf numFmtId="0" fontId="7"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5"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justify" vertical="center" wrapText="1"/>
    </xf>
    <xf numFmtId="2" fontId="4" fillId="0" borderId="0" xfId="693" applyNumberFormat="1" applyFont="1" applyFill="1" applyBorder="1" applyAlignment="1" applyProtection="1">
      <alignment horizontal="right" wrapText="1"/>
    </xf>
    <xf numFmtId="0" fontId="5"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right"/>
    </xf>
    <xf numFmtId="0" fontId="4" fillId="0" borderId="0" xfId="0" quotePrefix="1" applyNumberFormat="1" applyFont="1" applyFill="1" applyBorder="1" applyAlignment="1" applyProtection="1">
      <alignment horizontal="left" vertical="center" wrapText="1"/>
    </xf>
    <xf numFmtId="0" fontId="4" fillId="0" borderId="0" xfId="758" applyNumberFormat="1" applyFont="1" applyFill="1" applyBorder="1" applyAlignment="1" applyProtection="1">
      <alignment horizontal="left" vertical="center" wrapText="1"/>
    </xf>
    <xf numFmtId="0" fontId="11" fillId="0" borderId="0" xfId="758" applyNumberFormat="1" applyFont="1" applyFill="1" applyBorder="1" applyAlignment="1" applyProtection="1">
      <alignment horizontal="right"/>
    </xf>
    <xf numFmtId="0" fontId="4" fillId="0" borderId="0" xfId="758" applyNumberFormat="1" applyFont="1" applyFill="1" applyBorder="1" applyAlignment="1" applyProtection="1">
      <alignment horizontal="right"/>
    </xf>
    <xf numFmtId="0" fontId="4" fillId="0" borderId="0" xfId="758" applyNumberFormat="1" applyFont="1" applyFill="1" applyBorder="1" applyAlignment="1" applyProtection="1">
      <alignment vertical="center" wrapText="1"/>
    </xf>
    <xf numFmtId="0" fontId="4" fillId="0" borderId="0" xfId="758" quotePrefix="1" applyNumberFormat="1" applyFont="1" applyFill="1" applyBorder="1" applyAlignment="1" applyProtection="1">
      <alignment horizontal="left" vertical="center" wrapText="1"/>
    </xf>
    <xf numFmtId="0" fontId="4" fillId="0" borderId="0" xfId="117" applyNumberFormat="1" applyFont="1" applyFill="1" applyBorder="1" applyAlignment="1" applyProtection="1">
      <alignment vertical="center" wrapText="1"/>
    </xf>
    <xf numFmtId="0" fontId="4" fillId="0" borderId="0" xfId="117" quotePrefix="1" applyNumberFormat="1" applyFont="1" applyFill="1" applyBorder="1" applyAlignment="1" applyProtection="1">
      <alignment horizontal="left" vertical="center" wrapText="1"/>
    </xf>
    <xf numFmtId="0" fontId="11" fillId="0" borderId="0" xfId="117" applyNumberFormat="1" applyFont="1" applyFill="1" applyBorder="1" applyAlignment="1" applyProtection="1">
      <alignment horizontal="right"/>
    </xf>
    <xf numFmtId="0" fontId="4" fillId="0" borderId="0" xfId="117" applyNumberFormat="1" applyFont="1" applyFill="1" applyBorder="1" applyAlignment="1" applyProtection="1">
      <alignment horizontal="right"/>
    </xf>
    <xf numFmtId="0" fontId="4" fillId="0" borderId="0" xfId="117" applyNumberFormat="1" applyFont="1" applyFill="1" applyBorder="1" applyAlignment="1" applyProtection="1">
      <alignment horizontal="left" vertical="center" wrapText="1"/>
    </xf>
    <xf numFmtId="0" fontId="4" fillId="0" borderId="0" xfId="117" quotePrefix="1" applyNumberFormat="1" applyFont="1" applyFill="1" applyBorder="1" applyAlignment="1" applyProtection="1">
      <alignment horizontal="right"/>
    </xf>
    <xf numFmtId="0" fontId="11" fillId="0" borderId="0" xfId="758" applyNumberFormat="1" applyFont="1" applyFill="1" applyBorder="1" applyAlignment="1" applyProtection="1">
      <alignment horizontal="right" wrapText="1"/>
    </xf>
    <xf numFmtId="0" fontId="4" fillId="0" borderId="0" xfId="758" applyNumberFormat="1" applyFont="1" applyFill="1" applyBorder="1" applyAlignment="1" applyProtection="1">
      <alignment horizontal="right" wrapText="1"/>
    </xf>
    <xf numFmtId="0" fontId="5" fillId="0" borderId="0" xfId="758"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horizontal="right"/>
    </xf>
    <xf numFmtId="0" fontId="17" fillId="0" borderId="0" xfId="0" applyNumberFormat="1" applyFont="1" applyFill="1" applyBorder="1" applyAlignment="1" applyProtection="1">
      <alignment horizontal="right"/>
    </xf>
    <xf numFmtId="0" fontId="17" fillId="0" borderId="0" xfId="0" applyNumberFormat="1" applyFont="1" applyFill="1" applyBorder="1" applyAlignment="1" applyProtection="1">
      <alignment vertical="center"/>
    </xf>
    <xf numFmtId="0" fontId="118" fillId="0" borderId="0" xfId="0" applyNumberFormat="1" applyFont="1" applyFill="1" applyBorder="1" applyAlignment="1" applyProtection="1">
      <alignment horizontal="center" vertical="top"/>
    </xf>
    <xf numFmtId="0" fontId="101" fillId="0" borderId="0" xfId="0" applyNumberFormat="1" applyFont="1" applyFill="1" applyBorder="1" applyAlignment="1" applyProtection="1">
      <alignment horizontal="right"/>
    </xf>
    <xf numFmtId="0" fontId="119" fillId="0" borderId="0" xfId="0" applyNumberFormat="1" applyFont="1" applyFill="1" applyBorder="1" applyAlignment="1" applyProtection="1">
      <alignment horizontal="center" vertical="top"/>
    </xf>
    <xf numFmtId="0" fontId="101"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left" vertical="center"/>
    </xf>
    <xf numFmtId="0" fontId="17" fillId="0" borderId="0" xfId="0" applyNumberFormat="1" applyFont="1" applyFill="1" applyBorder="1" applyAlignment="1" applyProtection="1">
      <alignment horizontal="right" vertical="center"/>
    </xf>
    <xf numFmtId="0" fontId="20"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wrapText="1"/>
    </xf>
    <xf numFmtId="0" fontId="5" fillId="0" borderId="0" xfId="693" applyNumberFormat="1" applyFont="1" applyFill="1" applyBorder="1" applyAlignment="1" applyProtection="1">
      <alignment horizontal="center" vertical="top" wrapText="1"/>
    </xf>
    <xf numFmtId="0" fontId="5" fillId="0" borderId="0" xfId="693" applyNumberFormat="1" applyFont="1" applyFill="1" applyBorder="1" applyAlignment="1" applyProtection="1">
      <alignment horizontal="left" vertical="center" wrapText="1"/>
    </xf>
    <xf numFmtId="0" fontId="7" fillId="0" borderId="0" xfId="693" applyNumberFormat="1" applyFont="1" applyFill="1" applyBorder="1" applyAlignment="1" applyProtection="1">
      <alignment horizontal="right" wrapText="1"/>
    </xf>
    <xf numFmtId="2" fontId="5" fillId="0" borderId="0" xfId="693" applyNumberFormat="1" applyFont="1" applyFill="1" applyBorder="1" applyAlignment="1" applyProtection="1">
      <alignment horizontal="right" wrapText="1"/>
    </xf>
    <xf numFmtId="0" fontId="4" fillId="0" borderId="0" xfId="767" applyFont="1" applyFill="1" applyBorder="1" applyAlignment="1" applyProtection="1">
      <alignment horizontal="justify" vertical="center" wrapText="1"/>
    </xf>
    <xf numFmtId="173" fontId="5" fillId="0" borderId="0" xfId="0" applyNumberFormat="1" applyFont="1" applyFill="1" applyBorder="1" applyAlignment="1" applyProtection="1">
      <alignment horizontal="center" vertical="top"/>
    </xf>
    <xf numFmtId="0" fontId="11" fillId="0" borderId="0" xfId="693" applyNumberFormat="1" applyFont="1" applyFill="1" applyBorder="1" applyAlignment="1" applyProtection="1">
      <alignment horizontal="justify" vertical="center" wrapText="1"/>
    </xf>
    <xf numFmtId="0" fontId="5" fillId="0" borderId="0" xfId="767" applyFont="1" applyFill="1" applyBorder="1" applyAlignment="1" applyProtection="1">
      <alignment horizontal="center" vertical="top"/>
    </xf>
    <xf numFmtId="0" fontId="5" fillId="0" borderId="0" xfId="767" applyFont="1" applyFill="1" applyBorder="1" applyAlignment="1" applyProtection="1">
      <alignment vertical="center" wrapText="1"/>
    </xf>
    <xf numFmtId="0" fontId="7" fillId="0" borderId="0" xfId="767" applyFont="1" applyFill="1" applyBorder="1" applyAlignment="1" applyProtection="1">
      <alignment horizontal="right" wrapText="1"/>
    </xf>
    <xf numFmtId="2" fontId="4" fillId="0" borderId="0" xfId="767" applyNumberFormat="1" applyFont="1" applyFill="1" applyBorder="1" applyAlignment="1" applyProtection="1">
      <alignment horizontal="right"/>
    </xf>
    <xf numFmtId="49" fontId="5" fillId="0" borderId="0" xfId="767" applyNumberFormat="1" applyFont="1" applyFill="1" applyBorder="1" applyAlignment="1" applyProtection="1">
      <alignment horizontal="center" vertical="top"/>
    </xf>
    <xf numFmtId="0" fontId="4" fillId="0" borderId="0" xfId="767" applyFont="1" applyFill="1" applyBorder="1" applyAlignment="1" applyProtection="1">
      <alignment horizontal="left" vertical="center" wrapText="1"/>
    </xf>
    <xf numFmtId="0" fontId="11" fillId="0" borderId="0" xfId="767" applyFont="1" applyFill="1" applyBorder="1" applyAlignment="1" applyProtection="1">
      <alignment horizontal="right"/>
    </xf>
    <xf numFmtId="0" fontId="5" fillId="0" borderId="0" xfId="767" applyFont="1" applyFill="1" applyBorder="1" applyAlignment="1" applyProtection="1">
      <alignment horizontal="left" vertical="center" wrapText="1"/>
    </xf>
    <xf numFmtId="0" fontId="5" fillId="0" borderId="0" xfId="767" applyFont="1" applyFill="1" applyBorder="1" applyAlignment="1" applyProtection="1">
      <alignment horizontal="justify" vertical="center" wrapText="1"/>
    </xf>
    <xf numFmtId="3" fontId="11" fillId="0" borderId="0" xfId="767" applyNumberFormat="1" applyFont="1" applyFill="1" applyBorder="1" applyAlignment="1" applyProtection="1">
      <alignment horizontal="right"/>
    </xf>
    <xf numFmtId="0" fontId="11" fillId="0" borderId="0" xfId="767" applyFont="1" applyFill="1" applyBorder="1" applyAlignment="1" applyProtection="1">
      <alignment horizontal="right" wrapText="1"/>
    </xf>
    <xf numFmtId="2" fontId="5" fillId="0" borderId="0" xfId="767" applyNumberFormat="1" applyFont="1" applyFill="1" applyBorder="1" applyAlignment="1" applyProtection="1">
      <alignment horizontal="right"/>
    </xf>
    <xf numFmtId="0" fontId="21" fillId="0" borderId="0" xfId="767" applyFont="1" applyFill="1" applyBorder="1" applyAlignment="1" applyProtection="1">
      <alignment horizontal="left" vertical="center" wrapText="1"/>
    </xf>
    <xf numFmtId="0" fontId="5" fillId="0" borderId="0" xfId="693" applyFont="1" applyFill="1" applyBorder="1" applyAlignment="1" applyProtection="1">
      <alignment horizontal="center" vertical="top"/>
    </xf>
    <xf numFmtId="0" fontId="5" fillId="0" borderId="0" xfId="693" applyNumberFormat="1" applyFont="1" applyFill="1" applyBorder="1" applyAlignment="1" applyProtection="1">
      <alignment vertical="center" wrapText="1"/>
    </xf>
    <xf numFmtId="2" fontId="4"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5" fillId="0" borderId="0" xfId="693" applyFont="1" applyFill="1" applyBorder="1" applyAlignment="1" applyProtection="1">
      <alignment vertical="center"/>
    </xf>
    <xf numFmtId="0" fontId="11" fillId="0" borderId="0" xfId="693" applyFont="1" applyFill="1" applyBorder="1" applyAlignment="1" applyProtection="1">
      <alignment horizontal="right"/>
    </xf>
    <xf numFmtId="2" fontId="4" fillId="0" borderId="0" xfId="693" applyNumberFormat="1" applyFont="1" applyFill="1" applyBorder="1" applyAlignment="1" applyProtection="1">
      <alignment horizontal="right"/>
    </xf>
    <xf numFmtId="0" fontId="4" fillId="0" borderId="0" xfId="769" applyFont="1" applyFill="1" applyBorder="1" applyAlignment="1" applyProtection="1">
      <alignment horizontal="justify" vertical="center" wrapText="1"/>
    </xf>
    <xf numFmtId="0" fontId="11" fillId="0" borderId="0" xfId="757" applyFont="1" applyFill="1" applyBorder="1" applyAlignment="1" applyProtection="1">
      <alignment horizontal="right"/>
    </xf>
    <xf numFmtId="2" fontId="4" fillId="0" borderId="0" xfId="769" applyNumberFormat="1" applyFont="1" applyFill="1" applyBorder="1" applyAlignment="1" applyProtection="1">
      <alignment horizontal="right"/>
    </xf>
    <xf numFmtId="0" fontId="81" fillId="0" borderId="0" xfId="0" applyFont="1" applyFill="1" applyBorder="1" applyAlignment="1" applyProtection="1">
      <alignment horizontal="center" vertical="top"/>
    </xf>
    <xf numFmtId="0" fontId="45" fillId="0" borderId="0" xfId="0" applyFont="1" applyFill="1" applyBorder="1" applyAlignment="1" applyProtection="1">
      <alignment horizontal="right"/>
    </xf>
    <xf numFmtId="2" fontId="36" fillId="0" borderId="0" xfId="0" applyNumberFormat="1" applyFont="1" applyFill="1" applyBorder="1" applyAlignment="1" applyProtection="1">
      <alignment horizontal="right"/>
    </xf>
    <xf numFmtId="0" fontId="36" fillId="0" borderId="0" xfId="0" applyFont="1" applyFill="1" applyBorder="1" applyAlignment="1" applyProtection="1">
      <alignment horizontal="right"/>
    </xf>
    <xf numFmtId="0" fontId="87" fillId="0" borderId="0" xfId="0" applyFont="1" applyFill="1" applyBorder="1" applyAlignment="1" applyProtection="1">
      <alignment horizontal="center" vertical="top"/>
    </xf>
    <xf numFmtId="0" fontId="36" fillId="0" borderId="0" xfId="0" applyFont="1" applyFill="1" applyBorder="1" applyAlignment="1" applyProtection="1">
      <alignment vertical="center"/>
    </xf>
    <xf numFmtId="17" fontId="81" fillId="0" borderId="0" xfId="0" applyNumberFormat="1" applyFont="1" applyFill="1" applyBorder="1" applyAlignment="1" applyProtection="1">
      <alignment horizontal="center" vertical="top"/>
    </xf>
    <xf numFmtId="0" fontId="15" fillId="0" borderId="0" xfId="0" applyFont="1" applyFill="1" applyBorder="1" applyAlignment="1" applyProtection="1">
      <alignment horizontal="right"/>
    </xf>
    <xf numFmtId="0" fontId="81" fillId="0" borderId="0" xfId="0" applyFont="1" applyFill="1" applyBorder="1" applyAlignment="1" applyProtection="1">
      <alignment horizontal="center" vertical="top" wrapText="1"/>
    </xf>
    <xf numFmtId="0" fontId="15" fillId="0" borderId="0" xfId="0" applyFont="1" applyFill="1" applyBorder="1" applyAlignment="1" applyProtection="1">
      <alignment horizontal="right" wrapText="1"/>
    </xf>
    <xf numFmtId="168" fontId="4" fillId="0" borderId="0" xfId="0" applyNumberFormat="1" applyFont="1" applyFill="1" applyBorder="1" applyAlignment="1" applyProtection="1">
      <alignment horizontal="right" wrapText="1"/>
    </xf>
    <xf numFmtId="14" fontId="5" fillId="0" borderId="0" xfId="0" applyNumberFormat="1" applyFont="1" applyFill="1" applyBorder="1" applyAlignment="1" applyProtection="1">
      <alignment horizontal="center" vertical="top"/>
    </xf>
    <xf numFmtId="17" fontId="5" fillId="0" borderId="0" xfId="0" applyNumberFormat="1" applyFont="1" applyFill="1" applyBorder="1" applyAlignment="1" applyProtection="1">
      <alignment horizontal="center" vertical="top"/>
    </xf>
    <xf numFmtId="14" fontId="81" fillId="0" borderId="0" xfId="0" quotePrefix="1" applyNumberFormat="1" applyFont="1" applyFill="1" applyBorder="1" applyAlignment="1" applyProtection="1">
      <alignment horizontal="center" vertical="top" wrapText="1"/>
    </xf>
    <xf numFmtId="0" fontId="37" fillId="0" borderId="0" xfId="0" applyFont="1" applyFill="1" applyBorder="1" applyAlignment="1" applyProtection="1">
      <alignment vertical="center" wrapText="1"/>
    </xf>
    <xf numFmtId="2" fontId="4" fillId="0" borderId="0" xfId="760" applyNumberFormat="1" applyFont="1" applyFill="1" applyBorder="1" applyAlignment="1" applyProtection="1">
      <alignment horizontal="justify" vertical="center"/>
    </xf>
    <xf numFmtId="0" fontId="4" fillId="0" borderId="0" xfId="760" applyFont="1" applyFill="1" applyBorder="1" applyAlignment="1" applyProtection="1">
      <alignment horizontal="justify" vertical="center" wrapText="1"/>
    </xf>
    <xf numFmtId="0" fontId="4" fillId="0" borderId="0" xfId="761" applyFont="1" applyFill="1" applyBorder="1" applyAlignment="1" applyProtection="1">
      <alignment horizontal="justify" vertical="center"/>
    </xf>
    <xf numFmtId="2" fontId="4" fillId="0" borderId="0" xfId="760" applyNumberFormat="1" applyFont="1" applyFill="1" applyBorder="1" applyAlignment="1" applyProtection="1">
      <alignment horizontal="right"/>
    </xf>
    <xf numFmtId="0" fontId="4"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shrinkToFit="1"/>
    </xf>
    <xf numFmtId="0" fontId="5" fillId="0" borderId="0" xfId="0" quotePrefix="1" applyFont="1" applyFill="1" applyBorder="1" applyAlignment="1" applyProtection="1">
      <alignment horizontal="center" vertical="top"/>
    </xf>
    <xf numFmtId="0" fontId="7" fillId="0" borderId="0" xfId="0" applyFont="1" applyFill="1" applyBorder="1" applyAlignment="1" applyProtection="1">
      <alignment horizontal="right"/>
    </xf>
    <xf numFmtId="166" fontId="4" fillId="0" borderId="0" xfId="0" applyNumberFormat="1" applyFont="1" applyFill="1" applyBorder="1" applyAlignment="1" applyProtection="1">
      <alignment horizontal="justify" vertical="center" wrapText="1"/>
    </xf>
    <xf numFmtId="0" fontId="4" fillId="0" borderId="0" xfId="759" applyFont="1" applyFill="1" applyBorder="1" applyAlignment="1" applyProtection="1">
      <alignment horizontal="left" vertical="center" wrapText="1"/>
    </xf>
    <xf numFmtId="0" fontId="15" fillId="0" borderId="0" xfId="759" applyFont="1" applyFill="1" applyBorder="1" applyAlignment="1" applyProtection="1">
      <alignment horizontal="right"/>
    </xf>
    <xf numFmtId="2" fontId="4" fillId="0" borderId="0" xfId="759" applyNumberFormat="1" applyFont="1" applyFill="1" applyBorder="1" applyAlignment="1" applyProtection="1">
      <alignment horizontal="right"/>
    </xf>
    <xf numFmtId="1" fontId="81"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right" vertical="center"/>
    </xf>
    <xf numFmtId="1" fontId="5" fillId="0" borderId="0" xfId="0" quotePrefix="1" applyNumberFormat="1" applyFont="1" applyFill="1" applyBorder="1" applyAlignment="1" applyProtection="1">
      <alignment horizontal="center" vertical="top"/>
    </xf>
    <xf numFmtId="170" fontId="4" fillId="0" borderId="0" xfId="0" applyNumberFormat="1" applyFont="1" applyFill="1" applyBorder="1" applyAlignment="1" applyProtection="1">
      <alignment horizontal="justify" vertical="center"/>
    </xf>
    <xf numFmtId="170" fontId="4" fillId="0" borderId="0" xfId="0" applyNumberFormat="1" applyFont="1" applyFill="1" applyBorder="1" applyAlignment="1" applyProtection="1">
      <alignment horizontal="justify" vertical="center" wrapText="1"/>
    </xf>
    <xf numFmtId="169" fontId="4" fillId="0" borderId="0" xfId="0" applyNumberFormat="1" applyFont="1" applyFill="1" applyBorder="1" applyAlignment="1" applyProtection="1">
      <alignment horizontal="justify" vertical="center" wrapText="1"/>
    </xf>
    <xf numFmtId="0" fontId="4" fillId="0" borderId="0" xfId="758" applyFont="1" applyFill="1" applyBorder="1" applyAlignment="1" applyProtection="1">
      <alignment vertical="center" wrapText="1"/>
    </xf>
    <xf numFmtId="0" fontId="4" fillId="0" borderId="0" xfId="759" applyFont="1" applyFill="1" applyBorder="1" applyAlignment="1" applyProtection="1">
      <alignment horizontal="justify" vertical="center" wrapText="1"/>
    </xf>
    <xf numFmtId="0" fontId="11" fillId="0" borderId="0" xfId="759" applyFont="1" applyFill="1" applyBorder="1" applyAlignment="1" applyProtection="1">
      <alignment horizontal="right"/>
    </xf>
    <xf numFmtId="1" fontId="81" fillId="0" borderId="0" xfId="0" quotePrefix="1" applyNumberFormat="1" applyFont="1" applyFill="1" applyBorder="1" applyAlignment="1" applyProtection="1">
      <alignment horizontal="center" vertical="top"/>
    </xf>
    <xf numFmtId="0" fontId="48" fillId="0" borderId="0" xfId="0" applyFont="1" applyFill="1" applyBorder="1" applyAlignment="1" applyProtection="1">
      <alignment horizontal="right"/>
    </xf>
    <xf numFmtId="49" fontId="4" fillId="0" borderId="0" xfId="0" applyNumberFormat="1" applyFont="1" applyFill="1" applyBorder="1" applyAlignment="1" applyProtection="1">
      <alignment horizontal="justify" vertical="center" wrapText="1"/>
    </xf>
    <xf numFmtId="0" fontId="17" fillId="0" borderId="0" xfId="0" applyFont="1" applyFill="1" applyBorder="1" applyAlignment="1" applyProtection="1">
      <alignment horizontal="justify" vertical="center" wrapText="1"/>
    </xf>
    <xf numFmtId="3" fontId="4" fillId="0" borderId="0" xfId="0" applyNumberFormat="1" applyFont="1" applyFill="1" applyBorder="1" applyAlignment="1" applyProtection="1">
      <alignment horizontal="right"/>
    </xf>
    <xf numFmtId="169" fontId="4" fillId="0" borderId="0" xfId="0" applyNumberFormat="1" applyFont="1" applyFill="1" applyBorder="1" applyAlignment="1" applyProtection="1">
      <alignment horizontal="right" wrapText="1"/>
    </xf>
    <xf numFmtId="2" fontId="4" fillId="0" borderId="0" xfId="0" applyNumberFormat="1" applyFont="1" applyFill="1" applyBorder="1" applyAlignment="1" applyProtection="1">
      <alignment horizontal="right" shrinkToFit="1"/>
    </xf>
    <xf numFmtId="40" fontId="4" fillId="0" borderId="0" xfId="0" applyNumberFormat="1" applyFont="1" applyFill="1" applyBorder="1" applyAlignment="1" applyProtection="1">
      <alignment horizontal="right" wrapText="1"/>
    </xf>
    <xf numFmtId="0" fontId="51" fillId="0" borderId="0" xfId="0" applyFont="1" applyFill="1" applyBorder="1" applyAlignment="1" applyProtection="1">
      <alignment horizontal="right" wrapText="1"/>
    </xf>
    <xf numFmtId="2" fontId="71" fillId="0" borderId="0" xfId="0" applyNumberFormat="1" applyFont="1" applyFill="1" applyBorder="1" applyAlignment="1" applyProtection="1">
      <alignment horizontal="right" shrinkToFit="1"/>
    </xf>
    <xf numFmtId="0" fontId="88" fillId="0" borderId="0" xfId="0" applyFont="1" applyFill="1" applyBorder="1" applyAlignment="1" applyProtection="1">
      <alignment horizontal="center" vertical="top" wrapText="1"/>
    </xf>
    <xf numFmtId="0" fontId="89" fillId="0" borderId="0" xfId="0" applyFont="1" applyFill="1" applyBorder="1" applyAlignment="1" applyProtection="1">
      <alignment horizontal="center" vertical="top" wrapText="1"/>
    </xf>
    <xf numFmtId="2" fontId="4" fillId="0" borderId="0" xfId="0" applyNumberFormat="1" applyFont="1" applyFill="1" applyBorder="1" applyAlignment="1" applyProtection="1">
      <alignment horizontal="justify" vertical="center" wrapText="1"/>
    </xf>
    <xf numFmtId="0" fontId="9" fillId="0" borderId="0" xfId="0" applyFont="1" applyFill="1" applyAlignment="1" applyProtection="1">
      <alignment horizontal="right" wrapText="1"/>
    </xf>
    <xf numFmtId="2" fontId="4" fillId="0" borderId="0" xfId="0" applyNumberFormat="1" applyFont="1" applyFill="1" applyAlignment="1" applyProtection="1">
      <alignment horizontal="right" wrapText="1" shrinkToFit="1"/>
    </xf>
    <xf numFmtId="0" fontId="48" fillId="0" borderId="0" xfId="0" applyFont="1" applyBorder="1" applyAlignment="1">
      <alignment vertical="center"/>
    </xf>
    <xf numFmtId="0" fontId="7" fillId="0" borderId="0" xfId="0" applyFont="1" applyBorder="1" applyAlignment="1">
      <alignment vertical="center"/>
    </xf>
  </cellXfs>
  <cellStyles count="777">
    <cellStyle name="20% - Accent1 2 15" xfId="1" xr:uid="{00000000-0005-0000-0000-000000000000}"/>
    <cellStyle name="Comma" xfId="2" builtinId="3"/>
    <cellStyle name="Comma 2" xfId="3" xr:uid="{00000000-0005-0000-0000-000002000000}"/>
    <cellStyle name="Comma 2 2"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Excel Built-in Explanatory Text" xfId="10" xr:uid="{00000000-0005-0000-0000-000009000000}"/>
    <cellStyle name="Good" xfId="11" builtinId="26"/>
    <cellStyle name="Hiperveza 2" xfId="12" xr:uid="{00000000-0005-0000-0000-00000B000000}"/>
    <cellStyle name="Navadno 3" xfId="13" xr:uid="{00000000-0005-0000-0000-00000C000000}"/>
    <cellStyle name="Neutral" xfId="14" builtinId="28"/>
    <cellStyle name="Normal" xfId="0" builtinId="0"/>
    <cellStyle name="Normal 10" xfId="15" xr:uid="{00000000-0005-0000-0000-00000F000000}"/>
    <cellStyle name="Normal 10 2" xfId="16" xr:uid="{00000000-0005-0000-0000-000010000000}"/>
    <cellStyle name="Normal 10 3" xfId="17" xr:uid="{00000000-0005-0000-0000-000011000000}"/>
    <cellStyle name="Normal 10 4" xfId="18" xr:uid="{00000000-0005-0000-0000-000012000000}"/>
    <cellStyle name="Normal 10_Jezevac_pecenjara_concept_tender_v_2011060_1" xfId="19" xr:uid="{00000000-0005-0000-0000-000013000000}"/>
    <cellStyle name="Normal 11" xfId="20" xr:uid="{00000000-0005-0000-0000-000014000000}"/>
    <cellStyle name="Normal 12" xfId="21" xr:uid="{00000000-0005-0000-0000-000015000000}"/>
    <cellStyle name="Normal 13" xfId="22" xr:uid="{00000000-0005-0000-0000-000016000000}"/>
    <cellStyle name="Normal 14" xfId="23" xr:uid="{00000000-0005-0000-0000-000017000000}"/>
    <cellStyle name="Normal 15" xfId="24" xr:uid="{00000000-0005-0000-0000-000018000000}"/>
    <cellStyle name="Normal 16 10" xfId="25" xr:uid="{00000000-0005-0000-0000-000019000000}"/>
    <cellStyle name="Normal 16 11" xfId="26" xr:uid="{00000000-0005-0000-0000-00001A000000}"/>
    <cellStyle name="Normal 16 12" xfId="27" xr:uid="{00000000-0005-0000-0000-00001B000000}"/>
    <cellStyle name="Normal 16 13" xfId="28" xr:uid="{00000000-0005-0000-0000-00001C000000}"/>
    <cellStyle name="Normal 16 14" xfId="29" xr:uid="{00000000-0005-0000-0000-00001D000000}"/>
    <cellStyle name="Normal 16 15" xfId="30" xr:uid="{00000000-0005-0000-0000-00001E000000}"/>
    <cellStyle name="Normal 16 16" xfId="31" xr:uid="{00000000-0005-0000-0000-00001F000000}"/>
    <cellStyle name="Normal 16 17" xfId="32" xr:uid="{00000000-0005-0000-0000-000020000000}"/>
    <cellStyle name="Normal 16 18" xfId="33" xr:uid="{00000000-0005-0000-0000-000021000000}"/>
    <cellStyle name="Normal 16 19" xfId="34" xr:uid="{00000000-0005-0000-0000-000022000000}"/>
    <cellStyle name="Normal 16 2" xfId="35" xr:uid="{00000000-0005-0000-0000-000023000000}"/>
    <cellStyle name="Normal 16 20" xfId="36" xr:uid="{00000000-0005-0000-0000-000024000000}"/>
    <cellStyle name="Normal 16 21" xfId="37" xr:uid="{00000000-0005-0000-0000-000025000000}"/>
    <cellStyle name="Normal 16 22" xfId="38" xr:uid="{00000000-0005-0000-0000-000026000000}"/>
    <cellStyle name="Normal 16 23" xfId="39" xr:uid="{00000000-0005-0000-0000-000027000000}"/>
    <cellStyle name="Normal 16 24" xfId="40" xr:uid="{00000000-0005-0000-0000-000028000000}"/>
    <cellStyle name="Normal 16 3" xfId="41" xr:uid="{00000000-0005-0000-0000-000029000000}"/>
    <cellStyle name="Normal 16 4" xfId="42" xr:uid="{00000000-0005-0000-0000-00002A000000}"/>
    <cellStyle name="Normal 16 5" xfId="43" xr:uid="{00000000-0005-0000-0000-00002B000000}"/>
    <cellStyle name="Normal 16 6" xfId="44" xr:uid="{00000000-0005-0000-0000-00002C000000}"/>
    <cellStyle name="Normal 16 7" xfId="45" xr:uid="{00000000-0005-0000-0000-00002D000000}"/>
    <cellStyle name="Normal 16 8" xfId="46" xr:uid="{00000000-0005-0000-0000-00002E000000}"/>
    <cellStyle name="Normal 16 9" xfId="47" xr:uid="{00000000-0005-0000-0000-00002F000000}"/>
    <cellStyle name="Normal 17 10" xfId="48" xr:uid="{00000000-0005-0000-0000-000030000000}"/>
    <cellStyle name="Normal 17 11" xfId="49" xr:uid="{00000000-0005-0000-0000-000031000000}"/>
    <cellStyle name="Normal 17 12" xfId="50" xr:uid="{00000000-0005-0000-0000-000032000000}"/>
    <cellStyle name="Normal 17 13" xfId="51" xr:uid="{00000000-0005-0000-0000-000033000000}"/>
    <cellStyle name="Normal 17 14" xfId="52" xr:uid="{00000000-0005-0000-0000-000034000000}"/>
    <cellStyle name="Normal 17 15" xfId="53" xr:uid="{00000000-0005-0000-0000-000035000000}"/>
    <cellStyle name="Normal 17 16" xfId="54" xr:uid="{00000000-0005-0000-0000-000036000000}"/>
    <cellStyle name="Normal 17 17" xfId="55" xr:uid="{00000000-0005-0000-0000-000037000000}"/>
    <cellStyle name="Normal 17 18" xfId="56" xr:uid="{00000000-0005-0000-0000-000038000000}"/>
    <cellStyle name="Normal 17 19" xfId="57" xr:uid="{00000000-0005-0000-0000-000039000000}"/>
    <cellStyle name="Normal 17 2" xfId="58" xr:uid="{00000000-0005-0000-0000-00003A000000}"/>
    <cellStyle name="Normal 17 20" xfId="59" xr:uid="{00000000-0005-0000-0000-00003B000000}"/>
    <cellStyle name="Normal 17 21" xfId="60" xr:uid="{00000000-0005-0000-0000-00003C000000}"/>
    <cellStyle name="Normal 17 22" xfId="61" xr:uid="{00000000-0005-0000-0000-00003D000000}"/>
    <cellStyle name="Normal 17 23" xfId="62" xr:uid="{00000000-0005-0000-0000-00003E000000}"/>
    <cellStyle name="Normal 17 24" xfId="63" xr:uid="{00000000-0005-0000-0000-00003F000000}"/>
    <cellStyle name="Normal 17 3" xfId="64" xr:uid="{00000000-0005-0000-0000-000040000000}"/>
    <cellStyle name="Normal 17 4" xfId="65" xr:uid="{00000000-0005-0000-0000-000041000000}"/>
    <cellStyle name="Normal 17 5" xfId="66" xr:uid="{00000000-0005-0000-0000-000042000000}"/>
    <cellStyle name="Normal 17 6" xfId="67" xr:uid="{00000000-0005-0000-0000-000043000000}"/>
    <cellStyle name="Normal 17 7" xfId="68" xr:uid="{00000000-0005-0000-0000-000044000000}"/>
    <cellStyle name="Normal 17 8" xfId="69" xr:uid="{00000000-0005-0000-0000-000045000000}"/>
    <cellStyle name="Normal 17 9" xfId="70" xr:uid="{00000000-0005-0000-0000-000046000000}"/>
    <cellStyle name="Normal 18 10" xfId="71" xr:uid="{00000000-0005-0000-0000-000047000000}"/>
    <cellStyle name="Normal 18 11" xfId="72" xr:uid="{00000000-0005-0000-0000-000048000000}"/>
    <cellStyle name="Normal 18 12" xfId="73" xr:uid="{00000000-0005-0000-0000-000049000000}"/>
    <cellStyle name="Normal 18 13" xfId="74" xr:uid="{00000000-0005-0000-0000-00004A000000}"/>
    <cellStyle name="Normal 18 14" xfId="75" xr:uid="{00000000-0005-0000-0000-00004B000000}"/>
    <cellStyle name="Normal 18 15" xfId="76" xr:uid="{00000000-0005-0000-0000-00004C000000}"/>
    <cellStyle name="Normal 18 16" xfId="77" xr:uid="{00000000-0005-0000-0000-00004D000000}"/>
    <cellStyle name="Normal 18 17" xfId="78" xr:uid="{00000000-0005-0000-0000-00004E000000}"/>
    <cellStyle name="Normal 18 18" xfId="79" xr:uid="{00000000-0005-0000-0000-00004F000000}"/>
    <cellStyle name="Normal 18 19" xfId="80" xr:uid="{00000000-0005-0000-0000-000050000000}"/>
    <cellStyle name="Normal 18 2" xfId="81" xr:uid="{00000000-0005-0000-0000-000051000000}"/>
    <cellStyle name="Normal 18 20" xfId="82" xr:uid="{00000000-0005-0000-0000-000052000000}"/>
    <cellStyle name="Normal 18 21" xfId="83" xr:uid="{00000000-0005-0000-0000-000053000000}"/>
    <cellStyle name="Normal 18 22" xfId="84" xr:uid="{00000000-0005-0000-0000-000054000000}"/>
    <cellStyle name="Normal 18 23" xfId="85" xr:uid="{00000000-0005-0000-0000-000055000000}"/>
    <cellStyle name="Normal 18 24" xfId="86" xr:uid="{00000000-0005-0000-0000-000056000000}"/>
    <cellStyle name="Normal 18 3" xfId="87" xr:uid="{00000000-0005-0000-0000-000057000000}"/>
    <cellStyle name="Normal 18 4" xfId="88" xr:uid="{00000000-0005-0000-0000-000058000000}"/>
    <cellStyle name="Normal 18 5" xfId="89" xr:uid="{00000000-0005-0000-0000-000059000000}"/>
    <cellStyle name="Normal 18 6" xfId="90" xr:uid="{00000000-0005-0000-0000-00005A000000}"/>
    <cellStyle name="Normal 18 7" xfId="91" xr:uid="{00000000-0005-0000-0000-00005B000000}"/>
    <cellStyle name="Normal 18 8" xfId="92" xr:uid="{00000000-0005-0000-0000-00005C000000}"/>
    <cellStyle name="Normal 18 9" xfId="93" xr:uid="{00000000-0005-0000-0000-00005D000000}"/>
    <cellStyle name="Normal 19 10" xfId="94" xr:uid="{00000000-0005-0000-0000-00005E000000}"/>
    <cellStyle name="Normal 19 11" xfId="95" xr:uid="{00000000-0005-0000-0000-00005F000000}"/>
    <cellStyle name="Normal 19 12" xfId="96" xr:uid="{00000000-0005-0000-0000-000060000000}"/>
    <cellStyle name="Normal 19 13" xfId="97" xr:uid="{00000000-0005-0000-0000-000061000000}"/>
    <cellStyle name="Normal 19 14" xfId="98" xr:uid="{00000000-0005-0000-0000-000062000000}"/>
    <cellStyle name="Normal 19 15" xfId="99" xr:uid="{00000000-0005-0000-0000-000063000000}"/>
    <cellStyle name="Normal 19 16" xfId="100" xr:uid="{00000000-0005-0000-0000-000064000000}"/>
    <cellStyle name="Normal 19 17" xfId="101" xr:uid="{00000000-0005-0000-0000-000065000000}"/>
    <cellStyle name="Normal 19 18" xfId="102" xr:uid="{00000000-0005-0000-0000-000066000000}"/>
    <cellStyle name="Normal 19 19" xfId="103" xr:uid="{00000000-0005-0000-0000-000067000000}"/>
    <cellStyle name="Normal 19 2" xfId="104" xr:uid="{00000000-0005-0000-0000-000068000000}"/>
    <cellStyle name="Normal 19 20" xfId="105" xr:uid="{00000000-0005-0000-0000-000069000000}"/>
    <cellStyle name="Normal 19 21" xfId="106" xr:uid="{00000000-0005-0000-0000-00006A000000}"/>
    <cellStyle name="Normal 19 22" xfId="107" xr:uid="{00000000-0005-0000-0000-00006B000000}"/>
    <cellStyle name="Normal 19 23" xfId="108" xr:uid="{00000000-0005-0000-0000-00006C000000}"/>
    <cellStyle name="Normal 19 24" xfId="109" xr:uid="{00000000-0005-0000-0000-00006D000000}"/>
    <cellStyle name="Normal 19 3" xfId="110" xr:uid="{00000000-0005-0000-0000-00006E000000}"/>
    <cellStyle name="Normal 19 4" xfId="111" xr:uid="{00000000-0005-0000-0000-00006F000000}"/>
    <cellStyle name="Normal 19 5" xfId="112" xr:uid="{00000000-0005-0000-0000-000070000000}"/>
    <cellStyle name="Normal 19 6" xfId="113" xr:uid="{00000000-0005-0000-0000-000071000000}"/>
    <cellStyle name="Normal 19 7" xfId="114" xr:uid="{00000000-0005-0000-0000-000072000000}"/>
    <cellStyle name="Normal 19 8" xfId="115" xr:uid="{00000000-0005-0000-0000-000073000000}"/>
    <cellStyle name="Normal 19 9" xfId="116" xr:uid="{00000000-0005-0000-0000-000074000000}"/>
    <cellStyle name="Normal 2" xfId="117" xr:uid="{00000000-0005-0000-0000-000075000000}"/>
    <cellStyle name="Normal 2 10" xfId="118" xr:uid="{00000000-0005-0000-0000-000076000000}"/>
    <cellStyle name="Normal 2 11" xfId="119" xr:uid="{00000000-0005-0000-0000-000077000000}"/>
    <cellStyle name="Normal 2 12" xfId="120" xr:uid="{00000000-0005-0000-0000-000078000000}"/>
    <cellStyle name="Normal 2 13" xfId="121" xr:uid="{00000000-0005-0000-0000-000079000000}"/>
    <cellStyle name="Normal 2 14" xfId="122" xr:uid="{00000000-0005-0000-0000-00007A000000}"/>
    <cellStyle name="Normal 2 15" xfId="123" xr:uid="{00000000-0005-0000-0000-00007B000000}"/>
    <cellStyle name="Normal 2 16" xfId="124" xr:uid="{00000000-0005-0000-0000-00007C000000}"/>
    <cellStyle name="Normal 2 17" xfId="125" xr:uid="{00000000-0005-0000-0000-00007D000000}"/>
    <cellStyle name="Normal 2 18" xfId="126" xr:uid="{00000000-0005-0000-0000-00007E000000}"/>
    <cellStyle name="Normal 2 19" xfId="127" xr:uid="{00000000-0005-0000-0000-00007F000000}"/>
    <cellStyle name="Normal 2 2" xfId="128" xr:uid="{00000000-0005-0000-0000-000080000000}"/>
    <cellStyle name="Normal 2 2 2" xfId="129" xr:uid="{00000000-0005-0000-0000-000081000000}"/>
    <cellStyle name="Normal 2 2 3" xfId="130" xr:uid="{00000000-0005-0000-0000-000082000000}"/>
    <cellStyle name="Normal 2 20" xfId="131" xr:uid="{00000000-0005-0000-0000-000083000000}"/>
    <cellStyle name="Normal 2 21" xfId="132" xr:uid="{00000000-0005-0000-0000-000084000000}"/>
    <cellStyle name="Normal 2 22" xfId="133" xr:uid="{00000000-0005-0000-0000-000085000000}"/>
    <cellStyle name="Normal 2 23" xfId="134" xr:uid="{00000000-0005-0000-0000-000086000000}"/>
    <cellStyle name="Normal 2 24" xfId="135" xr:uid="{00000000-0005-0000-0000-000087000000}"/>
    <cellStyle name="Normal 2 25" xfId="136" xr:uid="{00000000-0005-0000-0000-000088000000}"/>
    <cellStyle name="Normal 2 26" xfId="137" xr:uid="{00000000-0005-0000-0000-000089000000}"/>
    <cellStyle name="Normal 2 27" xfId="138" xr:uid="{00000000-0005-0000-0000-00008A000000}"/>
    <cellStyle name="Normal 2 28" xfId="139" xr:uid="{00000000-0005-0000-0000-00008B000000}"/>
    <cellStyle name="Normal 2 29" xfId="140" xr:uid="{00000000-0005-0000-0000-00008C000000}"/>
    <cellStyle name="Normal 2 3" xfId="141" xr:uid="{00000000-0005-0000-0000-00008D000000}"/>
    <cellStyle name="Normal 2 3 2" xfId="142" xr:uid="{00000000-0005-0000-0000-00008E000000}"/>
    <cellStyle name="Normal 2 30" xfId="143" xr:uid="{00000000-0005-0000-0000-00008F000000}"/>
    <cellStyle name="Normal 2 31" xfId="144" xr:uid="{00000000-0005-0000-0000-000090000000}"/>
    <cellStyle name="Normal 2 32" xfId="145" xr:uid="{00000000-0005-0000-0000-000091000000}"/>
    <cellStyle name="Normal 2 33" xfId="146" xr:uid="{00000000-0005-0000-0000-000092000000}"/>
    <cellStyle name="Normal 2 34" xfId="147" xr:uid="{00000000-0005-0000-0000-000093000000}"/>
    <cellStyle name="Normal 2 35" xfId="148" xr:uid="{00000000-0005-0000-0000-000094000000}"/>
    <cellStyle name="Normal 2 36" xfId="149" xr:uid="{00000000-0005-0000-0000-000095000000}"/>
    <cellStyle name="Normal 2 37" xfId="150" xr:uid="{00000000-0005-0000-0000-000096000000}"/>
    <cellStyle name="Normal 2 4" xfId="151" xr:uid="{00000000-0005-0000-0000-000097000000}"/>
    <cellStyle name="Normal 2 5" xfId="152" xr:uid="{00000000-0005-0000-0000-000098000000}"/>
    <cellStyle name="Normal 2 6" xfId="153" xr:uid="{00000000-0005-0000-0000-000099000000}"/>
    <cellStyle name="Normal 2 6 2" xfId="154" xr:uid="{00000000-0005-0000-0000-00009A000000}"/>
    <cellStyle name="Normal 2 6 3" xfId="155" xr:uid="{00000000-0005-0000-0000-00009B000000}"/>
    <cellStyle name="Normal 2 7" xfId="156" xr:uid="{00000000-0005-0000-0000-00009C000000}"/>
    <cellStyle name="Normal 2 8" xfId="157" xr:uid="{00000000-0005-0000-0000-00009D000000}"/>
    <cellStyle name="Normal 2 9" xfId="158" xr:uid="{00000000-0005-0000-0000-00009E000000}"/>
    <cellStyle name="Normal 20 10" xfId="159" xr:uid="{00000000-0005-0000-0000-00009F000000}"/>
    <cellStyle name="Normal 20 11" xfId="160" xr:uid="{00000000-0005-0000-0000-0000A0000000}"/>
    <cellStyle name="Normal 20 12" xfId="161" xr:uid="{00000000-0005-0000-0000-0000A1000000}"/>
    <cellStyle name="Normal 20 13" xfId="162" xr:uid="{00000000-0005-0000-0000-0000A2000000}"/>
    <cellStyle name="Normal 20 14" xfId="163" xr:uid="{00000000-0005-0000-0000-0000A3000000}"/>
    <cellStyle name="Normal 20 15" xfId="164" xr:uid="{00000000-0005-0000-0000-0000A4000000}"/>
    <cellStyle name="Normal 20 16" xfId="165" xr:uid="{00000000-0005-0000-0000-0000A5000000}"/>
    <cellStyle name="Normal 20 17" xfId="166" xr:uid="{00000000-0005-0000-0000-0000A6000000}"/>
    <cellStyle name="Normal 20 18" xfId="167" xr:uid="{00000000-0005-0000-0000-0000A7000000}"/>
    <cellStyle name="Normal 20 19" xfId="168" xr:uid="{00000000-0005-0000-0000-0000A8000000}"/>
    <cellStyle name="Normal 20 2" xfId="169" xr:uid="{00000000-0005-0000-0000-0000A9000000}"/>
    <cellStyle name="Normal 20 20" xfId="170" xr:uid="{00000000-0005-0000-0000-0000AA000000}"/>
    <cellStyle name="Normal 20 21" xfId="171" xr:uid="{00000000-0005-0000-0000-0000AB000000}"/>
    <cellStyle name="Normal 20 22" xfId="172" xr:uid="{00000000-0005-0000-0000-0000AC000000}"/>
    <cellStyle name="Normal 20 23" xfId="173" xr:uid="{00000000-0005-0000-0000-0000AD000000}"/>
    <cellStyle name="Normal 20 24" xfId="174" xr:uid="{00000000-0005-0000-0000-0000AE000000}"/>
    <cellStyle name="Normal 20 3" xfId="175" xr:uid="{00000000-0005-0000-0000-0000AF000000}"/>
    <cellStyle name="Normal 20 4" xfId="176" xr:uid="{00000000-0005-0000-0000-0000B0000000}"/>
    <cellStyle name="Normal 20 5" xfId="177" xr:uid="{00000000-0005-0000-0000-0000B1000000}"/>
    <cellStyle name="Normal 20 6" xfId="178" xr:uid="{00000000-0005-0000-0000-0000B2000000}"/>
    <cellStyle name="Normal 20 7" xfId="179" xr:uid="{00000000-0005-0000-0000-0000B3000000}"/>
    <cellStyle name="Normal 20 8" xfId="180" xr:uid="{00000000-0005-0000-0000-0000B4000000}"/>
    <cellStyle name="Normal 20 9" xfId="181" xr:uid="{00000000-0005-0000-0000-0000B5000000}"/>
    <cellStyle name="Normal 21" xfId="182" xr:uid="{00000000-0005-0000-0000-0000B6000000}"/>
    <cellStyle name="Normal 21 10" xfId="183" xr:uid="{00000000-0005-0000-0000-0000B7000000}"/>
    <cellStyle name="Normal 21 11" xfId="184" xr:uid="{00000000-0005-0000-0000-0000B8000000}"/>
    <cellStyle name="Normal 21 12" xfId="185" xr:uid="{00000000-0005-0000-0000-0000B9000000}"/>
    <cellStyle name="Normal 21 13" xfId="186" xr:uid="{00000000-0005-0000-0000-0000BA000000}"/>
    <cellStyle name="Normal 21 14" xfId="187" xr:uid="{00000000-0005-0000-0000-0000BB000000}"/>
    <cellStyle name="Normal 21 15" xfId="188" xr:uid="{00000000-0005-0000-0000-0000BC000000}"/>
    <cellStyle name="Normal 21 16" xfId="189" xr:uid="{00000000-0005-0000-0000-0000BD000000}"/>
    <cellStyle name="Normal 21 17" xfId="190" xr:uid="{00000000-0005-0000-0000-0000BE000000}"/>
    <cellStyle name="Normal 21 18" xfId="191" xr:uid="{00000000-0005-0000-0000-0000BF000000}"/>
    <cellStyle name="Normal 21 19" xfId="192" xr:uid="{00000000-0005-0000-0000-0000C0000000}"/>
    <cellStyle name="Normal 21 2" xfId="193" xr:uid="{00000000-0005-0000-0000-0000C1000000}"/>
    <cellStyle name="Normal 21 20" xfId="194" xr:uid="{00000000-0005-0000-0000-0000C2000000}"/>
    <cellStyle name="Normal 21 21" xfId="195" xr:uid="{00000000-0005-0000-0000-0000C3000000}"/>
    <cellStyle name="Normal 21 22" xfId="196" xr:uid="{00000000-0005-0000-0000-0000C4000000}"/>
    <cellStyle name="Normal 21 23" xfId="197" xr:uid="{00000000-0005-0000-0000-0000C5000000}"/>
    <cellStyle name="Normal 21 24" xfId="198" xr:uid="{00000000-0005-0000-0000-0000C6000000}"/>
    <cellStyle name="Normal 21 3" xfId="199" xr:uid="{00000000-0005-0000-0000-0000C7000000}"/>
    <cellStyle name="Normal 21 4" xfId="200" xr:uid="{00000000-0005-0000-0000-0000C8000000}"/>
    <cellStyle name="Normal 21 5" xfId="201" xr:uid="{00000000-0005-0000-0000-0000C9000000}"/>
    <cellStyle name="Normal 21 6" xfId="202" xr:uid="{00000000-0005-0000-0000-0000CA000000}"/>
    <cellStyle name="Normal 21 7" xfId="203" xr:uid="{00000000-0005-0000-0000-0000CB000000}"/>
    <cellStyle name="Normal 21 8" xfId="204" xr:uid="{00000000-0005-0000-0000-0000CC000000}"/>
    <cellStyle name="Normal 21 9" xfId="205" xr:uid="{00000000-0005-0000-0000-0000CD000000}"/>
    <cellStyle name="Normal 22 10" xfId="206" xr:uid="{00000000-0005-0000-0000-0000CE000000}"/>
    <cellStyle name="Normal 22 11" xfId="207" xr:uid="{00000000-0005-0000-0000-0000CF000000}"/>
    <cellStyle name="Normal 22 12" xfId="208" xr:uid="{00000000-0005-0000-0000-0000D0000000}"/>
    <cellStyle name="Normal 22 13" xfId="209" xr:uid="{00000000-0005-0000-0000-0000D1000000}"/>
    <cellStyle name="Normal 22 14" xfId="210" xr:uid="{00000000-0005-0000-0000-0000D2000000}"/>
    <cellStyle name="Normal 22 15" xfId="211" xr:uid="{00000000-0005-0000-0000-0000D3000000}"/>
    <cellStyle name="Normal 22 16" xfId="212" xr:uid="{00000000-0005-0000-0000-0000D4000000}"/>
    <cellStyle name="Normal 22 17" xfId="213" xr:uid="{00000000-0005-0000-0000-0000D5000000}"/>
    <cellStyle name="Normal 22 18" xfId="214" xr:uid="{00000000-0005-0000-0000-0000D6000000}"/>
    <cellStyle name="Normal 22 19" xfId="215" xr:uid="{00000000-0005-0000-0000-0000D7000000}"/>
    <cellStyle name="Normal 22 2" xfId="216" xr:uid="{00000000-0005-0000-0000-0000D8000000}"/>
    <cellStyle name="Normal 22 20" xfId="217" xr:uid="{00000000-0005-0000-0000-0000D9000000}"/>
    <cellStyle name="Normal 22 21" xfId="218" xr:uid="{00000000-0005-0000-0000-0000DA000000}"/>
    <cellStyle name="Normal 22 22" xfId="219" xr:uid="{00000000-0005-0000-0000-0000DB000000}"/>
    <cellStyle name="Normal 22 23" xfId="220" xr:uid="{00000000-0005-0000-0000-0000DC000000}"/>
    <cellStyle name="Normal 22 24" xfId="221" xr:uid="{00000000-0005-0000-0000-0000DD000000}"/>
    <cellStyle name="Normal 22 3" xfId="222" xr:uid="{00000000-0005-0000-0000-0000DE000000}"/>
    <cellStyle name="Normal 22 4" xfId="223" xr:uid="{00000000-0005-0000-0000-0000DF000000}"/>
    <cellStyle name="Normal 22 5" xfId="224" xr:uid="{00000000-0005-0000-0000-0000E0000000}"/>
    <cellStyle name="Normal 22 6" xfId="225" xr:uid="{00000000-0005-0000-0000-0000E1000000}"/>
    <cellStyle name="Normal 22 7" xfId="226" xr:uid="{00000000-0005-0000-0000-0000E2000000}"/>
    <cellStyle name="Normal 22 8" xfId="227" xr:uid="{00000000-0005-0000-0000-0000E3000000}"/>
    <cellStyle name="Normal 22 9" xfId="228" xr:uid="{00000000-0005-0000-0000-0000E4000000}"/>
    <cellStyle name="Normal 23 10" xfId="229" xr:uid="{00000000-0005-0000-0000-0000E5000000}"/>
    <cellStyle name="Normal 23 11" xfId="230" xr:uid="{00000000-0005-0000-0000-0000E6000000}"/>
    <cellStyle name="Normal 23 12" xfId="231" xr:uid="{00000000-0005-0000-0000-0000E7000000}"/>
    <cellStyle name="Normal 23 13" xfId="232" xr:uid="{00000000-0005-0000-0000-0000E8000000}"/>
    <cellStyle name="Normal 23 14" xfId="233" xr:uid="{00000000-0005-0000-0000-0000E9000000}"/>
    <cellStyle name="Normal 23 15" xfId="234" xr:uid="{00000000-0005-0000-0000-0000EA000000}"/>
    <cellStyle name="Normal 23 16" xfId="235" xr:uid="{00000000-0005-0000-0000-0000EB000000}"/>
    <cellStyle name="Normal 23 17" xfId="236" xr:uid="{00000000-0005-0000-0000-0000EC000000}"/>
    <cellStyle name="Normal 23 18" xfId="237" xr:uid="{00000000-0005-0000-0000-0000ED000000}"/>
    <cellStyle name="Normal 23 19" xfId="238" xr:uid="{00000000-0005-0000-0000-0000EE000000}"/>
    <cellStyle name="Normal 23 2" xfId="239" xr:uid="{00000000-0005-0000-0000-0000EF000000}"/>
    <cellStyle name="Normal 23 20" xfId="240" xr:uid="{00000000-0005-0000-0000-0000F0000000}"/>
    <cellStyle name="Normal 23 21" xfId="241" xr:uid="{00000000-0005-0000-0000-0000F1000000}"/>
    <cellStyle name="Normal 23 22" xfId="242" xr:uid="{00000000-0005-0000-0000-0000F2000000}"/>
    <cellStyle name="Normal 23 23" xfId="243" xr:uid="{00000000-0005-0000-0000-0000F3000000}"/>
    <cellStyle name="Normal 23 24" xfId="244" xr:uid="{00000000-0005-0000-0000-0000F4000000}"/>
    <cellStyle name="Normal 23 3" xfId="245" xr:uid="{00000000-0005-0000-0000-0000F5000000}"/>
    <cellStyle name="Normal 23 4" xfId="246" xr:uid="{00000000-0005-0000-0000-0000F6000000}"/>
    <cellStyle name="Normal 23 5" xfId="247" xr:uid="{00000000-0005-0000-0000-0000F7000000}"/>
    <cellStyle name="Normal 23 6" xfId="248" xr:uid="{00000000-0005-0000-0000-0000F8000000}"/>
    <cellStyle name="Normal 23 7" xfId="249" xr:uid="{00000000-0005-0000-0000-0000F9000000}"/>
    <cellStyle name="Normal 23 8" xfId="250" xr:uid="{00000000-0005-0000-0000-0000FA000000}"/>
    <cellStyle name="Normal 23 9" xfId="251" xr:uid="{00000000-0005-0000-0000-0000FB000000}"/>
    <cellStyle name="Normal 24 10" xfId="252" xr:uid="{00000000-0005-0000-0000-0000FC000000}"/>
    <cellStyle name="Normal 24 11" xfId="253" xr:uid="{00000000-0005-0000-0000-0000FD000000}"/>
    <cellStyle name="Normal 24 12" xfId="254" xr:uid="{00000000-0005-0000-0000-0000FE000000}"/>
    <cellStyle name="Normal 24 13" xfId="255" xr:uid="{00000000-0005-0000-0000-0000FF000000}"/>
    <cellStyle name="Normal 24 14" xfId="256" xr:uid="{00000000-0005-0000-0000-000000010000}"/>
    <cellStyle name="Normal 24 15" xfId="257" xr:uid="{00000000-0005-0000-0000-000001010000}"/>
    <cellStyle name="Normal 24 16" xfId="258" xr:uid="{00000000-0005-0000-0000-000002010000}"/>
    <cellStyle name="Normal 24 17" xfId="259" xr:uid="{00000000-0005-0000-0000-000003010000}"/>
    <cellStyle name="Normal 24 18" xfId="260" xr:uid="{00000000-0005-0000-0000-000004010000}"/>
    <cellStyle name="Normal 24 19" xfId="261" xr:uid="{00000000-0005-0000-0000-000005010000}"/>
    <cellStyle name="Normal 24 2" xfId="262" xr:uid="{00000000-0005-0000-0000-000006010000}"/>
    <cellStyle name="Normal 24 20" xfId="263" xr:uid="{00000000-0005-0000-0000-000007010000}"/>
    <cellStyle name="Normal 24 21" xfId="264" xr:uid="{00000000-0005-0000-0000-000008010000}"/>
    <cellStyle name="Normal 24 22" xfId="265" xr:uid="{00000000-0005-0000-0000-000009010000}"/>
    <cellStyle name="Normal 24 23" xfId="266" xr:uid="{00000000-0005-0000-0000-00000A010000}"/>
    <cellStyle name="Normal 24 24" xfId="267" xr:uid="{00000000-0005-0000-0000-00000B010000}"/>
    <cellStyle name="Normal 24 3" xfId="268" xr:uid="{00000000-0005-0000-0000-00000C010000}"/>
    <cellStyle name="Normal 24 4" xfId="269" xr:uid="{00000000-0005-0000-0000-00000D010000}"/>
    <cellStyle name="Normal 24 5" xfId="270" xr:uid="{00000000-0005-0000-0000-00000E010000}"/>
    <cellStyle name="Normal 24 6" xfId="271" xr:uid="{00000000-0005-0000-0000-00000F010000}"/>
    <cellStyle name="Normal 24 7" xfId="272" xr:uid="{00000000-0005-0000-0000-000010010000}"/>
    <cellStyle name="Normal 24 8" xfId="273" xr:uid="{00000000-0005-0000-0000-000011010000}"/>
    <cellStyle name="Normal 24 9" xfId="274" xr:uid="{00000000-0005-0000-0000-000012010000}"/>
    <cellStyle name="Normal 26" xfId="275" xr:uid="{00000000-0005-0000-0000-000013010000}"/>
    <cellStyle name="Normal 26 10" xfId="276" xr:uid="{00000000-0005-0000-0000-000014010000}"/>
    <cellStyle name="Normal 26 11" xfId="277" xr:uid="{00000000-0005-0000-0000-000015010000}"/>
    <cellStyle name="Normal 26 12" xfId="278" xr:uid="{00000000-0005-0000-0000-000016010000}"/>
    <cellStyle name="Normal 26 13" xfId="279" xr:uid="{00000000-0005-0000-0000-000017010000}"/>
    <cellStyle name="Normal 26 14" xfId="280" xr:uid="{00000000-0005-0000-0000-000018010000}"/>
    <cellStyle name="Normal 26 15" xfId="281" xr:uid="{00000000-0005-0000-0000-000019010000}"/>
    <cellStyle name="Normal 26 16" xfId="282" xr:uid="{00000000-0005-0000-0000-00001A010000}"/>
    <cellStyle name="Normal 26 17" xfId="283" xr:uid="{00000000-0005-0000-0000-00001B010000}"/>
    <cellStyle name="Normal 26 18" xfId="284" xr:uid="{00000000-0005-0000-0000-00001C010000}"/>
    <cellStyle name="Normal 26 19" xfId="285" xr:uid="{00000000-0005-0000-0000-00001D010000}"/>
    <cellStyle name="Normal 26 2" xfId="286" xr:uid="{00000000-0005-0000-0000-00001E010000}"/>
    <cellStyle name="Normal 26 20" xfId="287" xr:uid="{00000000-0005-0000-0000-00001F010000}"/>
    <cellStyle name="Normal 26 21" xfId="288" xr:uid="{00000000-0005-0000-0000-000020010000}"/>
    <cellStyle name="Normal 26 22" xfId="289" xr:uid="{00000000-0005-0000-0000-000021010000}"/>
    <cellStyle name="Normal 26 23" xfId="290" xr:uid="{00000000-0005-0000-0000-000022010000}"/>
    <cellStyle name="Normal 26 24" xfId="291" xr:uid="{00000000-0005-0000-0000-000023010000}"/>
    <cellStyle name="Normal 26 3" xfId="292" xr:uid="{00000000-0005-0000-0000-000024010000}"/>
    <cellStyle name="Normal 26 4" xfId="293" xr:uid="{00000000-0005-0000-0000-000025010000}"/>
    <cellStyle name="Normal 26 5" xfId="294" xr:uid="{00000000-0005-0000-0000-000026010000}"/>
    <cellStyle name="Normal 26 6" xfId="295" xr:uid="{00000000-0005-0000-0000-000027010000}"/>
    <cellStyle name="Normal 26 7" xfId="296" xr:uid="{00000000-0005-0000-0000-000028010000}"/>
    <cellStyle name="Normal 26 8" xfId="297" xr:uid="{00000000-0005-0000-0000-000029010000}"/>
    <cellStyle name="Normal 26 9" xfId="298" xr:uid="{00000000-0005-0000-0000-00002A010000}"/>
    <cellStyle name="Normal 27 10" xfId="299" xr:uid="{00000000-0005-0000-0000-00002B010000}"/>
    <cellStyle name="Normal 27 11" xfId="300" xr:uid="{00000000-0005-0000-0000-00002C010000}"/>
    <cellStyle name="Normal 27 12" xfId="301" xr:uid="{00000000-0005-0000-0000-00002D010000}"/>
    <cellStyle name="Normal 27 13" xfId="302" xr:uid="{00000000-0005-0000-0000-00002E010000}"/>
    <cellStyle name="Normal 27 14" xfId="303" xr:uid="{00000000-0005-0000-0000-00002F010000}"/>
    <cellStyle name="Normal 27 15" xfId="304" xr:uid="{00000000-0005-0000-0000-000030010000}"/>
    <cellStyle name="Normal 27 16" xfId="305" xr:uid="{00000000-0005-0000-0000-000031010000}"/>
    <cellStyle name="Normal 27 17" xfId="306" xr:uid="{00000000-0005-0000-0000-000032010000}"/>
    <cellStyle name="Normal 27 18" xfId="307" xr:uid="{00000000-0005-0000-0000-000033010000}"/>
    <cellStyle name="Normal 27 19" xfId="308" xr:uid="{00000000-0005-0000-0000-000034010000}"/>
    <cellStyle name="Normal 27 2" xfId="309" xr:uid="{00000000-0005-0000-0000-000035010000}"/>
    <cellStyle name="Normal 27 20" xfId="310" xr:uid="{00000000-0005-0000-0000-000036010000}"/>
    <cellStyle name="Normal 27 21" xfId="311" xr:uid="{00000000-0005-0000-0000-000037010000}"/>
    <cellStyle name="Normal 27 22" xfId="312" xr:uid="{00000000-0005-0000-0000-000038010000}"/>
    <cellStyle name="Normal 27 23" xfId="313" xr:uid="{00000000-0005-0000-0000-000039010000}"/>
    <cellStyle name="Normal 27 24" xfId="314" xr:uid="{00000000-0005-0000-0000-00003A010000}"/>
    <cellStyle name="Normal 27 3" xfId="315" xr:uid="{00000000-0005-0000-0000-00003B010000}"/>
    <cellStyle name="Normal 27 4" xfId="316" xr:uid="{00000000-0005-0000-0000-00003C010000}"/>
    <cellStyle name="Normal 27 5" xfId="317" xr:uid="{00000000-0005-0000-0000-00003D010000}"/>
    <cellStyle name="Normal 27 6" xfId="318" xr:uid="{00000000-0005-0000-0000-00003E010000}"/>
    <cellStyle name="Normal 27 7" xfId="319" xr:uid="{00000000-0005-0000-0000-00003F010000}"/>
    <cellStyle name="Normal 27 8" xfId="320" xr:uid="{00000000-0005-0000-0000-000040010000}"/>
    <cellStyle name="Normal 27 9" xfId="321" xr:uid="{00000000-0005-0000-0000-000041010000}"/>
    <cellStyle name="Normal 28 10" xfId="322" xr:uid="{00000000-0005-0000-0000-000042010000}"/>
    <cellStyle name="Normal 28 11" xfId="323" xr:uid="{00000000-0005-0000-0000-000043010000}"/>
    <cellStyle name="Normal 28 12" xfId="324" xr:uid="{00000000-0005-0000-0000-000044010000}"/>
    <cellStyle name="Normal 28 13" xfId="325" xr:uid="{00000000-0005-0000-0000-000045010000}"/>
    <cellStyle name="Normal 28 14" xfId="326" xr:uid="{00000000-0005-0000-0000-000046010000}"/>
    <cellStyle name="Normal 28 15" xfId="327" xr:uid="{00000000-0005-0000-0000-000047010000}"/>
    <cellStyle name="Normal 28 16" xfId="328" xr:uid="{00000000-0005-0000-0000-000048010000}"/>
    <cellStyle name="Normal 28 17" xfId="329" xr:uid="{00000000-0005-0000-0000-000049010000}"/>
    <cellStyle name="Normal 28 18" xfId="330" xr:uid="{00000000-0005-0000-0000-00004A010000}"/>
    <cellStyle name="Normal 28 19" xfId="331" xr:uid="{00000000-0005-0000-0000-00004B010000}"/>
    <cellStyle name="Normal 28 2" xfId="332" xr:uid="{00000000-0005-0000-0000-00004C010000}"/>
    <cellStyle name="Normal 28 20" xfId="333" xr:uid="{00000000-0005-0000-0000-00004D010000}"/>
    <cellStyle name="Normal 28 21" xfId="334" xr:uid="{00000000-0005-0000-0000-00004E010000}"/>
    <cellStyle name="Normal 28 22" xfId="335" xr:uid="{00000000-0005-0000-0000-00004F010000}"/>
    <cellStyle name="Normal 28 23" xfId="336" xr:uid="{00000000-0005-0000-0000-000050010000}"/>
    <cellStyle name="Normal 28 24" xfId="337" xr:uid="{00000000-0005-0000-0000-000051010000}"/>
    <cellStyle name="Normal 28 3" xfId="338" xr:uid="{00000000-0005-0000-0000-000052010000}"/>
    <cellStyle name="Normal 28 4" xfId="339" xr:uid="{00000000-0005-0000-0000-000053010000}"/>
    <cellStyle name="Normal 28 5" xfId="340" xr:uid="{00000000-0005-0000-0000-000054010000}"/>
    <cellStyle name="Normal 28 6" xfId="341" xr:uid="{00000000-0005-0000-0000-000055010000}"/>
    <cellStyle name="Normal 28 7" xfId="342" xr:uid="{00000000-0005-0000-0000-000056010000}"/>
    <cellStyle name="Normal 28 8" xfId="343" xr:uid="{00000000-0005-0000-0000-000057010000}"/>
    <cellStyle name="Normal 28 9" xfId="344" xr:uid="{00000000-0005-0000-0000-000058010000}"/>
    <cellStyle name="Normal 29 10" xfId="345" xr:uid="{00000000-0005-0000-0000-000059010000}"/>
    <cellStyle name="Normal 29 11" xfId="346" xr:uid="{00000000-0005-0000-0000-00005A010000}"/>
    <cellStyle name="Normal 29 12" xfId="347" xr:uid="{00000000-0005-0000-0000-00005B010000}"/>
    <cellStyle name="Normal 29 13" xfId="348" xr:uid="{00000000-0005-0000-0000-00005C010000}"/>
    <cellStyle name="Normal 29 14" xfId="349" xr:uid="{00000000-0005-0000-0000-00005D010000}"/>
    <cellStyle name="Normal 29 15" xfId="350" xr:uid="{00000000-0005-0000-0000-00005E010000}"/>
    <cellStyle name="Normal 29 16" xfId="351" xr:uid="{00000000-0005-0000-0000-00005F010000}"/>
    <cellStyle name="Normal 29 17" xfId="352" xr:uid="{00000000-0005-0000-0000-000060010000}"/>
    <cellStyle name="Normal 29 18" xfId="353" xr:uid="{00000000-0005-0000-0000-000061010000}"/>
    <cellStyle name="Normal 29 19" xfId="354" xr:uid="{00000000-0005-0000-0000-000062010000}"/>
    <cellStyle name="Normal 29 2" xfId="355" xr:uid="{00000000-0005-0000-0000-000063010000}"/>
    <cellStyle name="Normal 29 20" xfId="356" xr:uid="{00000000-0005-0000-0000-000064010000}"/>
    <cellStyle name="Normal 29 21" xfId="357" xr:uid="{00000000-0005-0000-0000-000065010000}"/>
    <cellStyle name="Normal 29 22" xfId="358" xr:uid="{00000000-0005-0000-0000-000066010000}"/>
    <cellStyle name="Normal 29 23" xfId="359" xr:uid="{00000000-0005-0000-0000-000067010000}"/>
    <cellStyle name="Normal 29 24" xfId="360" xr:uid="{00000000-0005-0000-0000-000068010000}"/>
    <cellStyle name="Normal 29 3" xfId="361" xr:uid="{00000000-0005-0000-0000-000069010000}"/>
    <cellStyle name="Normal 29 4" xfId="362" xr:uid="{00000000-0005-0000-0000-00006A010000}"/>
    <cellStyle name="Normal 29 5" xfId="363" xr:uid="{00000000-0005-0000-0000-00006B010000}"/>
    <cellStyle name="Normal 29 6" xfId="364" xr:uid="{00000000-0005-0000-0000-00006C010000}"/>
    <cellStyle name="Normal 29 7" xfId="365" xr:uid="{00000000-0005-0000-0000-00006D010000}"/>
    <cellStyle name="Normal 29 8" xfId="366" xr:uid="{00000000-0005-0000-0000-00006E010000}"/>
    <cellStyle name="Normal 29 9" xfId="367" xr:uid="{00000000-0005-0000-0000-00006F010000}"/>
    <cellStyle name="Normal 3" xfId="368" xr:uid="{00000000-0005-0000-0000-000070010000}"/>
    <cellStyle name="Normal 3 10" xfId="369" xr:uid="{00000000-0005-0000-0000-000071010000}"/>
    <cellStyle name="Normal 3 11" xfId="370" xr:uid="{00000000-0005-0000-0000-000072010000}"/>
    <cellStyle name="Normal 3 12" xfId="371" xr:uid="{00000000-0005-0000-0000-000073010000}"/>
    <cellStyle name="Normal 3 13" xfId="372" xr:uid="{00000000-0005-0000-0000-000074010000}"/>
    <cellStyle name="Normal 3 14" xfId="373" xr:uid="{00000000-0005-0000-0000-000075010000}"/>
    <cellStyle name="Normal 3 15" xfId="374" xr:uid="{00000000-0005-0000-0000-000076010000}"/>
    <cellStyle name="Normal 3 16" xfId="375" xr:uid="{00000000-0005-0000-0000-000077010000}"/>
    <cellStyle name="Normal 3 17" xfId="376" xr:uid="{00000000-0005-0000-0000-000078010000}"/>
    <cellStyle name="Normal 3 18" xfId="377" xr:uid="{00000000-0005-0000-0000-000079010000}"/>
    <cellStyle name="Normal 3 19" xfId="378" xr:uid="{00000000-0005-0000-0000-00007A010000}"/>
    <cellStyle name="Normal 3 2" xfId="379" xr:uid="{00000000-0005-0000-0000-00007B010000}"/>
    <cellStyle name="Normal 3 2 2" xfId="380" xr:uid="{00000000-0005-0000-0000-00007C010000}"/>
    <cellStyle name="Normal 3 2 2 3" xfId="381" xr:uid="{00000000-0005-0000-0000-00007D010000}"/>
    <cellStyle name="Normal 3 2 3" xfId="382" xr:uid="{00000000-0005-0000-0000-00007E010000}"/>
    <cellStyle name="Normal 3 20" xfId="383" xr:uid="{00000000-0005-0000-0000-00007F010000}"/>
    <cellStyle name="Normal 3 21" xfId="384" xr:uid="{00000000-0005-0000-0000-000080010000}"/>
    <cellStyle name="Normal 3 22" xfId="385" xr:uid="{00000000-0005-0000-0000-000081010000}"/>
    <cellStyle name="Normal 3 23" xfId="386" xr:uid="{00000000-0005-0000-0000-000082010000}"/>
    <cellStyle name="Normal 3 24" xfId="387" xr:uid="{00000000-0005-0000-0000-000083010000}"/>
    <cellStyle name="Normal 3 25" xfId="388" xr:uid="{00000000-0005-0000-0000-000084010000}"/>
    <cellStyle name="Normal 3 26" xfId="389" xr:uid="{00000000-0005-0000-0000-000085010000}"/>
    <cellStyle name="Normal 3 27" xfId="390" xr:uid="{00000000-0005-0000-0000-000086010000}"/>
    <cellStyle name="Normal 3 28" xfId="391" xr:uid="{00000000-0005-0000-0000-000087010000}"/>
    <cellStyle name="Normal 3 29" xfId="392" xr:uid="{00000000-0005-0000-0000-000088010000}"/>
    <cellStyle name="Normal 3 3" xfId="393" xr:uid="{00000000-0005-0000-0000-000089010000}"/>
    <cellStyle name="Normal 3 30" xfId="394" xr:uid="{00000000-0005-0000-0000-00008A010000}"/>
    <cellStyle name="Normal 3 31" xfId="395" xr:uid="{00000000-0005-0000-0000-00008B010000}"/>
    <cellStyle name="Normal 3 32" xfId="396" xr:uid="{00000000-0005-0000-0000-00008C010000}"/>
    <cellStyle name="Normal 3 4" xfId="397" xr:uid="{00000000-0005-0000-0000-00008D010000}"/>
    <cellStyle name="Normal 3 5" xfId="398" xr:uid="{00000000-0005-0000-0000-00008E010000}"/>
    <cellStyle name="Normal 3 6" xfId="399" xr:uid="{00000000-0005-0000-0000-00008F010000}"/>
    <cellStyle name="Normal 3 7" xfId="400" xr:uid="{00000000-0005-0000-0000-000090010000}"/>
    <cellStyle name="Normal 3 8" xfId="401" xr:uid="{00000000-0005-0000-0000-000091010000}"/>
    <cellStyle name="Normal 3 9" xfId="402" xr:uid="{00000000-0005-0000-0000-000092010000}"/>
    <cellStyle name="Normal 30" xfId="403" xr:uid="{00000000-0005-0000-0000-000093010000}"/>
    <cellStyle name="Normal 30 10" xfId="404" xr:uid="{00000000-0005-0000-0000-000094010000}"/>
    <cellStyle name="Normal 30 11" xfId="405" xr:uid="{00000000-0005-0000-0000-000095010000}"/>
    <cellStyle name="Normal 30 12" xfId="406" xr:uid="{00000000-0005-0000-0000-000096010000}"/>
    <cellStyle name="Normal 30 13" xfId="407" xr:uid="{00000000-0005-0000-0000-000097010000}"/>
    <cellStyle name="Normal 30 14" xfId="408" xr:uid="{00000000-0005-0000-0000-000098010000}"/>
    <cellStyle name="Normal 30 15" xfId="409" xr:uid="{00000000-0005-0000-0000-000099010000}"/>
    <cellStyle name="Normal 30 16" xfId="410" xr:uid="{00000000-0005-0000-0000-00009A010000}"/>
    <cellStyle name="Normal 30 17" xfId="411" xr:uid="{00000000-0005-0000-0000-00009B010000}"/>
    <cellStyle name="Normal 30 18" xfId="412" xr:uid="{00000000-0005-0000-0000-00009C010000}"/>
    <cellStyle name="Normal 30 19" xfId="413" xr:uid="{00000000-0005-0000-0000-00009D010000}"/>
    <cellStyle name="Normal 30 2" xfId="414" xr:uid="{00000000-0005-0000-0000-00009E010000}"/>
    <cellStyle name="Normal 30 20" xfId="415" xr:uid="{00000000-0005-0000-0000-00009F010000}"/>
    <cellStyle name="Normal 30 21" xfId="416" xr:uid="{00000000-0005-0000-0000-0000A0010000}"/>
    <cellStyle name="Normal 30 22" xfId="417" xr:uid="{00000000-0005-0000-0000-0000A1010000}"/>
    <cellStyle name="Normal 30 23" xfId="418" xr:uid="{00000000-0005-0000-0000-0000A2010000}"/>
    <cellStyle name="Normal 30 24" xfId="419" xr:uid="{00000000-0005-0000-0000-0000A3010000}"/>
    <cellStyle name="Normal 30 3" xfId="420" xr:uid="{00000000-0005-0000-0000-0000A4010000}"/>
    <cellStyle name="Normal 30 4" xfId="421" xr:uid="{00000000-0005-0000-0000-0000A5010000}"/>
    <cellStyle name="Normal 30 5" xfId="422" xr:uid="{00000000-0005-0000-0000-0000A6010000}"/>
    <cellStyle name="Normal 30 6" xfId="423" xr:uid="{00000000-0005-0000-0000-0000A7010000}"/>
    <cellStyle name="Normal 30 7" xfId="424" xr:uid="{00000000-0005-0000-0000-0000A8010000}"/>
    <cellStyle name="Normal 30 8" xfId="425" xr:uid="{00000000-0005-0000-0000-0000A9010000}"/>
    <cellStyle name="Normal 30 9" xfId="426" xr:uid="{00000000-0005-0000-0000-0000AA010000}"/>
    <cellStyle name="Normal 32 10" xfId="427" xr:uid="{00000000-0005-0000-0000-0000AB010000}"/>
    <cellStyle name="Normal 32 11" xfId="428" xr:uid="{00000000-0005-0000-0000-0000AC010000}"/>
    <cellStyle name="Normal 32 12" xfId="429" xr:uid="{00000000-0005-0000-0000-0000AD010000}"/>
    <cellStyle name="Normal 32 13" xfId="430" xr:uid="{00000000-0005-0000-0000-0000AE010000}"/>
    <cellStyle name="Normal 32 14" xfId="431" xr:uid="{00000000-0005-0000-0000-0000AF010000}"/>
    <cellStyle name="Normal 32 15" xfId="432" xr:uid="{00000000-0005-0000-0000-0000B0010000}"/>
    <cellStyle name="Normal 32 16" xfId="433" xr:uid="{00000000-0005-0000-0000-0000B1010000}"/>
    <cellStyle name="Normal 32 17" xfId="434" xr:uid="{00000000-0005-0000-0000-0000B2010000}"/>
    <cellStyle name="Normal 32 18" xfId="435" xr:uid="{00000000-0005-0000-0000-0000B3010000}"/>
    <cellStyle name="Normal 32 19" xfId="436" xr:uid="{00000000-0005-0000-0000-0000B4010000}"/>
    <cellStyle name="Normal 32 2" xfId="437" xr:uid="{00000000-0005-0000-0000-0000B5010000}"/>
    <cellStyle name="Normal 32 20" xfId="438" xr:uid="{00000000-0005-0000-0000-0000B6010000}"/>
    <cellStyle name="Normal 32 21" xfId="439" xr:uid="{00000000-0005-0000-0000-0000B7010000}"/>
    <cellStyle name="Normal 32 22" xfId="440" xr:uid="{00000000-0005-0000-0000-0000B8010000}"/>
    <cellStyle name="Normal 32 23" xfId="441" xr:uid="{00000000-0005-0000-0000-0000B9010000}"/>
    <cellStyle name="Normal 32 24" xfId="442" xr:uid="{00000000-0005-0000-0000-0000BA010000}"/>
    <cellStyle name="Normal 32 3" xfId="443" xr:uid="{00000000-0005-0000-0000-0000BB010000}"/>
    <cellStyle name="Normal 32 4" xfId="444" xr:uid="{00000000-0005-0000-0000-0000BC010000}"/>
    <cellStyle name="Normal 32 5" xfId="445" xr:uid="{00000000-0005-0000-0000-0000BD010000}"/>
    <cellStyle name="Normal 32 6" xfId="446" xr:uid="{00000000-0005-0000-0000-0000BE010000}"/>
    <cellStyle name="Normal 32 7" xfId="447" xr:uid="{00000000-0005-0000-0000-0000BF010000}"/>
    <cellStyle name="Normal 32 8" xfId="448" xr:uid="{00000000-0005-0000-0000-0000C0010000}"/>
    <cellStyle name="Normal 32 9" xfId="449" xr:uid="{00000000-0005-0000-0000-0000C1010000}"/>
    <cellStyle name="Normal 33 10" xfId="450" xr:uid="{00000000-0005-0000-0000-0000C2010000}"/>
    <cellStyle name="Normal 33 11" xfId="451" xr:uid="{00000000-0005-0000-0000-0000C3010000}"/>
    <cellStyle name="Normal 33 12" xfId="452" xr:uid="{00000000-0005-0000-0000-0000C4010000}"/>
    <cellStyle name="Normal 33 13" xfId="453" xr:uid="{00000000-0005-0000-0000-0000C5010000}"/>
    <cellStyle name="Normal 33 14" xfId="454" xr:uid="{00000000-0005-0000-0000-0000C6010000}"/>
    <cellStyle name="Normal 33 15" xfId="455" xr:uid="{00000000-0005-0000-0000-0000C7010000}"/>
    <cellStyle name="Normal 33 16" xfId="456" xr:uid="{00000000-0005-0000-0000-0000C8010000}"/>
    <cellStyle name="Normal 33 17" xfId="457" xr:uid="{00000000-0005-0000-0000-0000C9010000}"/>
    <cellStyle name="Normal 33 18" xfId="458" xr:uid="{00000000-0005-0000-0000-0000CA010000}"/>
    <cellStyle name="Normal 33 19" xfId="459" xr:uid="{00000000-0005-0000-0000-0000CB010000}"/>
    <cellStyle name="Normal 33 2" xfId="460" xr:uid="{00000000-0005-0000-0000-0000CC010000}"/>
    <cellStyle name="Normal 33 20" xfId="461" xr:uid="{00000000-0005-0000-0000-0000CD010000}"/>
    <cellStyle name="Normal 33 21" xfId="462" xr:uid="{00000000-0005-0000-0000-0000CE010000}"/>
    <cellStyle name="Normal 33 22" xfId="463" xr:uid="{00000000-0005-0000-0000-0000CF010000}"/>
    <cellStyle name="Normal 33 23" xfId="464" xr:uid="{00000000-0005-0000-0000-0000D0010000}"/>
    <cellStyle name="Normal 33 24" xfId="465" xr:uid="{00000000-0005-0000-0000-0000D1010000}"/>
    <cellStyle name="Normal 33 3" xfId="466" xr:uid="{00000000-0005-0000-0000-0000D2010000}"/>
    <cellStyle name="Normal 33 4" xfId="467" xr:uid="{00000000-0005-0000-0000-0000D3010000}"/>
    <cellStyle name="Normal 33 5" xfId="468" xr:uid="{00000000-0005-0000-0000-0000D4010000}"/>
    <cellStyle name="Normal 33 6" xfId="469" xr:uid="{00000000-0005-0000-0000-0000D5010000}"/>
    <cellStyle name="Normal 33 7" xfId="470" xr:uid="{00000000-0005-0000-0000-0000D6010000}"/>
    <cellStyle name="Normal 33 8" xfId="471" xr:uid="{00000000-0005-0000-0000-0000D7010000}"/>
    <cellStyle name="Normal 33 9" xfId="472" xr:uid="{00000000-0005-0000-0000-0000D8010000}"/>
    <cellStyle name="Normal 34 10" xfId="473" xr:uid="{00000000-0005-0000-0000-0000D9010000}"/>
    <cellStyle name="Normal 34 11" xfId="474" xr:uid="{00000000-0005-0000-0000-0000DA010000}"/>
    <cellStyle name="Normal 34 12" xfId="475" xr:uid="{00000000-0005-0000-0000-0000DB010000}"/>
    <cellStyle name="Normal 34 13" xfId="476" xr:uid="{00000000-0005-0000-0000-0000DC010000}"/>
    <cellStyle name="Normal 34 14" xfId="477" xr:uid="{00000000-0005-0000-0000-0000DD010000}"/>
    <cellStyle name="Normal 34 15" xfId="478" xr:uid="{00000000-0005-0000-0000-0000DE010000}"/>
    <cellStyle name="Normal 34 16" xfId="479" xr:uid="{00000000-0005-0000-0000-0000DF010000}"/>
    <cellStyle name="Normal 34 17" xfId="480" xr:uid="{00000000-0005-0000-0000-0000E0010000}"/>
    <cellStyle name="Normal 34 18" xfId="481" xr:uid="{00000000-0005-0000-0000-0000E1010000}"/>
    <cellStyle name="Normal 34 19" xfId="482" xr:uid="{00000000-0005-0000-0000-0000E2010000}"/>
    <cellStyle name="Normal 34 2" xfId="483" xr:uid="{00000000-0005-0000-0000-0000E3010000}"/>
    <cellStyle name="Normal 34 20" xfId="484" xr:uid="{00000000-0005-0000-0000-0000E4010000}"/>
    <cellStyle name="Normal 34 21" xfId="485" xr:uid="{00000000-0005-0000-0000-0000E5010000}"/>
    <cellStyle name="Normal 34 22" xfId="486" xr:uid="{00000000-0005-0000-0000-0000E6010000}"/>
    <cellStyle name="Normal 34 23" xfId="487" xr:uid="{00000000-0005-0000-0000-0000E7010000}"/>
    <cellStyle name="Normal 34 24" xfId="488" xr:uid="{00000000-0005-0000-0000-0000E8010000}"/>
    <cellStyle name="Normal 34 3" xfId="489" xr:uid="{00000000-0005-0000-0000-0000E9010000}"/>
    <cellStyle name="Normal 34 4" xfId="490" xr:uid="{00000000-0005-0000-0000-0000EA010000}"/>
    <cellStyle name="Normal 34 5" xfId="491" xr:uid="{00000000-0005-0000-0000-0000EB010000}"/>
    <cellStyle name="Normal 34 6" xfId="492" xr:uid="{00000000-0005-0000-0000-0000EC010000}"/>
    <cellStyle name="Normal 34 7" xfId="493" xr:uid="{00000000-0005-0000-0000-0000ED010000}"/>
    <cellStyle name="Normal 34 8" xfId="494" xr:uid="{00000000-0005-0000-0000-0000EE010000}"/>
    <cellStyle name="Normal 34 9" xfId="495" xr:uid="{00000000-0005-0000-0000-0000EF010000}"/>
    <cellStyle name="Normal 35 10" xfId="496" xr:uid="{00000000-0005-0000-0000-0000F0010000}"/>
    <cellStyle name="Normal 35 11" xfId="497" xr:uid="{00000000-0005-0000-0000-0000F1010000}"/>
    <cellStyle name="Normal 35 12" xfId="498" xr:uid="{00000000-0005-0000-0000-0000F2010000}"/>
    <cellStyle name="Normal 35 13" xfId="499" xr:uid="{00000000-0005-0000-0000-0000F3010000}"/>
    <cellStyle name="Normal 35 14" xfId="500" xr:uid="{00000000-0005-0000-0000-0000F4010000}"/>
    <cellStyle name="Normal 35 15" xfId="501" xr:uid="{00000000-0005-0000-0000-0000F5010000}"/>
    <cellStyle name="Normal 35 16" xfId="502" xr:uid="{00000000-0005-0000-0000-0000F6010000}"/>
    <cellStyle name="Normal 35 17" xfId="503" xr:uid="{00000000-0005-0000-0000-0000F7010000}"/>
    <cellStyle name="Normal 35 18" xfId="504" xr:uid="{00000000-0005-0000-0000-0000F8010000}"/>
    <cellStyle name="Normal 35 19" xfId="505" xr:uid="{00000000-0005-0000-0000-0000F9010000}"/>
    <cellStyle name="Normal 35 2" xfId="506" xr:uid="{00000000-0005-0000-0000-0000FA010000}"/>
    <cellStyle name="Normal 35 20" xfId="507" xr:uid="{00000000-0005-0000-0000-0000FB010000}"/>
    <cellStyle name="Normal 35 21" xfId="508" xr:uid="{00000000-0005-0000-0000-0000FC010000}"/>
    <cellStyle name="Normal 35 22" xfId="509" xr:uid="{00000000-0005-0000-0000-0000FD010000}"/>
    <cellStyle name="Normal 35 23" xfId="510" xr:uid="{00000000-0005-0000-0000-0000FE010000}"/>
    <cellStyle name="Normal 35 24" xfId="511" xr:uid="{00000000-0005-0000-0000-0000FF010000}"/>
    <cellStyle name="Normal 35 3" xfId="512" xr:uid="{00000000-0005-0000-0000-000000020000}"/>
    <cellStyle name="Normal 35 4" xfId="513" xr:uid="{00000000-0005-0000-0000-000001020000}"/>
    <cellStyle name="Normal 35 5" xfId="514" xr:uid="{00000000-0005-0000-0000-000002020000}"/>
    <cellStyle name="Normal 35 6" xfId="515" xr:uid="{00000000-0005-0000-0000-000003020000}"/>
    <cellStyle name="Normal 35 7" xfId="516" xr:uid="{00000000-0005-0000-0000-000004020000}"/>
    <cellStyle name="Normal 35 8" xfId="517" xr:uid="{00000000-0005-0000-0000-000005020000}"/>
    <cellStyle name="Normal 35 9" xfId="518" xr:uid="{00000000-0005-0000-0000-000006020000}"/>
    <cellStyle name="Normal 36 10" xfId="519" xr:uid="{00000000-0005-0000-0000-000007020000}"/>
    <cellStyle name="Normal 36 11" xfId="520" xr:uid="{00000000-0005-0000-0000-000008020000}"/>
    <cellStyle name="Normal 36 12" xfId="521" xr:uid="{00000000-0005-0000-0000-000009020000}"/>
    <cellStyle name="Normal 36 13" xfId="522" xr:uid="{00000000-0005-0000-0000-00000A020000}"/>
    <cellStyle name="Normal 36 14" xfId="523" xr:uid="{00000000-0005-0000-0000-00000B020000}"/>
    <cellStyle name="Normal 36 15" xfId="524" xr:uid="{00000000-0005-0000-0000-00000C020000}"/>
    <cellStyle name="Normal 36 16" xfId="525" xr:uid="{00000000-0005-0000-0000-00000D020000}"/>
    <cellStyle name="Normal 36 17" xfId="526" xr:uid="{00000000-0005-0000-0000-00000E020000}"/>
    <cellStyle name="Normal 36 18" xfId="527" xr:uid="{00000000-0005-0000-0000-00000F020000}"/>
    <cellStyle name="Normal 36 19" xfId="528" xr:uid="{00000000-0005-0000-0000-000010020000}"/>
    <cellStyle name="Normal 36 2" xfId="529" xr:uid="{00000000-0005-0000-0000-000011020000}"/>
    <cellStyle name="Normal 36 20" xfId="530" xr:uid="{00000000-0005-0000-0000-000012020000}"/>
    <cellStyle name="Normal 36 21" xfId="531" xr:uid="{00000000-0005-0000-0000-000013020000}"/>
    <cellStyle name="Normal 36 22" xfId="532" xr:uid="{00000000-0005-0000-0000-000014020000}"/>
    <cellStyle name="Normal 36 23" xfId="533" xr:uid="{00000000-0005-0000-0000-000015020000}"/>
    <cellStyle name="Normal 36 24" xfId="534" xr:uid="{00000000-0005-0000-0000-000016020000}"/>
    <cellStyle name="Normal 36 3" xfId="535" xr:uid="{00000000-0005-0000-0000-000017020000}"/>
    <cellStyle name="Normal 36 4" xfId="536" xr:uid="{00000000-0005-0000-0000-000018020000}"/>
    <cellStyle name="Normal 36 5" xfId="537" xr:uid="{00000000-0005-0000-0000-000019020000}"/>
    <cellStyle name="Normal 36 6" xfId="538" xr:uid="{00000000-0005-0000-0000-00001A020000}"/>
    <cellStyle name="Normal 36 7" xfId="539" xr:uid="{00000000-0005-0000-0000-00001B020000}"/>
    <cellStyle name="Normal 36 8" xfId="540" xr:uid="{00000000-0005-0000-0000-00001C020000}"/>
    <cellStyle name="Normal 36 9" xfId="541" xr:uid="{00000000-0005-0000-0000-00001D020000}"/>
    <cellStyle name="Normal 37 10" xfId="542" xr:uid="{00000000-0005-0000-0000-00001E020000}"/>
    <cellStyle name="Normal 37 11" xfId="543" xr:uid="{00000000-0005-0000-0000-00001F020000}"/>
    <cellStyle name="Normal 37 12" xfId="544" xr:uid="{00000000-0005-0000-0000-000020020000}"/>
    <cellStyle name="Normal 37 13" xfId="545" xr:uid="{00000000-0005-0000-0000-000021020000}"/>
    <cellStyle name="Normal 37 14" xfId="546" xr:uid="{00000000-0005-0000-0000-000022020000}"/>
    <cellStyle name="Normal 37 15" xfId="547" xr:uid="{00000000-0005-0000-0000-000023020000}"/>
    <cellStyle name="Normal 37 16" xfId="548" xr:uid="{00000000-0005-0000-0000-000024020000}"/>
    <cellStyle name="Normal 37 17" xfId="549" xr:uid="{00000000-0005-0000-0000-000025020000}"/>
    <cellStyle name="Normal 37 18" xfId="550" xr:uid="{00000000-0005-0000-0000-000026020000}"/>
    <cellStyle name="Normal 37 19" xfId="551" xr:uid="{00000000-0005-0000-0000-000027020000}"/>
    <cellStyle name="Normal 37 2" xfId="552" xr:uid="{00000000-0005-0000-0000-000028020000}"/>
    <cellStyle name="Normal 37 20" xfId="553" xr:uid="{00000000-0005-0000-0000-000029020000}"/>
    <cellStyle name="Normal 37 21" xfId="554" xr:uid="{00000000-0005-0000-0000-00002A020000}"/>
    <cellStyle name="Normal 37 22" xfId="555" xr:uid="{00000000-0005-0000-0000-00002B020000}"/>
    <cellStyle name="Normal 37 23" xfId="556" xr:uid="{00000000-0005-0000-0000-00002C020000}"/>
    <cellStyle name="Normal 37 24" xfId="557" xr:uid="{00000000-0005-0000-0000-00002D020000}"/>
    <cellStyle name="Normal 37 3" xfId="558" xr:uid="{00000000-0005-0000-0000-00002E020000}"/>
    <cellStyle name="Normal 37 4" xfId="559" xr:uid="{00000000-0005-0000-0000-00002F020000}"/>
    <cellStyle name="Normal 37 5" xfId="560" xr:uid="{00000000-0005-0000-0000-000030020000}"/>
    <cellStyle name="Normal 37 6" xfId="561" xr:uid="{00000000-0005-0000-0000-000031020000}"/>
    <cellStyle name="Normal 37 7" xfId="562" xr:uid="{00000000-0005-0000-0000-000032020000}"/>
    <cellStyle name="Normal 37 8" xfId="563" xr:uid="{00000000-0005-0000-0000-000033020000}"/>
    <cellStyle name="Normal 37 9" xfId="564" xr:uid="{00000000-0005-0000-0000-000034020000}"/>
    <cellStyle name="Normal 38" xfId="565" xr:uid="{00000000-0005-0000-0000-000035020000}"/>
    <cellStyle name="Normal 39 2" xfId="566" xr:uid="{00000000-0005-0000-0000-000036020000}"/>
    <cellStyle name="Normal 39 3" xfId="567" xr:uid="{00000000-0005-0000-0000-000037020000}"/>
    <cellStyle name="Normal 39 4" xfId="568" xr:uid="{00000000-0005-0000-0000-000038020000}"/>
    <cellStyle name="Normal 39 5" xfId="569" xr:uid="{00000000-0005-0000-0000-000039020000}"/>
    <cellStyle name="Normal 39 6" xfId="570" xr:uid="{00000000-0005-0000-0000-00003A020000}"/>
    <cellStyle name="Normal 39 7" xfId="571" xr:uid="{00000000-0005-0000-0000-00003B020000}"/>
    <cellStyle name="Normal 39 8" xfId="572" xr:uid="{00000000-0005-0000-0000-00003C020000}"/>
    <cellStyle name="Normal 39 9" xfId="573" xr:uid="{00000000-0005-0000-0000-00003D020000}"/>
    <cellStyle name="Normal 4" xfId="574" xr:uid="{00000000-0005-0000-0000-00003E020000}"/>
    <cellStyle name="Normal 4 10" xfId="575" xr:uid="{00000000-0005-0000-0000-00003F020000}"/>
    <cellStyle name="Normal 4 11" xfId="576" xr:uid="{00000000-0005-0000-0000-000040020000}"/>
    <cellStyle name="Normal 4 12" xfId="577" xr:uid="{00000000-0005-0000-0000-000041020000}"/>
    <cellStyle name="Normal 4 13" xfId="578" xr:uid="{00000000-0005-0000-0000-000042020000}"/>
    <cellStyle name="Normal 4 14" xfId="579" xr:uid="{00000000-0005-0000-0000-000043020000}"/>
    <cellStyle name="Normal 4 15" xfId="580" xr:uid="{00000000-0005-0000-0000-000044020000}"/>
    <cellStyle name="Normal 4 16" xfId="581" xr:uid="{00000000-0005-0000-0000-000045020000}"/>
    <cellStyle name="Normal 4 17" xfId="582" xr:uid="{00000000-0005-0000-0000-000046020000}"/>
    <cellStyle name="Normal 4 18" xfId="583" xr:uid="{00000000-0005-0000-0000-000047020000}"/>
    <cellStyle name="Normal 4 19" xfId="584" xr:uid="{00000000-0005-0000-0000-000048020000}"/>
    <cellStyle name="Normal 4 2" xfId="585" xr:uid="{00000000-0005-0000-0000-000049020000}"/>
    <cellStyle name="Normal 4 2 2" xfId="586" xr:uid="{00000000-0005-0000-0000-00004A020000}"/>
    <cellStyle name="Normal 4 20" xfId="587" xr:uid="{00000000-0005-0000-0000-00004B020000}"/>
    <cellStyle name="Normal 4 21" xfId="588" xr:uid="{00000000-0005-0000-0000-00004C020000}"/>
    <cellStyle name="Normal 4 22" xfId="589" xr:uid="{00000000-0005-0000-0000-00004D020000}"/>
    <cellStyle name="Normal 4 23" xfId="590" xr:uid="{00000000-0005-0000-0000-00004E020000}"/>
    <cellStyle name="Normal 4 24" xfId="591" xr:uid="{00000000-0005-0000-0000-00004F020000}"/>
    <cellStyle name="Normal 4 25" xfId="592" xr:uid="{00000000-0005-0000-0000-000050020000}"/>
    <cellStyle name="Normal 4 26" xfId="593" xr:uid="{00000000-0005-0000-0000-000051020000}"/>
    <cellStyle name="Normal 4 27" xfId="594" xr:uid="{00000000-0005-0000-0000-000052020000}"/>
    <cellStyle name="Normal 4 28" xfId="595" xr:uid="{00000000-0005-0000-0000-000053020000}"/>
    <cellStyle name="Normal 4 29" xfId="596" xr:uid="{00000000-0005-0000-0000-000054020000}"/>
    <cellStyle name="Normal 4 3" xfId="597" xr:uid="{00000000-0005-0000-0000-000055020000}"/>
    <cellStyle name="Normal 4 3 2" xfId="598" xr:uid="{00000000-0005-0000-0000-000056020000}"/>
    <cellStyle name="Normal 4 30" xfId="599" xr:uid="{00000000-0005-0000-0000-000057020000}"/>
    <cellStyle name="Normal 4 31" xfId="600" xr:uid="{00000000-0005-0000-0000-000058020000}"/>
    <cellStyle name="Normal 4 4" xfId="601" xr:uid="{00000000-0005-0000-0000-000059020000}"/>
    <cellStyle name="Normal 4 4 2" xfId="602" xr:uid="{00000000-0005-0000-0000-00005A020000}"/>
    <cellStyle name="Normal 4 5" xfId="603" xr:uid="{00000000-0005-0000-0000-00005B020000}"/>
    <cellStyle name="Normal 4 6" xfId="604" xr:uid="{00000000-0005-0000-0000-00005C020000}"/>
    <cellStyle name="Normal 4 7" xfId="605" xr:uid="{00000000-0005-0000-0000-00005D020000}"/>
    <cellStyle name="Normal 4 8" xfId="606" xr:uid="{00000000-0005-0000-0000-00005E020000}"/>
    <cellStyle name="Normal 4 9" xfId="607" xr:uid="{00000000-0005-0000-0000-00005F020000}"/>
    <cellStyle name="Normal 40 2" xfId="608" xr:uid="{00000000-0005-0000-0000-000060020000}"/>
    <cellStyle name="Normal 40 3" xfId="609" xr:uid="{00000000-0005-0000-0000-000061020000}"/>
    <cellStyle name="Normal 40 4" xfId="610" xr:uid="{00000000-0005-0000-0000-000062020000}"/>
    <cellStyle name="Normal 40 5" xfId="611" xr:uid="{00000000-0005-0000-0000-000063020000}"/>
    <cellStyle name="Normal 40 6" xfId="612" xr:uid="{00000000-0005-0000-0000-000064020000}"/>
    <cellStyle name="Normal 40 7" xfId="613" xr:uid="{00000000-0005-0000-0000-000065020000}"/>
    <cellStyle name="Normal 40 8" xfId="614" xr:uid="{00000000-0005-0000-0000-000066020000}"/>
    <cellStyle name="Normal 40 9" xfId="615" xr:uid="{00000000-0005-0000-0000-000067020000}"/>
    <cellStyle name="Normal 41 2" xfId="616" xr:uid="{00000000-0005-0000-0000-000068020000}"/>
    <cellStyle name="Normal 41 3" xfId="617" xr:uid="{00000000-0005-0000-0000-000069020000}"/>
    <cellStyle name="Normal 41 4" xfId="618" xr:uid="{00000000-0005-0000-0000-00006A020000}"/>
    <cellStyle name="Normal 41 5" xfId="619" xr:uid="{00000000-0005-0000-0000-00006B020000}"/>
    <cellStyle name="Normal 41 6" xfId="620" xr:uid="{00000000-0005-0000-0000-00006C020000}"/>
    <cellStyle name="Normal 41 7" xfId="621" xr:uid="{00000000-0005-0000-0000-00006D020000}"/>
    <cellStyle name="Normal 41 8" xfId="622" xr:uid="{00000000-0005-0000-0000-00006E020000}"/>
    <cellStyle name="Normal 41 9" xfId="623" xr:uid="{00000000-0005-0000-0000-00006F020000}"/>
    <cellStyle name="Normal 42 2" xfId="624" xr:uid="{00000000-0005-0000-0000-000070020000}"/>
    <cellStyle name="Normal 42 3" xfId="625" xr:uid="{00000000-0005-0000-0000-000071020000}"/>
    <cellStyle name="Normal 42 4" xfId="626" xr:uid="{00000000-0005-0000-0000-000072020000}"/>
    <cellStyle name="Normal 42 5" xfId="627" xr:uid="{00000000-0005-0000-0000-000073020000}"/>
    <cellStyle name="Normal 42 6" xfId="628" xr:uid="{00000000-0005-0000-0000-000074020000}"/>
    <cellStyle name="Normal 42 7" xfId="629" xr:uid="{00000000-0005-0000-0000-000075020000}"/>
    <cellStyle name="Normal 42 8" xfId="630" xr:uid="{00000000-0005-0000-0000-000076020000}"/>
    <cellStyle name="Normal 42 9" xfId="631" xr:uid="{00000000-0005-0000-0000-000077020000}"/>
    <cellStyle name="Normal 43 2" xfId="632" xr:uid="{00000000-0005-0000-0000-000078020000}"/>
    <cellStyle name="Normal 43 3" xfId="633" xr:uid="{00000000-0005-0000-0000-000079020000}"/>
    <cellStyle name="Normal 43 4" xfId="634" xr:uid="{00000000-0005-0000-0000-00007A020000}"/>
    <cellStyle name="Normal 43 5" xfId="635" xr:uid="{00000000-0005-0000-0000-00007B020000}"/>
    <cellStyle name="Normal 43 6" xfId="636" xr:uid="{00000000-0005-0000-0000-00007C020000}"/>
    <cellStyle name="Normal 43 7" xfId="637" xr:uid="{00000000-0005-0000-0000-00007D020000}"/>
    <cellStyle name="Normal 43 8" xfId="638" xr:uid="{00000000-0005-0000-0000-00007E020000}"/>
    <cellStyle name="Normal 43 9" xfId="639" xr:uid="{00000000-0005-0000-0000-00007F020000}"/>
    <cellStyle name="Normal 44 2" xfId="640" xr:uid="{00000000-0005-0000-0000-000080020000}"/>
    <cellStyle name="Normal 44 3" xfId="641" xr:uid="{00000000-0005-0000-0000-000081020000}"/>
    <cellStyle name="Normal 44 4" xfId="642" xr:uid="{00000000-0005-0000-0000-000082020000}"/>
    <cellStyle name="Normal 44 5" xfId="643" xr:uid="{00000000-0005-0000-0000-000083020000}"/>
    <cellStyle name="Normal 44 6" xfId="644" xr:uid="{00000000-0005-0000-0000-000084020000}"/>
    <cellStyle name="Normal 44 7" xfId="645" xr:uid="{00000000-0005-0000-0000-000085020000}"/>
    <cellStyle name="Normal 44 8" xfId="646" xr:uid="{00000000-0005-0000-0000-000086020000}"/>
    <cellStyle name="Normal 44 9" xfId="647" xr:uid="{00000000-0005-0000-0000-000087020000}"/>
    <cellStyle name="Normal 45 2" xfId="648" xr:uid="{00000000-0005-0000-0000-000088020000}"/>
    <cellStyle name="Normal 45 3" xfId="649" xr:uid="{00000000-0005-0000-0000-000089020000}"/>
    <cellStyle name="Normal 45 4" xfId="650" xr:uid="{00000000-0005-0000-0000-00008A020000}"/>
    <cellStyle name="Normal 45 5" xfId="651" xr:uid="{00000000-0005-0000-0000-00008B020000}"/>
    <cellStyle name="Normal 45 6" xfId="652" xr:uid="{00000000-0005-0000-0000-00008C020000}"/>
    <cellStyle name="Normal 45 7" xfId="653" xr:uid="{00000000-0005-0000-0000-00008D020000}"/>
    <cellStyle name="Normal 45 8" xfId="654" xr:uid="{00000000-0005-0000-0000-00008E020000}"/>
    <cellStyle name="Normal 45 9" xfId="655" xr:uid="{00000000-0005-0000-0000-00008F020000}"/>
    <cellStyle name="Normal 46 2" xfId="656" xr:uid="{00000000-0005-0000-0000-000090020000}"/>
    <cellStyle name="Normal 46 3" xfId="657" xr:uid="{00000000-0005-0000-0000-000091020000}"/>
    <cellStyle name="Normal 46 4" xfId="658" xr:uid="{00000000-0005-0000-0000-000092020000}"/>
    <cellStyle name="Normal 46 5" xfId="659" xr:uid="{00000000-0005-0000-0000-000093020000}"/>
    <cellStyle name="Normal 46 6" xfId="660" xr:uid="{00000000-0005-0000-0000-000094020000}"/>
    <cellStyle name="Normal 46 7" xfId="661" xr:uid="{00000000-0005-0000-0000-000095020000}"/>
    <cellStyle name="Normal 46 8" xfId="662" xr:uid="{00000000-0005-0000-0000-000096020000}"/>
    <cellStyle name="Normal 46 9" xfId="663" xr:uid="{00000000-0005-0000-0000-000097020000}"/>
    <cellStyle name="Normal 47" xfId="664" xr:uid="{00000000-0005-0000-0000-000098020000}"/>
    <cellStyle name="Normal 47 2" xfId="665" xr:uid="{00000000-0005-0000-0000-000099020000}"/>
    <cellStyle name="Normal 47 3" xfId="666" xr:uid="{00000000-0005-0000-0000-00009A020000}"/>
    <cellStyle name="Normal 47 4" xfId="667" xr:uid="{00000000-0005-0000-0000-00009B020000}"/>
    <cellStyle name="Normal 47 5" xfId="668" xr:uid="{00000000-0005-0000-0000-00009C020000}"/>
    <cellStyle name="Normal 47 6" xfId="669" xr:uid="{00000000-0005-0000-0000-00009D020000}"/>
    <cellStyle name="Normal 47 7" xfId="670" xr:uid="{00000000-0005-0000-0000-00009E020000}"/>
    <cellStyle name="Normal 47 8" xfId="671" xr:uid="{00000000-0005-0000-0000-00009F020000}"/>
    <cellStyle name="Normal 47 9" xfId="672" xr:uid="{00000000-0005-0000-0000-0000A0020000}"/>
    <cellStyle name="Normal 48" xfId="673" xr:uid="{00000000-0005-0000-0000-0000A1020000}"/>
    <cellStyle name="Normal 48 2" xfId="674" xr:uid="{00000000-0005-0000-0000-0000A2020000}"/>
    <cellStyle name="Normal 48 3" xfId="675" xr:uid="{00000000-0005-0000-0000-0000A3020000}"/>
    <cellStyle name="Normal 48 4" xfId="676" xr:uid="{00000000-0005-0000-0000-0000A4020000}"/>
    <cellStyle name="Normal 48 5" xfId="677" xr:uid="{00000000-0005-0000-0000-0000A5020000}"/>
    <cellStyle name="Normal 48 6" xfId="678" xr:uid="{00000000-0005-0000-0000-0000A6020000}"/>
    <cellStyle name="Normal 48 7" xfId="679" xr:uid="{00000000-0005-0000-0000-0000A7020000}"/>
    <cellStyle name="Normal 48 8" xfId="680" xr:uid="{00000000-0005-0000-0000-0000A8020000}"/>
    <cellStyle name="Normal 48 9" xfId="681" xr:uid="{00000000-0005-0000-0000-0000A9020000}"/>
    <cellStyle name="Normal 49" xfId="682" xr:uid="{00000000-0005-0000-0000-0000AA020000}"/>
    <cellStyle name="Normal 49 2" xfId="683" xr:uid="{00000000-0005-0000-0000-0000AB020000}"/>
    <cellStyle name="Normal 49 3" xfId="684" xr:uid="{00000000-0005-0000-0000-0000AC020000}"/>
    <cellStyle name="Normal 49 4" xfId="685" xr:uid="{00000000-0005-0000-0000-0000AD020000}"/>
    <cellStyle name="Normal 49 5" xfId="686" xr:uid="{00000000-0005-0000-0000-0000AE020000}"/>
    <cellStyle name="Normal 49 6" xfId="687" xr:uid="{00000000-0005-0000-0000-0000AF020000}"/>
    <cellStyle name="Normal 49 7" xfId="688" xr:uid="{00000000-0005-0000-0000-0000B0020000}"/>
    <cellStyle name="Normal 49 8" xfId="689" xr:uid="{00000000-0005-0000-0000-0000B1020000}"/>
    <cellStyle name="Normal 49 9" xfId="690" xr:uid="{00000000-0005-0000-0000-0000B2020000}"/>
    <cellStyle name="Normal 5" xfId="691" xr:uid="{00000000-0005-0000-0000-0000B3020000}"/>
    <cellStyle name="Normal 5 10" xfId="692" xr:uid="{00000000-0005-0000-0000-0000B4020000}"/>
    <cellStyle name="Normal 5 2" xfId="693" xr:uid="{00000000-0005-0000-0000-0000B5020000}"/>
    <cellStyle name="Normal 5 3" xfId="694" xr:uid="{00000000-0005-0000-0000-0000B6020000}"/>
    <cellStyle name="Normal 50" xfId="695" xr:uid="{00000000-0005-0000-0000-0000B7020000}"/>
    <cellStyle name="Normal 50 2" xfId="696" xr:uid="{00000000-0005-0000-0000-0000B8020000}"/>
    <cellStyle name="Normal 50 3" xfId="697" xr:uid="{00000000-0005-0000-0000-0000B9020000}"/>
    <cellStyle name="Normal 50 4" xfId="698" xr:uid="{00000000-0005-0000-0000-0000BA020000}"/>
    <cellStyle name="Normal 50 5" xfId="699" xr:uid="{00000000-0005-0000-0000-0000BB020000}"/>
    <cellStyle name="Normal 50 6" xfId="700" xr:uid="{00000000-0005-0000-0000-0000BC020000}"/>
    <cellStyle name="Normal 50 7" xfId="701" xr:uid="{00000000-0005-0000-0000-0000BD020000}"/>
    <cellStyle name="Normal 50 8" xfId="702" xr:uid="{00000000-0005-0000-0000-0000BE020000}"/>
    <cellStyle name="Normal 50 9" xfId="703" xr:uid="{00000000-0005-0000-0000-0000BF020000}"/>
    <cellStyle name="Normal 51" xfId="704" xr:uid="{00000000-0005-0000-0000-0000C0020000}"/>
    <cellStyle name="Normal 51 2" xfId="705" xr:uid="{00000000-0005-0000-0000-0000C1020000}"/>
    <cellStyle name="Normal 51 3" xfId="706" xr:uid="{00000000-0005-0000-0000-0000C2020000}"/>
    <cellStyle name="Normal 51 4" xfId="707" xr:uid="{00000000-0005-0000-0000-0000C3020000}"/>
    <cellStyle name="Normal 51 5" xfId="708" xr:uid="{00000000-0005-0000-0000-0000C4020000}"/>
    <cellStyle name="Normal 51 6" xfId="709" xr:uid="{00000000-0005-0000-0000-0000C5020000}"/>
    <cellStyle name="Normal 51 7" xfId="710" xr:uid="{00000000-0005-0000-0000-0000C6020000}"/>
    <cellStyle name="Normal 51 8" xfId="711" xr:uid="{00000000-0005-0000-0000-0000C7020000}"/>
    <cellStyle name="Normal 51 9" xfId="712" xr:uid="{00000000-0005-0000-0000-0000C8020000}"/>
    <cellStyle name="Normal 52" xfId="713" xr:uid="{00000000-0005-0000-0000-0000C9020000}"/>
    <cellStyle name="Normal 52 2" xfId="714" xr:uid="{00000000-0005-0000-0000-0000CA020000}"/>
    <cellStyle name="Normal 52 3" xfId="715" xr:uid="{00000000-0005-0000-0000-0000CB020000}"/>
    <cellStyle name="Normal 52 4" xfId="716" xr:uid="{00000000-0005-0000-0000-0000CC020000}"/>
    <cellStyle name="Normal 52 5" xfId="717" xr:uid="{00000000-0005-0000-0000-0000CD020000}"/>
    <cellStyle name="Normal 52 6" xfId="718" xr:uid="{00000000-0005-0000-0000-0000CE020000}"/>
    <cellStyle name="Normal 52 7" xfId="719" xr:uid="{00000000-0005-0000-0000-0000CF020000}"/>
    <cellStyle name="Normal 52 8" xfId="720" xr:uid="{00000000-0005-0000-0000-0000D0020000}"/>
    <cellStyle name="Normal 52 9" xfId="721" xr:uid="{00000000-0005-0000-0000-0000D1020000}"/>
    <cellStyle name="Normal 53" xfId="722" xr:uid="{00000000-0005-0000-0000-0000D2020000}"/>
    <cellStyle name="Normal 53 2" xfId="723" xr:uid="{00000000-0005-0000-0000-0000D3020000}"/>
    <cellStyle name="Normal 53 3" xfId="724" xr:uid="{00000000-0005-0000-0000-0000D4020000}"/>
    <cellStyle name="Normal 53 4" xfId="725" xr:uid="{00000000-0005-0000-0000-0000D5020000}"/>
    <cellStyle name="Normal 53 5" xfId="726" xr:uid="{00000000-0005-0000-0000-0000D6020000}"/>
    <cellStyle name="Normal 53 6" xfId="727" xr:uid="{00000000-0005-0000-0000-0000D7020000}"/>
    <cellStyle name="Normal 53 7" xfId="728" xr:uid="{00000000-0005-0000-0000-0000D8020000}"/>
    <cellStyle name="Normal 53 8" xfId="729" xr:uid="{00000000-0005-0000-0000-0000D9020000}"/>
    <cellStyle name="Normal 53 9" xfId="730" xr:uid="{00000000-0005-0000-0000-0000DA020000}"/>
    <cellStyle name="Normal 54" xfId="731" xr:uid="{00000000-0005-0000-0000-0000DB020000}"/>
    <cellStyle name="Normal 55" xfId="732" xr:uid="{00000000-0005-0000-0000-0000DC020000}"/>
    <cellStyle name="Normal 56" xfId="733" xr:uid="{00000000-0005-0000-0000-0000DD020000}"/>
    <cellStyle name="Normal 58_Jezevac_pecenjara_concept_tender_v_2011060_1" xfId="734" xr:uid="{00000000-0005-0000-0000-0000DE020000}"/>
    <cellStyle name="Normal 59" xfId="735" xr:uid="{00000000-0005-0000-0000-0000DF020000}"/>
    <cellStyle name="Normal 6" xfId="736" xr:uid="{00000000-0005-0000-0000-0000E0020000}"/>
    <cellStyle name="Normal 61" xfId="737" xr:uid="{00000000-0005-0000-0000-0000E1020000}"/>
    <cellStyle name="Normal 62" xfId="738" xr:uid="{00000000-0005-0000-0000-0000E2020000}"/>
    <cellStyle name="Normal 64" xfId="739" xr:uid="{00000000-0005-0000-0000-0000E3020000}"/>
    <cellStyle name="Normal 66" xfId="740" xr:uid="{00000000-0005-0000-0000-0000E4020000}"/>
    <cellStyle name="Normal 67" xfId="741" xr:uid="{00000000-0005-0000-0000-0000E5020000}"/>
    <cellStyle name="Normal 68" xfId="742" xr:uid="{00000000-0005-0000-0000-0000E6020000}"/>
    <cellStyle name="Normal 69" xfId="743" xr:uid="{00000000-0005-0000-0000-0000E7020000}"/>
    <cellStyle name="Normal 7" xfId="744" xr:uid="{00000000-0005-0000-0000-0000E8020000}"/>
    <cellStyle name="Normal 70" xfId="745" xr:uid="{00000000-0005-0000-0000-0000E9020000}"/>
    <cellStyle name="Normal 70 2" xfId="746" xr:uid="{00000000-0005-0000-0000-0000EA020000}"/>
    <cellStyle name="Normal 71" xfId="747" xr:uid="{00000000-0005-0000-0000-0000EB020000}"/>
    <cellStyle name="Normal 71 2" xfId="748" xr:uid="{00000000-0005-0000-0000-0000EC020000}"/>
    <cellStyle name="Normal 72" xfId="749" xr:uid="{00000000-0005-0000-0000-0000ED020000}"/>
    <cellStyle name="Normal 73" xfId="750" xr:uid="{00000000-0005-0000-0000-0000EE020000}"/>
    <cellStyle name="Normal 73 2" xfId="751" xr:uid="{00000000-0005-0000-0000-0000EF020000}"/>
    <cellStyle name="Normal 74" xfId="752" xr:uid="{00000000-0005-0000-0000-0000F0020000}"/>
    <cellStyle name="Normal 8" xfId="753" xr:uid="{00000000-0005-0000-0000-0000F1020000}"/>
    <cellStyle name="Normal 80" xfId="754" xr:uid="{00000000-0005-0000-0000-0000F2020000}"/>
    <cellStyle name="Normal 9" xfId="755" xr:uid="{00000000-0005-0000-0000-0000F3020000}"/>
    <cellStyle name="Normal 9 2" xfId="756" xr:uid="{00000000-0005-0000-0000-0000F4020000}"/>
    <cellStyle name="Normal_ERSTE-K-staro 2" xfId="757" xr:uid="{00000000-0005-0000-0000-0000F5020000}"/>
    <cellStyle name="Normal_Sheet1" xfId="758" xr:uid="{00000000-0005-0000-0000-0000F6020000}"/>
    <cellStyle name="Normal_stavke" xfId="759" xr:uid="{00000000-0005-0000-0000-0000F7020000}"/>
    <cellStyle name="Normal_TROSKOVNIK-revizija2" xfId="760" xr:uid="{00000000-0005-0000-0000-0000F8020000}"/>
    <cellStyle name="Normal_TROSKOVNIK-revizija2 2" xfId="761" xr:uid="{00000000-0005-0000-0000-0000F9020000}"/>
    <cellStyle name="Normal_TROŠKOVNIK - KAM - ŽUTO 2" xfId="762" xr:uid="{00000000-0005-0000-0000-0000FA020000}"/>
    <cellStyle name="Normalno 2" xfId="763" xr:uid="{00000000-0005-0000-0000-0000FB020000}"/>
    <cellStyle name="Normalno 2 2" xfId="764" xr:uid="{00000000-0005-0000-0000-0000FC020000}"/>
    <cellStyle name="Normalno 3" xfId="765" xr:uid="{00000000-0005-0000-0000-0000FD020000}"/>
    <cellStyle name="Normalno 4" xfId="766" xr:uid="{00000000-0005-0000-0000-0000FE020000}"/>
    <cellStyle name="Obično 2" xfId="767" xr:uid="{00000000-0005-0000-0000-0000FF020000}"/>
    <cellStyle name="Obično_4.2 Bill of Quantities PROBA (2)" xfId="768" xr:uid="{00000000-0005-0000-0000-000000030000}"/>
    <cellStyle name="Obično_ERSTE-Delnice-TROSKOVNIK 2" xfId="769" xr:uid="{00000000-0005-0000-0000-000001030000}"/>
    <cellStyle name="Output 2" xfId="770" xr:uid="{00000000-0005-0000-0000-000002030000}"/>
    <cellStyle name="Standard 3" xfId="771" xr:uid="{00000000-0005-0000-0000-000003030000}"/>
    <cellStyle name="Standard_Tabelle1" xfId="772" xr:uid="{00000000-0005-0000-0000-000004030000}"/>
    <cellStyle name="Stil 1" xfId="773" xr:uid="{00000000-0005-0000-0000-000005030000}"/>
    <cellStyle name="Style 1" xfId="774" xr:uid="{00000000-0005-0000-0000-000006030000}"/>
    <cellStyle name="Style 1 2" xfId="775" xr:uid="{00000000-0005-0000-0000-000007030000}"/>
    <cellStyle name="Style 1 3" xfId="776" xr:uid="{00000000-0005-0000-0000-000008030000}"/>
  </cellStyles>
  <dxfs count="1">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42863</xdr:colOff>
      <xdr:row>13309</xdr:row>
      <xdr:rowOff>0</xdr:rowOff>
    </xdr:from>
    <xdr:to>
      <xdr:col>1</xdr:col>
      <xdr:colOff>42863</xdr:colOff>
      <xdr:row>13309</xdr:row>
      <xdr:rowOff>66675</xdr:rowOff>
    </xdr:to>
    <xdr:sp macro="" textlink="">
      <xdr:nvSpPr>
        <xdr:cNvPr id="1230003" name="Rectangle 1">
          <a:extLst>
            <a:ext uri="{FF2B5EF4-FFF2-40B4-BE49-F238E27FC236}">
              <a16:creationId xmlns:a16="http://schemas.microsoft.com/office/drawing/2014/main" id="{0F208B2C-461A-4BF4-BAEB-97EAD4D894E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04" name="Rectangle 2">
          <a:extLst>
            <a:ext uri="{FF2B5EF4-FFF2-40B4-BE49-F238E27FC236}">
              <a16:creationId xmlns:a16="http://schemas.microsoft.com/office/drawing/2014/main" id="{A943D444-55F9-4135-8C58-3C616C7458A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5" name="Rectangle 3">
          <a:extLst>
            <a:ext uri="{FF2B5EF4-FFF2-40B4-BE49-F238E27FC236}">
              <a16:creationId xmlns:a16="http://schemas.microsoft.com/office/drawing/2014/main" id="{2142C8A8-ED94-4752-BED5-798F5D2E3EC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6" name="Rectangle 4">
          <a:extLst>
            <a:ext uri="{FF2B5EF4-FFF2-40B4-BE49-F238E27FC236}">
              <a16:creationId xmlns:a16="http://schemas.microsoft.com/office/drawing/2014/main" id="{0270DCE3-2269-47F3-A65B-B2CCE720463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7" name="Rectangle 5">
          <a:extLst>
            <a:ext uri="{FF2B5EF4-FFF2-40B4-BE49-F238E27FC236}">
              <a16:creationId xmlns:a16="http://schemas.microsoft.com/office/drawing/2014/main" id="{7AFE0135-8CFB-4459-B42C-F754C8C58E5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8" name="Rectangle 6">
          <a:extLst>
            <a:ext uri="{FF2B5EF4-FFF2-40B4-BE49-F238E27FC236}">
              <a16:creationId xmlns:a16="http://schemas.microsoft.com/office/drawing/2014/main" id="{B83EEB30-77AA-4CE6-9263-CD7347F98E3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09" name="Rectangle 7">
          <a:extLst>
            <a:ext uri="{FF2B5EF4-FFF2-40B4-BE49-F238E27FC236}">
              <a16:creationId xmlns:a16="http://schemas.microsoft.com/office/drawing/2014/main" id="{A8793A42-EA27-4203-AF37-D3E46E4A76A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0" name="Rectangle 8">
          <a:extLst>
            <a:ext uri="{FF2B5EF4-FFF2-40B4-BE49-F238E27FC236}">
              <a16:creationId xmlns:a16="http://schemas.microsoft.com/office/drawing/2014/main" id="{4F04C5DF-C6EF-4D38-80AF-511F3DBFF57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1" name="Rectangle 9">
          <a:extLst>
            <a:ext uri="{FF2B5EF4-FFF2-40B4-BE49-F238E27FC236}">
              <a16:creationId xmlns:a16="http://schemas.microsoft.com/office/drawing/2014/main" id="{B0B8B1BD-A6B2-4698-A2B8-68E2D62B704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2" name="Rectangle 10">
          <a:extLst>
            <a:ext uri="{FF2B5EF4-FFF2-40B4-BE49-F238E27FC236}">
              <a16:creationId xmlns:a16="http://schemas.microsoft.com/office/drawing/2014/main" id="{9E513CF4-E938-47C9-8569-AE3B75CAB18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3" name="Rectangle 11">
          <a:extLst>
            <a:ext uri="{FF2B5EF4-FFF2-40B4-BE49-F238E27FC236}">
              <a16:creationId xmlns:a16="http://schemas.microsoft.com/office/drawing/2014/main" id="{56B8BFB9-3D8A-4612-87D3-3E8CDE0A8E7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14" name="Rectangle 12">
          <a:extLst>
            <a:ext uri="{FF2B5EF4-FFF2-40B4-BE49-F238E27FC236}">
              <a16:creationId xmlns:a16="http://schemas.microsoft.com/office/drawing/2014/main" id="{602F9FCB-923B-49A4-96DF-6A2E816D1B0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5" name="Rectangle 13">
          <a:extLst>
            <a:ext uri="{FF2B5EF4-FFF2-40B4-BE49-F238E27FC236}">
              <a16:creationId xmlns:a16="http://schemas.microsoft.com/office/drawing/2014/main" id="{3251BBB4-3647-4508-9505-2616780C350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6" name="Rectangle 14">
          <a:extLst>
            <a:ext uri="{FF2B5EF4-FFF2-40B4-BE49-F238E27FC236}">
              <a16:creationId xmlns:a16="http://schemas.microsoft.com/office/drawing/2014/main" id="{33F37D5D-08ED-4975-B3B6-DFE74813B5C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7" name="Rectangle 15">
          <a:extLst>
            <a:ext uri="{FF2B5EF4-FFF2-40B4-BE49-F238E27FC236}">
              <a16:creationId xmlns:a16="http://schemas.microsoft.com/office/drawing/2014/main" id="{EA01D2BC-324A-4081-9EBB-A4BB811E7F9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18" name="Rectangle 16">
          <a:extLst>
            <a:ext uri="{FF2B5EF4-FFF2-40B4-BE49-F238E27FC236}">
              <a16:creationId xmlns:a16="http://schemas.microsoft.com/office/drawing/2014/main" id="{AC079530-A64F-4F53-BCE0-EA633BFACBE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3" name="Rectangle 52">
          <a:extLst>
            <a:ext uri="{FF2B5EF4-FFF2-40B4-BE49-F238E27FC236}">
              <a16:creationId xmlns:a16="http://schemas.microsoft.com/office/drawing/2014/main" id="{8B490985-D240-4B2E-8E90-328E378794D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20" name="Rectangle 18">
          <a:extLst>
            <a:ext uri="{FF2B5EF4-FFF2-40B4-BE49-F238E27FC236}">
              <a16:creationId xmlns:a16="http://schemas.microsoft.com/office/drawing/2014/main" id="{2E7601D8-6358-4220-A4D4-19BF473CF64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5" name="Rectangle 54">
          <a:extLst>
            <a:ext uri="{FF2B5EF4-FFF2-40B4-BE49-F238E27FC236}">
              <a16:creationId xmlns:a16="http://schemas.microsoft.com/office/drawing/2014/main" id="{CE54B092-E5D1-483E-AEAA-EC65C27056B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22" name="Rectangle 20">
          <a:extLst>
            <a:ext uri="{FF2B5EF4-FFF2-40B4-BE49-F238E27FC236}">
              <a16:creationId xmlns:a16="http://schemas.microsoft.com/office/drawing/2014/main" id="{06376917-DE4E-4D57-A959-C5AA072BEC0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3" name="Rectangle 21">
          <a:extLst>
            <a:ext uri="{FF2B5EF4-FFF2-40B4-BE49-F238E27FC236}">
              <a16:creationId xmlns:a16="http://schemas.microsoft.com/office/drawing/2014/main" id="{FBA00512-D665-42E1-B230-B83E4CA9340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4" name="Rectangle 22">
          <a:extLst>
            <a:ext uri="{FF2B5EF4-FFF2-40B4-BE49-F238E27FC236}">
              <a16:creationId xmlns:a16="http://schemas.microsoft.com/office/drawing/2014/main" id="{226C59F6-BD83-489E-ACDF-4020D622392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5" name="Rectangle 23">
          <a:extLst>
            <a:ext uri="{FF2B5EF4-FFF2-40B4-BE49-F238E27FC236}">
              <a16:creationId xmlns:a16="http://schemas.microsoft.com/office/drawing/2014/main" id="{802B055E-DFA2-4D86-BE7F-501BA1A3AB3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6" name="Rectangle 24">
          <a:extLst>
            <a:ext uri="{FF2B5EF4-FFF2-40B4-BE49-F238E27FC236}">
              <a16:creationId xmlns:a16="http://schemas.microsoft.com/office/drawing/2014/main" id="{A650719C-5E15-4E37-AAC8-4EAF1AF9D91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7" name="Rectangle 25">
          <a:extLst>
            <a:ext uri="{FF2B5EF4-FFF2-40B4-BE49-F238E27FC236}">
              <a16:creationId xmlns:a16="http://schemas.microsoft.com/office/drawing/2014/main" id="{E41DFD36-8C8D-4887-9472-270869E945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28" name="Rectangle 26">
          <a:extLst>
            <a:ext uri="{FF2B5EF4-FFF2-40B4-BE49-F238E27FC236}">
              <a16:creationId xmlns:a16="http://schemas.microsoft.com/office/drawing/2014/main" id="{AB73CEC3-72AC-48A1-842C-A7030A8CDC5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29" name="Rectangle 27">
          <a:extLst>
            <a:ext uri="{FF2B5EF4-FFF2-40B4-BE49-F238E27FC236}">
              <a16:creationId xmlns:a16="http://schemas.microsoft.com/office/drawing/2014/main" id="{3BAC0E37-87A8-4F55-AF36-317E97A9947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30" name="Rectangle 28">
          <a:extLst>
            <a:ext uri="{FF2B5EF4-FFF2-40B4-BE49-F238E27FC236}">
              <a16:creationId xmlns:a16="http://schemas.microsoft.com/office/drawing/2014/main" id="{5287632E-DA47-49DF-852E-B398C3E3EC7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5" name="Rectangle 64">
          <a:extLst>
            <a:ext uri="{FF2B5EF4-FFF2-40B4-BE49-F238E27FC236}">
              <a16:creationId xmlns:a16="http://schemas.microsoft.com/office/drawing/2014/main" id="{67D0E5FC-BF99-4D43-BFC2-B12460E3797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66" name="Rectangle 65">
          <a:extLst>
            <a:ext uri="{FF2B5EF4-FFF2-40B4-BE49-F238E27FC236}">
              <a16:creationId xmlns:a16="http://schemas.microsoft.com/office/drawing/2014/main" id="{41722282-0221-4319-8E64-C2E1A90EE86F}"/>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33" name="Rectangle 31">
          <a:extLst>
            <a:ext uri="{FF2B5EF4-FFF2-40B4-BE49-F238E27FC236}">
              <a16:creationId xmlns:a16="http://schemas.microsoft.com/office/drawing/2014/main" id="{3612AC9C-F326-4B3F-A153-30F0BCD9AFB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4" name="Rectangle 32">
          <a:extLst>
            <a:ext uri="{FF2B5EF4-FFF2-40B4-BE49-F238E27FC236}">
              <a16:creationId xmlns:a16="http://schemas.microsoft.com/office/drawing/2014/main" id="{40D850AF-1D64-4CCD-AB3E-B1E402A362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5" name="Rectangle 33">
          <a:extLst>
            <a:ext uri="{FF2B5EF4-FFF2-40B4-BE49-F238E27FC236}">
              <a16:creationId xmlns:a16="http://schemas.microsoft.com/office/drawing/2014/main" id="{49ACB455-E86B-41B7-B0E7-9F66570C62F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6" name="Rectangle 34">
          <a:extLst>
            <a:ext uri="{FF2B5EF4-FFF2-40B4-BE49-F238E27FC236}">
              <a16:creationId xmlns:a16="http://schemas.microsoft.com/office/drawing/2014/main" id="{8A65A273-CCE3-48CF-8837-B3B0F4187EF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7" name="Rectangle 35">
          <a:extLst>
            <a:ext uri="{FF2B5EF4-FFF2-40B4-BE49-F238E27FC236}">
              <a16:creationId xmlns:a16="http://schemas.microsoft.com/office/drawing/2014/main" id="{75AD6B4C-D5F4-4B7A-9E3D-581CAAC289C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8" name="Rectangle 36">
          <a:extLst>
            <a:ext uri="{FF2B5EF4-FFF2-40B4-BE49-F238E27FC236}">
              <a16:creationId xmlns:a16="http://schemas.microsoft.com/office/drawing/2014/main" id="{3E11E716-C0C3-442D-B4E0-448A9266AD5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39" name="Rectangle 37">
          <a:extLst>
            <a:ext uri="{FF2B5EF4-FFF2-40B4-BE49-F238E27FC236}">
              <a16:creationId xmlns:a16="http://schemas.microsoft.com/office/drawing/2014/main" id="{357B3C8F-10DC-4A9E-BD51-25DC1F07E88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40" name="Rectangle 38">
          <a:extLst>
            <a:ext uri="{FF2B5EF4-FFF2-40B4-BE49-F238E27FC236}">
              <a16:creationId xmlns:a16="http://schemas.microsoft.com/office/drawing/2014/main" id="{9CE9123A-3563-4CD6-B9F9-1CE6872DA54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41" name="Rectangle 39">
          <a:extLst>
            <a:ext uri="{FF2B5EF4-FFF2-40B4-BE49-F238E27FC236}">
              <a16:creationId xmlns:a16="http://schemas.microsoft.com/office/drawing/2014/main" id="{3A76321B-3B74-409A-A24E-2FDAA8730C9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2" name="Rectangle 40">
          <a:extLst>
            <a:ext uri="{FF2B5EF4-FFF2-40B4-BE49-F238E27FC236}">
              <a16:creationId xmlns:a16="http://schemas.microsoft.com/office/drawing/2014/main" id="{6B0B0B2B-32E7-40B1-BD67-4A878B58C9A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043" name="Rectangle 41">
          <a:extLst>
            <a:ext uri="{FF2B5EF4-FFF2-40B4-BE49-F238E27FC236}">
              <a16:creationId xmlns:a16="http://schemas.microsoft.com/office/drawing/2014/main" id="{DB6DDB11-EE8C-4657-8F35-64C56B795C41}"/>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044" name="Rectangle 42">
          <a:extLst>
            <a:ext uri="{FF2B5EF4-FFF2-40B4-BE49-F238E27FC236}">
              <a16:creationId xmlns:a16="http://schemas.microsoft.com/office/drawing/2014/main" id="{0264106E-E3C9-425D-B01C-504EF66A0C31}"/>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5" name="Rectangle 43">
          <a:extLst>
            <a:ext uri="{FF2B5EF4-FFF2-40B4-BE49-F238E27FC236}">
              <a16:creationId xmlns:a16="http://schemas.microsoft.com/office/drawing/2014/main" id="{0130C425-46C2-478F-B0B8-28DAB0C3DAD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6" name="Rectangle 44">
          <a:extLst>
            <a:ext uri="{FF2B5EF4-FFF2-40B4-BE49-F238E27FC236}">
              <a16:creationId xmlns:a16="http://schemas.microsoft.com/office/drawing/2014/main" id="{C13B71D3-4EE8-47D1-B159-8A95FDB5CCA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7" name="Rectangle 45">
          <a:extLst>
            <a:ext uri="{FF2B5EF4-FFF2-40B4-BE49-F238E27FC236}">
              <a16:creationId xmlns:a16="http://schemas.microsoft.com/office/drawing/2014/main" id="{283C7A53-E2D4-417F-8D4A-EBBE1B367F9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8" name="Rectangle 46">
          <a:extLst>
            <a:ext uri="{FF2B5EF4-FFF2-40B4-BE49-F238E27FC236}">
              <a16:creationId xmlns:a16="http://schemas.microsoft.com/office/drawing/2014/main" id="{629FD39D-5F55-4EE0-9587-2056D035AD7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49" name="Rectangle 47">
          <a:extLst>
            <a:ext uri="{FF2B5EF4-FFF2-40B4-BE49-F238E27FC236}">
              <a16:creationId xmlns:a16="http://schemas.microsoft.com/office/drawing/2014/main" id="{9EB528C3-143B-4696-8C87-7575771F239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0" name="Rectangle 48">
          <a:extLst>
            <a:ext uri="{FF2B5EF4-FFF2-40B4-BE49-F238E27FC236}">
              <a16:creationId xmlns:a16="http://schemas.microsoft.com/office/drawing/2014/main" id="{B5B6C87E-6201-4BFD-9D12-05D22BD6802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1" name="Rectangle 49">
          <a:extLst>
            <a:ext uri="{FF2B5EF4-FFF2-40B4-BE49-F238E27FC236}">
              <a16:creationId xmlns:a16="http://schemas.microsoft.com/office/drawing/2014/main" id="{4F71BD08-20DC-4E69-BB1F-0B7D3CE60A9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2" name="Rectangle 50">
          <a:extLst>
            <a:ext uri="{FF2B5EF4-FFF2-40B4-BE49-F238E27FC236}">
              <a16:creationId xmlns:a16="http://schemas.microsoft.com/office/drawing/2014/main" id="{30009241-15D9-48B5-8B15-CA66EB6F610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3" name="Rectangle 51">
          <a:extLst>
            <a:ext uri="{FF2B5EF4-FFF2-40B4-BE49-F238E27FC236}">
              <a16:creationId xmlns:a16="http://schemas.microsoft.com/office/drawing/2014/main" id="{1155117B-950E-4FA5-A2B5-B4BF1527ED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4" name="Rectangle 52">
          <a:extLst>
            <a:ext uri="{FF2B5EF4-FFF2-40B4-BE49-F238E27FC236}">
              <a16:creationId xmlns:a16="http://schemas.microsoft.com/office/drawing/2014/main" id="{116F0C25-90A7-4B31-96D7-77EB00B4240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5" name="Rectangle 53">
          <a:extLst>
            <a:ext uri="{FF2B5EF4-FFF2-40B4-BE49-F238E27FC236}">
              <a16:creationId xmlns:a16="http://schemas.microsoft.com/office/drawing/2014/main" id="{F736BCC6-7643-4DE9-B42B-908E8B18384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6" name="Rectangle 54">
          <a:extLst>
            <a:ext uri="{FF2B5EF4-FFF2-40B4-BE49-F238E27FC236}">
              <a16:creationId xmlns:a16="http://schemas.microsoft.com/office/drawing/2014/main" id="{700AD422-0F34-47CE-B98A-C9AFDE263DB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7" name="Rectangle 55">
          <a:extLst>
            <a:ext uri="{FF2B5EF4-FFF2-40B4-BE49-F238E27FC236}">
              <a16:creationId xmlns:a16="http://schemas.microsoft.com/office/drawing/2014/main" id="{477B990C-0DB1-4603-99A4-0E624073E74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58" name="Rectangle 56">
          <a:extLst>
            <a:ext uri="{FF2B5EF4-FFF2-40B4-BE49-F238E27FC236}">
              <a16:creationId xmlns:a16="http://schemas.microsoft.com/office/drawing/2014/main" id="{6AC6776C-3DC4-4104-A924-9DA048968C5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59" name="Rectangle 57">
          <a:extLst>
            <a:ext uri="{FF2B5EF4-FFF2-40B4-BE49-F238E27FC236}">
              <a16:creationId xmlns:a16="http://schemas.microsoft.com/office/drawing/2014/main" id="{FC10BF1F-ACED-49F2-841C-82F0AB717C6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0" name="Rectangle 58">
          <a:extLst>
            <a:ext uri="{FF2B5EF4-FFF2-40B4-BE49-F238E27FC236}">
              <a16:creationId xmlns:a16="http://schemas.microsoft.com/office/drawing/2014/main" id="{62E6419A-F5B9-46B9-8988-210C69EB912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1" name="Rectangle 59">
          <a:extLst>
            <a:ext uri="{FF2B5EF4-FFF2-40B4-BE49-F238E27FC236}">
              <a16:creationId xmlns:a16="http://schemas.microsoft.com/office/drawing/2014/main" id="{39152AAE-5DE0-44A7-A209-2FC0C5DE54C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2" name="Rectangle 60">
          <a:extLst>
            <a:ext uri="{FF2B5EF4-FFF2-40B4-BE49-F238E27FC236}">
              <a16:creationId xmlns:a16="http://schemas.microsoft.com/office/drawing/2014/main" id="{0FC0D145-7982-461F-AE9B-98F61701FD0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3" name="Rectangle 61">
          <a:extLst>
            <a:ext uri="{FF2B5EF4-FFF2-40B4-BE49-F238E27FC236}">
              <a16:creationId xmlns:a16="http://schemas.microsoft.com/office/drawing/2014/main" id="{DED403D3-CCC6-46E2-958E-9A97CCC3166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64" name="Rectangle 62">
          <a:extLst>
            <a:ext uri="{FF2B5EF4-FFF2-40B4-BE49-F238E27FC236}">
              <a16:creationId xmlns:a16="http://schemas.microsoft.com/office/drawing/2014/main" id="{2BE83B49-425F-432E-ABF9-8167FA565D1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65" name="Rectangle 1">
          <a:extLst>
            <a:ext uri="{FF2B5EF4-FFF2-40B4-BE49-F238E27FC236}">
              <a16:creationId xmlns:a16="http://schemas.microsoft.com/office/drawing/2014/main" id="{A51BFBFB-1FFE-488C-9AEF-CB7B5BBE768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66" name="Rectangle 2">
          <a:extLst>
            <a:ext uri="{FF2B5EF4-FFF2-40B4-BE49-F238E27FC236}">
              <a16:creationId xmlns:a16="http://schemas.microsoft.com/office/drawing/2014/main" id="{273ACA8A-7D6B-4A7F-BC66-32376335772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67" name="Rectangle 3">
          <a:extLst>
            <a:ext uri="{FF2B5EF4-FFF2-40B4-BE49-F238E27FC236}">
              <a16:creationId xmlns:a16="http://schemas.microsoft.com/office/drawing/2014/main" id="{4C576944-E259-4332-8310-9F980075C23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68" name="Rectangle 4">
          <a:extLst>
            <a:ext uri="{FF2B5EF4-FFF2-40B4-BE49-F238E27FC236}">
              <a16:creationId xmlns:a16="http://schemas.microsoft.com/office/drawing/2014/main" id="{A4407734-A793-4A4C-9E31-A13811F227C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69" name="Rectangle 5">
          <a:extLst>
            <a:ext uri="{FF2B5EF4-FFF2-40B4-BE49-F238E27FC236}">
              <a16:creationId xmlns:a16="http://schemas.microsoft.com/office/drawing/2014/main" id="{6889D3BC-54E6-4F68-9F50-AA6FF75B958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0" name="Rectangle 6">
          <a:extLst>
            <a:ext uri="{FF2B5EF4-FFF2-40B4-BE49-F238E27FC236}">
              <a16:creationId xmlns:a16="http://schemas.microsoft.com/office/drawing/2014/main" id="{FA1416F5-5619-4219-9EFE-BF39430F47A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1" name="Rectangle 7">
          <a:extLst>
            <a:ext uri="{FF2B5EF4-FFF2-40B4-BE49-F238E27FC236}">
              <a16:creationId xmlns:a16="http://schemas.microsoft.com/office/drawing/2014/main" id="{396E3316-2E0C-4132-BD67-3B956430B41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2" name="Rectangle 8">
          <a:extLst>
            <a:ext uri="{FF2B5EF4-FFF2-40B4-BE49-F238E27FC236}">
              <a16:creationId xmlns:a16="http://schemas.microsoft.com/office/drawing/2014/main" id="{3B9584B7-02C0-408F-84B1-10E03964AE0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3" name="Rectangle 9">
          <a:extLst>
            <a:ext uri="{FF2B5EF4-FFF2-40B4-BE49-F238E27FC236}">
              <a16:creationId xmlns:a16="http://schemas.microsoft.com/office/drawing/2014/main" id="{C74C1214-9167-422B-815B-DBBED43AE84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4" name="Rectangle 10">
          <a:extLst>
            <a:ext uri="{FF2B5EF4-FFF2-40B4-BE49-F238E27FC236}">
              <a16:creationId xmlns:a16="http://schemas.microsoft.com/office/drawing/2014/main" id="{9BC07B93-E8BA-41D0-AC1D-4DD07CEAD92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5" name="Rectangle 11">
          <a:extLst>
            <a:ext uri="{FF2B5EF4-FFF2-40B4-BE49-F238E27FC236}">
              <a16:creationId xmlns:a16="http://schemas.microsoft.com/office/drawing/2014/main" id="{D2E599D4-06C2-472F-AEF5-EF5FDAA7BAB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076" name="Rectangle 12">
          <a:extLst>
            <a:ext uri="{FF2B5EF4-FFF2-40B4-BE49-F238E27FC236}">
              <a16:creationId xmlns:a16="http://schemas.microsoft.com/office/drawing/2014/main" id="{0FD4D8A7-868F-4822-8B0F-F7C9E186446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77" name="Rectangle 13">
          <a:extLst>
            <a:ext uri="{FF2B5EF4-FFF2-40B4-BE49-F238E27FC236}">
              <a16:creationId xmlns:a16="http://schemas.microsoft.com/office/drawing/2014/main" id="{0CBA88D8-721C-4682-A731-D76647E9BFF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78" name="Rectangle 14">
          <a:extLst>
            <a:ext uri="{FF2B5EF4-FFF2-40B4-BE49-F238E27FC236}">
              <a16:creationId xmlns:a16="http://schemas.microsoft.com/office/drawing/2014/main" id="{97792929-6C6E-4E1E-8269-C2F73C28E3C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79" name="Rectangle 15">
          <a:extLst>
            <a:ext uri="{FF2B5EF4-FFF2-40B4-BE49-F238E27FC236}">
              <a16:creationId xmlns:a16="http://schemas.microsoft.com/office/drawing/2014/main" id="{7CAE025A-A19F-40E9-9C67-F51B466BA5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80" name="Rectangle 16">
          <a:extLst>
            <a:ext uri="{FF2B5EF4-FFF2-40B4-BE49-F238E27FC236}">
              <a16:creationId xmlns:a16="http://schemas.microsoft.com/office/drawing/2014/main" id="{3DB7F33F-0CEA-497D-B690-66D5A74839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15" name="Rectangle 17">
          <a:extLst>
            <a:ext uri="{FF2B5EF4-FFF2-40B4-BE49-F238E27FC236}">
              <a16:creationId xmlns:a16="http://schemas.microsoft.com/office/drawing/2014/main" id="{C926C75A-D454-4962-84F4-9402DF55BA5A}"/>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82" name="Rectangle 18">
          <a:extLst>
            <a:ext uri="{FF2B5EF4-FFF2-40B4-BE49-F238E27FC236}">
              <a16:creationId xmlns:a16="http://schemas.microsoft.com/office/drawing/2014/main" id="{86780107-2F01-4816-98B1-573AAEECFAD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17" name="Rectangle 19">
          <a:extLst>
            <a:ext uri="{FF2B5EF4-FFF2-40B4-BE49-F238E27FC236}">
              <a16:creationId xmlns:a16="http://schemas.microsoft.com/office/drawing/2014/main" id="{272FD412-292D-4433-80D4-64E1B68A89DF}"/>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84" name="Rectangle 20">
          <a:extLst>
            <a:ext uri="{FF2B5EF4-FFF2-40B4-BE49-F238E27FC236}">
              <a16:creationId xmlns:a16="http://schemas.microsoft.com/office/drawing/2014/main" id="{7384A24B-D086-4775-8625-059C8535E6E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5" name="Rectangle 21">
          <a:extLst>
            <a:ext uri="{FF2B5EF4-FFF2-40B4-BE49-F238E27FC236}">
              <a16:creationId xmlns:a16="http://schemas.microsoft.com/office/drawing/2014/main" id="{62549A48-0978-4AD4-B06F-93DC64C824B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6" name="Rectangle 22">
          <a:extLst>
            <a:ext uri="{FF2B5EF4-FFF2-40B4-BE49-F238E27FC236}">
              <a16:creationId xmlns:a16="http://schemas.microsoft.com/office/drawing/2014/main" id="{7DA04266-CE1A-4204-A4D7-9C7C3D97144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7" name="Rectangle 23">
          <a:extLst>
            <a:ext uri="{FF2B5EF4-FFF2-40B4-BE49-F238E27FC236}">
              <a16:creationId xmlns:a16="http://schemas.microsoft.com/office/drawing/2014/main" id="{C3523314-44F2-4214-AA56-67B2FD4FB67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8" name="Rectangle 24">
          <a:extLst>
            <a:ext uri="{FF2B5EF4-FFF2-40B4-BE49-F238E27FC236}">
              <a16:creationId xmlns:a16="http://schemas.microsoft.com/office/drawing/2014/main" id="{F1649959-F39A-44E2-86C8-C478EF4912A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89" name="Rectangle 25">
          <a:extLst>
            <a:ext uri="{FF2B5EF4-FFF2-40B4-BE49-F238E27FC236}">
              <a16:creationId xmlns:a16="http://schemas.microsoft.com/office/drawing/2014/main" id="{415B1773-699C-420D-9DF1-67C6EC8D300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0" name="Rectangle 26">
          <a:extLst>
            <a:ext uri="{FF2B5EF4-FFF2-40B4-BE49-F238E27FC236}">
              <a16:creationId xmlns:a16="http://schemas.microsoft.com/office/drawing/2014/main" id="{1A3D2E54-26EB-4A04-8B94-2A53ED9C3D9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91" name="Rectangle 27">
          <a:extLst>
            <a:ext uri="{FF2B5EF4-FFF2-40B4-BE49-F238E27FC236}">
              <a16:creationId xmlns:a16="http://schemas.microsoft.com/office/drawing/2014/main" id="{0703F20D-65D1-4C94-848B-2DE9CBC946C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092" name="Rectangle 28">
          <a:extLst>
            <a:ext uri="{FF2B5EF4-FFF2-40B4-BE49-F238E27FC236}">
              <a16:creationId xmlns:a16="http://schemas.microsoft.com/office/drawing/2014/main" id="{131D1B14-A49A-4EAC-BD3E-501C8F06B7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27" name="Rectangle 29">
          <a:extLst>
            <a:ext uri="{FF2B5EF4-FFF2-40B4-BE49-F238E27FC236}">
              <a16:creationId xmlns:a16="http://schemas.microsoft.com/office/drawing/2014/main" id="{07743B77-116A-4643-A2C8-65C706E7515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128" name="Rectangle 30">
          <a:extLst>
            <a:ext uri="{FF2B5EF4-FFF2-40B4-BE49-F238E27FC236}">
              <a16:creationId xmlns:a16="http://schemas.microsoft.com/office/drawing/2014/main" id="{F77F074F-85AF-410C-8E60-73CF1E4DA8AA}"/>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095" name="Rectangle 31">
          <a:extLst>
            <a:ext uri="{FF2B5EF4-FFF2-40B4-BE49-F238E27FC236}">
              <a16:creationId xmlns:a16="http://schemas.microsoft.com/office/drawing/2014/main" id="{E234DB53-52DF-4ED0-BB9D-A65BC3347E0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6" name="Rectangle 32">
          <a:extLst>
            <a:ext uri="{FF2B5EF4-FFF2-40B4-BE49-F238E27FC236}">
              <a16:creationId xmlns:a16="http://schemas.microsoft.com/office/drawing/2014/main" id="{06FAEC8B-2034-4C52-9976-71ADF6EC792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7" name="Rectangle 33">
          <a:extLst>
            <a:ext uri="{FF2B5EF4-FFF2-40B4-BE49-F238E27FC236}">
              <a16:creationId xmlns:a16="http://schemas.microsoft.com/office/drawing/2014/main" id="{54F83586-97A5-411E-9D56-0C55FA610A8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8" name="Rectangle 34">
          <a:extLst>
            <a:ext uri="{FF2B5EF4-FFF2-40B4-BE49-F238E27FC236}">
              <a16:creationId xmlns:a16="http://schemas.microsoft.com/office/drawing/2014/main" id="{C1908D5A-6956-465D-9869-473933EC90A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099" name="Rectangle 35">
          <a:extLst>
            <a:ext uri="{FF2B5EF4-FFF2-40B4-BE49-F238E27FC236}">
              <a16:creationId xmlns:a16="http://schemas.microsoft.com/office/drawing/2014/main" id="{971FB48A-059B-4AB3-836C-12B05C662B8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0" name="Rectangle 36">
          <a:extLst>
            <a:ext uri="{FF2B5EF4-FFF2-40B4-BE49-F238E27FC236}">
              <a16:creationId xmlns:a16="http://schemas.microsoft.com/office/drawing/2014/main" id="{C1A5C8C7-F4E0-4950-B699-0B0298973F2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1" name="Rectangle 37">
          <a:extLst>
            <a:ext uri="{FF2B5EF4-FFF2-40B4-BE49-F238E27FC236}">
              <a16:creationId xmlns:a16="http://schemas.microsoft.com/office/drawing/2014/main" id="{23B28F99-FFF2-4B6B-8C89-C7F0D062EB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02" name="Rectangle 38">
          <a:extLst>
            <a:ext uri="{FF2B5EF4-FFF2-40B4-BE49-F238E27FC236}">
              <a16:creationId xmlns:a16="http://schemas.microsoft.com/office/drawing/2014/main" id="{6A2DC7E3-5A7F-4127-A172-79F6C2DC4C5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03" name="Rectangle 39">
          <a:extLst>
            <a:ext uri="{FF2B5EF4-FFF2-40B4-BE49-F238E27FC236}">
              <a16:creationId xmlns:a16="http://schemas.microsoft.com/office/drawing/2014/main" id="{0B256737-A806-49BB-8D75-C293CF077D6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4" name="Rectangle 40">
          <a:extLst>
            <a:ext uri="{FF2B5EF4-FFF2-40B4-BE49-F238E27FC236}">
              <a16:creationId xmlns:a16="http://schemas.microsoft.com/office/drawing/2014/main" id="{7D7FA84E-AB17-4340-A3AC-588DC1D9EAD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05" name="Rectangle 41">
          <a:extLst>
            <a:ext uri="{FF2B5EF4-FFF2-40B4-BE49-F238E27FC236}">
              <a16:creationId xmlns:a16="http://schemas.microsoft.com/office/drawing/2014/main" id="{A32B2A0A-F009-42F9-A697-58D512E7DC3B}"/>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06" name="Rectangle 42">
          <a:extLst>
            <a:ext uri="{FF2B5EF4-FFF2-40B4-BE49-F238E27FC236}">
              <a16:creationId xmlns:a16="http://schemas.microsoft.com/office/drawing/2014/main" id="{4F72B308-FC85-4640-BCE5-83365D1F6973}"/>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7" name="Rectangle 43">
          <a:extLst>
            <a:ext uri="{FF2B5EF4-FFF2-40B4-BE49-F238E27FC236}">
              <a16:creationId xmlns:a16="http://schemas.microsoft.com/office/drawing/2014/main" id="{A71FEFB0-903A-4558-AAD6-6C390233A87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8" name="Rectangle 44">
          <a:extLst>
            <a:ext uri="{FF2B5EF4-FFF2-40B4-BE49-F238E27FC236}">
              <a16:creationId xmlns:a16="http://schemas.microsoft.com/office/drawing/2014/main" id="{CD4FDAE7-E4A1-453E-96AE-A51CD8D6E44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09" name="Rectangle 45">
          <a:extLst>
            <a:ext uri="{FF2B5EF4-FFF2-40B4-BE49-F238E27FC236}">
              <a16:creationId xmlns:a16="http://schemas.microsoft.com/office/drawing/2014/main" id="{5768F984-B9BF-498B-A9F6-EA97ACCDFC0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0" name="Rectangle 46">
          <a:extLst>
            <a:ext uri="{FF2B5EF4-FFF2-40B4-BE49-F238E27FC236}">
              <a16:creationId xmlns:a16="http://schemas.microsoft.com/office/drawing/2014/main" id="{CB5E9F8F-3E86-4E8C-A3A2-A3D4262F592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1" name="Rectangle 47">
          <a:extLst>
            <a:ext uri="{FF2B5EF4-FFF2-40B4-BE49-F238E27FC236}">
              <a16:creationId xmlns:a16="http://schemas.microsoft.com/office/drawing/2014/main" id="{F462D928-987D-45CF-9104-568622B67DF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2" name="Rectangle 48">
          <a:extLst>
            <a:ext uri="{FF2B5EF4-FFF2-40B4-BE49-F238E27FC236}">
              <a16:creationId xmlns:a16="http://schemas.microsoft.com/office/drawing/2014/main" id="{81058982-7ED1-4916-BB42-5BDFAE69CB4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3" name="Rectangle 49">
          <a:extLst>
            <a:ext uri="{FF2B5EF4-FFF2-40B4-BE49-F238E27FC236}">
              <a16:creationId xmlns:a16="http://schemas.microsoft.com/office/drawing/2014/main" id="{668AECA7-23D5-4E4C-8047-E8A4A1E26BF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4" name="Rectangle 50">
          <a:extLst>
            <a:ext uri="{FF2B5EF4-FFF2-40B4-BE49-F238E27FC236}">
              <a16:creationId xmlns:a16="http://schemas.microsoft.com/office/drawing/2014/main" id="{46A8916C-8347-44E1-BCB9-E5662846AE6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5" name="Rectangle 51">
          <a:extLst>
            <a:ext uri="{FF2B5EF4-FFF2-40B4-BE49-F238E27FC236}">
              <a16:creationId xmlns:a16="http://schemas.microsoft.com/office/drawing/2014/main" id="{FA89B3CA-1DA3-4095-8923-A3AE6F65A12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6" name="Rectangle 52">
          <a:extLst>
            <a:ext uri="{FF2B5EF4-FFF2-40B4-BE49-F238E27FC236}">
              <a16:creationId xmlns:a16="http://schemas.microsoft.com/office/drawing/2014/main" id="{264CAD1F-4ACE-4FB4-AE00-D2F6B405011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7" name="Rectangle 53">
          <a:extLst>
            <a:ext uri="{FF2B5EF4-FFF2-40B4-BE49-F238E27FC236}">
              <a16:creationId xmlns:a16="http://schemas.microsoft.com/office/drawing/2014/main" id="{9B94BF15-91F7-4B20-91C2-46DA2E3CEE2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8" name="Rectangle 54">
          <a:extLst>
            <a:ext uri="{FF2B5EF4-FFF2-40B4-BE49-F238E27FC236}">
              <a16:creationId xmlns:a16="http://schemas.microsoft.com/office/drawing/2014/main" id="{C177CCBB-3FCA-40E6-960C-F9F52EF0956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19" name="Rectangle 55">
          <a:extLst>
            <a:ext uri="{FF2B5EF4-FFF2-40B4-BE49-F238E27FC236}">
              <a16:creationId xmlns:a16="http://schemas.microsoft.com/office/drawing/2014/main" id="{5725B2A5-5C5D-4F41-99FD-68C0DD73A5B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20" name="Rectangle 56">
          <a:extLst>
            <a:ext uri="{FF2B5EF4-FFF2-40B4-BE49-F238E27FC236}">
              <a16:creationId xmlns:a16="http://schemas.microsoft.com/office/drawing/2014/main" id="{94BF90A1-6AD6-4239-BBEF-401EAD27BFE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1" name="Rectangle 57">
          <a:extLst>
            <a:ext uri="{FF2B5EF4-FFF2-40B4-BE49-F238E27FC236}">
              <a16:creationId xmlns:a16="http://schemas.microsoft.com/office/drawing/2014/main" id="{CD549DCD-2DCB-4928-9880-EBBC93E1675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2" name="Rectangle 58">
          <a:extLst>
            <a:ext uri="{FF2B5EF4-FFF2-40B4-BE49-F238E27FC236}">
              <a16:creationId xmlns:a16="http://schemas.microsoft.com/office/drawing/2014/main" id="{E32312C6-6B9A-48A3-B06F-6D945BF7D40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3" name="Rectangle 59">
          <a:extLst>
            <a:ext uri="{FF2B5EF4-FFF2-40B4-BE49-F238E27FC236}">
              <a16:creationId xmlns:a16="http://schemas.microsoft.com/office/drawing/2014/main" id="{B40891E8-5382-4C43-A93D-722F7A844AD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4" name="Rectangle 60">
          <a:extLst>
            <a:ext uri="{FF2B5EF4-FFF2-40B4-BE49-F238E27FC236}">
              <a16:creationId xmlns:a16="http://schemas.microsoft.com/office/drawing/2014/main" id="{17C78A99-774D-4387-AFEA-E44706263B7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5" name="Rectangle 61">
          <a:extLst>
            <a:ext uri="{FF2B5EF4-FFF2-40B4-BE49-F238E27FC236}">
              <a16:creationId xmlns:a16="http://schemas.microsoft.com/office/drawing/2014/main" id="{03B28643-D04B-401F-9CB2-E22181F8186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26" name="Rectangle 62">
          <a:extLst>
            <a:ext uri="{FF2B5EF4-FFF2-40B4-BE49-F238E27FC236}">
              <a16:creationId xmlns:a16="http://schemas.microsoft.com/office/drawing/2014/main" id="{0BB69760-E36D-4EB3-BDD3-4CA9BBD90A5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27" name="Rectangle 1">
          <a:extLst>
            <a:ext uri="{FF2B5EF4-FFF2-40B4-BE49-F238E27FC236}">
              <a16:creationId xmlns:a16="http://schemas.microsoft.com/office/drawing/2014/main" id="{6A87304C-6294-46DD-9CB3-22BEA1A8C30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28" name="Rectangle 2">
          <a:extLst>
            <a:ext uri="{FF2B5EF4-FFF2-40B4-BE49-F238E27FC236}">
              <a16:creationId xmlns:a16="http://schemas.microsoft.com/office/drawing/2014/main" id="{F003B9BB-4E8C-4ECC-B03B-412E9AAF5B9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29" name="Rectangle 3">
          <a:extLst>
            <a:ext uri="{FF2B5EF4-FFF2-40B4-BE49-F238E27FC236}">
              <a16:creationId xmlns:a16="http://schemas.microsoft.com/office/drawing/2014/main" id="{E4EC4D20-7017-4ADD-99DA-0CD3F3F3FE2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0" name="Rectangle 4">
          <a:extLst>
            <a:ext uri="{FF2B5EF4-FFF2-40B4-BE49-F238E27FC236}">
              <a16:creationId xmlns:a16="http://schemas.microsoft.com/office/drawing/2014/main" id="{7ADD9E5D-CF35-4332-80EB-CDF64A1B60E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1" name="Rectangle 5">
          <a:extLst>
            <a:ext uri="{FF2B5EF4-FFF2-40B4-BE49-F238E27FC236}">
              <a16:creationId xmlns:a16="http://schemas.microsoft.com/office/drawing/2014/main" id="{2BBDDEA2-E902-4642-B1AB-EDA099FFB50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2" name="Rectangle 6">
          <a:extLst>
            <a:ext uri="{FF2B5EF4-FFF2-40B4-BE49-F238E27FC236}">
              <a16:creationId xmlns:a16="http://schemas.microsoft.com/office/drawing/2014/main" id="{491B79D4-CE5E-45F6-8147-86B6EC094EB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3" name="Rectangle 7">
          <a:extLst>
            <a:ext uri="{FF2B5EF4-FFF2-40B4-BE49-F238E27FC236}">
              <a16:creationId xmlns:a16="http://schemas.microsoft.com/office/drawing/2014/main" id="{99EF56E3-7B40-4776-A160-EA248938CA2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4" name="Rectangle 8">
          <a:extLst>
            <a:ext uri="{FF2B5EF4-FFF2-40B4-BE49-F238E27FC236}">
              <a16:creationId xmlns:a16="http://schemas.microsoft.com/office/drawing/2014/main" id="{B3CDA84B-F2BA-4180-8543-64D23E96E5E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5" name="Rectangle 9">
          <a:extLst>
            <a:ext uri="{FF2B5EF4-FFF2-40B4-BE49-F238E27FC236}">
              <a16:creationId xmlns:a16="http://schemas.microsoft.com/office/drawing/2014/main" id="{083BEAC4-4FC1-4808-A24A-44664F3EC41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6" name="Rectangle 10">
          <a:extLst>
            <a:ext uri="{FF2B5EF4-FFF2-40B4-BE49-F238E27FC236}">
              <a16:creationId xmlns:a16="http://schemas.microsoft.com/office/drawing/2014/main" id="{F39CB7C6-EFA8-4426-A440-6EBF77D650C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7" name="Rectangle 11">
          <a:extLst>
            <a:ext uri="{FF2B5EF4-FFF2-40B4-BE49-F238E27FC236}">
              <a16:creationId xmlns:a16="http://schemas.microsoft.com/office/drawing/2014/main" id="{853B9B8C-FF26-4A78-AB4D-991D6BA92FE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38" name="Rectangle 12">
          <a:extLst>
            <a:ext uri="{FF2B5EF4-FFF2-40B4-BE49-F238E27FC236}">
              <a16:creationId xmlns:a16="http://schemas.microsoft.com/office/drawing/2014/main" id="{8356FD1E-F0E7-4EA8-A3CA-64852DE9019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39" name="Rectangle 13">
          <a:extLst>
            <a:ext uri="{FF2B5EF4-FFF2-40B4-BE49-F238E27FC236}">
              <a16:creationId xmlns:a16="http://schemas.microsoft.com/office/drawing/2014/main" id="{F2676A72-2F24-4820-9E28-30B4C660A09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40" name="Rectangle 14">
          <a:extLst>
            <a:ext uri="{FF2B5EF4-FFF2-40B4-BE49-F238E27FC236}">
              <a16:creationId xmlns:a16="http://schemas.microsoft.com/office/drawing/2014/main" id="{5ACAA006-31E2-489D-844F-E1E2676454F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41" name="Rectangle 15">
          <a:extLst>
            <a:ext uri="{FF2B5EF4-FFF2-40B4-BE49-F238E27FC236}">
              <a16:creationId xmlns:a16="http://schemas.microsoft.com/office/drawing/2014/main" id="{621959AB-D355-46C0-B847-01B250668A6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42" name="Rectangle 16">
          <a:extLst>
            <a:ext uri="{FF2B5EF4-FFF2-40B4-BE49-F238E27FC236}">
              <a16:creationId xmlns:a16="http://schemas.microsoft.com/office/drawing/2014/main" id="{D1B04FA5-E819-4938-A49C-B400534E049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77" name="Rectangle 17">
          <a:extLst>
            <a:ext uri="{FF2B5EF4-FFF2-40B4-BE49-F238E27FC236}">
              <a16:creationId xmlns:a16="http://schemas.microsoft.com/office/drawing/2014/main" id="{FB85777E-C0AD-4792-BA05-D6C7E2098DB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144" name="Rectangle 18">
          <a:extLst>
            <a:ext uri="{FF2B5EF4-FFF2-40B4-BE49-F238E27FC236}">
              <a16:creationId xmlns:a16="http://schemas.microsoft.com/office/drawing/2014/main" id="{D4B7F2FE-53EB-49F9-ABE2-18758CB7C5C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79" name="Rectangle 19">
          <a:extLst>
            <a:ext uri="{FF2B5EF4-FFF2-40B4-BE49-F238E27FC236}">
              <a16:creationId xmlns:a16="http://schemas.microsoft.com/office/drawing/2014/main" id="{20531152-5104-4D3D-A332-CD721B57713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146" name="Rectangle 20">
          <a:extLst>
            <a:ext uri="{FF2B5EF4-FFF2-40B4-BE49-F238E27FC236}">
              <a16:creationId xmlns:a16="http://schemas.microsoft.com/office/drawing/2014/main" id="{9E58192E-1571-4323-8574-D15E8551CB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47" name="Rectangle 21">
          <a:extLst>
            <a:ext uri="{FF2B5EF4-FFF2-40B4-BE49-F238E27FC236}">
              <a16:creationId xmlns:a16="http://schemas.microsoft.com/office/drawing/2014/main" id="{15A0CA8B-CAE1-4905-9D8A-008F36D13CC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48" name="Rectangle 22">
          <a:extLst>
            <a:ext uri="{FF2B5EF4-FFF2-40B4-BE49-F238E27FC236}">
              <a16:creationId xmlns:a16="http://schemas.microsoft.com/office/drawing/2014/main" id="{CF6A1EF1-229F-4BF9-A5E3-3A55853A8E8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49" name="Rectangle 23">
          <a:extLst>
            <a:ext uri="{FF2B5EF4-FFF2-40B4-BE49-F238E27FC236}">
              <a16:creationId xmlns:a16="http://schemas.microsoft.com/office/drawing/2014/main" id="{21293ADF-0DDF-4217-80C6-1DDD279BB9E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0" name="Rectangle 24">
          <a:extLst>
            <a:ext uri="{FF2B5EF4-FFF2-40B4-BE49-F238E27FC236}">
              <a16:creationId xmlns:a16="http://schemas.microsoft.com/office/drawing/2014/main" id="{EC5C082B-6D4D-4530-AD35-380B49A2A86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1" name="Rectangle 25">
          <a:extLst>
            <a:ext uri="{FF2B5EF4-FFF2-40B4-BE49-F238E27FC236}">
              <a16:creationId xmlns:a16="http://schemas.microsoft.com/office/drawing/2014/main" id="{E63A5B4E-E77E-403F-A44D-62CA419C84C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2" name="Rectangle 26">
          <a:extLst>
            <a:ext uri="{FF2B5EF4-FFF2-40B4-BE49-F238E27FC236}">
              <a16:creationId xmlns:a16="http://schemas.microsoft.com/office/drawing/2014/main" id="{5289D413-8A2D-4880-8015-6FDDAB9145E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53" name="Rectangle 27">
          <a:extLst>
            <a:ext uri="{FF2B5EF4-FFF2-40B4-BE49-F238E27FC236}">
              <a16:creationId xmlns:a16="http://schemas.microsoft.com/office/drawing/2014/main" id="{7D38E7C7-33C2-43C8-8A5A-313F3A72461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54" name="Rectangle 28">
          <a:extLst>
            <a:ext uri="{FF2B5EF4-FFF2-40B4-BE49-F238E27FC236}">
              <a16:creationId xmlns:a16="http://schemas.microsoft.com/office/drawing/2014/main" id="{FC5A89EC-F650-4D28-82E4-8647E165366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189" name="Rectangle 29">
          <a:extLst>
            <a:ext uri="{FF2B5EF4-FFF2-40B4-BE49-F238E27FC236}">
              <a16:creationId xmlns:a16="http://schemas.microsoft.com/office/drawing/2014/main" id="{CD2BAF62-BCE4-4C4A-ABD9-FB3A5FD1C20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190" name="Rectangle 30">
          <a:extLst>
            <a:ext uri="{FF2B5EF4-FFF2-40B4-BE49-F238E27FC236}">
              <a16:creationId xmlns:a16="http://schemas.microsoft.com/office/drawing/2014/main" id="{9CB7BF35-91D0-46D3-A359-B252ACDF75EC}"/>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157" name="Rectangle 31">
          <a:extLst>
            <a:ext uri="{FF2B5EF4-FFF2-40B4-BE49-F238E27FC236}">
              <a16:creationId xmlns:a16="http://schemas.microsoft.com/office/drawing/2014/main" id="{4B9039B0-56D9-4F23-8357-AF581382894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8" name="Rectangle 32">
          <a:extLst>
            <a:ext uri="{FF2B5EF4-FFF2-40B4-BE49-F238E27FC236}">
              <a16:creationId xmlns:a16="http://schemas.microsoft.com/office/drawing/2014/main" id="{ECB8FBAE-201A-4809-A475-4FD38E2F3B5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59" name="Rectangle 33">
          <a:extLst>
            <a:ext uri="{FF2B5EF4-FFF2-40B4-BE49-F238E27FC236}">
              <a16:creationId xmlns:a16="http://schemas.microsoft.com/office/drawing/2014/main" id="{8712C250-218A-461E-BA3B-F1945E41CCD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0" name="Rectangle 34">
          <a:extLst>
            <a:ext uri="{FF2B5EF4-FFF2-40B4-BE49-F238E27FC236}">
              <a16:creationId xmlns:a16="http://schemas.microsoft.com/office/drawing/2014/main" id="{F173D9AF-B350-415D-A9B0-F550F17CC81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1" name="Rectangle 35">
          <a:extLst>
            <a:ext uri="{FF2B5EF4-FFF2-40B4-BE49-F238E27FC236}">
              <a16:creationId xmlns:a16="http://schemas.microsoft.com/office/drawing/2014/main" id="{C55E37F6-A2AB-4B81-936C-6FA577CBB5F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2" name="Rectangle 36">
          <a:extLst>
            <a:ext uri="{FF2B5EF4-FFF2-40B4-BE49-F238E27FC236}">
              <a16:creationId xmlns:a16="http://schemas.microsoft.com/office/drawing/2014/main" id="{B85A8321-B934-4138-BBDD-BDDC828F30E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3" name="Rectangle 37">
          <a:extLst>
            <a:ext uri="{FF2B5EF4-FFF2-40B4-BE49-F238E27FC236}">
              <a16:creationId xmlns:a16="http://schemas.microsoft.com/office/drawing/2014/main" id="{EB2FAF5E-3ACE-4B9C-9BDE-F6F5DB29C39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64" name="Rectangle 38">
          <a:extLst>
            <a:ext uri="{FF2B5EF4-FFF2-40B4-BE49-F238E27FC236}">
              <a16:creationId xmlns:a16="http://schemas.microsoft.com/office/drawing/2014/main" id="{040F3E52-4C2C-48FF-AADE-F697FE65565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65" name="Rectangle 39">
          <a:extLst>
            <a:ext uri="{FF2B5EF4-FFF2-40B4-BE49-F238E27FC236}">
              <a16:creationId xmlns:a16="http://schemas.microsoft.com/office/drawing/2014/main" id="{BC943C53-0505-4F06-AB36-6E6CD368227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6" name="Rectangle 40">
          <a:extLst>
            <a:ext uri="{FF2B5EF4-FFF2-40B4-BE49-F238E27FC236}">
              <a16:creationId xmlns:a16="http://schemas.microsoft.com/office/drawing/2014/main" id="{DDA73BDE-3714-499F-9BD9-32F3700813D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67" name="Rectangle 41">
          <a:extLst>
            <a:ext uri="{FF2B5EF4-FFF2-40B4-BE49-F238E27FC236}">
              <a16:creationId xmlns:a16="http://schemas.microsoft.com/office/drawing/2014/main" id="{63E53A17-62FC-4DDA-84A6-041F3EC74AFC}"/>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168" name="Rectangle 42">
          <a:extLst>
            <a:ext uri="{FF2B5EF4-FFF2-40B4-BE49-F238E27FC236}">
              <a16:creationId xmlns:a16="http://schemas.microsoft.com/office/drawing/2014/main" id="{F16252E2-6C4C-4E9A-BC72-9C08A3505AFE}"/>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69" name="Rectangle 43">
          <a:extLst>
            <a:ext uri="{FF2B5EF4-FFF2-40B4-BE49-F238E27FC236}">
              <a16:creationId xmlns:a16="http://schemas.microsoft.com/office/drawing/2014/main" id="{1A651DDD-DDF6-4A34-BEDD-969BBBD9FFD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0" name="Rectangle 44">
          <a:extLst>
            <a:ext uri="{FF2B5EF4-FFF2-40B4-BE49-F238E27FC236}">
              <a16:creationId xmlns:a16="http://schemas.microsoft.com/office/drawing/2014/main" id="{54DEE8B5-B0A5-4095-A40F-43D08694A2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1" name="Rectangle 45">
          <a:extLst>
            <a:ext uri="{FF2B5EF4-FFF2-40B4-BE49-F238E27FC236}">
              <a16:creationId xmlns:a16="http://schemas.microsoft.com/office/drawing/2014/main" id="{DAFAD05B-EAD9-4234-A28B-35E50A5F1B1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2" name="Rectangle 46">
          <a:extLst>
            <a:ext uri="{FF2B5EF4-FFF2-40B4-BE49-F238E27FC236}">
              <a16:creationId xmlns:a16="http://schemas.microsoft.com/office/drawing/2014/main" id="{81DDD307-0A16-419B-8C93-C7D02DEC612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3" name="Rectangle 47">
          <a:extLst>
            <a:ext uri="{FF2B5EF4-FFF2-40B4-BE49-F238E27FC236}">
              <a16:creationId xmlns:a16="http://schemas.microsoft.com/office/drawing/2014/main" id="{CE55E40E-4E33-4112-9AB2-22526089C9F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4" name="Rectangle 48">
          <a:extLst>
            <a:ext uri="{FF2B5EF4-FFF2-40B4-BE49-F238E27FC236}">
              <a16:creationId xmlns:a16="http://schemas.microsoft.com/office/drawing/2014/main" id="{3888D3A3-8636-4E3B-8F97-6DDEDF6894C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5" name="Rectangle 49">
          <a:extLst>
            <a:ext uri="{FF2B5EF4-FFF2-40B4-BE49-F238E27FC236}">
              <a16:creationId xmlns:a16="http://schemas.microsoft.com/office/drawing/2014/main" id="{01F49197-DA9D-47B8-A5D2-193156877E5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6" name="Rectangle 50">
          <a:extLst>
            <a:ext uri="{FF2B5EF4-FFF2-40B4-BE49-F238E27FC236}">
              <a16:creationId xmlns:a16="http://schemas.microsoft.com/office/drawing/2014/main" id="{6276E39E-47CD-4257-AAF4-75A4BE42A9A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7" name="Rectangle 51">
          <a:extLst>
            <a:ext uri="{FF2B5EF4-FFF2-40B4-BE49-F238E27FC236}">
              <a16:creationId xmlns:a16="http://schemas.microsoft.com/office/drawing/2014/main" id="{E92B5416-4DD5-4DAA-B73E-F76E0CB1871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8" name="Rectangle 52">
          <a:extLst>
            <a:ext uri="{FF2B5EF4-FFF2-40B4-BE49-F238E27FC236}">
              <a16:creationId xmlns:a16="http://schemas.microsoft.com/office/drawing/2014/main" id="{E88BD06B-F2F6-453C-B923-FB28A65F818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79" name="Rectangle 53">
          <a:extLst>
            <a:ext uri="{FF2B5EF4-FFF2-40B4-BE49-F238E27FC236}">
              <a16:creationId xmlns:a16="http://schemas.microsoft.com/office/drawing/2014/main" id="{9D2D1BF1-1232-484B-B8C4-CDB5CE19F6C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0" name="Rectangle 54">
          <a:extLst>
            <a:ext uri="{FF2B5EF4-FFF2-40B4-BE49-F238E27FC236}">
              <a16:creationId xmlns:a16="http://schemas.microsoft.com/office/drawing/2014/main" id="{4EF4C72C-9734-4639-A514-576B4AA5397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1" name="Rectangle 55">
          <a:extLst>
            <a:ext uri="{FF2B5EF4-FFF2-40B4-BE49-F238E27FC236}">
              <a16:creationId xmlns:a16="http://schemas.microsoft.com/office/drawing/2014/main" id="{B6EDB16E-DB53-4F50-869B-5AD954A4C2C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82" name="Rectangle 56">
          <a:extLst>
            <a:ext uri="{FF2B5EF4-FFF2-40B4-BE49-F238E27FC236}">
              <a16:creationId xmlns:a16="http://schemas.microsoft.com/office/drawing/2014/main" id="{1388E25E-7897-40FD-8AB0-EBAD87A2FC4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3" name="Rectangle 57">
          <a:extLst>
            <a:ext uri="{FF2B5EF4-FFF2-40B4-BE49-F238E27FC236}">
              <a16:creationId xmlns:a16="http://schemas.microsoft.com/office/drawing/2014/main" id="{EBE77548-7EFD-4A99-9472-2FF7A75F45C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4" name="Rectangle 58">
          <a:extLst>
            <a:ext uri="{FF2B5EF4-FFF2-40B4-BE49-F238E27FC236}">
              <a16:creationId xmlns:a16="http://schemas.microsoft.com/office/drawing/2014/main" id="{6B37B224-B9E2-47C5-93F9-157A19E8365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5" name="Rectangle 59">
          <a:extLst>
            <a:ext uri="{FF2B5EF4-FFF2-40B4-BE49-F238E27FC236}">
              <a16:creationId xmlns:a16="http://schemas.microsoft.com/office/drawing/2014/main" id="{4AAC58D4-C030-4A6B-ADA6-21081F55E85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6" name="Rectangle 60">
          <a:extLst>
            <a:ext uri="{FF2B5EF4-FFF2-40B4-BE49-F238E27FC236}">
              <a16:creationId xmlns:a16="http://schemas.microsoft.com/office/drawing/2014/main" id="{6979C6EC-994E-4B69-B269-5E78ED0F478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7" name="Rectangle 61">
          <a:extLst>
            <a:ext uri="{FF2B5EF4-FFF2-40B4-BE49-F238E27FC236}">
              <a16:creationId xmlns:a16="http://schemas.microsoft.com/office/drawing/2014/main" id="{CB7E4B27-E991-4669-9272-65974AF8CC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188" name="Rectangle 62">
          <a:extLst>
            <a:ext uri="{FF2B5EF4-FFF2-40B4-BE49-F238E27FC236}">
              <a16:creationId xmlns:a16="http://schemas.microsoft.com/office/drawing/2014/main" id="{0F1BA030-18C7-42CD-A307-F1F7564037C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89" name="Rectangle 1">
          <a:extLst>
            <a:ext uri="{FF2B5EF4-FFF2-40B4-BE49-F238E27FC236}">
              <a16:creationId xmlns:a16="http://schemas.microsoft.com/office/drawing/2014/main" id="{67C168DB-D649-43E0-8E25-30124B989DE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190" name="Rectangle 2">
          <a:extLst>
            <a:ext uri="{FF2B5EF4-FFF2-40B4-BE49-F238E27FC236}">
              <a16:creationId xmlns:a16="http://schemas.microsoft.com/office/drawing/2014/main" id="{6D82441D-61CA-4F45-AAE3-5694083A3A1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1" name="Rectangle 3">
          <a:extLst>
            <a:ext uri="{FF2B5EF4-FFF2-40B4-BE49-F238E27FC236}">
              <a16:creationId xmlns:a16="http://schemas.microsoft.com/office/drawing/2014/main" id="{C8AD59B0-29E4-4490-B96F-6E0D6463F41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2" name="Rectangle 4">
          <a:extLst>
            <a:ext uri="{FF2B5EF4-FFF2-40B4-BE49-F238E27FC236}">
              <a16:creationId xmlns:a16="http://schemas.microsoft.com/office/drawing/2014/main" id="{A80BEAA5-E179-45C4-B5C9-CFA2DA88557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3" name="Rectangle 5">
          <a:extLst>
            <a:ext uri="{FF2B5EF4-FFF2-40B4-BE49-F238E27FC236}">
              <a16:creationId xmlns:a16="http://schemas.microsoft.com/office/drawing/2014/main" id="{963D93C4-518E-4B1D-AB1E-3316B1DB708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4" name="Rectangle 6">
          <a:extLst>
            <a:ext uri="{FF2B5EF4-FFF2-40B4-BE49-F238E27FC236}">
              <a16:creationId xmlns:a16="http://schemas.microsoft.com/office/drawing/2014/main" id="{0DED907C-24B9-4EE1-B079-8C26CB09765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5" name="Rectangle 7">
          <a:extLst>
            <a:ext uri="{FF2B5EF4-FFF2-40B4-BE49-F238E27FC236}">
              <a16:creationId xmlns:a16="http://schemas.microsoft.com/office/drawing/2014/main" id="{7CE4F6EF-48D3-4DF0-85AF-CDC0980E8D1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6" name="Rectangle 8">
          <a:extLst>
            <a:ext uri="{FF2B5EF4-FFF2-40B4-BE49-F238E27FC236}">
              <a16:creationId xmlns:a16="http://schemas.microsoft.com/office/drawing/2014/main" id="{1E41640C-C313-4C5D-94A6-9080E2A0A73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7" name="Rectangle 9">
          <a:extLst>
            <a:ext uri="{FF2B5EF4-FFF2-40B4-BE49-F238E27FC236}">
              <a16:creationId xmlns:a16="http://schemas.microsoft.com/office/drawing/2014/main" id="{2365C26A-B442-4C89-AD3D-F82091AC79A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8" name="Rectangle 10">
          <a:extLst>
            <a:ext uri="{FF2B5EF4-FFF2-40B4-BE49-F238E27FC236}">
              <a16:creationId xmlns:a16="http://schemas.microsoft.com/office/drawing/2014/main" id="{0EB02CE0-4B2E-489A-9DEC-1D7FDEF9F75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199" name="Rectangle 11">
          <a:extLst>
            <a:ext uri="{FF2B5EF4-FFF2-40B4-BE49-F238E27FC236}">
              <a16:creationId xmlns:a16="http://schemas.microsoft.com/office/drawing/2014/main" id="{96BE064A-C128-4E93-83D6-B78FA47038D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00" name="Rectangle 12">
          <a:extLst>
            <a:ext uri="{FF2B5EF4-FFF2-40B4-BE49-F238E27FC236}">
              <a16:creationId xmlns:a16="http://schemas.microsoft.com/office/drawing/2014/main" id="{FB71AFA8-2E0C-43C9-BB0D-81A64176B19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1" name="Rectangle 13">
          <a:extLst>
            <a:ext uri="{FF2B5EF4-FFF2-40B4-BE49-F238E27FC236}">
              <a16:creationId xmlns:a16="http://schemas.microsoft.com/office/drawing/2014/main" id="{1CB99EBA-FB2D-447A-B24B-9B8CA692420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2" name="Rectangle 14">
          <a:extLst>
            <a:ext uri="{FF2B5EF4-FFF2-40B4-BE49-F238E27FC236}">
              <a16:creationId xmlns:a16="http://schemas.microsoft.com/office/drawing/2014/main" id="{E2B6B0DC-25DF-4672-9C04-FC37E997D3C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3" name="Rectangle 15">
          <a:extLst>
            <a:ext uri="{FF2B5EF4-FFF2-40B4-BE49-F238E27FC236}">
              <a16:creationId xmlns:a16="http://schemas.microsoft.com/office/drawing/2014/main" id="{C4223F4A-ADD0-4513-BD41-436B96F4245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04" name="Rectangle 16">
          <a:extLst>
            <a:ext uri="{FF2B5EF4-FFF2-40B4-BE49-F238E27FC236}">
              <a16:creationId xmlns:a16="http://schemas.microsoft.com/office/drawing/2014/main" id="{7C9DAB93-ACC5-4108-A4F6-7C61AF399C2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239" name="Rectangle 17">
          <a:extLst>
            <a:ext uri="{FF2B5EF4-FFF2-40B4-BE49-F238E27FC236}">
              <a16:creationId xmlns:a16="http://schemas.microsoft.com/office/drawing/2014/main" id="{424A0BBA-2E98-41BD-9D4D-0667F48A4913}"/>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06" name="Rectangle 18">
          <a:extLst>
            <a:ext uri="{FF2B5EF4-FFF2-40B4-BE49-F238E27FC236}">
              <a16:creationId xmlns:a16="http://schemas.microsoft.com/office/drawing/2014/main" id="{845132A0-1333-482E-B7FE-E88B80CA28E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241" name="Rectangle 19">
          <a:extLst>
            <a:ext uri="{FF2B5EF4-FFF2-40B4-BE49-F238E27FC236}">
              <a16:creationId xmlns:a16="http://schemas.microsoft.com/office/drawing/2014/main" id="{EFFB31A9-B81A-4437-9424-DD46FC72A3F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08" name="Rectangle 20">
          <a:extLst>
            <a:ext uri="{FF2B5EF4-FFF2-40B4-BE49-F238E27FC236}">
              <a16:creationId xmlns:a16="http://schemas.microsoft.com/office/drawing/2014/main" id="{F258CB9E-1CE1-4777-A7E4-AB80FABC0CF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09" name="Rectangle 21">
          <a:extLst>
            <a:ext uri="{FF2B5EF4-FFF2-40B4-BE49-F238E27FC236}">
              <a16:creationId xmlns:a16="http://schemas.microsoft.com/office/drawing/2014/main" id="{AABAFCFD-ECD3-4487-9B21-78ECBD34396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0" name="Rectangle 22">
          <a:extLst>
            <a:ext uri="{FF2B5EF4-FFF2-40B4-BE49-F238E27FC236}">
              <a16:creationId xmlns:a16="http://schemas.microsoft.com/office/drawing/2014/main" id="{A171C45C-806D-4F07-A679-92882A51971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1" name="Rectangle 23">
          <a:extLst>
            <a:ext uri="{FF2B5EF4-FFF2-40B4-BE49-F238E27FC236}">
              <a16:creationId xmlns:a16="http://schemas.microsoft.com/office/drawing/2014/main" id="{5CF8E257-FF6E-499D-BCC2-E89735F009C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2" name="Rectangle 24">
          <a:extLst>
            <a:ext uri="{FF2B5EF4-FFF2-40B4-BE49-F238E27FC236}">
              <a16:creationId xmlns:a16="http://schemas.microsoft.com/office/drawing/2014/main" id="{0D1A5B30-B36A-4AA4-A046-9ED31B51685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3" name="Rectangle 25">
          <a:extLst>
            <a:ext uri="{FF2B5EF4-FFF2-40B4-BE49-F238E27FC236}">
              <a16:creationId xmlns:a16="http://schemas.microsoft.com/office/drawing/2014/main" id="{6EF46B93-A05A-44A3-B4BC-FEB55B414FF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14" name="Rectangle 26">
          <a:extLst>
            <a:ext uri="{FF2B5EF4-FFF2-40B4-BE49-F238E27FC236}">
              <a16:creationId xmlns:a16="http://schemas.microsoft.com/office/drawing/2014/main" id="{C4720A75-96B3-446B-879D-94EA33815B5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15" name="Rectangle 27">
          <a:extLst>
            <a:ext uri="{FF2B5EF4-FFF2-40B4-BE49-F238E27FC236}">
              <a16:creationId xmlns:a16="http://schemas.microsoft.com/office/drawing/2014/main" id="{12662F74-C6B5-49FA-89A0-F6D000C9416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16" name="Rectangle 28">
          <a:extLst>
            <a:ext uri="{FF2B5EF4-FFF2-40B4-BE49-F238E27FC236}">
              <a16:creationId xmlns:a16="http://schemas.microsoft.com/office/drawing/2014/main" id="{3F3E5EEE-A513-4361-868D-860B581655F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251" name="Rectangle 29">
          <a:extLst>
            <a:ext uri="{FF2B5EF4-FFF2-40B4-BE49-F238E27FC236}">
              <a16:creationId xmlns:a16="http://schemas.microsoft.com/office/drawing/2014/main" id="{198645F7-A833-4188-B8AB-188339A36C1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252" name="Rectangle 30">
          <a:extLst>
            <a:ext uri="{FF2B5EF4-FFF2-40B4-BE49-F238E27FC236}">
              <a16:creationId xmlns:a16="http://schemas.microsoft.com/office/drawing/2014/main" id="{47B954D5-E8E8-4EF1-97BF-A89E7E9F74E4}"/>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19" name="Rectangle 31">
          <a:extLst>
            <a:ext uri="{FF2B5EF4-FFF2-40B4-BE49-F238E27FC236}">
              <a16:creationId xmlns:a16="http://schemas.microsoft.com/office/drawing/2014/main" id="{F5C6A3CF-BF99-46C6-8B2F-1BE436BF474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0" name="Rectangle 32">
          <a:extLst>
            <a:ext uri="{FF2B5EF4-FFF2-40B4-BE49-F238E27FC236}">
              <a16:creationId xmlns:a16="http://schemas.microsoft.com/office/drawing/2014/main" id="{A9DB3130-1F16-45EC-8175-30734E5288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1" name="Rectangle 33">
          <a:extLst>
            <a:ext uri="{FF2B5EF4-FFF2-40B4-BE49-F238E27FC236}">
              <a16:creationId xmlns:a16="http://schemas.microsoft.com/office/drawing/2014/main" id="{18887A8C-4683-4ED7-95D8-173387D2A6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2" name="Rectangle 34">
          <a:extLst>
            <a:ext uri="{FF2B5EF4-FFF2-40B4-BE49-F238E27FC236}">
              <a16:creationId xmlns:a16="http://schemas.microsoft.com/office/drawing/2014/main" id="{D0C1C416-6D8F-4824-B2D5-1DAF9D7843D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3" name="Rectangle 35">
          <a:extLst>
            <a:ext uri="{FF2B5EF4-FFF2-40B4-BE49-F238E27FC236}">
              <a16:creationId xmlns:a16="http://schemas.microsoft.com/office/drawing/2014/main" id="{7242E750-DE7E-4F17-B1C4-F88DBDBA266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4" name="Rectangle 36">
          <a:extLst>
            <a:ext uri="{FF2B5EF4-FFF2-40B4-BE49-F238E27FC236}">
              <a16:creationId xmlns:a16="http://schemas.microsoft.com/office/drawing/2014/main" id="{1579069B-F8CD-45DA-BB2A-2725D7EC30A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5" name="Rectangle 37">
          <a:extLst>
            <a:ext uri="{FF2B5EF4-FFF2-40B4-BE49-F238E27FC236}">
              <a16:creationId xmlns:a16="http://schemas.microsoft.com/office/drawing/2014/main" id="{73E9FA40-9D82-4D10-9EAF-385AFBFBA7E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26" name="Rectangle 38">
          <a:extLst>
            <a:ext uri="{FF2B5EF4-FFF2-40B4-BE49-F238E27FC236}">
              <a16:creationId xmlns:a16="http://schemas.microsoft.com/office/drawing/2014/main" id="{CDBE955B-B3FF-4B2F-992A-9E48BAF0E97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27" name="Rectangle 39">
          <a:extLst>
            <a:ext uri="{FF2B5EF4-FFF2-40B4-BE49-F238E27FC236}">
              <a16:creationId xmlns:a16="http://schemas.microsoft.com/office/drawing/2014/main" id="{551DFCAB-F060-4D48-ABAD-860B89F2C60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28" name="Rectangle 40">
          <a:extLst>
            <a:ext uri="{FF2B5EF4-FFF2-40B4-BE49-F238E27FC236}">
              <a16:creationId xmlns:a16="http://schemas.microsoft.com/office/drawing/2014/main" id="{F78E2241-4D82-4B58-AA20-64088EDEBB0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29" name="Rectangle 41">
          <a:extLst>
            <a:ext uri="{FF2B5EF4-FFF2-40B4-BE49-F238E27FC236}">
              <a16:creationId xmlns:a16="http://schemas.microsoft.com/office/drawing/2014/main" id="{8F7BE781-B715-4D4A-AE89-97D868310A98}"/>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30" name="Rectangle 42">
          <a:extLst>
            <a:ext uri="{FF2B5EF4-FFF2-40B4-BE49-F238E27FC236}">
              <a16:creationId xmlns:a16="http://schemas.microsoft.com/office/drawing/2014/main" id="{DB4C8C9A-C683-4F3F-9E38-3A06DB4AD751}"/>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1" name="Rectangle 43">
          <a:extLst>
            <a:ext uri="{FF2B5EF4-FFF2-40B4-BE49-F238E27FC236}">
              <a16:creationId xmlns:a16="http://schemas.microsoft.com/office/drawing/2014/main" id="{3D3ADF10-303C-4669-B1E2-58051CA3797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2" name="Rectangle 44">
          <a:extLst>
            <a:ext uri="{FF2B5EF4-FFF2-40B4-BE49-F238E27FC236}">
              <a16:creationId xmlns:a16="http://schemas.microsoft.com/office/drawing/2014/main" id="{C9869687-89D2-42C7-A3F7-5D55FCEFB51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3" name="Rectangle 45">
          <a:extLst>
            <a:ext uri="{FF2B5EF4-FFF2-40B4-BE49-F238E27FC236}">
              <a16:creationId xmlns:a16="http://schemas.microsoft.com/office/drawing/2014/main" id="{F89D4379-48D6-4A63-A442-44FEED0D2D9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4" name="Rectangle 46">
          <a:extLst>
            <a:ext uri="{FF2B5EF4-FFF2-40B4-BE49-F238E27FC236}">
              <a16:creationId xmlns:a16="http://schemas.microsoft.com/office/drawing/2014/main" id="{084F7FE7-E135-4DF9-8D52-717A1F04DAB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5" name="Rectangle 47">
          <a:extLst>
            <a:ext uri="{FF2B5EF4-FFF2-40B4-BE49-F238E27FC236}">
              <a16:creationId xmlns:a16="http://schemas.microsoft.com/office/drawing/2014/main" id="{4D36F97D-97BC-4090-9AF4-A778BAB6BF5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6" name="Rectangle 48">
          <a:extLst>
            <a:ext uri="{FF2B5EF4-FFF2-40B4-BE49-F238E27FC236}">
              <a16:creationId xmlns:a16="http://schemas.microsoft.com/office/drawing/2014/main" id="{DAFD39AE-F5AB-42B9-BD3C-C38039ECA39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7" name="Rectangle 49">
          <a:extLst>
            <a:ext uri="{FF2B5EF4-FFF2-40B4-BE49-F238E27FC236}">
              <a16:creationId xmlns:a16="http://schemas.microsoft.com/office/drawing/2014/main" id="{13E96E93-1058-4DFD-95A3-67EBCCB35A5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8" name="Rectangle 50">
          <a:extLst>
            <a:ext uri="{FF2B5EF4-FFF2-40B4-BE49-F238E27FC236}">
              <a16:creationId xmlns:a16="http://schemas.microsoft.com/office/drawing/2014/main" id="{E7BFC922-87E0-4A9F-B309-F5083243F48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39" name="Rectangle 51">
          <a:extLst>
            <a:ext uri="{FF2B5EF4-FFF2-40B4-BE49-F238E27FC236}">
              <a16:creationId xmlns:a16="http://schemas.microsoft.com/office/drawing/2014/main" id="{8D0E982A-DCEF-4DA0-BD5B-2B3C1C5DCF7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0" name="Rectangle 52">
          <a:extLst>
            <a:ext uri="{FF2B5EF4-FFF2-40B4-BE49-F238E27FC236}">
              <a16:creationId xmlns:a16="http://schemas.microsoft.com/office/drawing/2014/main" id="{2E53BFAF-497C-4447-9B71-3AE926DD624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1" name="Rectangle 53">
          <a:extLst>
            <a:ext uri="{FF2B5EF4-FFF2-40B4-BE49-F238E27FC236}">
              <a16:creationId xmlns:a16="http://schemas.microsoft.com/office/drawing/2014/main" id="{3514A365-0975-48D6-9B0B-AE4D576B2C5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2" name="Rectangle 54">
          <a:extLst>
            <a:ext uri="{FF2B5EF4-FFF2-40B4-BE49-F238E27FC236}">
              <a16:creationId xmlns:a16="http://schemas.microsoft.com/office/drawing/2014/main" id="{5357F637-8820-46CF-A92B-0675513F5FA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3" name="Rectangle 55">
          <a:extLst>
            <a:ext uri="{FF2B5EF4-FFF2-40B4-BE49-F238E27FC236}">
              <a16:creationId xmlns:a16="http://schemas.microsoft.com/office/drawing/2014/main" id="{EE46177D-CBAC-4991-ABFF-7035416B6F8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44" name="Rectangle 56">
          <a:extLst>
            <a:ext uri="{FF2B5EF4-FFF2-40B4-BE49-F238E27FC236}">
              <a16:creationId xmlns:a16="http://schemas.microsoft.com/office/drawing/2014/main" id="{6A9478E9-D831-4D85-B3BC-C60891764E9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5" name="Rectangle 57">
          <a:extLst>
            <a:ext uri="{FF2B5EF4-FFF2-40B4-BE49-F238E27FC236}">
              <a16:creationId xmlns:a16="http://schemas.microsoft.com/office/drawing/2014/main" id="{A6A9CDB0-52EB-4DEA-B1ED-A979DBD606C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6" name="Rectangle 58">
          <a:extLst>
            <a:ext uri="{FF2B5EF4-FFF2-40B4-BE49-F238E27FC236}">
              <a16:creationId xmlns:a16="http://schemas.microsoft.com/office/drawing/2014/main" id="{C5372CB0-7422-429A-8C6A-BF8E8B8E931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7" name="Rectangle 59">
          <a:extLst>
            <a:ext uri="{FF2B5EF4-FFF2-40B4-BE49-F238E27FC236}">
              <a16:creationId xmlns:a16="http://schemas.microsoft.com/office/drawing/2014/main" id="{3396774B-BFD9-4702-90CA-984C2FC678E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8" name="Rectangle 60">
          <a:extLst>
            <a:ext uri="{FF2B5EF4-FFF2-40B4-BE49-F238E27FC236}">
              <a16:creationId xmlns:a16="http://schemas.microsoft.com/office/drawing/2014/main" id="{39C4CA2E-6051-4634-B4CE-CD3FA6C18CF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49" name="Rectangle 61">
          <a:extLst>
            <a:ext uri="{FF2B5EF4-FFF2-40B4-BE49-F238E27FC236}">
              <a16:creationId xmlns:a16="http://schemas.microsoft.com/office/drawing/2014/main" id="{AA598EAF-034D-4B58-86BF-2FF060405A7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50" name="Rectangle 62">
          <a:extLst>
            <a:ext uri="{FF2B5EF4-FFF2-40B4-BE49-F238E27FC236}">
              <a16:creationId xmlns:a16="http://schemas.microsoft.com/office/drawing/2014/main" id="{DCFF8868-51CA-4F75-9209-AF5326D77AD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51" name="Rectangle 1">
          <a:extLst>
            <a:ext uri="{FF2B5EF4-FFF2-40B4-BE49-F238E27FC236}">
              <a16:creationId xmlns:a16="http://schemas.microsoft.com/office/drawing/2014/main" id="{F10482C6-F9E5-4D0D-A650-13E2569974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52" name="Rectangle 2">
          <a:extLst>
            <a:ext uri="{FF2B5EF4-FFF2-40B4-BE49-F238E27FC236}">
              <a16:creationId xmlns:a16="http://schemas.microsoft.com/office/drawing/2014/main" id="{796DB8ED-8238-43EA-A1B7-B90E22E9709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3" name="Rectangle 3">
          <a:extLst>
            <a:ext uri="{FF2B5EF4-FFF2-40B4-BE49-F238E27FC236}">
              <a16:creationId xmlns:a16="http://schemas.microsoft.com/office/drawing/2014/main" id="{95571855-DFCE-495D-84B7-D457F9A7925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4" name="Rectangle 4">
          <a:extLst>
            <a:ext uri="{FF2B5EF4-FFF2-40B4-BE49-F238E27FC236}">
              <a16:creationId xmlns:a16="http://schemas.microsoft.com/office/drawing/2014/main" id="{8E3E61A3-314F-4F8C-885D-D641C2CB107D}"/>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5" name="Rectangle 5">
          <a:extLst>
            <a:ext uri="{FF2B5EF4-FFF2-40B4-BE49-F238E27FC236}">
              <a16:creationId xmlns:a16="http://schemas.microsoft.com/office/drawing/2014/main" id="{6366659D-5EAE-4A47-A5A2-59C51409ABD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6" name="Rectangle 6">
          <a:extLst>
            <a:ext uri="{FF2B5EF4-FFF2-40B4-BE49-F238E27FC236}">
              <a16:creationId xmlns:a16="http://schemas.microsoft.com/office/drawing/2014/main" id="{F0130EF0-A7B7-4832-B0E5-1E01EAFA7B3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7" name="Rectangle 7">
          <a:extLst>
            <a:ext uri="{FF2B5EF4-FFF2-40B4-BE49-F238E27FC236}">
              <a16:creationId xmlns:a16="http://schemas.microsoft.com/office/drawing/2014/main" id="{B8F212B5-1AC9-4BEC-9C6C-8E527D823C6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8" name="Rectangle 8">
          <a:extLst>
            <a:ext uri="{FF2B5EF4-FFF2-40B4-BE49-F238E27FC236}">
              <a16:creationId xmlns:a16="http://schemas.microsoft.com/office/drawing/2014/main" id="{313455AF-757C-42CD-A59D-5C9902D9DE6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59" name="Rectangle 9">
          <a:extLst>
            <a:ext uri="{FF2B5EF4-FFF2-40B4-BE49-F238E27FC236}">
              <a16:creationId xmlns:a16="http://schemas.microsoft.com/office/drawing/2014/main" id="{AE1CFD48-4747-46A4-AA04-BBDB16B83B9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60" name="Rectangle 10">
          <a:extLst>
            <a:ext uri="{FF2B5EF4-FFF2-40B4-BE49-F238E27FC236}">
              <a16:creationId xmlns:a16="http://schemas.microsoft.com/office/drawing/2014/main" id="{728AF7C9-88F3-4335-9339-2191B208B2C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61" name="Rectangle 11">
          <a:extLst>
            <a:ext uri="{FF2B5EF4-FFF2-40B4-BE49-F238E27FC236}">
              <a16:creationId xmlns:a16="http://schemas.microsoft.com/office/drawing/2014/main" id="{87EEE673-A725-406D-A539-56E0C21318E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262" name="Rectangle 12">
          <a:extLst>
            <a:ext uri="{FF2B5EF4-FFF2-40B4-BE49-F238E27FC236}">
              <a16:creationId xmlns:a16="http://schemas.microsoft.com/office/drawing/2014/main" id="{1778059D-1CC0-4CEE-B409-1D046D43A7A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3" name="Rectangle 13">
          <a:extLst>
            <a:ext uri="{FF2B5EF4-FFF2-40B4-BE49-F238E27FC236}">
              <a16:creationId xmlns:a16="http://schemas.microsoft.com/office/drawing/2014/main" id="{B39281A0-8326-45B1-ACC4-93D38C662E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4" name="Rectangle 14">
          <a:extLst>
            <a:ext uri="{FF2B5EF4-FFF2-40B4-BE49-F238E27FC236}">
              <a16:creationId xmlns:a16="http://schemas.microsoft.com/office/drawing/2014/main" id="{81C96C37-BE9B-408D-89A3-09BAB36CC8D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5" name="Rectangle 15">
          <a:extLst>
            <a:ext uri="{FF2B5EF4-FFF2-40B4-BE49-F238E27FC236}">
              <a16:creationId xmlns:a16="http://schemas.microsoft.com/office/drawing/2014/main" id="{99E0F365-4824-4CEB-8F66-B01CA717E0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66" name="Rectangle 16">
          <a:extLst>
            <a:ext uri="{FF2B5EF4-FFF2-40B4-BE49-F238E27FC236}">
              <a16:creationId xmlns:a16="http://schemas.microsoft.com/office/drawing/2014/main" id="{25C126C0-09D4-4A74-ADDF-6C3C71186D7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01" name="Rectangle 17">
          <a:extLst>
            <a:ext uri="{FF2B5EF4-FFF2-40B4-BE49-F238E27FC236}">
              <a16:creationId xmlns:a16="http://schemas.microsoft.com/office/drawing/2014/main" id="{FF20AF06-8F05-4A9B-912A-525A9FC6291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68" name="Rectangle 18">
          <a:extLst>
            <a:ext uri="{FF2B5EF4-FFF2-40B4-BE49-F238E27FC236}">
              <a16:creationId xmlns:a16="http://schemas.microsoft.com/office/drawing/2014/main" id="{2F12D786-1ABA-4667-81B0-B25C32158F1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03" name="Rectangle 19">
          <a:extLst>
            <a:ext uri="{FF2B5EF4-FFF2-40B4-BE49-F238E27FC236}">
              <a16:creationId xmlns:a16="http://schemas.microsoft.com/office/drawing/2014/main" id="{9FE0E986-A19E-4B5C-A182-45C8F3279E8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70" name="Rectangle 20">
          <a:extLst>
            <a:ext uri="{FF2B5EF4-FFF2-40B4-BE49-F238E27FC236}">
              <a16:creationId xmlns:a16="http://schemas.microsoft.com/office/drawing/2014/main" id="{E2D3DE85-0351-4923-8284-402E5A7E027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1" name="Rectangle 21">
          <a:extLst>
            <a:ext uri="{FF2B5EF4-FFF2-40B4-BE49-F238E27FC236}">
              <a16:creationId xmlns:a16="http://schemas.microsoft.com/office/drawing/2014/main" id="{6C4AACAD-E647-48E7-B338-4696F234D66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2" name="Rectangle 22">
          <a:extLst>
            <a:ext uri="{FF2B5EF4-FFF2-40B4-BE49-F238E27FC236}">
              <a16:creationId xmlns:a16="http://schemas.microsoft.com/office/drawing/2014/main" id="{87292B2D-17D7-4792-9884-39A070D4C7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3" name="Rectangle 23">
          <a:extLst>
            <a:ext uri="{FF2B5EF4-FFF2-40B4-BE49-F238E27FC236}">
              <a16:creationId xmlns:a16="http://schemas.microsoft.com/office/drawing/2014/main" id="{709D2431-084A-43D5-8E93-354F5C32B59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4" name="Rectangle 24">
          <a:extLst>
            <a:ext uri="{FF2B5EF4-FFF2-40B4-BE49-F238E27FC236}">
              <a16:creationId xmlns:a16="http://schemas.microsoft.com/office/drawing/2014/main" id="{1882511F-00B5-4173-87A5-8D3DE921EF1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5" name="Rectangle 25">
          <a:extLst>
            <a:ext uri="{FF2B5EF4-FFF2-40B4-BE49-F238E27FC236}">
              <a16:creationId xmlns:a16="http://schemas.microsoft.com/office/drawing/2014/main" id="{B6B033AF-ABE0-4DCD-B849-AA43DEE718F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76" name="Rectangle 26">
          <a:extLst>
            <a:ext uri="{FF2B5EF4-FFF2-40B4-BE49-F238E27FC236}">
              <a16:creationId xmlns:a16="http://schemas.microsoft.com/office/drawing/2014/main" id="{53696320-2888-4B16-B812-3A0852EA030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77" name="Rectangle 27">
          <a:extLst>
            <a:ext uri="{FF2B5EF4-FFF2-40B4-BE49-F238E27FC236}">
              <a16:creationId xmlns:a16="http://schemas.microsoft.com/office/drawing/2014/main" id="{A12ED7FB-E0A3-47E5-93EB-B421C1EBA1C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78" name="Rectangle 28">
          <a:extLst>
            <a:ext uri="{FF2B5EF4-FFF2-40B4-BE49-F238E27FC236}">
              <a16:creationId xmlns:a16="http://schemas.microsoft.com/office/drawing/2014/main" id="{707010AE-FC9D-4FEA-A53D-03DF8C1A200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13" name="Rectangle 29">
          <a:extLst>
            <a:ext uri="{FF2B5EF4-FFF2-40B4-BE49-F238E27FC236}">
              <a16:creationId xmlns:a16="http://schemas.microsoft.com/office/drawing/2014/main" id="{AFC207FC-327F-44BE-A86A-D7247877C64E}"/>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314" name="Rectangle 30">
          <a:extLst>
            <a:ext uri="{FF2B5EF4-FFF2-40B4-BE49-F238E27FC236}">
              <a16:creationId xmlns:a16="http://schemas.microsoft.com/office/drawing/2014/main" id="{4A5BE1F9-F880-4A2C-87B2-3580248EA796}"/>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281" name="Rectangle 31">
          <a:extLst>
            <a:ext uri="{FF2B5EF4-FFF2-40B4-BE49-F238E27FC236}">
              <a16:creationId xmlns:a16="http://schemas.microsoft.com/office/drawing/2014/main" id="{47C47B55-9FC8-413C-B1C1-6FB74FA6D7D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2" name="Rectangle 32">
          <a:extLst>
            <a:ext uri="{FF2B5EF4-FFF2-40B4-BE49-F238E27FC236}">
              <a16:creationId xmlns:a16="http://schemas.microsoft.com/office/drawing/2014/main" id="{2BF8E9FC-5020-4C44-AAA5-FE7CE8CF61B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3" name="Rectangle 33">
          <a:extLst>
            <a:ext uri="{FF2B5EF4-FFF2-40B4-BE49-F238E27FC236}">
              <a16:creationId xmlns:a16="http://schemas.microsoft.com/office/drawing/2014/main" id="{A548FF95-BF58-41CD-BDE9-8B45B4A179F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4" name="Rectangle 34">
          <a:extLst>
            <a:ext uri="{FF2B5EF4-FFF2-40B4-BE49-F238E27FC236}">
              <a16:creationId xmlns:a16="http://schemas.microsoft.com/office/drawing/2014/main" id="{E5AE1E69-ACBF-4ECB-8238-30CC9631BD2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5" name="Rectangle 35">
          <a:extLst>
            <a:ext uri="{FF2B5EF4-FFF2-40B4-BE49-F238E27FC236}">
              <a16:creationId xmlns:a16="http://schemas.microsoft.com/office/drawing/2014/main" id="{BF55853F-62E7-4C53-956C-5AFC0ADE6B1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6" name="Rectangle 36">
          <a:extLst>
            <a:ext uri="{FF2B5EF4-FFF2-40B4-BE49-F238E27FC236}">
              <a16:creationId xmlns:a16="http://schemas.microsoft.com/office/drawing/2014/main" id="{2E72E1C8-5B90-4B7D-B027-BFDF8D93BFA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87" name="Rectangle 37">
          <a:extLst>
            <a:ext uri="{FF2B5EF4-FFF2-40B4-BE49-F238E27FC236}">
              <a16:creationId xmlns:a16="http://schemas.microsoft.com/office/drawing/2014/main" id="{B6A42BA6-DF12-42EB-8517-6EA68A483B7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88" name="Rectangle 38">
          <a:extLst>
            <a:ext uri="{FF2B5EF4-FFF2-40B4-BE49-F238E27FC236}">
              <a16:creationId xmlns:a16="http://schemas.microsoft.com/office/drawing/2014/main" id="{0CB64CCD-CCAE-47FA-8F15-A2857254316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289" name="Rectangle 39">
          <a:extLst>
            <a:ext uri="{FF2B5EF4-FFF2-40B4-BE49-F238E27FC236}">
              <a16:creationId xmlns:a16="http://schemas.microsoft.com/office/drawing/2014/main" id="{1A004AF9-179D-4B67-A0F9-C78A2752C36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0" name="Rectangle 40">
          <a:extLst>
            <a:ext uri="{FF2B5EF4-FFF2-40B4-BE49-F238E27FC236}">
              <a16:creationId xmlns:a16="http://schemas.microsoft.com/office/drawing/2014/main" id="{B701F766-FB53-449F-9915-24807BF067C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91" name="Rectangle 41">
          <a:extLst>
            <a:ext uri="{FF2B5EF4-FFF2-40B4-BE49-F238E27FC236}">
              <a16:creationId xmlns:a16="http://schemas.microsoft.com/office/drawing/2014/main" id="{D74B35B1-E16E-4C39-A7B8-A5297B8FBD5E}"/>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292" name="Rectangle 42">
          <a:extLst>
            <a:ext uri="{FF2B5EF4-FFF2-40B4-BE49-F238E27FC236}">
              <a16:creationId xmlns:a16="http://schemas.microsoft.com/office/drawing/2014/main" id="{80D24A9F-3DF1-4EA3-B697-C16A158F32FB}"/>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3" name="Rectangle 43">
          <a:extLst>
            <a:ext uri="{FF2B5EF4-FFF2-40B4-BE49-F238E27FC236}">
              <a16:creationId xmlns:a16="http://schemas.microsoft.com/office/drawing/2014/main" id="{407A4BB1-E3F9-4E24-9957-64C8AF91863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4" name="Rectangle 44">
          <a:extLst>
            <a:ext uri="{FF2B5EF4-FFF2-40B4-BE49-F238E27FC236}">
              <a16:creationId xmlns:a16="http://schemas.microsoft.com/office/drawing/2014/main" id="{822FF3D1-E840-4F1D-923F-80A64D7BAB1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5" name="Rectangle 45">
          <a:extLst>
            <a:ext uri="{FF2B5EF4-FFF2-40B4-BE49-F238E27FC236}">
              <a16:creationId xmlns:a16="http://schemas.microsoft.com/office/drawing/2014/main" id="{E89715FA-A1A8-471D-A805-622FA8F37A1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6" name="Rectangle 46">
          <a:extLst>
            <a:ext uri="{FF2B5EF4-FFF2-40B4-BE49-F238E27FC236}">
              <a16:creationId xmlns:a16="http://schemas.microsoft.com/office/drawing/2014/main" id="{B58C00E2-9068-498F-AAAF-DBD481CCF4C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7" name="Rectangle 47">
          <a:extLst>
            <a:ext uri="{FF2B5EF4-FFF2-40B4-BE49-F238E27FC236}">
              <a16:creationId xmlns:a16="http://schemas.microsoft.com/office/drawing/2014/main" id="{A867635B-91F2-4E48-920F-C73F92F26C7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8" name="Rectangle 48">
          <a:extLst>
            <a:ext uri="{FF2B5EF4-FFF2-40B4-BE49-F238E27FC236}">
              <a16:creationId xmlns:a16="http://schemas.microsoft.com/office/drawing/2014/main" id="{869A1C12-CD72-4E8C-B5E0-F69F0744F28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299" name="Rectangle 49">
          <a:extLst>
            <a:ext uri="{FF2B5EF4-FFF2-40B4-BE49-F238E27FC236}">
              <a16:creationId xmlns:a16="http://schemas.microsoft.com/office/drawing/2014/main" id="{E648FB52-5693-4882-B11A-E79FF31FBC6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0" name="Rectangle 50">
          <a:extLst>
            <a:ext uri="{FF2B5EF4-FFF2-40B4-BE49-F238E27FC236}">
              <a16:creationId xmlns:a16="http://schemas.microsoft.com/office/drawing/2014/main" id="{1C5BD520-5AA9-4C24-8AC8-3CC67A173AC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1" name="Rectangle 51">
          <a:extLst>
            <a:ext uri="{FF2B5EF4-FFF2-40B4-BE49-F238E27FC236}">
              <a16:creationId xmlns:a16="http://schemas.microsoft.com/office/drawing/2014/main" id="{CE112DAF-8348-4935-A55E-65A6DB1E973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2" name="Rectangle 52">
          <a:extLst>
            <a:ext uri="{FF2B5EF4-FFF2-40B4-BE49-F238E27FC236}">
              <a16:creationId xmlns:a16="http://schemas.microsoft.com/office/drawing/2014/main" id="{788E0475-450F-48CD-AF3B-452705A81BA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3" name="Rectangle 53">
          <a:extLst>
            <a:ext uri="{FF2B5EF4-FFF2-40B4-BE49-F238E27FC236}">
              <a16:creationId xmlns:a16="http://schemas.microsoft.com/office/drawing/2014/main" id="{17946195-4D48-4B2B-A1AB-E68D2FCA36D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4" name="Rectangle 54">
          <a:extLst>
            <a:ext uri="{FF2B5EF4-FFF2-40B4-BE49-F238E27FC236}">
              <a16:creationId xmlns:a16="http://schemas.microsoft.com/office/drawing/2014/main" id="{F6056223-3ABC-48AB-822D-D04389C011D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5" name="Rectangle 55">
          <a:extLst>
            <a:ext uri="{FF2B5EF4-FFF2-40B4-BE49-F238E27FC236}">
              <a16:creationId xmlns:a16="http://schemas.microsoft.com/office/drawing/2014/main" id="{FC5B676D-CAF9-4CCB-B1B0-448A7B21E7B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06" name="Rectangle 56">
          <a:extLst>
            <a:ext uri="{FF2B5EF4-FFF2-40B4-BE49-F238E27FC236}">
              <a16:creationId xmlns:a16="http://schemas.microsoft.com/office/drawing/2014/main" id="{EE080876-7239-4132-BA1E-307E03BEDAA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7" name="Rectangle 57">
          <a:extLst>
            <a:ext uri="{FF2B5EF4-FFF2-40B4-BE49-F238E27FC236}">
              <a16:creationId xmlns:a16="http://schemas.microsoft.com/office/drawing/2014/main" id="{4E473D79-8EDE-453F-AB68-F10DD295F6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8" name="Rectangle 58">
          <a:extLst>
            <a:ext uri="{FF2B5EF4-FFF2-40B4-BE49-F238E27FC236}">
              <a16:creationId xmlns:a16="http://schemas.microsoft.com/office/drawing/2014/main" id="{1CF20C69-0053-4071-803E-6E8484FA9FD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09" name="Rectangle 59">
          <a:extLst>
            <a:ext uri="{FF2B5EF4-FFF2-40B4-BE49-F238E27FC236}">
              <a16:creationId xmlns:a16="http://schemas.microsoft.com/office/drawing/2014/main" id="{DD8DB2DD-E768-47D2-911C-5EA074DF5AC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10" name="Rectangle 60">
          <a:extLst>
            <a:ext uri="{FF2B5EF4-FFF2-40B4-BE49-F238E27FC236}">
              <a16:creationId xmlns:a16="http://schemas.microsoft.com/office/drawing/2014/main" id="{4ABBE877-3066-4840-8CF5-39593E96BA3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11" name="Rectangle 61">
          <a:extLst>
            <a:ext uri="{FF2B5EF4-FFF2-40B4-BE49-F238E27FC236}">
              <a16:creationId xmlns:a16="http://schemas.microsoft.com/office/drawing/2014/main" id="{D56B6831-90B7-4C56-98C0-55DFA00AE2C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12" name="Rectangle 62">
          <a:extLst>
            <a:ext uri="{FF2B5EF4-FFF2-40B4-BE49-F238E27FC236}">
              <a16:creationId xmlns:a16="http://schemas.microsoft.com/office/drawing/2014/main" id="{55DF8B1F-3713-4BC8-8EB4-3A9A506531D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13" name="Rectangle 1">
          <a:extLst>
            <a:ext uri="{FF2B5EF4-FFF2-40B4-BE49-F238E27FC236}">
              <a16:creationId xmlns:a16="http://schemas.microsoft.com/office/drawing/2014/main" id="{6720C1A5-CED4-4A32-B316-0BADE0BBE40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14" name="Rectangle 2">
          <a:extLst>
            <a:ext uri="{FF2B5EF4-FFF2-40B4-BE49-F238E27FC236}">
              <a16:creationId xmlns:a16="http://schemas.microsoft.com/office/drawing/2014/main" id="{A752B54D-469C-4025-8F68-305511B0364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5" name="Rectangle 3">
          <a:extLst>
            <a:ext uri="{FF2B5EF4-FFF2-40B4-BE49-F238E27FC236}">
              <a16:creationId xmlns:a16="http://schemas.microsoft.com/office/drawing/2014/main" id="{4AC7F0DB-50F3-4B48-9C59-83913F951A8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6" name="Rectangle 4">
          <a:extLst>
            <a:ext uri="{FF2B5EF4-FFF2-40B4-BE49-F238E27FC236}">
              <a16:creationId xmlns:a16="http://schemas.microsoft.com/office/drawing/2014/main" id="{C883024E-CAA5-4D62-B793-6A178C83B53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7" name="Rectangle 5">
          <a:extLst>
            <a:ext uri="{FF2B5EF4-FFF2-40B4-BE49-F238E27FC236}">
              <a16:creationId xmlns:a16="http://schemas.microsoft.com/office/drawing/2014/main" id="{BFA779B6-B06D-4E1A-A0EB-806EC22300F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8" name="Rectangle 6">
          <a:extLst>
            <a:ext uri="{FF2B5EF4-FFF2-40B4-BE49-F238E27FC236}">
              <a16:creationId xmlns:a16="http://schemas.microsoft.com/office/drawing/2014/main" id="{3F3FBCB7-7E6B-4CA1-AE11-B9DBD128ECC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19" name="Rectangle 7">
          <a:extLst>
            <a:ext uri="{FF2B5EF4-FFF2-40B4-BE49-F238E27FC236}">
              <a16:creationId xmlns:a16="http://schemas.microsoft.com/office/drawing/2014/main" id="{6D5EE30C-F872-4347-8D6B-57C53BAD8DF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0" name="Rectangle 8">
          <a:extLst>
            <a:ext uri="{FF2B5EF4-FFF2-40B4-BE49-F238E27FC236}">
              <a16:creationId xmlns:a16="http://schemas.microsoft.com/office/drawing/2014/main" id="{150C3FCC-CD1A-4EE4-B47B-89792AF7C4F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1" name="Rectangle 9">
          <a:extLst>
            <a:ext uri="{FF2B5EF4-FFF2-40B4-BE49-F238E27FC236}">
              <a16:creationId xmlns:a16="http://schemas.microsoft.com/office/drawing/2014/main" id="{D12F8D20-34B0-452F-83F4-4D1E7609FFE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2" name="Rectangle 10">
          <a:extLst>
            <a:ext uri="{FF2B5EF4-FFF2-40B4-BE49-F238E27FC236}">
              <a16:creationId xmlns:a16="http://schemas.microsoft.com/office/drawing/2014/main" id="{BD51A1DB-A20B-4637-A74D-C66A245CE32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3" name="Rectangle 11">
          <a:extLst>
            <a:ext uri="{FF2B5EF4-FFF2-40B4-BE49-F238E27FC236}">
              <a16:creationId xmlns:a16="http://schemas.microsoft.com/office/drawing/2014/main" id="{6EBA455B-7677-4D8A-B5B2-CBF6B3D8343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24" name="Rectangle 12">
          <a:extLst>
            <a:ext uri="{FF2B5EF4-FFF2-40B4-BE49-F238E27FC236}">
              <a16:creationId xmlns:a16="http://schemas.microsoft.com/office/drawing/2014/main" id="{ABE23BE9-D198-43B0-94BE-A9A5C131395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5" name="Rectangle 13">
          <a:extLst>
            <a:ext uri="{FF2B5EF4-FFF2-40B4-BE49-F238E27FC236}">
              <a16:creationId xmlns:a16="http://schemas.microsoft.com/office/drawing/2014/main" id="{0066D5AE-B42B-461B-A92A-1997BA46D44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6" name="Rectangle 14">
          <a:extLst>
            <a:ext uri="{FF2B5EF4-FFF2-40B4-BE49-F238E27FC236}">
              <a16:creationId xmlns:a16="http://schemas.microsoft.com/office/drawing/2014/main" id="{9FA43FD7-EB90-4256-89F5-EE58C4F2181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7" name="Rectangle 15">
          <a:extLst>
            <a:ext uri="{FF2B5EF4-FFF2-40B4-BE49-F238E27FC236}">
              <a16:creationId xmlns:a16="http://schemas.microsoft.com/office/drawing/2014/main" id="{0853C98F-83BF-4418-B78A-267CD6784BE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28" name="Rectangle 16">
          <a:extLst>
            <a:ext uri="{FF2B5EF4-FFF2-40B4-BE49-F238E27FC236}">
              <a16:creationId xmlns:a16="http://schemas.microsoft.com/office/drawing/2014/main" id="{B873416C-119C-44E7-B849-E12268CF310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63" name="Rectangle 17">
          <a:extLst>
            <a:ext uri="{FF2B5EF4-FFF2-40B4-BE49-F238E27FC236}">
              <a16:creationId xmlns:a16="http://schemas.microsoft.com/office/drawing/2014/main" id="{3468354C-14B1-4227-A22B-1A43F99C75CB}"/>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30" name="Rectangle 18">
          <a:extLst>
            <a:ext uri="{FF2B5EF4-FFF2-40B4-BE49-F238E27FC236}">
              <a16:creationId xmlns:a16="http://schemas.microsoft.com/office/drawing/2014/main" id="{85DEC3D6-13A5-48B9-9ADE-1F3718BC062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65" name="Rectangle 19">
          <a:extLst>
            <a:ext uri="{FF2B5EF4-FFF2-40B4-BE49-F238E27FC236}">
              <a16:creationId xmlns:a16="http://schemas.microsoft.com/office/drawing/2014/main" id="{B1EDE917-C960-47B3-A1B0-3B5021532F4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32" name="Rectangle 20">
          <a:extLst>
            <a:ext uri="{FF2B5EF4-FFF2-40B4-BE49-F238E27FC236}">
              <a16:creationId xmlns:a16="http://schemas.microsoft.com/office/drawing/2014/main" id="{95A8441E-6081-46F2-9F72-20EDB866381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3" name="Rectangle 21">
          <a:extLst>
            <a:ext uri="{FF2B5EF4-FFF2-40B4-BE49-F238E27FC236}">
              <a16:creationId xmlns:a16="http://schemas.microsoft.com/office/drawing/2014/main" id="{BDAA871B-94A1-42B1-A827-DA6B46FE18C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4" name="Rectangle 22">
          <a:extLst>
            <a:ext uri="{FF2B5EF4-FFF2-40B4-BE49-F238E27FC236}">
              <a16:creationId xmlns:a16="http://schemas.microsoft.com/office/drawing/2014/main" id="{BBB9654E-BBFC-4C31-95FF-99CAE46BEED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5" name="Rectangle 23">
          <a:extLst>
            <a:ext uri="{FF2B5EF4-FFF2-40B4-BE49-F238E27FC236}">
              <a16:creationId xmlns:a16="http://schemas.microsoft.com/office/drawing/2014/main" id="{21C9EDCD-FF7C-4C9E-A917-6A05E1BDE6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6" name="Rectangle 24">
          <a:extLst>
            <a:ext uri="{FF2B5EF4-FFF2-40B4-BE49-F238E27FC236}">
              <a16:creationId xmlns:a16="http://schemas.microsoft.com/office/drawing/2014/main" id="{EE219862-BC21-4AA3-B207-C986029C966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7" name="Rectangle 25">
          <a:extLst>
            <a:ext uri="{FF2B5EF4-FFF2-40B4-BE49-F238E27FC236}">
              <a16:creationId xmlns:a16="http://schemas.microsoft.com/office/drawing/2014/main" id="{3840B628-1D7B-4399-B4D6-FFA5F833351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38" name="Rectangle 26">
          <a:extLst>
            <a:ext uri="{FF2B5EF4-FFF2-40B4-BE49-F238E27FC236}">
              <a16:creationId xmlns:a16="http://schemas.microsoft.com/office/drawing/2014/main" id="{2ECA9003-6156-4A1D-9E40-718DEE3662A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39" name="Rectangle 27">
          <a:extLst>
            <a:ext uri="{FF2B5EF4-FFF2-40B4-BE49-F238E27FC236}">
              <a16:creationId xmlns:a16="http://schemas.microsoft.com/office/drawing/2014/main" id="{F12C5704-BC11-41EA-87E8-4948E91D8F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40" name="Rectangle 28">
          <a:extLst>
            <a:ext uri="{FF2B5EF4-FFF2-40B4-BE49-F238E27FC236}">
              <a16:creationId xmlns:a16="http://schemas.microsoft.com/office/drawing/2014/main" id="{975C8538-3D88-431A-9618-01494AC0892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375" name="Rectangle 29">
          <a:extLst>
            <a:ext uri="{FF2B5EF4-FFF2-40B4-BE49-F238E27FC236}">
              <a16:creationId xmlns:a16="http://schemas.microsoft.com/office/drawing/2014/main" id="{1DBD106D-F479-4AEB-B67B-D44A22C5467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376" name="Rectangle 30">
          <a:extLst>
            <a:ext uri="{FF2B5EF4-FFF2-40B4-BE49-F238E27FC236}">
              <a16:creationId xmlns:a16="http://schemas.microsoft.com/office/drawing/2014/main" id="{155005A3-0327-42C3-A527-9DFCFE6017B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43" name="Rectangle 31">
          <a:extLst>
            <a:ext uri="{FF2B5EF4-FFF2-40B4-BE49-F238E27FC236}">
              <a16:creationId xmlns:a16="http://schemas.microsoft.com/office/drawing/2014/main" id="{41B0D237-198D-445B-B26F-E2D7EFA1145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4" name="Rectangle 32">
          <a:extLst>
            <a:ext uri="{FF2B5EF4-FFF2-40B4-BE49-F238E27FC236}">
              <a16:creationId xmlns:a16="http://schemas.microsoft.com/office/drawing/2014/main" id="{7A8F5CF8-4218-4CDE-8F17-6A96F7A98FD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5" name="Rectangle 33">
          <a:extLst>
            <a:ext uri="{FF2B5EF4-FFF2-40B4-BE49-F238E27FC236}">
              <a16:creationId xmlns:a16="http://schemas.microsoft.com/office/drawing/2014/main" id="{BAA7FD86-B22A-468E-B79F-C4726F4AF7B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6" name="Rectangle 34">
          <a:extLst>
            <a:ext uri="{FF2B5EF4-FFF2-40B4-BE49-F238E27FC236}">
              <a16:creationId xmlns:a16="http://schemas.microsoft.com/office/drawing/2014/main" id="{12ABE858-302C-4C9E-8E05-A2BCC89E340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7" name="Rectangle 35">
          <a:extLst>
            <a:ext uri="{FF2B5EF4-FFF2-40B4-BE49-F238E27FC236}">
              <a16:creationId xmlns:a16="http://schemas.microsoft.com/office/drawing/2014/main" id="{DA3A7F04-86B3-4361-A4A7-5A405D24135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8" name="Rectangle 36">
          <a:extLst>
            <a:ext uri="{FF2B5EF4-FFF2-40B4-BE49-F238E27FC236}">
              <a16:creationId xmlns:a16="http://schemas.microsoft.com/office/drawing/2014/main" id="{7010CF2A-7E5D-4F9C-86BB-BC785EF1A53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49" name="Rectangle 37">
          <a:extLst>
            <a:ext uri="{FF2B5EF4-FFF2-40B4-BE49-F238E27FC236}">
              <a16:creationId xmlns:a16="http://schemas.microsoft.com/office/drawing/2014/main" id="{A783C41C-596C-4FC5-AE38-781A6690B9F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50" name="Rectangle 38">
          <a:extLst>
            <a:ext uri="{FF2B5EF4-FFF2-40B4-BE49-F238E27FC236}">
              <a16:creationId xmlns:a16="http://schemas.microsoft.com/office/drawing/2014/main" id="{9D53FDC4-4830-4479-8AC5-BD485995429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51" name="Rectangle 39">
          <a:extLst>
            <a:ext uri="{FF2B5EF4-FFF2-40B4-BE49-F238E27FC236}">
              <a16:creationId xmlns:a16="http://schemas.microsoft.com/office/drawing/2014/main" id="{3CC559EE-0B33-42DA-A4FF-42D2D447A16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2" name="Rectangle 40">
          <a:extLst>
            <a:ext uri="{FF2B5EF4-FFF2-40B4-BE49-F238E27FC236}">
              <a16:creationId xmlns:a16="http://schemas.microsoft.com/office/drawing/2014/main" id="{33FF2DF2-8200-48DE-852B-B559E0EEA9C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353" name="Rectangle 41">
          <a:extLst>
            <a:ext uri="{FF2B5EF4-FFF2-40B4-BE49-F238E27FC236}">
              <a16:creationId xmlns:a16="http://schemas.microsoft.com/office/drawing/2014/main" id="{E37DB88F-88A1-4B79-9B60-DA19FFA6EA57}"/>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354" name="Rectangle 42">
          <a:extLst>
            <a:ext uri="{FF2B5EF4-FFF2-40B4-BE49-F238E27FC236}">
              <a16:creationId xmlns:a16="http://schemas.microsoft.com/office/drawing/2014/main" id="{D6BFF0AD-813A-435C-A02C-043D7068188C}"/>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5" name="Rectangle 43">
          <a:extLst>
            <a:ext uri="{FF2B5EF4-FFF2-40B4-BE49-F238E27FC236}">
              <a16:creationId xmlns:a16="http://schemas.microsoft.com/office/drawing/2014/main" id="{95CECB7E-DB7A-4521-8252-A643F35EF52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6" name="Rectangle 44">
          <a:extLst>
            <a:ext uri="{FF2B5EF4-FFF2-40B4-BE49-F238E27FC236}">
              <a16:creationId xmlns:a16="http://schemas.microsoft.com/office/drawing/2014/main" id="{FCD0E8BB-F7CE-4AD9-818A-E28FF27A118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7" name="Rectangle 45">
          <a:extLst>
            <a:ext uri="{FF2B5EF4-FFF2-40B4-BE49-F238E27FC236}">
              <a16:creationId xmlns:a16="http://schemas.microsoft.com/office/drawing/2014/main" id="{ADC1DC0E-627A-43A7-A11C-DA1544EA922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8" name="Rectangle 46">
          <a:extLst>
            <a:ext uri="{FF2B5EF4-FFF2-40B4-BE49-F238E27FC236}">
              <a16:creationId xmlns:a16="http://schemas.microsoft.com/office/drawing/2014/main" id="{54E4BA37-8814-417F-A2D1-4138FB57AE4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59" name="Rectangle 47">
          <a:extLst>
            <a:ext uri="{FF2B5EF4-FFF2-40B4-BE49-F238E27FC236}">
              <a16:creationId xmlns:a16="http://schemas.microsoft.com/office/drawing/2014/main" id="{EB1E1FF7-53A9-42E8-B0B7-2F32804F4A8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0" name="Rectangle 48">
          <a:extLst>
            <a:ext uri="{FF2B5EF4-FFF2-40B4-BE49-F238E27FC236}">
              <a16:creationId xmlns:a16="http://schemas.microsoft.com/office/drawing/2014/main" id="{9D3E8684-8289-4710-9AD4-E5C27C9AFD5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1" name="Rectangle 49">
          <a:extLst>
            <a:ext uri="{FF2B5EF4-FFF2-40B4-BE49-F238E27FC236}">
              <a16:creationId xmlns:a16="http://schemas.microsoft.com/office/drawing/2014/main" id="{82E713B5-0E31-455C-AB5B-FEF02E4F393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2" name="Rectangle 50">
          <a:extLst>
            <a:ext uri="{FF2B5EF4-FFF2-40B4-BE49-F238E27FC236}">
              <a16:creationId xmlns:a16="http://schemas.microsoft.com/office/drawing/2014/main" id="{533443C9-1673-4187-9F84-81F5669B73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3" name="Rectangle 51">
          <a:extLst>
            <a:ext uri="{FF2B5EF4-FFF2-40B4-BE49-F238E27FC236}">
              <a16:creationId xmlns:a16="http://schemas.microsoft.com/office/drawing/2014/main" id="{3F097D00-FEA1-4EA6-A19A-909D31DD698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4" name="Rectangle 52">
          <a:extLst>
            <a:ext uri="{FF2B5EF4-FFF2-40B4-BE49-F238E27FC236}">
              <a16:creationId xmlns:a16="http://schemas.microsoft.com/office/drawing/2014/main" id="{2A46C78D-EE6A-43E0-BD16-08828FC5169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5" name="Rectangle 53">
          <a:extLst>
            <a:ext uri="{FF2B5EF4-FFF2-40B4-BE49-F238E27FC236}">
              <a16:creationId xmlns:a16="http://schemas.microsoft.com/office/drawing/2014/main" id="{E22E2352-46AF-442E-907A-8715B62B0A1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6" name="Rectangle 54">
          <a:extLst>
            <a:ext uri="{FF2B5EF4-FFF2-40B4-BE49-F238E27FC236}">
              <a16:creationId xmlns:a16="http://schemas.microsoft.com/office/drawing/2014/main" id="{378AA849-741E-420B-B03E-F25321A5E93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7" name="Rectangle 55">
          <a:extLst>
            <a:ext uri="{FF2B5EF4-FFF2-40B4-BE49-F238E27FC236}">
              <a16:creationId xmlns:a16="http://schemas.microsoft.com/office/drawing/2014/main" id="{6C9E39E4-6FFD-413E-91D1-8C65DCDFFB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68" name="Rectangle 56">
          <a:extLst>
            <a:ext uri="{FF2B5EF4-FFF2-40B4-BE49-F238E27FC236}">
              <a16:creationId xmlns:a16="http://schemas.microsoft.com/office/drawing/2014/main" id="{48E91C6A-B044-47D4-93F6-C0875741A41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69" name="Rectangle 57">
          <a:extLst>
            <a:ext uri="{FF2B5EF4-FFF2-40B4-BE49-F238E27FC236}">
              <a16:creationId xmlns:a16="http://schemas.microsoft.com/office/drawing/2014/main" id="{761D6FFF-9834-4CC4-961C-791E0E44231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0" name="Rectangle 58">
          <a:extLst>
            <a:ext uri="{FF2B5EF4-FFF2-40B4-BE49-F238E27FC236}">
              <a16:creationId xmlns:a16="http://schemas.microsoft.com/office/drawing/2014/main" id="{4AF67EBD-CD6B-4DC0-8708-61F11120CF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1" name="Rectangle 59">
          <a:extLst>
            <a:ext uri="{FF2B5EF4-FFF2-40B4-BE49-F238E27FC236}">
              <a16:creationId xmlns:a16="http://schemas.microsoft.com/office/drawing/2014/main" id="{EDDA12CC-F50B-4258-A5E9-BDD0A7EF8BE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2" name="Rectangle 60">
          <a:extLst>
            <a:ext uri="{FF2B5EF4-FFF2-40B4-BE49-F238E27FC236}">
              <a16:creationId xmlns:a16="http://schemas.microsoft.com/office/drawing/2014/main" id="{EB79690C-0177-47CA-BAEE-FC2A4A461AF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3" name="Rectangle 61">
          <a:extLst>
            <a:ext uri="{FF2B5EF4-FFF2-40B4-BE49-F238E27FC236}">
              <a16:creationId xmlns:a16="http://schemas.microsoft.com/office/drawing/2014/main" id="{7882F3F5-20A3-417F-ABFA-B476FED8807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74" name="Rectangle 62">
          <a:extLst>
            <a:ext uri="{FF2B5EF4-FFF2-40B4-BE49-F238E27FC236}">
              <a16:creationId xmlns:a16="http://schemas.microsoft.com/office/drawing/2014/main" id="{F1C01DB1-CB64-417F-BC58-D37E1FB1B9A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75" name="Rectangle 1">
          <a:extLst>
            <a:ext uri="{FF2B5EF4-FFF2-40B4-BE49-F238E27FC236}">
              <a16:creationId xmlns:a16="http://schemas.microsoft.com/office/drawing/2014/main" id="{F49F12F4-28E4-4186-84A5-B12DC2D5189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76" name="Rectangle 2">
          <a:extLst>
            <a:ext uri="{FF2B5EF4-FFF2-40B4-BE49-F238E27FC236}">
              <a16:creationId xmlns:a16="http://schemas.microsoft.com/office/drawing/2014/main" id="{C3E123C3-A434-4263-852F-3B3BB2AB1E7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77" name="Rectangle 3">
          <a:extLst>
            <a:ext uri="{FF2B5EF4-FFF2-40B4-BE49-F238E27FC236}">
              <a16:creationId xmlns:a16="http://schemas.microsoft.com/office/drawing/2014/main" id="{B15F5A50-EB1C-4904-B307-87FE645A41A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78" name="Rectangle 4">
          <a:extLst>
            <a:ext uri="{FF2B5EF4-FFF2-40B4-BE49-F238E27FC236}">
              <a16:creationId xmlns:a16="http://schemas.microsoft.com/office/drawing/2014/main" id="{11C61C9F-F928-49D3-89D3-4FAF899530D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79" name="Rectangle 5">
          <a:extLst>
            <a:ext uri="{FF2B5EF4-FFF2-40B4-BE49-F238E27FC236}">
              <a16:creationId xmlns:a16="http://schemas.microsoft.com/office/drawing/2014/main" id="{AA8F610C-6631-4506-A568-E0D03D1A757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0" name="Rectangle 6">
          <a:extLst>
            <a:ext uri="{FF2B5EF4-FFF2-40B4-BE49-F238E27FC236}">
              <a16:creationId xmlns:a16="http://schemas.microsoft.com/office/drawing/2014/main" id="{FC46D932-5C5C-4998-9880-6D9F369A2A1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1" name="Rectangle 7">
          <a:extLst>
            <a:ext uri="{FF2B5EF4-FFF2-40B4-BE49-F238E27FC236}">
              <a16:creationId xmlns:a16="http://schemas.microsoft.com/office/drawing/2014/main" id="{A5D98C2D-FD11-4070-AA2A-A3CC41E9AD5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2" name="Rectangle 8">
          <a:extLst>
            <a:ext uri="{FF2B5EF4-FFF2-40B4-BE49-F238E27FC236}">
              <a16:creationId xmlns:a16="http://schemas.microsoft.com/office/drawing/2014/main" id="{231EA7FC-9219-4604-A325-4EB795C7646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3" name="Rectangle 9">
          <a:extLst>
            <a:ext uri="{FF2B5EF4-FFF2-40B4-BE49-F238E27FC236}">
              <a16:creationId xmlns:a16="http://schemas.microsoft.com/office/drawing/2014/main" id="{3A4FB0CF-31C8-4E33-8C0E-AE987B2AC37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4" name="Rectangle 10">
          <a:extLst>
            <a:ext uri="{FF2B5EF4-FFF2-40B4-BE49-F238E27FC236}">
              <a16:creationId xmlns:a16="http://schemas.microsoft.com/office/drawing/2014/main" id="{9EAF9C93-B90F-4AC6-AF75-114A79C225B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5" name="Rectangle 11">
          <a:extLst>
            <a:ext uri="{FF2B5EF4-FFF2-40B4-BE49-F238E27FC236}">
              <a16:creationId xmlns:a16="http://schemas.microsoft.com/office/drawing/2014/main" id="{382D4668-94E7-4516-9D2A-1E7EF2E619E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386" name="Rectangle 12">
          <a:extLst>
            <a:ext uri="{FF2B5EF4-FFF2-40B4-BE49-F238E27FC236}">
              <a16:creationId xmlns:a16="http://schemas.microsoft.com/office/drawing/2014/main" id="{97C5A926-7A2B-4306-B143-46C758D35A3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87" name="Rectangle 13">
          <a:extLst>
            <a:ext uri="{FF2B5EF4-FFF2-40B4-BE49-F238E27FC236}">
              <a16:creationId xmlns:a16="http://schemas.microsoft.com/office/drawing/2014/main" id="{9CB98404-513D-4619-8E45-9F2A2D116EF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88" name="Rectangle 14">
          <a:extLst>
            <a:ext uri="{FF2B5EF4-FFF2-40B4-BE49-F238E27FC236}">
              <a16:creationId xmlns:a16="http://schemas.microsoft.com/office/drawing/2014/main" id="{197B3039-00B5-48F2-883C-21C4543506E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89" name="Rectangle 15">
          <a:extLst>
            <a:ext uri="{FF2B5EF4-FFF2-40B4-BE49-F238E27FC236}">
              <a16:creationId xmlns:a16="http://schemas.microsoft.com/office/drawing/2014/main" id="{8CF1DD80-5E72-42D6-B56F-AF128C92106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390" name="Rectangle 16">
          <a:extLst>
            <a:ext uri="{FF2B5EF4-FFF2-40B4-BE49-F238E27FC236}">
              <a16:creationId xmlns:a16="http://schemas.microsoft.com/office/drawing/2014/main" id="{458F2C29-7C28-4F5B-A32E-684F13FF96B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25" name="Rectangle 17">
          <a:extLst>
            <a:ext uri="{FF2B5EF4-FFF2-40B4-BE49-F238E27FC236}">
              <a16:creationId xmlns:a16="http://schemas.microsoft.com/office/drawing/2014/main" id="{903E970A-87D7-4FEE-81C4-EE91171FCBC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92" name="Rectangle 18">
          <a:extLst>
            <a:ext uri="{FF2B5EF4-FFF2-40B4-BE49-F238E27FC236}">
              <a16:creationId xmlns:a16="http://schemas.microsoft.com/office/drawing/2014/main" id="{42E6D331-02B9-4B1D-AD26-71D91ECDAF8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27" name="Rectangle 19">
          <a:extLst>
            <a:ext uri="{FF2B5EF4-FFF2-40B4-BE49-F238E27FC236}">
              <a16:creationId xmlns:a16="http://schemas.microsoft.com/office/drawing/2014/main" id="{7903744E-EA91-4B74-BBF6-F7FE25ADCD84}"/>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394" name="Rectangle 20">
          <a:extLst>
            <a:ext uri="{FF2B5EF4-FFF2-40B4-BE49-F238E27FC236}">
              <a16:creationId xmlns:a16="http://schemas.microsoft.com/office/drawing/2014/main" id="{0B19B2AC-2B04-4C0A-BD0C-41CC9F93A6D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5" name="Rectangle 21">
          <a:extLst>
            <a:ext uri="{FF2B5EF4-FFF2-40B4-BE49-F238E27FC236}">
              <a16:creationId xmlns:a16="http://schemas.microsoft.com/office/drawing/2014/main" id="{14BFCDFD-C5AF-4676-B35D-DE87561C9AA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6" name="Rectangle 22">
          <a:extLst>
            <a:ext uri="{FF2B5EF4-FFF2-40B4-BE49-F238E27FC236}">
              <a16:creationId xmlns:a16="http://schemas.microsoft.com/office/drawing/2014/main" id="{26D2B529-6B4D-4D70-B232-2E8060C7552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7" name="Rectangle 23">
          <a:extLst>
            <a:ext uri="{FF2B5EF4-FFF2-40B4-BE49-F238E27FC236}">
              <a16:creationId xmlns:a16="http://schemas.microsoft.com/office/drawing/2014/main" id="{CCC11542-3B67-415B-934C-9B9E4D33078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8" name="Rectangle 24">
          <a:extLst>
            <a:ext uri="{FF2B5EF4-FFF2-40B4-BE49-F238E27FC236}">
              <a16:creationId xmlns:a16="http://schemas.microsoft.com/office/drawing/2014/main" id="{ECD8AA4D-6B10-49B0-8C6C-838D27B7F80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399" name="Rectangle 25">
          <a:extLst>
            <a:ext uri="{FF2B5EF4-FFF2-40B4-BE49-F238E27FC236}">
              <a16:creationId xmlns:a16="http://schemas.microsoft.com/office/drawing/2014/main" id="{FC4363F5-B115-4F2E-BCB1-E588033A950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0" name="Rectangle 26">
          <a:extLst>
            <a:ext uri="{FF2B5EF4-FFF2-40B4-BE49-F238E27FC236}">
              <a16:creationId xmlns:a16="http://schemas.microsoft.com/office/drawing/2014/main" id="{6D11F511-99D8-452F-91A8-49A81EE43B3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01" name="Rectangle 27">
          <a:extLst>
            <a:ext uri="{FF2B5EF4-FFF2-40B4-BE49-F238E27FC236}">
              <a16:creationId xmlns:a16="http://schemas.microsoft.com/office/drawing/2014/main" id="{0271D54C-E3C6-4431-BE49-DD067966FDD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02" name="Rectangle 28">
          <a:extLst>
            <a:ext uri="{FF2B5EF4-FFF2-40B4-BE49-F238E27FC236}">
              <a16:creationId xmlns:a16="http://schemas.microsoft.com/office/drawing/2014/main" id="{379F02CF-6364-4681-8973-5F422EC9F3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37" name="Rectangle 29">
          <a:extLst>
            <a:ext uri="{FF2B5EF4-FFF2-40B4-BE49-F238E27FC236}">
              <a16:creationId xmlns:a16="http://schemas.microsoft.com/office/drawing/2014/main" id="{07CF15E4-62B0-409C-BC29-DCC9265E6C6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438" name="Rectangle 30">
          <a:extLst>
            <a:ext uri="{FF2B5EF4-FFF2-40B4-BE49-F238E27FC236}">
              <a16:creationId xmlns:a16="http://schemas.microsoft.com/office/drawing/2014/main" id="{3447D720-FB3A-4401-817D-FB9EF2D0279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05" name="Rectangle 31">
          <a:extLst>
            <a:ext uri="{FF2B5EF4-FFF2-40B4-BE49-F238E27FC236}">
              <a16:creationId xmlns:a16="http://schemas.microsoft.com/office/drawing/2014/main" id="{31F8AB02-CBFF-431E-A867-9C5D4A11C84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6" name="Rectangle 32">
          <a:extLst>
            <a:ext uri="{FF2B5EF4-FFF2-40B4-BE49-F238E27FC236}">
              <a16:creationId xmlns:a16="http://schemas.microsoft.com/office/drawing/2014/main" id="{D747CFAB-A77F-48DC-9A3D-4A10462A0BB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7" name="Rectangle 33">
          <a:extLst>
            <a:ext uri="{FF2B5EF4-FFF2-40B4-BE49-F238E27FC236}">
              <a16:creationId xmlns:a16="http://schemas.microsoft.com/office/drawing/2014/main" id="{41796F06-6C6C-484A-AB81-EF45BCA7E45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8" name="Rectangle 34">
          <a:extLst>
            <a:ext uri="{FF2B5EF4-FFF2-40B4-BE49-F238E27FC236}">
              <a16:creationId xmlns:a16="http://schemas.microsoft.com/office/drawing/2014/main" id="{CD2CCD89-4D79-4A64-8BD7-E8B1F748F5F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09" name="Rectangle 35">
          <a:extLst>
            <a:ext uri="{FF2B5EF4-FFF2-40B4-BE49-F238E27FC236}">
              <a16:creationId xmlns:a16="http://schemas.microsoft.com/office/drawing/2014/main" id="{EEEC80FC-5862-4525-833E-FFFA3775BFA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0" name="Rectangle 36">
          <a:extLst>
            <a:ext uri="{FF2B5EF4-FFF2-40B4-BE49-F238E27FC236}">
              <a16:creationId xmlns:a16="http://schemas.microsoft.com/office/drawing/2014/main" id="{495FDA9E-4987-410D-A7C0-DC8BD9718EA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1" name="Rectangle 37">
          <a:extLst>
            <a:ext uri="{FF2B5EF4-FFF2-40B4-BE49-F238E27FC236}">
              <a16:creationId xmlns:a16="http://schemas.microsoft.com/office/drawing/2014/main" id="{297B524B-99B3-4FA5-A905-F5ED1D6A5F4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12" name="Rectangle 38">
          <a:extLst>
            <a:ext uri="{FF2B5EF4-FFF2-40B4-BE49-F238E27FC236}">
              <a16:creationId xmlns:a16="http://schemas.microsoft.com/office/drawing/2014/main" id="{726A2F0F-C38B-4F3D-9835-18963B7902C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13" name="Rectangle 39">
          <a:extLst>
            <a:ext uri="{FF2B5EF4-FFF2-40B4-BE49-F238E27FC236}">
              <a16:creationId xmlns:a16="http://schemas.microsoft.com/office/drawing/2014/main" id="{FABE8A5A-07F2-45B3-9567-7532D7D9A16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4" name="Rectangle 40">
          <a:extLst>
            <a:ext uri="{FF2B5EF4-FFF2-40B4-BE49-F238E27FC236}">
              <a16:creationId xmlns:a16="http://schemas.microsoft.com/office/drawing/2014/main" id="{93EE8717-4979-437A-91D6-08692E71E6F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15" name="Rectangle 41">
          <a:extLst>
            <a:ext uri="{FF2B5EF4-FFF2-40B4-BE49-F238E27FC236}">
              <a16:creationId xmlns:a16="http://schemas.microsoft.com/office/drawing/2014/main" id="{45D86975-6ACE-4729-BEB9-0D90DE0CD6AC}"/>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16" name="Rectangle 42">
          <a:extLst>
            <a:ext uri="{FF2B5EF4-FFF2-40B4-BE49-F238E27FC236}">
              <a16:creationId xmlns:a16="http://schemas.microsoft.com/office/drawing/2014/main" id="{07F0CB73-3536-4439-8761-934FC2C28002}"/>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7" name="Rectangle 43">
          <a:extLst>
            <a:ext uri="{FF2B5EF4-FFF2-40B4-BE49-F238E27FC236}">
              <a16:creationId xmlns:a16="http://schemas.microsoft.com/office/drawing/2014/main" id="{9C821275-9EA8-4B8F-BE8D-3A685CE4F8B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8" name="Rectangle 44">
          <a:extLst>
            <a:ext uri="{FF2B5EF4-FFF2-40B4-BE49-F238E27FC236}">
              <a16:creationId xmlns:a16="http://schemas.microsoft.com/office/drawing/2014/main" id="{18A04328-CCA7-42A5-AB77-A82688C65AC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19" name="Rectangle 45">
          <a:extLst>
            <a:ext uri="{FF2B5EF4-FFF2-40B4-BE49-F238E27FC236}">
              <a16:creationId xmlns:a16="http://schemas.microsoft.com/office/drawing/2014/main" id="{51B7D6E5-4E87-416E-8983-DB73FABAFFE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0" name="Rectangle 46">
          <a:extLst>
            <a:ext uri="{FF2B5EF4-FFF2-40B4-BE49-F238E27FC236}">
              <a16:creationId xmlns:a16="http://schemas.microsoft.com/office/drawing/2014/main" id="{2FE86CD1-CFDB-4283-BD27-EB8F9DF06C3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1" name="Rectangle 47">
          <a:extLst>
            <a:ext uri="{FF2B5EF4-FFF2-40B4-BE49-F238E27FC236}">
              <a16:creationId xmlns:a16="http://schemas.microsoft.com/office/drawing/2014/main" id="{EF1CF074-91A9-4F41-965C-BC46C3D2B80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2" name="Rectangle 48">
          <a:extLst>
            <a:ext uri="{FF2B5EF4-FFF2-40B4-BE49-F238E27FC236}">
              <a16:creationId xmlns:a16="http://schemas.microsoft.com/office/drawing/2014/main" id="{B5F46877-7E4F-42B4-914D-68968FC920B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3" name="Rectangle 49">
          <a:extLst>
            <a:ext uri="{FF2B5EF4-FFF2-40B4-BE49-F238E27FC236}">
              <a16:creationId xmlns:a16="http://schemas.microsoft.com/office/drawing/2014/main" id="{B41C46F9-9448-448B-8584-13CDE6C0E48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4" name="Rectangle 50">
          <a:extLst>
            <a:ext uri="{FF2B5EF4-FFF2-40B4-BE49-F238E27FC236}">
              <a16:creationId xmlns:a16="http://schemas.microsoft.com/office/drawing/2014/main" id="{82237B0A-31EB-4084-8363-259FEEEFBA7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5" name="Rectangle 51">
          <a:extLst>
            <a:ext uri="{FF2B5EF4-FFF2-40B4-BE49-F238E27FC236}">
              <a16:creationId xmlns:a16="http://schemas.microsoft.com/office/drawing/2014/main" id="{7956AEA4-93C8-46F3-831F-802564CD764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6" name="Rectangle 52">
          <a:extLst>
            <a:ext uri="{FF2B5EF4-FFF2-40B4-BE49-F238E27FC236}">
              <a16:creationId xmlns:a16="http://schemas.microsoft.com/office/drawing/2014/main" id="{0B111403-91B1-4C3C-83DC-48803805323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7" name="Rectangle 53">
          <a:extLst>
            <a:ext uri="{FF2B5EF4-FFF2-40B4-BE49-F238E27FC236}">
              <a16:creationId xmlns:a16="http://schemas.microsoft.com/office/drawing/2014/main" id="{CCCA3831-9142-42CD-BD38-2146608E457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8" name="Rectangle 54">
          <a:extLst>
            <a:ext uri="{FF2B5EF4-FFF2-40B4-BE49-F238E27FC236}">
              <a16:creationId xmlns:a16="http://schemas.microsoft.com/office/drawing/2014/main" id="{50378902-5AC9-4D39-8A42-718080F7C19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29" name="Rectangle 55">
          <a:extLst>
            <a:ext uri="{FF2B5EF4-FFF2-40B4-BE49-F238E27FC236}">
              <a16:creationId xmlns:a16="http://schemas.microsoft.com/office/drawing/2014/main" id="{B6D5A590-BE83-4BC0-9F8F-DFC00233F71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30" name="Rectangle 56">
          <a:extLst>
            <a:ext uri="{FF2B5EF4-FFF2-40B4-BE49-F238E27FC236}">
              <a16:creationId xmlns:a16="http://schemas.microsoft.com/office/drawing/2014/main" id="{EE26CEF1-3471-4F50-8A26-D89EFC9C340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1" name="Rectangle 57">
          <a:extLst>
            <a:ext uri="{FF2B5EF4-FFF2-40B4-BE49-F238E27FC236}">
              <a16:creationId xmlns:a16="http://schemas.microsoft.com/office/drawing/2014/main" id="{9B9FAA44-BF12-4AA3-866B-92F5E068D7D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2" name="Rectangle 58">
          <a:extLst>
            <a:ext uri="{FF2B5EF4-FFF2-40B4-BE49-F238E27FC236}">
              <a16:creationId xmlns:a16="http://schemas.microsoft.com/office/drawing/2014/main" id="{E2CB9DF2-2344-45C4-89A6-3A0EC4DF281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3" name="Rectangle 59">
          <a:extLst>
            <a:ext uri="{FF2B5EF4-FFF2-40B4-BE49-F238E27FC236}">
              <a16:creationId xmlns:a16="http://schemas.microsoft.com/office/drawing/2014/main" id="{A236DFAB-E6BE-4769-B893-5BDEB2C4FD7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4" name="Rectangle 60">
          <a:extLst>
            <a:ext uri="{FF2B5EF4-FFF2-40B4-BE49-F238E27FC236}">
              <a16:creationId xmlns:a16="http://schemas.microsoft.com/office/drawing/2014/main" id="{41334557-AE29-4941-BE4F-CD5C9E9322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5" name="Rectangle 61">
          <a:extLst>
            <a:ext uri="{FF2B5EF4-FFF2-40B4-BE49-F238E27FC236}">
              <a16:creationId xmlns:a16="http://schemas.microsoft.com/office/drawing/2014/main" id="{EB9D827C-1953-43C8-BB95-C7D32321549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36" name="Rectangle 62">
          <a:extLst>
            <a:ext uri="{FF2B5EF4-FFF2-40B4-BE49-F238E27FC236}">
              <a16:creationId xmlns:a16="http://schemas.microsoft.com/office/drawing/2014/main" id="{63FA2BF6-A2A1-441A-9053-2E468664A94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37" name="Rectangle 1">
          <a:extLst>
            <a:ext uri="{FF2B5EF4-FFF2-40B4-BE49-F238E27FC236}">
              <a16:creationId xmlns:a16="http://schemas.microsoft.com/office/drawing/2014/main" id="{93E1CB9E-2C21-4CD1-BFD2-5D2EDB0071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38" name="Rectangle 2">
          <a:extLst>
            <a:ext uri="{FF2B5EF4-FFF2-40B4-BE49-F238E27FC236}">
              <a16:creationId xmlns:a16="http://schemas.microsoft.com/office/drawing/2014/main" id="{B11506D8-2751-4C84-9C70-E6F0A7300B9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39" name="Rectangle 3">
          <a:extLst>
            <a:ext uri="{FF2B5EF4-FFF2-40B4-BE49-F238E27FC236}">
              <a16:creationId xmlns:a16="http://schemas.microsoft.com/office/drawing/2014/main" id="{9DB347C7-5A65-4D09-8359-F36FAC24C8D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0" name="Rectangle 4">
          <a:extLst>
            <a:ext uri="{FF2B5EF4-FFF2-40B4-BE49-F238E27FC236}">
              <a16:creationId xmlns:a16="http://schemas.microsoft.com/office/drawing/2014/main" id="{67E9DE7F-3AC8-4EC9-86A2-A0DAD6748B7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1" name="Rectangle 5">
          <a:extLst>
            <a:ext uri="{FF2B5EF4-FFF2-40B4-BE49-F238E27FC236}">
              <a16:creationId xmlns:a16="http://schemas.microsoft.com/office/drawing/2014/main" id="{356FBF65-FFD1-4406-BAB8-80611C68569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2" name="Rectangle 6">
          <a:extLst>
            <a:ext uri="{FF2B5EF4-FFF2-40B4-BE49-F238E27FC236}">
              <a16:creationId xmlns:a16="http://schemas.microsoft.com/office/drawing/2014/main" id="{25727605-241A-4831-9CB9-43DB82B9B10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3" name="Rectangle 7">
          <a:extLst>
            <a:ext uri="{FF2B5EF4-FFF2-40B4-BE49-F238E27FC236}">
              <a16:creationId xmlns:a16="http://schemas.microsoft.com/office/drawing/2014/main" id="{EDC622DC-09D6-44AA-ADD6-83A15937D9E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4" name="Rectangle 8">
          <a:extLst>
            <a:ext uri="{FF2B5EF4-FFF2-40B4-BE49-F238E27FC236}">
              <a16:creationId xmlns:a16="http://schemas.microsoft.com/office/drawing/2014/main" id="{4340E6BE-A18E-4125-A06D-D958AFBA47D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5" name="Rectangle 9">
          <a:extLst>
            <a:ext uri="{FF2B5EF4-FFF2-40B4-BE49-F238E27FC236}">
              <a16:creationId xmlns:a16="http://schemas.microsoft.com/office/drawing/2014/main" id="{8B37A1B2-61EB-457E-B6FD-E29A9BDBCB5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6" name="Rectangle 10">
          <a:extLst>
            <a:ext uri="{FF2B5EF4-FFF2-40B4-BE49-F238E27FC236}">
              <a16:creationId xmlns:a16="http://schemas.microsoft.com/office/drawing/2014/main" id="{11F0F58B-A00D-46F4-BE4A-8FD4F5F1687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7" name="Rectangle 11">
          <a:extLst>
            <a:ext uri="{FF2B5EF4-FFF2-40B4-BE49-F238E27FC236}">
              <a16:creationId xmlns:a16="http://schemas.microsoft.com/office/drawing/2014/main" id="{35033766-CF16-46AB-B2AC-2961D494574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448" name="Rectangle 12">
          <a:extLst>
            <a:ext uri="{FF2B5EF4-FFF2-40B4-BE49-F238E27FC236}">
              <a16:creationId xmlns:a16="http://schemas.microsoft.com/office/drawing/2014/main" id="{34560336-A27E-4AF0-A1D7-B14A4B7F5CE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49" name="Rectangle 13">
          <a:extLst>
            <a:ext uri="{FF2B5EF4-FFF2-40B4-BE49-F238E27FC236}">
              <a16:creationId xmlns:a16="http://schemas.microsoft.com/office/drawing/2014/main" id="{6F50466F-7BB9-43E6-9BD0-D879AC8AF7B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50" name="Rectangle 14">
          <a:extLst>
            <a:ext uri="{FF2B5EF4-FFF2-40B4-BE49-F238E27FC236}">
              <a16:creationId xmlns:a16="http://schemas.microsoft.com/office/drawing/2014/main" id="{49F5B249-C97B-4D6C-B07B-79399CBACCA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51" name="Rectangle 15">
          <a:extLst>
            <a:ext uri="{FF2B5EF4-FFF2-40B4-BE49-F238E27FC236}">
              <a16:creationId xmlns:a16="http://schemas.microsoft.com/office/drawing/2014/main" id="{AE849FA2-D80B-4D13-AE22-6D52C01B01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52" name="Rectangle 16">
          <a:extLst>
            <a:ext uri="{FF2B5EF4-FFF2-40B4-BE49-F238E27FC236}">
              <a16:creationId xmlns:a16="http://schemas.microsoft.com/office/drawing/2014/main" id="{6F2EA063-0BC0-448B-A527-972A6A13C66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87" name="Rectangle 17">
          <a:extLst>
            <a:ext uri="{FF2B5EF4-FFF2-40B4-BE49-F238E27FC236}">
              <a16:creationId xmlns:a16="http://schemas.microsoft.com/office/drawing/2014/main" id="{7CB1BD2E-94A3-451C-8E05-576DD95BFE9B}"/>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54" name="Rectangle 18">
          <a:extLst>
            <a:ext uri="{FF2B5EF4-FFF2-40B4-BE49-F238E27FC236}">
              <a16:creationId xmlns:a16="http://schemas.microsoft.com/office/drawing/2014/main" id="{E8FFB7B2-028A-4285-A0CC-8934DCFE62B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89" name="Rectangle 19">
          <a:extLst>
            <a:ext uri="{FF2B5EF4-FFF2-40B4-BE49-F238E27FC236}">
              <a16:creationId xmlns:a16="http://schemas.microsoft.com/office/drawing/2014/main" id="{1DC9D4CE-C662-4C68-9F39-5124B90FA41A}"/>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56" name="Rectangle 20">
          <a:extLst>
            <a:ext uri="{FF2B5EF4-FFF2-40B4-BE49-F238E27FC236}">
              <a16:creationId xmlns:a16="http://schemas.microsoft.com/office/drawing/2014/main" id="{6B0AE70B-35E5-4581-B8AD-675B0A1134D9}"/>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57" name="Rectangle 21">
          <a:extLst>
            <a:ext uri="{FF2B5EF4-FFF2-40B4-BE49-F238E27FC236}">
              <a16:creationId xmlns:a16="http://schemas.microsoft.com/office/drawing/2014/main" id="{06A257AF-3CFB-4293-AF8A-B82010F27CB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58" name="Rectangle 22">
          <a:extLst>
            <a:ext uri="{FF2B5EF4-FFF2-40B4-BE49-F238E27FC236}">
              <a16:creationId xmlns:a16="http://schemas.microsoft.com/office/drawing/2014/main" id="{371016FE-6156-44AF-B5F0-0003A47AF9B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59" name="Rectangle 23">
          <a:extLst>
            <a:ext uri="{FF2B5EF4-FFF2-40B4-BE49-F238E27FC236}">
              <a16:creationId xmlns:a16="http://schemas.microsoft.com/office/drawing/2014/main" id="{3F9ED451-296E-4F72-A29A-3D3FED108D5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0" name="Rectangle 24">
          <a:extLst>
            <a:ext uri="{FF2B5EF4-FFF2-40B4-BE49-F238E27FC236}">
              <a16:creationId xmlns:a16="http://schemas.microsoft.com/office/drawing/2014/main" id="{8E5F114A-20A2-4DBD-8586-3125FE0A945A}"/>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1" name="Rectangle 25">
          <a:extLst>
            <a:ext uri="{FF2B5EF4-FFF2-40B4-BE49-F238E27FC236}">
              <a16:creationId xmlns:a16="http://schemas.microsoft.com/office/drawing/2014/main" id="{021992B3-9CF3-440F-8E59-A1440A98131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2" name="Rectangle 26">
          <a:extLst>
            <a:ext uri="{FF2B5EF4-FFF2-40B4-BE49-F238E27FC236}">
              <a16:creationId xmlns:a16="http://schemas.microsoft.com/office/drawing/2014/main" id="{ED3F9175-4DBC-432B-83BF-7F7D7D20272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63" name="Rectangle 27">
          <a:extLst>
            <a:ext uri="{FF2B5EF4-FFF2-40B4-BE49-F238E27FC236}">
              <a16:creationId xmlns:a16="http://schemas.microsoft.com/office/drawing/2014/main" id="{81287EFC-8B2C-4F98-A41B-C9E2D449771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64" name="Rectangle 28">
          <a:extLst>
            <a:ext uri="{FF2B5EF4-FFF2-40B4-BE49-F238E27FC236}">
              <a16:creationId xmlns:a16="http://schemas.microsoft.com/office/drawing/2014/main" id="{BF3D4CB0-1E2C-40AF-A19F-48B97AC1565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499" name="Rectangle 29">
          <a:extLst>
            <a:ext uri="{FF2B5EF4-FFF2-40B4-BE49-F238E27FC236}">
              <a16:creationId xmlns:a16="http://schemas.microsoft.com/office/drawing/2014/main" id="{ECCFAADD-5308-4088-AE54-7EF0B3BBB17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500" name="Rectangle 30">
          <a:extLst>
            <a:ext uri="{FF2B5EF4-FFF2-40B4-BE49-F238E27FC236}">
              <a16:creationId xmlns:a16="http://schemas.microsoft.com/office/drawing/2014/main" id="{8FD4D26F-CFCC-4495-BADD-1A6EAFC8D35B}"/>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76200</xdr:rowOff>
    </xdr:to>
    <xdr:sp macro="" textlink="">
      <xdr:nvSpPr>
        <xdr:cNvPr id="1230467" name="Rectangle 31">
          <a:extLst>
            <a:ext uri="{FF2B5EF4-FFF2-40B4-BE49-F238E27FC236}">
              <a16:creationId xmlns:a16="http://schemas.microsoft.com/office/drawing/2014/main" id="{DB065DDD-3BD7-4AA5-A8AA-96A251185974}"/>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8" name="Rectangle 32">
          <a:extLst>
            <a:ext uri="{FF2B5EF4-FFF2-40B4-BE49-F238E27FC236}">
              <a16:creationId xmlns:a16="http://schemas.microsoft.com/office/drawing/2014/main" id="{16E49E84-9CA4-412D-87BC-4B8B989AC6D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69" name="Rectangle 33">
          <a:extLst>
            <a:ext uri="{FF2B5EF4-FFF2-40B4-BE49-F238E27FC236}">
              <a16:creationId xmlns:a16="http://schemas.microsoft.com/office/drawing/2014/main" id="{F34C6456-4879-4D5F-8509-478C2892D06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0" name="Rectangle 34">
          <a:extLst>
            <a:ext uri="{FF2B5EF4-FFF2-40B4-BE49-F238E27FC236}">
              <a16:creationId xmlns:a16="http://schemas.microsoft.com/office/drawing/2014/main" id="{35589EAD-1F42-4513-95AD-40E2D44246B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1" name="Rectangle 35">
          <a:extLst>
            <a:ext uri="{FF2B5EF4-FFF2-40B4-BE49-F238E27FC236}">
              <a16:creationId xmlns:a16="http://schemas.microsoft.com/office/drawing/2014/main" id="{6D5EC961-C1EB-4BE3-8FF0-97DBF0C7C1C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2" name="Rectangle 36">
          <a:extLst>
            <a:ext uri="{FF2B5EF4-FFF2-40B4-BE49-F238E27FC236}">
              <a16:creationId xmlns:a16="http://schemas.microsoft.com/office/drawing/2014/main" id="{FF53C96F-E66B-4F5B-B0C0-592AEC8F9AE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3" name="Rectangle 37">
          <a:extLst>
            <a:ext uri="{FF2B5EF4-FFF2-40B4-BE49-F238E27FC236}">
              <a16:creationId xmlns:a16="http://schemas.microsoft.com/office/drawing/2014/main" id="{C50210C5-7C3D-4F56-89D0-EFDDB72FAE2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74" name="Rectangle 38">
          <a:extLst>
            <a:ext uri="{FF2B5EF4-FFF2-40B4-BE49-F238E27FC236}">
              <a16:creationId xmlns:a16="http://schemas.microsoft.com/office/drawing/2014/main" id="{AFD9E7D5-F319-4387-A713-166F4767016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75" name="Rectangle 39">
          <a:extLst>
            <a:ext uri="{FF2B5EF4-FFF2-40B4-BE49-F238E27FC236}">
              <a16:creationId xmlns:a16="http://schemas.microsoft.com/office/drawing/2014/main" id="{FC5D8340-4A76-425A-B895-412F641159D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6" name="Rectangle 40">
          <a:extLst>
            <a:ext uri="{FF2B5EF4-FFF2-40B4-BE49-F238E27FC236}">
              <a16:creationId xmlns:a16="http://schemas.microsoft.com/office/drawing/2014/main" id="{5CEB905D-E408-490F-ADE9-60B2969CA2E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77" name="Rectangle 41">
          <a:extLst>
            <a:ext uri="{FF2B5EF4-FFF2-40B4-BE49-F238E27FC236}">
              <a16:creationId xmlns:a16="http://schemas.microsoft.com/office/drawing/2014/main" id="{58FD3FE6-A91B-49EF-9E6A-4DD3A7D66F42}"/>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76200</xdr:rowOff>
    </xdr:to>
    <xdr:sp macro="" textlink="">
      <xdr:nvSpPr>
        <xdr:cNvPr id="1230478" name="Rectangle 42">
          <a:extLst>
            <a:ext uri="{FF2B5EF4-FFF2-40B4-BE49-F238E27FC236}">
              <a16:creationId xmlns:a16="http://schemas.microsoft.com/office/drawing/2014/main" id="{9F72671F-02FA-4903-ABC0-C0FA95D517C0}"/>
            </a:ext>
          </a:extLst>
        </xdr:cNvPr>
        <xdr:cNvSpPr>
          <a:spLocks noChangeArrowheads="1"/>
        </xdr:cNvSpPr>
      </xdr:nvSpPr>
      <xdr:spPr bwMode="auto">
        <a:xfrm>
          <a:off x="51911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79" name="Rectangle 43">
          <a:extLst>
            <a:ext uri="{FF2B5EF4-FFF2-40B4-BE49-F238E27FC236}">
              <a16:creationId xmlns:a16="http://schemas.microsoft.com/office/drawing/2014/main" id="{7729330A-F605-4BD7-BBB8-4827FC668530}"/>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0" name="Rectangle 44">
          <a:extLst>
            <a:ext uri="{FF2B5EF4-FFF2-40B4-BE49-F238E27FC236}">
              <a16:creationId xmlns:a16="http://schemas.microsoft.com/office/drawing/2014/main" id="{D6B71CED-E911-4FF7-A615-999094DC2FEC}"/>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1" name="Rectangle 45">
          <a:extLst>
            <a:ext uri="{FF2B5EF4-FFF2-40B4-BE49-F238E27FC236}">
              <a16:creationId xmlns:a16="http://schemas.microsoft.com/office/drawing/2014/main" id="{F1B70761-4778-4214-B685-53F15B08D67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2" name="Rectangle 46">
          <a:extLst>
            <a:ext uri="{FF2B5EF4-FFF2-40B4-BE49-F238E27FC236}">
              <a16:creationId xmlns:a16="http://schemas.microsoft.com/office/drawing/2014/main" id="{10348E72-7817-47AD-A396-28919C5FD20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3" name="Rectangle 47">
          <a:extLst>
            <a:ext uri="{FF2B5EF4-FFF2-40B4-BE49-F238E27FC236}">
              <a16:creationId xmlns:a16="http://schemas.microsoft.com/office/drawing/2014/main" id="{C0A7711D-8BC6-48F0-BEEF-908083BA76E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4" name="Rectangle 48">
          <a:extLst>
            <a:ext uri="{FF2B5EF4-FFF2-40B4-BE49-F238E27FC236}">
              <a16:creationId xmlns:a16="http://schemas.microsoft.com/office/drawing/2014/main" id="{60F5EA6B-75C9-4B6F-9E36-107C1A63101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5" name="Rectangle 49">
          <a:extLst>
            <a:ext uri="{FF2B5EF4-FFF2-40B4-BE49-F238E27FC236}">
              <a16:creationId xmlns:a16="http://schemas.microsoft.com/office/drawing/2014/main" id="{C1C21B15-04EE-4529-B43B-AFFFA7166E66}"/>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6" name="Rectangle 50">
          <a:extLst>
            <a:ext uri="{FF2B5EF4-FFF2-40B4-BE49-F238E27FC236}">
              <a16:creationId xmlns:a16="http://schemas.microsoft.com/office/drawing/2014/main" id="{AE896B95-7219-40E3-827E-A67D9468830E}"/>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7" name="Rectangle 51">
          <a:extLst>
            <a:ext uri="{FF2B5EF4-FFF2-40B4-BE49-F238E27FC236}">
              <a16:creationId xmlns:a16="http://schemas.microsoft.com/office/drawing/2014/main" id="{CAB5167F-0EAA-4291-8862-2CB968A6E6E3}"/>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8" name="Rectangle 52">
          <a:extLst>
            <a:ext uri="{FF2B5EF4-FFF2-40B4-BE49-F238E27FC236}">
              <a16:creationId xmlns:a16="http://schemas.microsoft.com/office/drawing/2014/main" id="{7C168065-FD73-4014-83B6-8A90F1980F87}"/>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89" name="Rectangle 53">
          <a:extLst>
            <a:ext uri="{FF2B5EF4-FFF2-40B4-BE49-F238E27FC236}">
              <a16:creationId xmlns:a16="http://schemas.microsoft.com/office/drawing/2014/main" id="{5E31A82D-EACD-49E9-B0DB-57B2D25439D5}"/>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0" name="Rectangle 54">
          <a:extLst>
            <a:ext uri="{FF2B5EF4-FFF2-40B4-BE49-F238E27FC236}">
              <a16:creationId xmlns:a16="http://schemas.microsoft.com/office/drawing/2014/main" id="{534F5682-022D-4C58-BBBD-B36FB2309562}"/>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1" name="Rectangle 55">
          <a:extLst>
            <a:ext uri="{FF2B5EF4-FFF2-40B4-BE49-F238E27FC236}">
              <a16:creationId xmlns:a16="http://schemas.microsoft.com/office/drawing/2014/main" id="{A7C2D2F6-DD46-427E-BA40-BC0780E0D2D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92" name="Rectangle 56">
          <a:extLst>
            <a:ext uri="{FF2B5EF4-FFF2-40B4-BE49-F238E27FC236}">
              <a16:creationId xmlns:a16="http://schemas.microsoft.com/office/drawing/2014/main" id="{3D29910F-FCA4-49C2-8151-4DCFFD01BA7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3" name="Rectangle 57">
          <a:extLst>
            <a:ext uri="{FF2B5EF4-FFF2-40B4-BE49-F238E27FC236}">
              <a16:creationId xmlns:a16="http://schemas.microsoft.com/office/drawing/2014/main" id="{B4860760-D063-474D-B40E-C91F6BA9E06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4" name="Rectangle 58">
          <a:extLst>
            <a:ext uri="{FF2B5EF4-FFF2-40B4-BE49-F238E27FC236}">
              <a16:creationId xmlns:a16="http://schemas.microsoft.com/office/drawing/2014/main" id="{A43F6CC6-3ABF-455F-A7BE-A122468B8B4B}"/>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5" name="Rectangle 59">
          <a:extLst>
            <a:ext uri="{FF2B5EF4-FFF2-40B4-BE49-F238E27FC236}">
              <a16:creationId xmlns:a16="http://schemas.microsoft.com/office/drawing/2014/main" id="{952268C7-54F0-4BC1-89BB-3785DE0C7CCD}"/>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6" name="Rectangle 60">
          <a:extLst>
            <a:ext uri="{FF2B5EF4-FFF2-40B4-BE49-F238E27FC236}">
              <a16:creationId xmlns:a16="http://schemas.microsoft.com/office/drawing/2014/main" id="{2D5D7F47-2DFA-40A8-AE7A-826501DFEF08}"/>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7" name="Rectangle 61">
          <a:extLst>
            <a:ext uri="{FF2B5EF4-FFF2-40B4-BE49-F238E27FC236}">
              <a16:creationId xmlns:a16="http://schemas.microsoft.com/office/drawing/2014/main" id="{BF054E58-2A69-4210-B118-7D751BB9721F}"/>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76200</xdr:rowOff>
    </xdr:to>
    <xdr:sp macro="" textlink="">
      <xdr:nvSpPr>
        <xdr:cNvPr id="1230498" name="Rectangle 62">
          <a:extLst>
            <a:ext uri="{FF2B5EF4-FFF2-40B4-BE49-F238E27FC236}">
              <a16:creationId xmlns:a16="http://schemas.microsoft.com/office/drawing/2014/main" id="{AE97FC53-6213-49E6-B7F5-9C1CD6981FA1}"/>
            </a:ext>
          </a:extLst>
        </xdr:cNvPr>
        <xdr:cNvSpPr>
          <a:spLocks noChangeArrowheads="1"/>
        </xdr:cNvSpPr>
      </xdr:nvSpPr>
      <xdr:spPr bwMode="auto">
        <a:xfrm>
          <a:off x="500063" y="29924025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499" name="Rectangle 1">
          <a:extLst>
            <a:ext uri="{FF2B5EF4-FFF2-40B4-BE49-F238E27FC236}">
              <a16:creationId xmlns:a16="http://schemas.microsoft.com/office/drawing/2014/main" id="{48B75B37-B7AC-4A28-B662-75EF868D02C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00" name="Rectangle 2">
          <a:extLst>
            <a:ext uri="{FF2B5EF4-FFF2-40B4-BE49-F238E27FC236}">
              <a16:creationId xmlns:a16="http://schemas.microsoft.com/office/drawing/2014/main" id="{5C523EB3-4B6F-423F-9A14-3EBD9A50A2C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1" name="Rectangle 3">
          <a:extLst>
            <a:ext uri="{FF2B5EF4-FFF2-40B4-BE49-F238E27FC236}">
              <a16:creationId xmlns:a16="http://schemas.microsoft.com/office/drawing/2014/main" id="{A31BAD9A-248D-402A-B63A-562FBE36BE9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2" name="Rectangle 4">
          <a:extLst>
            <a:ext uri="{FF2B5EF4-FFF2-40B4-BE49-F238E27FC236}">
              <a16:creationId xmlns:a16="http://schemas.microsoft.com/office/drawing/2014/main" id="{C2CFB905-11CE-4068-A5BF-2C49CF88D8C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3" name="Rectangle 5">
          <a:extLst>
            <a:ext uri="{FF2B5EF4-FFF2-40B4-BE49-F238E27FC236}">
              <a16:creationId xmlns:a16="http://schemas.microsoft.com/office/drawing/2014/main" id="{60D62927-9857-4020-8446-E3453CEC5FA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4" name="Rectangle 6">
          <a:extLst>
            <a:ext uri="{FF2B5EF4-FFF2-40B4-BE49-F238E27FC236}">
              <a16:creationId xmlns:a16="http://schemas.microsoft.com/office/drawing/2014/main" id="{8290A77D-426B-4534-A0F8-0A854FE8307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5" name="Rectangle 7">
          <a:extLst>
            <a:ext uri="{FF2B5EF4-FFF2-40B4-BE49-F238E27FC236}">
              <a16:creationId xmlns:a16="http://schemas.microsoft.com/office/drawing/2014/main" id="{4B4CFF19-12AC-4083-B690-03922DEEF59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6" name="Rectangle 8">
          <a:extLst>
            <a:ext uri="{FF2B5EF4-FFF2-40B4-BE49-F238E27FC236}">
              <a16:creationId xmlns:a16="http://schemas.microsoft.com/office/drawing/2014/main" id="{6FF97216-F4A2-4C3E-87C4-63C5AE2EC33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7" name="Rectangle 9">
          <a:extLst>
            <a:ext uri="{FF2B5EF4-FFF2-40B4-BE49-F238E27FC236}">
              <a16:creationId xmlns:a16="http://schemas.microsoft.com/office/drawing/2014/main" id="{07A7B4CC-5CD8-43E0-AC2F-A13B935954A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8" name="Rectangle 10">
          <a:extLst>
            <a:ext uri="{FF2B5EF4-FFF2-40B4-BE49-F238E27FC236}">
              <a16:creationId xmlns:a16="http://schemas.microsoft.com/office/drawing/2014/main" id="{F45CC4DF-DC25-4D73-87CC-D0E4EFE732F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09" name="Rectangle 11">
          <a:extLst>
            <a:ext uri="{FF2B5EF4-FFF2-40B4-BE49-F238E27FC236}">
              <a16:creationId xmlns:a16="http://schemas.microsoft.com/office/drawing/2014/main" id="{6038500E-FD09-4905-B3A1-1DBBDA13257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10" name="Rectangle 12">
          <a:extLst>
            <a:ext uri="{FF2B5EF4-FFF2-40B4-BE49-F238E27FC236}">
              <a16:creationId xmlns:a16="http://schemas.microsoft.com/office/drawing/2014/main" id="{96599ECC-19DF-423C-8826-B79ECFADF7F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1" name="Rectangle 13">
          <a:extLst>
            <a:ext uri="{FF2B5EF4-FFF2-40B4-BE49-F238E27FC236}">
              <a16:creationId xmlns:a16="http://schemas.microsoft.com/office/drawing/2014/main" id="{B69C0E3B-4CA7-480C-904A-8B4B2846A22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2" name="Rectangle 14">
          <a:extLst>
            <a:ext uri="{FF2B5EF4-FFF2-40B4-BE49-F238E27FC236}">
              <a16:creationId xmlns:a16="http://schemas.microsoft.com/office/drawing/2014/main" id="{24DB1480-28CA-4E84-9253-BD08AA3BA15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3" name="Rectangle 15">
          <a:extLst>
            <a:ext uri="{FF2B5EF4-FFF2-40B4-BE49-F238E27FC236}">
              <a16:creationId xmlns:a16="http://schemas.microsoft.com/office/drawing/2014/main" id="{7C9EF1ED-12E7-469D-9C84-F2B6E519D2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4" name="Rectangle 16">
          <a:extLst>
            <a:ext uri="{FF2B5EF4-FFF2-40B4-BE49-F238E27FC236}">
              <a16:creationId xmlns:a16="http://schemas.microsoft.com/office/drawing/2014/main" id="{5311A09C-BF9F-45CC-8AA6-ADFB07A0350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49" name="Rectangle 17">
          <a:extLst>
            <a:ext uri="{FF2B5EF4-FFF2-40B4-BE49-F238E27FC236}">
              <a16:creationId xmlns:a16="http://schemas.microsoft.com/office/drawing/2014/main" id="{9958FE10-0BB0-419A-9CAD-EA2B35C5213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16" name="Rectangle 18">
          <a:extLst>
            <a:ext uri="{FF2B5EF4-FFF2-40B4-BE49-F238E27FC236}">
              <a16:creationId xmlns:a16="http://schemas.microsoft.com/office/drawing/2014/main" id="{314A0AD0-FD47-4EA5-AED4-9335A05218A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51" name="Rectangle 19">
          <a:extLst>
            <a:ext uri="{FF2B5EF4-FFF2-40B4-BE49-F238E27FC236}">
              <a16:creationId xmlns:a16="http://schemas.microsoft.com/office/drawing/2014/main" id="{ABC8F633-7F20-4F0E-8C30-295E6DB8E55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18" name="Rectangle 20">
          <a:extLst>
            <a:ext uri="{FF2B5EF4-FFF2-40B4-BE49-F238E27FC236}">
              <a16:creationId xmlns:a16="http://schemas.microsoft.com/office/drawing/2014/main" id="{83EE1562-6374-4D81-A49A-890AE2BABD9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19" name="Rectangle 21">
          <a:extLst>
            <a:ext uri="{FF2B5EF4-FFF2-40B4-BE49-F238E27FC236}">
              <a16:creationId xmlns:a16="http://schemas.microsoft.com/office/drawing/2014/main" id="{AB97DE54-AC21-4CC5-BC69-B20B7DB4BD3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0" name="Rectangle 22">
          <a:extLst>
            <a:ext uri="{FF2B5EF4-FFF2-40B4-BE49-F238E27FC236}">
              <a16:creationId xmlns:a16="http://schemas.microsoft.com/office/drawing/2014/main" id="{1CF6AA8B-DD04-48BE-ABF0-969DE49AA6C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1" name="Rectangle 23">
          <a:extLst>
            <a:ext uri="{FF2B5EF4-FFF2-40B4-BE49-F238E27FC236}">
              <a16:creationId xmlns:a16="http://schemas.microsoft.com/office/drawing/2014/main" id="{B87CEBEB-B0E3-4363-92FB-A1F3FDDA1E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2" name="Rectangle 24">
          <a:extLst>
            <a:ext uri="{FF2B5EF4-FFF2-40B4-BE49-F238E27FC236}">
              <a16:creationId xmlns:a16="http://schemas.microsoft.com/office/drawing/2014/main" id="{73BD6A1C-9822-4960-A0B6-BF182D3C149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3" name="Rectangle 25">
          <a:extLst>
            <a:ext uri="{FF2B5EF4-FFF2-40B4-BE49-F238E27FC236}">
              <a16:creationId xmlns:a16="http://schemas.microsoft.com/office/drawing/2014/main" id="{8B51EF92-08EA-4B89-A243-4AC9C8B3334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4" name="Rectangle 26">
          <a:extLst>
            <a:ext uri="{FF2B5EF4-FFF2-40B4-BE49-F238E27FC236}">
              <a16:creationId xmlns:a16="http://schemas.microsoft.com/office/drawing/2014/main" id="{CB6AC886-7D6C-455E-B66D-ABAFDE47BB8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5" name="Rectangle 27">
          <a:extLst>
            <a:ext uri="{FF2B5EF4-FFF2-40B4-BE49-F238E27FC236}">
              <a16:creationId xmlns:a16="http://schemas.microsoft.com/office/drawing/2014/main" id="{3D619EA1-08A6-4806-9F49-86EB6186593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26" name="Rectangle 28">
          <a:extLst>
            <a:ext uri="{FF2B5EF4-FFF2-40B4-BE49-F238E27FC236}">
              <a16:creationId xmlns:a16="http://schemas.microsoft.com/office/drawing/2014/main" id="{999E4CD7-F530-4EEB-8183-FE3AD55CEFE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561" name="Rectangle 29">
          <a:extLst>
            <a:ext uri="{FF2B5EF4-FFF2-40B4-BE49-F238E27FC236}">
              <a16:creationId xmlns:a16="http://schemas.microsoft.com/office/drawing/2014/main" id="{9FCE6BF5-092A-4C2F-8119-FBB79CF99D1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562" name="Rectangle 30">
          <a:extLst>
            <a:ext uri="{FF2B5EF4-FFF2-40B4-BE49-F238E27FC236}">
              <a16:creationId xmlns:a16="http://schemas.microsoft.com/office/drawing/2014/main" id="{1CB3F392-8F82-4AB3-9988-84B365CD17C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29" name="Rectangle 31">
          <a:extLst>
            <a:ext uri="{FF2B5EF4-FFF2-40B4-BE49-F238E27FC236}">
              <a16:creationId xmlns:a16="http://schemas.microsoft.com/office/drawing/2014/main" id="{5C4A63D8-3838-4A7A-9F47-A67EC5240ED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0" name="Rectangle 32">
          <a:extLst>
            <a:ext uri="{FF2B5EF4-FFF2-40B4-BE49-F238E27FC236}">
              <a16:creationId xmlns:a16="http://schemas.microsoft.com/office/drawing/2014/main" id="{D61B2451-8AE7-490E-8BD8-B853AC88C1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1" name="Rectangle 33">
          <a:extLst>
            <a:ext uri="{FF2B5EF4-FFF2-40B4-BE49-F238E27FC236}">
              <a16:creationId xmlns:a16="http://schemas.microsoft.com/office/drawing/2014/main" id="{D190B09E-83D6-490E-867E-8E30BA09B41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2" name="Rectangle 34">
          <a:extLst>
            <a:ext uri="{FF2B5EF4-FFF2-40B4-BE49-F238E27FC236}">
              <a16:creationId xmlns:a16="http://schemas.microsoft.com/office/drawing/2014/main" id="{345A65AE-4A75-4BFC-BBE0-F26411748E1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3" name="Rectangle 35">
          <a:extLst>
            <a:ext uri="{FF2B5EF4-FFF2-40B4-BE49-F238E27FC236}">
              <a16:creationId xmlns:a16="http://schemas.microsoft.com/office/drawing/2014/main" id="{C3357C14-13C6-45BF-9AB0-2FFEFC99B76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4" name="Rectangle 36">
          <a:extLst>
            <a:ext uri="{FF2B5EF4-FFF2-40B4-BE49-F238E27FC236}">
              <a16:creationId xmlns:a16="http://schemas.microsoft.com/office/drawing/2014/main" id="{58BC84AC-5C63-45A5-8BF1-6C880DC55B9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5" name="Rectangle 37">
          <a:extLst>
            <a:ext uri="{FF2B5EF4-FFF2-40B4-BE49-F238E27FC236}">
              <a16:creationId xmlns:a16="http://schemas.microsoft.com/office/drawing/2014/main" id="{A4EA4E04-BE9A-4A3C-B320-32B3549F9B3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6" name="Rectangle 38">
          <a:extLst>
            <a:ext uri="{FF2B5EF4-FFF2-40B4-BE49-F238E27FC236}">
              <a16:creationId xmlns:a16="http://schemas.microsoft.com/office/drawing/2014/main" id="{DC6E1C06-7900-49E4-A7C1-1207F20B1C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7" name="Rectangle 39">
          <a:extLst>
            <a:ext uri="{FF2B5EF4-FFF2-40B4-BE49-F238E27FC236}">
              <a16:creationId xmlns:a16="http://schemas.microsoft.com/office/drawing/2014/main" id="{6D67C7AE-CB52-487C-883B-15D6621E7B1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38" name="Rectangle 40">
          <a:extLst>
            <a:ext uri="{FF2B5EF4-FFF2-40B4-BE49-F238E27FC236}">
              <a16:creationId xmlns:a16="http://schemas.microsoft.com/office/drawing/2014/main" id="{22EBA7F8-FBBF-4F57-BA04-E0CEEC7F6FD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539" name="Rectangle 41">
          <a:extLst>
            <a:ext uri="{FF2B5EF4-FFF2-40B4-BE49-F238E27FC236}">
              <a16:creationId xmlns:a16="http://schemas.microsoft.com/office/drawing/2014/main" id="{DA7F2D24-5846-415F-9AA3-7840F9E1C257}"/>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540" name="Rectangle 42">
          <a:extLst>
            <a:ext uri="{FF2B5EF4-FFF2-40B4-BE49-F238E27FC236}">
              <a16:creationId xmlns:a16="http://schemas.microsoft.com/office/drawing/2014/main" id="{11CCDC78-21A9-4CF8-B040-EC5ABE4924A1}"/>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1" name="Rectangle 43">
          <a:extLst>
            <a:ext uri="{FF2B5EF4-FFF2-40B4-BE49-F238E27FC236}">
              <a16:creationId xmlns:a16="http://schemas.microsoft.com/office/drawing/2014/main" id="{F2E1C237-8927-4E77-BBBE-EA34FF4A89F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2" name="Rectangle 44">
          <a:extLst>
            <a:ext uri="{FF2B5EF4-FFF2-40B4-BE49-F238E27FC236}">
              <a16:creationId xmlns:a16="http://schemas.microsoft.com/office/drawing/2014/main" id="{0133132E-9BDD-47A9-AB77-7B7E5FA1EDA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3" name="Rectangle 45">
          <a:extLst>
            <a:ext uri="{FF2B5EF4-FFF2-40B4-BE49-F238E27FC236}">
              <a16:creationId xmlns:a16="http://schemas.microsoft.com/office/drawing/2014/main" id="{0220F227-87FA-4294-8BAC-1967B128FCA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4" name="Rectangle 46">
          <a:extLst>
            <a:ext uri="{FF2B5EF4-FFF2-40B4-BE49-F238E27FC236}">
              <a16:creationId xmlns:a16="http://schemas.microsoft.com/office/drawing/2014/main" id="{74744692-91DB-47A0-80F2-1BE9C5A5AFD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5" name="Rectangle 47">
          <a:extLst>
            <a:ext uri="{FF2B5EF4-FFF2-40B4-BE49-F238E27FC236}">
              <a16:creationId xmlns:a16="http://schemas.microsoft.com/office/drawing/2014/main" id="{F0EE849D-7AA0-4C7B-B9EA-146A8A1C1B6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6" name="Rectangle 48">
          <a:extLst>
            <a:ext uri="{FF2B5EF4-FFF2-40B4-BE49-F238E27FC236}">
              <a16:creationId xmlns:a16="http://schemas.microsoft.com/office/drawing/2014/main" id="{70CE924C-DFE6-4249-82B5-76D577EB0FC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7" name="Rectangle 49">
          <a:extLst>
            <a:ext uri="{FF2B5EF4-FFF2-40B4-BE49-F238E27FC236}">
              <a16:creationId xmlns:a16="http://schemas.microsoft.com/office/drawing/2014/main" id="{6E4E0192-D383-41C4-89B0-6CA857FC9A1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8" name="Rectangle 50">
          <a:extLst>
            <a:ext uri="{FF2B5EF4-FFF2-40B4-BE49-F238E27FC236}">
              <a16:creationId xmlns:a16="http://schemas.microsoft.com/office/drawing/2014/main" id="{F8411CED-1986-412B-ACC8-D2E755BC22D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49" name="Rectangle 51">
          <a:extLst>
            <a:ext uri="{FF2B5EF4-FFF2-40B4-BE49-F238E27FC236}">
              <a16:creationId xmlns:a16="http://schemas.microsoft.com/office/drawing/2014/main" id="{D0E84AEA-70EE-474D-93EC-1E0163A591D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0" name="Rectangle 52">
          <a:extLst>
            <a:ext uri="{FF2B5EF4-FFF2-40B4-BE49-F238E27FC236}">
              <a16:creationId xmlns:a16="http://schemas.microsoft.com/office/drawing/2014/main" id="{96247A2C-1014-4710-A187-19313C7D627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1" name="Rectangle 53">
          <a:extLst>
            <a:ext uri="{FF2B5EF4-FFF2-40B4-BE49-F238E27FC236}">
              <a16:creationId xmlns:a16="http://schemas.microsoft.com/office/drawing/2014/main" id="{0F7AA9D4-04E5-46D0-8F37-15D1778C133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2" name="Rectangle 54">
          <a:extLst>
            <a:ext uri="{FF2B5EF4-FFF2-40B4-BE49-F238E27FC236}">
              <a16:creationId xmlns:a16="http://schemas.microsoft.com/office/drawing/2014/main" id="{8078C6DA-9BBF-445B-9A05-8A0BE0B2FAA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3" name="Rectangle 55">
          <a:extLst>
            <a:ext uri="{FF2B5EF4-FFF2-40B4-BE49-F238E27FC236}">
              <a16:creationId xmlns:a16="http://schemas.microsoft.com/office/drawing/2014/main" id="{840994C8-4E78-4BBB-9B98-52F02D52774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4" name="Rectangle 56">
          <a:extLst>
            <a:ext uri="{FF2B5EF4-FFF2-40B4-BE49-F238E27FC236}">
              <a16:creationId xmlns:a16="http://schemas.microsoft.com/office/drawing/2014/main" id="{E41B170A-DA14-4916-A9A5-1DF4279218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5" name="Rectangle 57">
          <a:extLst>
            <a:ext uri="{FF2B5EF4-FFF2-40B4-BE49-F238E27FC236}">
              <a16:creationId xmlns:a16="http://schemas.microsoft.com/office/drawing/2014/main" id="{819FB7CD-041E-4E59-8622-BA148598EDC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6" name="Rectangle 58">
          <a:extLst>
            <a:ext uri="{FF2B5EF4-FFF2-40B4-BE49-F238E27FC236}">
              <a16:creationId xmlns:a16="http://schemas.microsoft.com/office/drawing/2014/main" id="{6F4B5F6C-135A-4883-88E1-652B69A19EC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7" name="Rectangle 59">
          <a:extLst>
            <a:ext uri="{FF2B5EF4-FFF2-40B4-BE49-F238E27FC236}">
              <a16:creationId xmlns:a16="http://schemas.microsoft.com/office/drawing/2014/main" id="{38CDAECE-0A25-4488-9894-44E073B3A90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8" name="Rectangle 60">
          <a:extLst>
            <a:ext uri="{FF2B5EF4-FFF2-40B4-BE49-F238E27FC236}">
              <a16:creationId xmlns:a16="http://schemas.microsoft.com/office/drawing/2014/main" id="{3BE19AB2-1D84-450F-BBAA-5F2EB73C56F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59" name="Rectangle 61">
          <a:extLst>
            <a:ext uri="{FF2B5EF4-FFF2-40B4-BE49-F238E27FC236}">
              <a16:creationId xmlns:a16="http://schemas.microsoft.com/office/drawing/2014/main" id="{63CB86BD-6CF5-4207-A823-775EFE60062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60" name="Rectangle 62">
          <a:extLst>
            <a:ext uri="{FF2B5EF4-FFF2-40B4-BE49-F238E27FC236}">
              <a16:creationId xmlns:a16="http://schemas.microsoft.com/office/drawing/2014/main" id="{895BE3F6-4997-4235-9C5F-FDB88D66111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61" name="Rectangle 1">
          <a:extLst>
            <a:ext uri="{FF2B5EF4-FFF2-40B4-BE49-F238E27FC236}">
              <a16:creationId xmlns:a16="http://schemas.microsoft.com/office/drawing/2014/main" id="{80E83891-46EB-4D89-99B0-CA5E0CFFFC4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62" name="Rectangle 2">
          <a:extLst>
            <a:ext uri="{FF2B5EF4-FFF2-40B4-BE49-F238E27FC236}">
              <a16:creationId xmlns:a16="http://schemas.microsoft.com/office/drawing/2014/main" id="{8F135A4E-C43C-4C83-A112-C57F275F09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3" name="Rectangle 3">
          <a:extLst>
            <a:ext uri="{FF2B5EF4-FFF2-40B4-BE49-F238E27FC236}">
              <a16:creationId xmlns:a16="http://schemas.microsoft.com/office/drawing/2014/main" id="{C16EB76C-5119-492C-815D-9D0AA8FD402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4" name="Rectangle 4">
          <a:extLst>
            <a:ext uri="{FF2B5EF4-FFF2-40B4-BE49-F238E27FC236}">
              <a16:creationId xmlns:a16="http://schemas.microsoft.com/office/drawing/2014/main" id="{81490380-C29C-48C2-8F3A-F50C19866B2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5" name="Rectangle 5">
          <a:extLst>
            <a:ext uri="{FF2B5EF4-FFF2-40B4-BE49-F238E27FC236}">
              <a16:creationId xmlns:a16="http://schemas.microsoft.com/office/drawing/2014/main" id="{1A01DDE3-392C-4349-AA9B-A196AF710BE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6" name="Rectangle 6">
          <a:extLst>
            <a:ext uri="{FF2B5EF4-FFF2-40B4-BE49-F238E27FC236}">
              <a16:creationId xmlns:a16="http://schemas.microsoft.com/office/drawing/2014/main" id="{B7F31542-B125-4959-B722-219CAE884EC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7" name="Rectangle 7">
          <a:extLst>
            <a:ext uri="{FF2B5EF4-FFF2-40B4-BE49-F238E27FC236}">
              <a16:creationId xmlns:a16="http://schemas.microsoft.com/office/drawing/2014/main" id="{8C9190DF-E396-4FDB-BA11-DA35C477833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8" name="Rectangle 8">
          <a:extLst>
            <a:ext uri="{FF2B5EF4-FFF2-40B4-BE49-F238E27FC236}">
              <a16:creationId xmlns:a16="http://schemas.microsoft.com/office/drawing/2014/main" id="{92961AC7-6ACC-4CE8-8972-EBE700CFD34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69" name="Rectangle 9">
          <a:extLst>
            <a:ext uri="{FF2B5EF4-FFF2-40B4-BE49-F238E27FC236}">
              <a16:creationId xmlns:a16="http://schemas.microsoft.com/office/drawing/2014/main" id="{2B8DBF2D-B6B0-4BA9-95FB-27EEAE6A9F44}"/>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70" name="Rectangle 10">
          <a:extLst>
            <a:ext uri="{FF2B5EF4-FFF2-40B4-BE49-F238E27FC236}">
              <a16:creationId xmlns:a16="http://schemas.microsoft.com/office/drawing/2014/main" id="{44BB7502-58C8-4F68-93BD-56493CCC709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71" name="Rectangle 11">
          <a:extLst>
            <a:ext uri="{FF2B5EF4-FFF2-40B4-BE49-F238E27FC236}">
              <a16:creationId xmlns:a16="http://schemas.microsoft.com/office/drawing/2014/main" id="{2EAA1F1F-6962-4AF7-A518-E389DBFF631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572" name="Rectangle 12">
          <a:extLst>
            <a:ext uri="{FF2B5EF4-FFF2-40B4-BE49-F238E27FC236}">
              <a16:creationId xmlns:a16="http://schemas.microsoft.com/office/drawing/2014/main" id="{C7A8FF25-0F4D-4736-8847-10897D61813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3" name="Rectangle 13">
          <a:extLst>
            <a:ext uri="{FF2B5EF4-FFF2-40B4-BE49-F238E27FC236}">
              <a16:creationId xmlns:a16="http://schemas.microsoft.com/office/drawing/2014/main" id="{CE94C4D2-21C9-43D6-8220-7B92B768E57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4" name="Rectangle 14">
          <a:extLst>
            <a:ext uri="{FF2B5EF4-FFF2-40B4-BE49-F238E27FC236}">
              <a16:creationId xmlns:a16="http://schemas.microsoft.com/office/drawing/2014/main" id="{92A548F6-FBAA-4F6E-B9DA-D2C44432605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5" name="Rectangle 15">
          <a:extLst>
            <a:ext uri="{FF2B5EF4-FFF2-40B4-BE49-F238E27FC236}">
              <a16:creationId xmlns:a16="http://schemas.microsoft.com/office/drawing/2014/main" id="{5FCB8BF8-C632-4600-A9C1-068A2B3F37F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76" name="Rectangle 16">
          <a:extLst>
            <a:ext uri="{FF2B5EF4-FFF2-40B4-BE49-F238E27FC236}">
              <a16:creationId xmlns:a16="http://schemas.microsoft.com/office/drawing/2014/main" id="{B91AE995-F324-4347-ADC6-2D50429AEEB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11" name="Rectangle 17">
          <a:extLst>
            <a:ext uri="{FF2B5EF4-FFF2-40B4-BE49-F238E27FC236}">
              <a16:creationId xmlns:a16="http://schemas.microsoft.com/office/drawing/2014/main" id="{C74D62CD-4BC0-479B-9A48-E226F7A92FFC}"/>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78" name="Rectangle 18">
          <a:extLst>
            <a:ext uri="{FF2B5EF4-FFF2-40B4-BE49-F238E27FC236}">
              <a16:creationId xmlns:a16="http://schemas.microsoft.com/office/drawing/2014/main" id="{C67E87E3-0F9D-4DFA-BBAF-F24504F952E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13" name="Rectangle 19">
          <a:extLst>
            <a:ext uri="{FF2B5EF4-FFF2-40B4-BE49-F238E27FC236}">
              <a16:creationId xmlns:a16="http://schemas.microsoft.com/office/drawing/2014/main" id="{3E80FCDE-F6A4-4486-AD95-C516F2DD888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80" name="Rectangle 20">
          <a:extLst>
            <a:ext uri="{FF2B5EF4-FFF2-40B4-BE49-F238E27FC236}">
              <a16:creationId xmlns:a16="http://schemas.microsoft.com/office/drawing/2014/main" id="{5512C993-9C50-48B1-9E37-37B7B0767FA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1" name="Rectangle 21">
          <a:extLst>
            <a:ext uri="{FF2B5EF4-FFF2-40B4-BE49-F238E27FC236}">
              <a16:creationId xmlns:a16="http://schemas.microsoft.com/office/drawing/2014/main" id="{14059199-4D10-4AC0-BE11-AA67CE110E2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2" name="Rectangle 22">
          <a:extLst>
            <a:ext uri="{FF2B5EF4-FFF2-40B4-BE49-F238E27FC236}">
              <a16:creationId xmlns:a16="http://schemas.microsoft.com/office/drawing/2014/main" id="{6116DE31-C022-4987-BAA1-C65717FCBFF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3" name="Rectangle 23">
          <a:extLst>
            <a:ext uri="{FF2B5EF4-FFF2-40B4-BE49-F238E27FC236}">
              <a16:creationId xmlns:a16="http://schemas.microsoft.com/office/drawing/2014/main" id="{0B063B8F-CF1A-4336-B72F-74F82DA3C68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4" name="Rectangle 24">
          <a:extLst>
            <a:ext uri="{FF2B5EF4-FFF2-40B4-BE49-F238E27FC236}">
              <a16:creationId xmlns:a16="http://schemas.microsoft.com/office/drawing/2014/main" id="{EFB88809-7A55-4E33-930C-CAA9E8448C4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5" name="Rectangle 25">
          <a:extLst>
            <a:ext uri="{FF2B5EF4-FFF2-40B4-BE49-F238E27FC236}">
              <a16:creationId xmlns:a16="http://schemas.microsoft.com/office/drawing/2014/main" id="{214081CD-2563-4192-8FF7-16A1977CF9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6" name="Rectangle 26">
          <a:extLst>
            <a:ext uri="{FF2B5EF4-FFF2-40B4-BE49-F238E27FC236}">
              <a16:creationId xmlns:a16="http://schemas.microsoft.com/office/drawing/2014/main" id="{2008BACA-A58E-4CC4-8163-8F8393D38C5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7" name="Rectangle 27">
          <a:extLst>
            <a:ext uri="{FF2B5EF4-FFF2-40B4-BE49-F238E27FC236}">
              <a16:creationId xmlns:a16="http://schemas.microsoft.com/office/drawing/2014/main" id="{76BEE1E7-86A5-4F97-AC61-15276A89152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88" name="Rectangle 28">
          <a:extLst>
            <a:ext uri="{FF2B5EF4-FFF2-40B4-BE49-F238E27FC236}">
              <a16:creationId xmlns:a16="http://schemas.microsoft.com/office/drawing/2014/main" id="{317E690B-C8FD-4EF2-86D3-1F31029904C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23" name="Rectangle 29">
          <a:extLst>
            <a:ext uri="{FF2B5EF4-FFF2-40B4-BE49-F238E27FC236}">
              <a16:creationId xmlns:a16="http://schemas.microsoft.com/office/drawing/2014/main" id="{6125B5F8-8313-4100-B0A3-4B93BCB77BA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624" name="Rectangle 30">
          <a:extLst>
            <a:ext uri="{FF2B5EF4-FFF2-40B4-BE49-F238E27FC236}">
              <a16:creationId xmlns:a16="http://schemas.microsoft.com/office/drawing/2014/main" id="{A5C4CC7F-9CF4-48FD-8B43-D49FD08C8C35}"/>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591" name="Rectangle 31">
          <a:extLst>
            <a:ext uri="{FF2B5EF4-FFF2-40B4-BE49-F238E27FC236}">
              <a16:creationId xmlns:a16="http://schemas.microsoft.com/office/drawing/2014/main" id="{79D3E72A-D6DA-4C08-A2AF-13A5F2E2565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2" name="Rectangle 32">
          <a:extLst>
            <a:ext uri="{FF2B5EF4-FFF2-40B4-BE49-F238E27FC236}">
              <a16:creationId xmlns:a16="http://schemas.microsoft.com/office/drawing/2014/main" id="{E0EBEFC2-1A4E-40CA-AE32-E184A43BDD7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3" name="Rectangle 33">
          <a:extLst>
            <a:ext uri="{FF2B5EF4-FFF2-40B4-BE49-F238E27FC236}">
              <a16:creationId xmlns:a16="http://schemas.microsoft.com/office/drawing/2014/main" id="{459A26A5-BB84-4A56-A05B-72C64C8357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4" name="Rectangle 34">
          <a:extLst>
            <a:ext uri="{FF2B5EF4-FFF2-40B4-BE49-F238E27FC236}">
              <a16:creationId xmlns:a16="http://schemas.microsoft.com/office/drawing/2014/main" id="{C3754025-A2AA-4795-B2BA-4E986B6DE7B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5" name="Rectangle 35">
          <a:extLst>
            <a:ext uri="{FF2B5EF4-FFF2-40B4-BE49-F238E27FC236}">
              <a16:creationId xmlns:a16="http://schemas.microsoft.com/office/drawing/2014/main" id="{C5443453-A230-4220-BF57-CBA0780D5B0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6" name="Rectangle 36">
          <a:extLst>
            <a:ext uri="{FF2B5EF4-FFF2-40B4-BE49-F238E27FC236}">
              <a16:creationId xmlns:a16="http://schemas.microsoft.com/office/drawing/2014/main" id="{421F2486-CEC9-4CBC-A8C1-B74A945989E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7" name="Rectangle 37">
          <a:extLst>
            <a:ext uri="{FF2B5EF4-FFF2-40B4-BE49-F238E27FC236}">
              <a16:creationId xmlns:a16="http://schemas.microsoft.com/office/drawing/2014/main" id="{73D45CC6-8477-4162-8F39-DF5A9E1B598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8" name="Rectangle 38">
          <a:extLst>
            <a:ext uri="{FF2B5EF4-FFF2-40B4-BE49-F238E27FC236}">
              <a16:creationId xmlns:a16="http://schemas.microsoft.com/office/drawing/2014/main" id="{78CAADC0-1410-4141-9345-64A228B810E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599" name="Rectangle 39">
          <a:extLst>
            <a:ext uri="{FF2B5EF4-FFF2-40B4-BE49-F238E27FC236}">
              <a16:creationId xmlns:a16="http://schemas.microsoft.com/office/drawing/2014/main" id="{41CEAD2C-EAF7-48D1-9E1C-336ACAEEDB6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0" name="Rectangle 40">
          <a:extLst>
            <a:ext uri="{FF2B5EF4-FFF2-40B4-BE49-F238E27FC236}">
              <a16:creationId xmlns:a16="http://schemas.microsoft.com/office/drawing/2014/main" id="{3A41208C-CFCD-45D2-9EAE-00C5586819A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01" name="Rectangle 41">
          <a:extLst>
            <a:ext uri="{FF2B5EF4-FFF2-40B4-BE49-F238E27FC236}">
              <a16:creationId xmlns:a16="http://schemas.microsoft.com/office/drawing/2014/main" id="{8F7A6829-6C08-40AE-BF17-268B81B16D1B}"/>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02" name="Rectangle 42">
          <a:extLst>
            <a:ext uri="{FF2B5EF4-FFF2-40B4-BE49-F238E27FC236}">
              <a16:creationId xmlns:a16="http://schemas.microsoft.com/office/drawing/2014/main" id="{B9AA2FBB-8005-4601-B89E-6EB4F9AE7509}"/>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3" name="Rectangle 43">
          <a:extLst>
            <a:ext uri="{FF2B5EF4-FFF2-40B4-BE49-F238E27FC236}">
              <a16:creationId xmlns:a16="http://schemas.microsoft.com/office/drawing/2014/main" id="{8F1AD3FF-4A4B-4492-87E4-B0D8B1590DE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4" name="Rectangle 44">
          <a:extLst>
            <a:ext uri="{FF2B5EF4-FFF2-40B4-BE49-F238E27FC236}">
              <a16:creationId xmlns:a16="http://schemas.microsoft.com/office/drawing/2014/main" id="{B93D40CF-8B5F-497F-BA23-63733C88701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5" name="Rectangle 45">
          <a:extLst>
            <a:ext uri="{FF2B5EF4-FFF2-40B4-BE49-F238E27FC236}">
              <a16:creationId xmlns:a16="http://schemas.microsoft.com/office/drawing/2014/main" id="{2A8DB673-7729-431F-9B25-895894C491C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6" name="Rectangle 46">
          <a:extLst>
            <a:ext uri="{FF2B5EF4-FFF2-40B4-BE49-F238E27FC236}">
              <a16:creationId xmlns:a16="http://schemas.microsoft.com/office/drawing/2014/main" id="{B30387AF-ABAE-4EE3-B722-069B64CDFD3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7" name="Rectangle 47">
          <a:extLst>
            <a:ext uri="{FF2B5EF4-FFF2-40B4-BE49-F238E27FC236}">
              <a16:creationId xmlns:a16="http://schemas.microsoft.com/office/drawing/2014/main" id="{BEBDABA2-B876-400C-8B1D-72483173A1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8" name="Rectangle 48">
          <a:extLst>
            <a:ext uri="{FF2B5EF4-FFF2-40B4-BE49-F238E27FC236}">
              <a16:creationId xmlns:a16="http://schemas.microsoft.com/office/drawing/2014/main" id="{1E274A3B-69B5-4415-90D8-A2A94394BD5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09" name="Rectangle 49">
          <a:extLst>
            <a:ext uri="{FF2B5EF4-FFF2-40B4-BE49-F238E27FC236}">
              <a16:creationId xmlns:a16="http://schemas.microsoft.com/office/drawing/2014/main" id="{9356E3F9-1F89-443B-A69C-CCC1FF6BEF3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0" name="Rectangle 50">
          <a:extLst>
            <a:ext uri="{FF2B5EF4-FFF2-40B4-BE49-F238E27FC236}">
              <a16:creationId xmlns:a16="http://schemas.microsoft.com/office/drawing/2014/main" id="{E0163751-66CD-465D-B643-386026C024E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1" name="Rectangle 51">
          <a:extLst>
            <a:ext uri="{FF2B5EF4-FFF2-40B4-BE49-F238E27FC236}">
              <a16:creationId xmlns:a16="http://schemas.microsoft.com/office/drawing/2014/main" id="{C321CE60-B43C-4E07-9E46-36F3E758248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2" name="Rectangle 52">
          <a:extLst>
            <a:ext uri="{FF2B5EF4-FFF2-40B4-BE49-F238E27FC236}">
              <a16:creationId xmlns:a16="http://schemas.microsoft.com/office/drawing/2014/main" id="{2102B6A6-2371-4EC5-9EB3-5C6EB27260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3" name="Rectangle 53">
          <a:extLst>
            <a:ext uri="{FF2B5EF4-FFF2-40B4-BE49-F238E27FC236}">
              <a16:creationId xmlns:a16="http://schemas.microsoft.com/office/drawing/2014/main" id="{AC34B30F-B421-428E-98C0-6685236FFC3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4" name="Rectangle 54">
          <a:extLst>
            <a:ext uri="{FF2B5EF4-FFF2-40B4-BE49-F238E27FC236}">
              <a16:creationId xmlns:a16="http://schemas.microsoft.com/office/drawing/2014/main" id="{2E7C996D-82BD-432B-B921-98047CA0F3F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5" name="Rectangle 55">
          <a:extLst>
            <a:ext uri="{FF2B5EF4-FFF2-40B4-BE49-F238E27FC236}">
              <a16:creationId xmlns:a16="http://schemas.microsoft.com/office/drawing/2014/main" id="{22C3018A-0E1A-4442-8466-ADC28DA3A39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6" name="Rectangle 56">
          <a:extLst>
            <a:ext uri="{FF2B5EF4-FFF2-40B4-BE49-F238E27FC236}">
              <a16:creationId xmlns:a16="http://schemas.microsoft.com/office/drawing/2014/main" id="{8EAABC53-F2B2-47BB-8761-80484EB44DF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7" name="Rectangle 57">
          <a:extLst>
            <a:ext uri="{FF2B5EF4-FFF2-40B4-BE49-F238E27FC236}">
              <a16:creationId xmlns:a16="http://schemas.microsoft.com/office/drawing/2014/main" id="{10E2A622-FFC1-473C-9400-F9A94E04AA5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8" name="Rectangle 58">
          <a:extLst>
            <a:ext uri="{FF2B5EF4-FFF2-40B4-BE49-F238E27FC236}">
              <a16:creationId xmlns:a16="http://schemas.microsoft.com/office/drawing/2014/main" id="{EB3F6B26-1393-4128-A0FB-CE7586E3389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19" name="Rectangle 59">
          <a:extLst>
            <a:ext uri="{FF2B5EF4-FFF2-40B4-BE49-F238E27FC236}">
              <a16:creationId xmlns:a16="http://schemas.microsoft.com/office/drawing/2014/main" id="{8F11B952-C41A-4A8F-AB7E-76B3EA084A9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0" name="Rectangle 60">
          <a:extLst>
            <a:ext uri="{FF2B5EF4-FFF2-40B4-BE49-F238E27FC236}">
              <a16:creationId xmlns:a16="http://schemas.microsoft.com/office/drawing/2014/main" id="{DFB18EBA-16AF-496D-8BE5-59D8DD128FB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1" name="Rectangle 61">
          <a:extLst>
            <a:ext uri="{FF2B5EF4-FFF2-40B4-BE49-F238E27FC236}">
              <a16:creationId xmlns:a16="http://schemas.microsoft.com/office/drawing/2014/main" id="{C24DD5EC-393D-4B15-A4DA-627CCF4256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2" name="Rectangle 62">
          <a:extLst>
            <a:ext uri="{FF2B5EF4-FFF2-40B4-BE49-F238E27FC236}">
              <a16:creationId xmlns:a16="http://schemas.microsoft.com/office/drawing/2014/main" id="{DDA92788-C0BC-4367-B513-4498105B97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3" name="Rectangle 1">
          <a:extLst>
            <a:ext uri="{FF2B5EF4-FFF2-40B4-BE49-F238E27FC236}">
              <a16:creationId xmlns:a16="http://schemas.microsoft.com/office/drawing/2014/main" id="{3C6E7541-3D8C-4891-9C68-E75A720894B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24" name="Rectangle 2">
          <a:extLst>
            <a:ext uri="{FF2B5EF4-FFF2-40B4-BE49-F238E27FC236}">
              <a16:creationId xmlns:a16="http://schemas.microsoft.com/office/drawing/2014/main" id="{DB763EA7-C698-42EF-A3AA-281B9DE3362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5" name="Rectangle 3">
          <a:extLst>
            <a:ext uri="{FF2B5EF4-FFF2-40B4-BE49-F238E27FC236}">
              <a16:creationId xmlns:a16="http://schemas.microsoft.com/office/drawing/2014/main" id="{FC823E4C-19B2-4C5A-9BE7-D55CC376DDE6}"/>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6" name="Rectangle 4">
          <a:extLst>
            <a:ext uri="{FF2B5EF4-FFF2-40B4-BE49-F238E27FC236}">
              <a16:creationId xmlns:a16="http://schemas.microsoft.com/office/drawing/2014/main" id="{77B472EC-7FFE-4220-AFEC-6848B4BD317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7" name="Rectangle 5">
          <a:extLst>
            <a:ext uri="{FF2B5EF4-FFF2-40B4-BE49-F238E27FC236}">
              <a16:creationId xmlns:a16="http://schemas.microsoft.com/office/drawing/2014/main" id="{A3DB6FBD-87BD-4F80-A89E-93AB82E6C52F}"/>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8" name="Rectangle 6">
          <a:extLst>
            <a:ext uri="{FF2B5EF4-FFF2-40B4-BE49-F238E27FC236}">
              <a16:creationId xmlns:a16="http://schemas.microsoft.com/office/drawing/2014/main" id="{C7EED6AE-5FB8-4E40-963D-F8002AA708B2}"/>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29" name="Rectangle 7">
          <a:extLst>
            <a:ext uri="{FF2B5EF4-FFF2-40B4-BE49-F238E27FC236}">
              <a16:creationId xmlns:a16="http://schemas.microsoft.com/office/drawing/2014/main" id="{5ACDCD8A-BBDE-4C94-8F2B-486E961F05C3}"/>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0" name="Rectangle 8">
          <a:extLst>
            <a:ext uri="{FF2B5EF4-FFF2-40B4-BE49-F238E27FC236}">
              <a16:creationId xmlns:a16="http://schemas.microsoft.com/office/drawing/2014/main" id="{FEF42DEC-7988-4283-9334-A1DA489642D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1" name="Rectangle 9">
          <a:extLst>
            <a:ext uri="{FF2B5EF4-FFF2-40B4-BE49-F238E27FC236}">
              <a16:creationId xmlns:a16="http://schemas.microsoft.com/office/drawing/2014/main" id="{3F1FB9F6-0D16-4E31-BAB5-D8BAD6A484D5}"/>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2" name="Rectangle 10">
          <a:extLst>
            <a:ext uri="{FF2B5EF4-FFF2-40B4-BE49-F238E27FC236}">
              <a16:creationId xmlns:a16="http://schemas.microsoft.com/office/drawing/2014/main" id="{D72947AF-BBA3-4DBC-9B7F-DA30E8E3E3B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3" name="Rectangle 11">
          <a:extLst>
            <a:ext uri="{FF2B5EF4-FFF2-40B4-BE49-F238E27FC236}">
              <a16:creationId xmlns:a16="http://schemas.microsoft.com/office/drawing/2014/main" id="{A5666D6A-4558-42BB-8682-ED920F44017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34" name="Rectangle 12">
          <a:extLst>
            <a:ext uri="{FF2B5EF4-FFF2-40B4-BE49-F238E27FC236}">
              <a16:creationId xmlns:a16="http://schemas.microsoft.com/office/drawing/2014/main" id="{33C22C82-CBE1-4FED-9378-BDCB4590F2B8}"/>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5" name="Rectangle 13">
          <a:extLst>
            <a:ext uri="{FF2B5EF4-FFF2-40B4-BE49-F238E27FC236}">
              <a16:creationId xmlns:a16="http://schemas.microsoft.com/office/drawing/2014/main" id="{CA5DAD51-43ED-4E78-B65F-5BAAB1A6BF1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6" name="Rectangle 14">
          <a:extLst>
            <a:ext uri="{FF2B5EF4-FFF2-40B4-BE49-F238E27FC236}">
              <a16:creationId xmlns:a16="http://schemas.microsoft.com/office/drawing/2014/main" id="{9A237E96-DF11-47FC-8334-C5C73465B23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7" name="Rectangle 15">
          <a:extLst>
            <a:ext uri="{FF2B5EF4-FFF2-40B4-BE49-F238E27FC236}">
              <a16:creationId xmlns:a16="http://schemas.microsoft.com/office/drawing/2014/main" id="{4D3D16C3-843B-49F8-BF3F-25D9FE42955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38" name="Rectangle 16">
          <a:extLst>
            <a:ext uri="{FF2B5EF4-FFF2-40B4-BE49-F238E27FC236}">
              <a16:creationId xmlns:a16="http://schemas.microsoft.com/office/drawing/2014/main" id="{793A20D8-9814-4DD4-9952-AF1EBBF444F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73" name="Rectangle 17">
          <a:extLst>
            <a:ext uri="{FF2B5EF4-FFF2-40B4-BE49-F238E27FC236}">
              <a16:creationId xmlns:a16="http://schemas.microsoft.com/office/drawing/2014/main" id="{F58C00B6-4B81-455B-99F6-77B166B84DA7}"/>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640" name="Rectangle 18">
          <a:extLst>
            <a:ext uri="{FF2B5EF4-FFF2-40B4-BE49-F238E27FC236}">
              <a16:creationId xmlns:a16="http://schemas.microsoft.com/office/drawing/2014/main" id="{A3D3CF8B-6513-42E9-B0E4-72FF509D4F3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75" name="Rectangle 19">
          <a:extLst>
            <a:ext uri="{FF2B5EF4-FFF2-40B4-BE49-F238E27FC236}">
              <a16:creationId xmlns:a16="http://schemas.microsoft.com/office/drawing/2014/main" id="{63724EB0-D32F-44DA-9CF8-39054A1A154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642" name="Rectangle 20">
          <a:extLst>
            <a:ext uri="{FF2B5EF4-FFF2-40B4-BE49-F238E27FC236}">
              <a16:creationId xmlns:a16="http://schemas.microsoft.com/office/drawing/2014/main" id="{08DA8534-3710-4BB0-9CD2-4B862977220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3" name="Rectangle 21">
          <a:extLst>
            <a:ext uri="{FF2B5EF4-FFF2-40B4-BE49-F238E27FC236}">
              <a16:creationId xmlns:a16="http://schemas.microsoft.com/office/drawing/2014/main" id="{BCCD5DA3-FE26-4BAB-B891-4D242ED9F91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4" name="Rectangle 22">
          <a:extLst>
            <a:ext uri="{FF2B5EF4-FFF2-40B4-BE49-F238E27FC236}">
              <a16:creationId xmlns:a16="http://schemas.microsoft.com/office/drawing/2014/main" id="{F1D83D0E-0C1A-430F-9D17-9EDFD5BD95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5" name="Rectangle 23">
          <a:extLst>
            <a:ext uri="{FF2B5EF4-FFF2-40B4-BE49-F238E27FC236}">
              <a16:creationId xmlns:a16="http://schemas.microsoft.com/office/drawing/2014/main" id="{595B6DEA-BD13-41CD-BA1F-EC2C5CF09BA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6" name="Rectangle 24">
          <a:extLst>
            <a:ext uri="{FF2B5EF4-FFF2-40B4-BE49-F238E27FC236}">
              <a16:creationId xmlns:a16="http://schemas.microsoft.com/office/drawing/2014/main" id="{E6E81401-E74B-41A9-BA73-4EE4A02DA4B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7" name="Rectangle 25">
          <a:extLst>
            <a:ext uri="{FF2B5EF4-FFF2-40B4-BE49-F238E27FC236}">
              <a16:creationId xmlns:a16="http://schemas.microsoft.com/office/drawing/2014/main" id="{E8E4D62B-7044-4CCF-BC30-FAAC1B2EF79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8" name="Rectangle 26">
          <a:extLst>
            <a:ext uri="{FF2B5EF4-FFF2-40B4-BE49-F238E27FC236}">
              <a16:creationId xmlns:a16="http://schemas.microsoft.com/office/drawing/2014/main" id="{C8E661F8-D7DF-40AA-96B5-7407878A026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49" name="Rectangle 27">
          <a:extLst>
            <a:ext uri="{FF2B5EF4-FFF2-40B4-BE49-F238E27FC236}">
              <a16:creationId xmlns:a16="http://schemas.microsoft.com/office/drawing/2014/main" id="{6A5F4CE3-8F22-467A-AC8A-DA8CAEC1D53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0" name="Rectangle 28">
          <a:extLst>
            <a:ext uri="{FF2B5EF4-FFF2-40B4-BE49-F238E27FC236}">
              <a16:creationId xmlns:a16="http://schemas.microsoft.com/office/drawing/2014/main" id="{6A1C2C05-6767-40D7-9D4B-0B67EE7C307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685" name="Rectangle 29">
          <a:extLst>
            <a:ext uri="{FF2B5EF4-FFF2-40B4-BE49-F238E27FC236}">
              <a16:creationId xmlns:a16="http://schemas.microsoft.com/office/drawing/2014/main" id="{D80769EF-C051-4CD4-A15B-815DC34D2C91}"/>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686" name="Rectangle 30">
          <a:extLst>
            <a:ext uri="{FF2B5EF4-FFF2-40B4-BE49-F238E27FC236}">
              <a16:creationId xmlns:a16="http://schemas.microsoft.com/office/drawing/2014/main" id="{C568396C-FE01-42FE-B9C4-0A392DA5BC1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653" name="Rectangle 31">
          <a:extLst>
            <a:ext uri="{FF2B5EF4-FFF2-40B4-BE49-F238E27FC236}">
              <a16:creationId xmlns:a16="http://schemas.microsoft.com/office/drawing/2014/main" id="{26444FA1-FB42-44E6-BED8-ABDF5ED6281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4" name="Rectangle 32">
          <a:extLst>
            <a:ext uri="{FF2B5EF4-FFF2-40B4-BE49-F238E27FC236}">
              <a16:creationId xmlns:a16="http://schemas.microsoft.com/office/drawing/2014/main" id="{826130FC-75B7-4273-ACAC-271D0D768BD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5" name="Rectangle 33">
          <a:extLst>
            <a:ext uri="{FF2B5EF4-FFF2-40B4-BE49-F238E27FC236}">
              <a16:creationId xmlns:a16="http://schemas.microsoft.com/office/drawing/2014/main" id="{B713A8D3-97B1-41B1-9650-C8ABF3C12A6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6" name="Rectangle 34">
          <a:extLst>
            <a:ext uri="{FF2B5EF4-FFF2-40B4-BE49-F238E27FC236}">
              <a16:creationId xmlns:a16="http://schemas.microsoft.com/office/drawing/2014/main" id="{02374338-44A4-4B8D-9CB7-EC660C7D5FB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7" name="Rectangle 35">
          <a:extLst>
            <a:ext uri="{FF2B5EF4-FFF2-40B4-BE49-F238E27FC236}">
              <a16:creationId xmlns:a16="http://schemas.microsoft.com/office/drawing/2014/main" id="{A8D77A5A-FEE7-4849-AAE4-C17CA4FAAFC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8" name="Rectangle 36">
          <a:extLst>
            <a:ext uri="{FF2B5EF4-FFF2-40B4-BE49-F238E27FC236}">
              <a16:creationId xmlns:a16="http://schemas.microsoft.com/office/drawing/2014/main" id="{C4800E89-A44F-41AC-B4BE-8884F8F8652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59" name="Rectangle 37">
          <a:extLst>
            <a:ext uri="{FF2B5EF4-FFF2-40B4-BE49-F238E27FC236}">
              <a16:creationId xmlns:a16="http://schemas.microsoft.com/office/drawing/2014/main" id="{4028E29B-E43E-454A-87FC-0F9D4906F7F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0" name="Rectangle 38">
          <a:extLst>
            <a:ext uri="{FF2B5EF4-FFF2-40B4-BE49-F238E27FC236}">
              <a16:creationId xmlns:a16="http://schemas.microsoft.com/office/drawing/2014/main" id="{9B548046-C0F7-4D87-9FB0-BBB7CA1C1D8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1" name="Rectangle 39">
          <a:extLst>
            <a:ext uri="{FF2B5EF4-FFF2-40B4-BE49-F238E27FC236}">
              <a16:creationId xmlns:a16="http://schemas.microsoft.com/office/drawing/2014/main" id="{D40E4C85-3F76-4C5D-8827-506BE051744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2" name="Rectangle 40">
          <a:extLst>
            <a:ext uri="{FF2B5EF4-FFF2-40B4-BE49-F238E27FC236}">
              <a16:creationId xmlns:a16="http://schemas.microsoft.com/office/drawing/2014/main" id="{310F62B1-657E-4809-9028-8EB5443033D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63" name="Rectangle 41">
          <a:extLst>
            <a:ext uri="{FF2B5EF4-FFF2-40B4-BE49-F238E27FC236}">
              <a16:creationId xmlns:a16="http://schemas.microsoft.com/office/drawing/2014/main" id="{33DC5E22-EC48-4070-BD1A-2316C48B7133}"/>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664" name="Rectangle 42">
          <a:extLst>
            <a:ext uri="{FF2B5EF4-FFF2-40B4-BE49-F238E27FC236}">
              <a16:creationId xmlns:a16="http://schemas.microsoft.com/office/drawing/2014/main" id="{C3ACEDBD-80A7-4854-A385-15E1ED8028CB}"/>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5" name="Rectangle 43">
          <a:extLst>
            <a:ext uri="{FF2B5EF4-FFF2-40B4-BE49-F238E27FC236}">
              <a16:creationId xmlns:a16="http://schemas.microsoft.com/office/drawing/2014/main" id="{4DA9450F-8896-4D99-A08C-5FF363122CA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6" name="Rectangle 44">
          <a:extLst>
            <a:ext uri="{FF2B5EF4-FFF2-40B4-BE49-F238E27FC236}">
              <a16:creationId xmlns:a16="http://schemas.microsoft.com/office/drawing/2014/main" id="{ACE06BBA-6FEC-4655-A275-44D6C2AC6B5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7" name="Rectangle 45">
          <a:extLst>
            <a:ext uri="{FF2B5EF4-FFF2-40B4-BE49-F238E27FC236}">
              <a16:creationId xmlns:a16="http://schemas.microsoft.com/office/drawing/2014/main" id="{E44C25BA-D954-41A7-9A4B-0A8B0744483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8" name="Rectangle 46">
          <a:extLst>
            <a:ext uri="{FF2B5EF4-FFF2-40B4-BE49-F238E27FC236}">
              <a16:creationId xmlns:a16="http://schemas.microsoft.com/office/drawing/2014/main" id="{29267A4B-6070-4155-B4E5-07CF0F4EDBE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69" name="Rectangle 47">
          <a:extLst>
            <a:ext uri="{FF2B5EF4-FFF2-40B4-BE49-F238E27FC236}">
              <a16:creationId xmlns:a16="http://schemas.microsoft.com/office/drawing/2014/main" id="{F482CE2F-273D-4113-B439-7AE4744B10A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0" name="Rectangle 48">
          <a:extLst>
            <a:ext uri="{FF2B5EF4-FFF2-40B4-BE49-F238E27FC236}">
              <a16:creationId xmlns:a16="http://schemas.microsoft.com/office/drawing/2014/main" id="{4F6E78B6-E90D-4ED8-AADE-5D6334D673E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1" name="Rectangle 49">
          <a:extLst>
            <a:ext uri="{FF2B5EF4-FFF2-40B4-BE49-F238E27FC236}">
              <a16:creationId xmlns:a16="http://schemas.microsoft.com/office/drawing/2014/main" id="{1DF07651-9CC7-4B87-8AD1-65762FF71BF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2" name="Rectangle 50">
          <a:extLst>
            <a:ext uri="{FF2B5EF4-FFF2-40B4-BE49-F238E27FC236}">
              <a16:creationId xmlns:a16="http://schemas.microsoft.com/office/drawing/2014/main" id="{54D08464-1DE5-4B73-9E9C-70ABE148970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3" name="Rectangle 51">
          <a:extLst>
            <a:ext uri="{FF2B5EF4-FFF2-40B4-BE49-F238E27FC236}">
              <a16:creationId xmlns:a16="http://schemas.microsoft.com/office/drawing/2014/main" id="{6FF00632-F6DD-42B2-9BF5-D5CD7FE2C8C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4" name="Rectangle 52">
          <a:extLst>
            <a:ext uri="{FF2B5EF4-FFF2-40B4-BE49-F238E27FC236}">
              <a16:creationId xmlns:a16="http://schemas.microsoft.com/office/drawing/2014/main" id="{7EAC152D-9143-4512-AB41-61AE6C8EA5C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5" name="Rectangle 53">
          <a:extLst>
            <a:ext uri="{FF2B5EF4-FFF2-40B4-BE49-F238E27FC236}">
              <a16:creationId xmlns:a16="http://schemas.microsoft.com/office/drawing/2014/main" id="{01184FA3-4475-4863-AD4B-21E1638DD92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6" name="Rectangle 54">
          <a:extLst>
            <a:ext uri="{FF2B5EF4-FFF2-40B4-BE49-F238E27FC236}">
              <a16:creationId xmlns:a16="http://schemas.microsoft.com/office/drawing/2014/main" id="{7C6A88C4-03AC-4F32-A529-D671B74EA8C8}"/>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7" name="Rectangle 55">
          <a:extLst>
            <a:ext uri="{FF2B5EF4-FFF2-40B4-BE49-F238E27FC236}">
              <a16:creationId xmlns:a16="http://schemas.microsoft.com/office/drawing/2014/main" id="{4B751C0A-CA85-4828-9ED5-1FB47738BFC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8" name="Rectangle 56">
          <a:extLst>
            <a:ext uri="{FF2B5EF4-FFF2-40B4-BE49-F238E27FC236}">
              <a16:creationId xmlns:a16="http://schemas.microsoft.com/office/drawing/2014/main" id="{022E42D2-3047-43E2-B76E-7E4F12DE076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79" name="Rectangle 57">
          <a:extLst>
            <a:ext uri="{FF2B5EF4-FFF2-40B4-BE49-F238E27FC236}">
              <a16:creationId xmlns:a16="http://schemas.microsoft.com/office/drawing/2014/main" id="{874D23F2-4C97-4052-97A7-84125245D84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0" name="Rectangle 58">
          <a:extLst>
            <a:ext uri="{FF2B5EF4-FFF2-40B4-BE49-F238E27FC236}">
              <a16:creationId xmlns:a16="http://schemas.microsoft.com/office/drawing/2014/main" id="{CCE76439-7204-47BE-ADD7-155557F7A8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1" name="Rectangle 59">
          <a:extLst>
            <a:ext uri="{FF2B5EF4-FFF2-40B4-BE49-F238E27FC236}">
              <a16:creationId xmlns:a16="http://schemas.microsoft.com/office/drawing/2014/main" id="{E30991F9-DF75-42D6-836E-4C52CC488EC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2" name="Rectangle 60">
          <a:extLst>
            <a:ext uri="{FF2B5EF4-FFF2-40B4-BE49-F238E27FC236}">
              <a16:creationId xmlns:a16="http://schemas.microsoft.com/office/drawing/2014/main" id="{DD195892-1D75-47D0-A447-38384D11F7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3" name="Rectangle 61">
          <a:extLst>
            <a:ext uri="{FF2B5EF4-FFF2-40B4-BE49-F238E27FC236}">
              <a16:creationId xmlns:a16="http://schemas.microsoft.com/office/drawing/2014/main" id="{9E247FC2-68A6-4824-A2F7-6AE46D1233B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4" name="Rectangle 62">
          <a:extLst>
            <a:ext uri="{FF2B5EF4-FFF2-40B4-BE49-F238E27FC236}">
              <a16:creationId xmlns:a16="http://schemas.microsoft.com/office/drawing/2014/main" id="{76233DB6-5D60-4A58-BD9E-79E862A35B6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5" name="Rectangle 1">
          <a:extLst>
            <a:ext uri="{FF2B5EF4-FFF2-40B4-BE49-F238E27FC236}">
              <a16:creationId xmlns:a16="http://schemas.microsoft.com/office/drawing/2014/main" id="{6C7CE6D6-B156-4C28-BEBA-4739F607F9D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86" name="Rectangle 2">
          <a:extLst>
            <a:ext uri="{FF2B5EF4-FFF2-40B4-BE49-F238E27FC236}">
              <a16:creationId xmlns:a16="http://schemas.microsoft.com/office/drawing/2014/main" id="{EE30168A-E45F-42BB-B51E-02FA53DABCE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87" name="Rectangle 3">
          <a:extLst>
            <a:ext uri="{FF2B5EF4-FFF2-40B4-BE49-F238E27FC236}">
              <a16:creationId xmlns:a16="http://schemas.microsoft.com/office/drawing/2014/main" id="{32CC641D-DD80-4EE6-9678-1F99BA8D9A10}"/>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88" name="Rectangle 4">
          <a:extLst>
            <a:ext uri="{FF2B5EF4-FFF2-40B4-BE49-F238E27FC236}">
              <a16:creationId xmlns:a16="http://schemas.microsoft.com/office/drawing/2014/main" id="{6B18CB83-A450-49F4-B239-44C624E898FE}"/>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89" name="Rectangle 5">
          <a:extLst>
            <a:ext uri="{FF2B5EF4-FFF2-40B4-BE49-F238E27FC236}">
              <a16:creationId xmlns:a16="http://schemas.microsoft.com/office/drawing/2014/main" id="{133D4712-5730-4902-AA3F-ADF94CBBE63B}"/>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0" name="Rectangle 6">
          <a:extLst>
            <a:ext uri="{FF2B5EF4-FFF2-40B4-BE49-F238E27FC236}">
              <a16:creationId xmlns:a16="http://schemas.microsoft.com/office/drawing/2014/main" id="{6BF1A3B2-71B5-4E1E-90F0-A3BE121942B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1" name="Rectangle 7">
          <a:extLst>
            <a:ext uri="{FF2B5EF4-FFF2-40B4-BE49-F238E27FC236}">
              <a16:creationId xmlns:a16="http://schemas.microsoft.com/office/drawing/2014/main" id="{BF10403F-0B20-4C31-BF64-04E0C06979F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2" name="Rectangle 8">
          <a:extLst>
            <a:ext uri="{FF2B5EF4-FFF2-40B4-BE49-F238E27FC236}">
              <a16:creationId xmlns:a16="http://schemas.microsoft.com/office/drawing/2014/main" id="{F240E712-83FC-4D60-9BFF-BA564C1CA201}"/>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3" name="Rectangle 9">
          <a:extLst>
            <a:ext uri="{FF2B5EF4-FFF2-40B4-BE49-F238E27FC236}">
              <a16:creationId xmlns:a16="http://schemas.microsoft.com/office/drawing/2014/main" id="{EC45AEC6-7B5F-4F09-B31E-4884F135C1FC}"/>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4" name="Rectangle 10">
          <a:extLst>
            <a:ext uri="{FF2B5EF4-FFF2-40B4-BE49-F238E27FC236}">
              <a16:creationId xmlns:a16="http://schemas.microsoft.com/office/drawing/2014/main" id="{F220EF93-EED3-4CDF-985C-F170D4B3A7D7}"/>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5" name="Rectangle 11">
          <a:extLst>
            <a:ext uri="{FF2B5EF4-FFF2-40B4-BE49-F238E27FC236}">
              <a16:creationId xmlns:a16="http://schemas.microsoft.com/office/drawing/2014/main" id="{223460DC-1BE8-429A-8157-762097A761F9}"/>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13309</xdr:row>
      <xdr:rowOff>0</xdr:rowOff>
    </xdr:from>
    <xdr:to>
      <xdr:col>1</xdr:col>
      <xdr:colOff>142875</xdr:colOff>
      <xdr:row>13309</xdr:row>
      <xdr:rowOff>66675</xdr:rowOff>
    </xdr:to>
    <xdr:sp macro="" textlink="">
      <xdr:nvSpPr>
        <xdr:cNvPr id="1230696" name="Rectangle 12">
          <a:extLst>
            <a:ext uri="{FF2B5EF4-FFF2-40B4-BE49-F238E27FC236}">
              <a16:creationId xmlns:a16="http://schemas.microsoft.com/office/drawing/2014/main" id="{39E37D29-6D81-43FB-8E00-1CB2BE4523AA}"/>
            </a:ext>
          </a:extLst>
        </xdr:cNvPr>
        <xdr:cNvSpPr>
          <a:spLocks noChangeArrowheads="1"/>
        </xdr:cNvSpPr>
      </xdr:nvSpPr>
      <xdr:spPr bwMode="auto">
        <a:xfrm>
          <a:off x="600075"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97" name="Rectangle 13">
          <a:extLst>
            <a:ext uri="{FF2B5EF4-FFF2-40B4-BE49-F238E27FC236}">
              <a16:creationId xmlns:a16="http://schemas.microsoft.com/office/drawing/2014/main" id="{7EBA0AB7-59B7-409A-A690-504E4486DCA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98" name="Rectangle 14">
          <a:extLst>
            <a:ext uri="{FF2B5EF4-FFF2-40B4-BE49-F238E27FC236}">
              <a16:creationId xmlns:a16="http://schemas.microsoft.com/office/drawing/2014/main" id="{54DE590C-6B75-4521-9840-3D1D086B4EA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699" name="Rectangle 15">
          <a:extLst>
            <a:ext uri="{FF2B5EF4-FFF2-40B4-BE49-F238E27FC236}">
              <a16:creationId xmlns:a16="http://schemas.microsoft.com/office/drawing/2014/main" id="{BFFF3896-A954-497A-BC30-98970A678E2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0" name="Rectangle 16">
          <a:extLst>
            <a:ext uri="{FF2B5EF4-FFF2-40B4-BE49-F238E27FC236}">
              <a16:creationId xmlns:a16="http://schemas.microsoft.com/office/drawing/2014/main" id="{575B5A26-B564-4625-9466-9E8AB7FC523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735" name="Rectangle 17">
          <a:extLst>
            <a:ext uri="{FF2B5EF4-FFF2-40B4-BE49-F238E27FC236}">
              <a16:creationId xmlns:a16="http://schemas.microsoft.com/office/drawing/2014/main" id="{2F80C73C-4C25-4BF4-9E89-8951F64DBB3D}"/>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702" name="Rectangle 18">
          <a:extLst>
            <a:ext uri="{FF2B5EF4-FFF2-40B4-BE49-F238E27FC236}">
              <a16:creationId xmlns:a16="http://schemas.microsoft.com/office/drawing/2014/main" id="{8EB37404-F7F9-43ED-B919-B75B643DBAE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737" name="Rectangle 19">
          <a:extLst>
            <a:ext uri="{FF2B5EF4-FFF2-40B4-BE49-F238E27FC236}">
              <a16:creationId xmlns:a16="http://schemas.microsoft.com/office/drawing/2014/main" id="{95646D95-9048-4A45-BD5B-545FFEF30718}"/>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704" name="Rectangle 20">
          <a:extLst>
            <a:ext uri="{FF2B5EF4-FFF2-40B4-BE49-F238E27FC236}">
              <a16:creationId xmlns:a16="http://schemas.microsoft.com/office/drawing/2014/main" id="{066B527A-CB9C-4CFA-8426-9FB02F19903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5" name="Rectangle 21">
          <a:extLst>
            <a:ext uri="{FF2B5EF4-FFF2-40B4-BE49-F238E27FC236}">
              <a16:creationId xmlns:a16="http://schemas.microsoft.com/office/drawing/2014/main" id="{034FEEE8-A7F3-461A-9CCE-DC92C46349B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6" name="Rectangle 22">
          <a:extLst>
            <a:ext uri="{FF2B5EF4-FFF2-40B4-BE49-F238E27FC236}">
              <a16:creationId xmlns:a16="http://schemas.microsoft.com/office/drawing/2014/main" id="{348C625B-8578-40C9-85B8-04C9F51BA2A5}"/>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7" name="Rectangle 23">
          <a:extLst>
            <a:ext uri="{FF2B5EF4-FFF2-40B4-BE49-F238E27FC236}">
              <a16:creationId xmlns:a16="http://schemas.microsoft.com/office/drawing/2014/main" id="{7A29B901-2D66-4696-8B92-0F8583A55416}"/>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8" name="Rectangle 24">
          <a:extLst>
            <a:ext uri="{FF2B5EF4-FFF2-40B4-BE49-F238E27FC236}">
              <a16:creationId xmlns:a16="http://schemas.microsoft.com/office/drawing/2014/main" id="{5BFFC3AD-5F0F-4F2D-9602-9E7944EEDF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09" name="Rectangle 25">
          <a:extLst>
            <a:ext uri="{FF2B5EF4-FFF2-40B4-BE49-F238E27FC236}">
              <a16:creationId xmlns:a16="http://schemas.microsoft.com/office/drawing/2014/main" id="{622CF82A-57F4-460F-B20A-05BA3214FA1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0" name="Rectangle 26">
          <a:extLst>
            <a:ext uri="{FF2B5EF4-FFF2-40B4-BE49-F238E27FC236}">
              <a16:creationId xmlns:a16="http://schemas.microsoft.com/office/drawing/2014/main" id="{29466478-F9E9-46DC-B1E2-BB144C32A55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1" name="Rectangle 27">
          <a:extLst>
            <a:ext uri="{FF2B5EF4-FFF2-40B4-BE49-F238E27FC236}">
              <a16:creationId xmlns:a16="http://schemas.microsoft.com/office/drawing/2014/main" id="{8DE0CDA9-C3EE-4250-8B94-716D3460BDC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2" name="Rectangle 28">
          <a:extLst>
            <a:ext uri="{FF2B5EF4-FFF2-40B4-BE49-F238E27FC236}">
              <a16:creationId xmlns:a16="http://schemas.microsoft.com/office/drawing/2014/main" id="{DA2D40A3-3ED8-4F09-8063-8D76EB620C1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13309</xdr:row>
      <xdr:rowOff>0</xdr:rowOff>
    </xdr:from>
    <xdr:ext cx="28534" cy="125227"/>
    <xdr:sp macro="" textlink="">
      <xdr:nvSpPr>
        <xdr:cNvPr id="747" name="Rectangle 29">
          <a:extLst>
            <a:ext uri="{FF2B5EF4-FFF2-40B4-BE49-F238E27FC236}">
              <a16:creationId xmlns:a16="http://schemas.microsoft.com/office/drawing/2014/main" id="{22D2C8A0-9DDB-4081-907C-6ED9988A29E6}"/>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13309</xdr:row>
      <xdr:rowOff>0</xdr:rowOff>
    </xdr:from>
    <xdr:ext cx="28534" cy="125227"/>
    <xdr:sp macro="" textlink="">
      <xdr:nvSpPr>
        <xdr:cNvPr id="748" name="Rectangle 30">
          <a:extLst>
            <a:ext uri="{FF2B5EF4-FFF2-40B4-BE49-F238E27FC236}">
              <a16:creationId xmlns:a16="http://schemas.microsoft.com/office/drawing/2014/main" id="{C31EF175-2B9D-4792-AE8B-CF96E07AFCB9}"/>
            </a:ext>
          </a:extLst>
        </xdr:cNvPr>
        <xdr:cNvSpPr>
          <a:spLocks noChangeArrowheads="1"/>
        </xdr:cNvSpPr>
      </xdr:nvSpPr>
      <xdr:spPr bwMode="auto">
        <a:xfrm>
          <a:off x="503653" y="29924025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13309</xdr:row>
      <xdr:rowOff>0</xdr:rowOff>
    </xdr:from>
    <xdr:to>
      <xdr:col>1</xdr:col>
      <xdr:colOff>42863</xdr:colOff>
      <xdr:row>13309</xdr:row>
      <xdr:rowOff>66675</xdr:rowOff>
    </xdr:to>
    <xdr:sp macro="" textlink="">
      <xdr:nvSpPr>
        <xdr:cNvPr id="1230715" name="Rectangle 31">
          <a:extLst>
            <a:ext uri="{FF2B5EF4-FFF2-40B4-BE49-F238E27FC236}">
              <a16:creationId xmlns:a16="http://schemas.microsoft.com/office/drawing/2014/main" id="{4FC92019-2369-4F50-A39F-EB0763E89C0B}"/>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6" name="Rectangle 32">
          <a:extLst>
            <a:ext uri="{FF2B5EF4-FFF2-40B4-BE49-F238E27FC236}">
              <a16:creationId xmlns:a16="http://schemas.microsoft.com/office/drawing/2014/main" id="{E40F6E2D-8470-40BF-9540-A373F0D8978D}"/>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7" name="Rectangle 33">
          <a:extLst>
            <a:ext uri="{FF2B5EF4-FFF2-40B4-BE49-F238E27FC236}">
              <a16:creationId xmlns:a16="http://schemas.microsoft.com/office/drawing/2014/main" id="{4F2400E0-5160-4179-AAFE-8EFE20A2AE2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8" name="Rectangle 34">
          <a:extLst>
            <a:ext uri="{FF2B5EF4-FFF2-40B4-BE49-F238E27FC236}">
              <a16:creationId xmlns:a16="http://schemas.microsoft.com/office/drawing/2014/main" id="{125E288D-366E-4842-8FFA-40CA0918ADF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19" name="Rectangle 35">
          <a:extLst>
            <a:ext uri="{FF2B5EF4-FFF2-40B4-BE49-F238E27FC236}">
              <a16:creationId xmlns:a16="http://schemas.microsoft.com/office/drawing/2014/main" id="{1C1A2AAD-5231-4300-85A4-5769D89F3C0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0" name="Rectangle 36">
          <a:extLst>
            <a:ext uri="{FF2B5EF4-FFF2-40B4-BE49-F238E27FC236}">
              <a16:creationId xmlns:a16="http://schemas.microsoft.com/office/drawing/2014/main" id="{061CE129-EBC8-46BC-AFCD-C138386F77E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1" name="Rectangle 37">
          <a:extLst>
            <a:ext uri="{FF2B5EF4-FFF2-40B4-BE49-F238E27FC236}">
              <a16:creationId xmlns:a16="http://schemas.microsoft.com/office/drawing/2014/main" id="{CA1E2A87-A3E8-4400-A9A3-0F7907346DF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2" name="Rectangle 38">
          <a:extLst>
            <a:ext uri="{FF2B5EF4-FFF2-40B4-BE49-F238E27FC236}">
              <a16:creationId xmlns:a16="http://schemas.microsoft.com/office/drawing/2014/main" id="{FA0358C2-B2F5-4181-9352-A8092903562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3" name="Rectangle 39">
          <a:extLst>
            <a:ext uri="{FF2B5EF4-FFF2-40B4-BE49-F238E27FC236}">
              <a16:creationId xmlns:a16="http://schemas.microsoft.com/office/drawing/2014/main" id="{82C66847-ABC8-4B1B-B5D2-17AC864A3EC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4" name="Rectangle 40">
          <a:extLst>
            <a:ext uri="{FF2B5EF4-FFF2-40B4-BE49-F238E27FC236}">
              <a16:creationId xmlns:a16="http://schemas.microsoft.com/office/drawing/2014/main" id="{CC7A4E42-B006-4840-9B8D-812C290A07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725" name="Rectangle 41">
          <a:extLst>
            <a:ext uri="{FF2B5EF4-FFF2-40B4-BE49-F238E27FC236}">
              <a16:creationId xmlns:a16="http://schemas.microsoft.com/office/drawing/2014/main" id="{FD60D61D-7B70-43F5-9641-2D2EE0B01FA3}"/>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13309</xdr:row>
      <xdr:rowOff>0</xdr:rowOff>
    </xdr:from>
    <xdr:to>
      <xdr:col>1</xdr:col>
      <xdr:colOff>61913</xdr:colOff>
      <xdr:row>13309</xdr:row>
      <xdr:rowOff>66675</xdr:rowOff>
    </xdr:to>
    <xdr:sp macro="" textlink="">
      <xdr:nvSpPr>
        <xdr:cNvPr id="1230726" name="Rectangle 42">
          <a:extLst>
            <a:ext uri="{FF2B5EF4-FFF2-40B4-BE49-F238E27FC236}">
              <a16:creationId xmlns:a16="http://schemas.microsoft.com/office/drawing/2014/main" id="{445AE5F9-1CA1-4477-868F-352DDA1853AF}"/>
            </a:ext>
          </a:extLst>
        </xdr:cNvPr>
        <xdr:cNvSpPr>
          <a:spLocks noChangeArrowheads="1"/>
        </xdr:cNvSpPr>
      </xdr:nvSpPr>
      <xdr:spPr bwMode="auto">
        <a:xfrm>
          <a:off x="51911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7" name="Rectangle 43">
          <a:extLst>
            <a:ext uri="{FF2B5EF4-FFF2-40B4-BE49-F238E27FC236}">
              <a16:creationId xmlns:a16="http://schemas.microsoft.com/office/drawing/2014/main" id="{63282859-EF71-4D36-860E-56E4AA50792C}"/>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8" name="Rectangle 44">
          <a:extLst>
            <a:ext uri="{FF2B5EF4-FFF2-40B4-BE49-F238E27FC236}">
              <a16:creationId xmlns:a16="http://schemas.microsoft.com/office/drawing/2014/main" id="{97EE9A22-3521-44EA-A637-0235CC25A92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29" name="Rectangle 45">
          <a:extLst>
            <a:ext uri="{FF2B5EF4-FFF2-40B4-BE49-F238E27FC236}">
              <a16:creationId xmlns:a16="http://schemas.microsoft.com/office/drawing/2014/main" id="{8C4F6C68-98C8-402A-AF03-DA7C264B097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0" name="Rectangle 46">
          <a:extLst>
            <a:ext uri="{FF2B5EF4-FFF2-40B4-BE49-F238E27FC236}">
              <a16:creationId xmlns:a16="http://schemas.microsoft.com/office/drawing/2014/main" id="{7EC2EA7C-5A4F-4F76-900B-19BDF141F3D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1" name="Rectangle 47">
          <a:extLst>
            <a:ext uri="{FF2B5EF4-FFF2-40B4-BE49-F238E27FC236}">
              <a16:creationId xmlns:a16="http://schemas.microsoft.com/office/drawing/2014/main" id="{972B1606-7383-4D77-8D09-3502EBB3966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2" name="Rectangle 48">
          <a:extLst>
            <a:ext uri="{FF2B5EF4-FFF2-40B4-BE49-F238E27FC236}">
              <a16:creationId xmlns:a16="http://schemas.microsoft.com/office/drawing/2014/main" id="{9A5C6B73-61D6-4072-BADC-9BD53587E41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3" name="Rectangle 49">
          <a:extLst>
            <a:ext uri="{FF2B5EF4-FFF2-40B4-BE49-F238E27FC236}">
              <a16:creationId xmlns:a16="http://schemas.microsoft.com/office/drawing/2014/main" id="{5A2DC63C-1C0C-4C6B-96D0-70804BBDDD7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4" name="Rectangle 50">
          <a:extLst>
            <a:ext uri="{FF2B5EF4-FFF2-40B4-BE49-F238E27FC236}">
              <a16:creationId xmlns:a16="http://schemas.microsoft.com/office/drawing/2014/main" id="{5EB2F28F-5AF3-4CE5-8CAA-57ADF9124B1A}"/>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5" name="Rectangle 51">
          <a:extLst>
            <a:ext uri="{FF2B5EF4-FFF2-40B4-BE49-F238E27FC236}">
              <a16:creationId xmlns:a16="http://schemas.microsoft.com/office/drawing/2014/main" id="{7496B566-695E-4A3B-B2B3-46315AFFAFCF}"/>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6" name="Rectangle 52">
          <a:extLst>
            <a:ext uri="{FF2B5EF4-FFF2-40B4-BE49-F238E27FC236}">
              <a16:creationId xmlns:a16="http://schemas.microsoft.com/office/drawing/2014/main" id="{5104ED01-5AE8-4E1B-95C3-DC2565F5DD12}"/>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7" name="Rectangle 53">
          <a:extLst>
            <a:ext uri="{FF2B5EF4-FFF2-40B4-BE49-F238E27FC236}">
              <a16:creationId xmlns:a16="http://schemas.microsoft.com/office/drawing/2014/main" id="{3A714CFE-B6AC-4C5A-BA36-6B43F9B950C9}"/>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8" name="Rectangle 54">
          <a:extLst>
            <a:ext uri="{FF2B5EF4-FFF2-40B4-BE49-F238E27FC236}">
              <a16:creationId xmlns:a16="http://schemas.microsoft.com/office/drawing/2014/main" id="{646BD2E7-9B87-4DF8-8B34-DC72AF54F4F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39" name="Rectangle 55">
          <a:extLst>
            <a:ext uri="{FF2B5EF4-FFF2-40B4-BE49-F238E27FC236}">
              <a16:creationId xmlns:a16="http://schemas.microsoft.com/office/drawing/2014/main" id="{7EAF8A8B-4A5E-4703-B588-7A3F3540EAA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0" name="Rectangle 56">
          <a:extLst>
            <a:ext uri="{FF2B5EF4-FFF2-40B4-BE49-F238E27FC236}">
              <a16:creationId xmlns:a16="http://schemas.microsoft.com/office/drawing/2014/main" id="{4E9D0E0F-F023-4DA8-A8C3-85A4C1D53130}"/>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1" name="Rectangle 57">
          <a:extLst>
            <a:ext uri="{FF2B5EF4-FFF2-40B4-BE49-F238E27FC236}">
              <a16:creationId xmlns:a16="http://schemas.microsoft.com/office/drawing/2014/main" id="{9741962E-9248-4960-B793-03B57BCAE88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2" name="Rectangle 58">
          <a:extLst>
            <a:ext uri="{FF2B5EF4-FFF2-40B4-BE49-F238E27FC236}">
              <a16:creationId xmlns:a16="http://schemas.microsoft.com/office/drawing/2014/main" id="{4712CDEC-18A4-4C3B-8446-880CD46C22F1}"/>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3" name="Rectangle 59">
          <a:extLst>
            <a:ext uri="{FF2B5EF4-FFF2-40B4-BE49-F238E27FC236}">
              <a16:creationId xmlns:a16="http://schemas.microsoft.com/office/drawing/2014/main" id="{A22FD79D-90D8-4A5C-A2F4-3E7E550E8C53}"/>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4" name="Rectangle 60">
          <a:extLst>
            <a:ext uri="{FF2B5EF4-FFF2-40B4-BE49-F238E27FC236}">
              <a16:creationId xmlns:a16="http://schemas.microsoft.com/office/drawing/2014/main" id="{69FABC68-D6A1-4187-AC81-77317A3B43CE}"/>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5" name="Rectangle 61">
          <a:extLst>
            <a:ext uri="{FF2B5EF4-FFF2-40B4-BE49-F238E27FC236}">
              <a16:creationId xmlns:a16="http://schemas.microsoft.com/office/drawing/2014/main" id="{7AAA3784-7291-49A3-A8AA-466B9C00AC04}"/>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13309</xdr:row>
      <xdr:rowOff>0</xdr:rowOff>
    </xdr:from>
    <xdr:to>
      <xdr:col>1</xdr:col>
      <xdr:colOff>42863</xdr:colOff>
      <xdr:row>13309</xdr:row>
      <xdr:rowOff>66675</xdr:rowOff>
    </xdr:to>
    <xdr:sp macro="" textlink="">
      <xdr:nvSpPr>
        <xdr:cNvPr id="1230746" name="Rectangle 62">
          <a:extLst>
            <a:ext uri="{FF2B5EF4-FFF2-40B4-BE49-F238E27FC236}">
              <a16:creationId xmlns:a16="http://schemas.microsoft.com/office/drawing/2014/main" id="{83805D72-49E3-40C3-BBB1-6B348B9080F7}"/>
            </a:ext>
          </a:extLst>
        </xdr:cNvPr>
        <xdr:cNvSpPr>
          <a:spLocks noChangeArrowheads="1"/>
        </xdr:cNvSpPr>
      </xdr:nvSpPr>
      <xdr:spPr bwMode="auto">
        <a:xfrm>
          <a:off x="500063" y="29924025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511494</xdr:colOff>
      <xdr:row>5106</xdr:row>
      <xdr:rowOff>0</xdr:rowOff>
    </xdr:from>
    <xdr:to>
      <xdr:col>1</xdr:col>
      <xdr:colOff>1433354</xdr:colOff>
      <xdr:row>5106</xdr:row>
      <xdr:rowOff>0</xdr:rowOff>
    </xdr:to>
    <xdr:cxnSp macro="">
      <xdr:nvCxnSpPr>
        <xdr:cNvPr id="3" name="Straight Connector 2">
          <a:extLst>
            <a:ext uri="{FF2B5EF4-FFF2-40B4-BE49-F238E27FC236}">
              <a16:creationId xmlns:a16="http://schemas.microsoft.com/office/drawing/2014/main" id="{DF01F980-2FBD-4A72-A1D4-3D58CE3EA3FA}"/>
            </a:ext>
          </a:extLst>
        </xdr:cNvPr>
        <xdr:cNvCxnSpPr/>
      </xdr:nvCxnSpPr>
      <xdr:spPr>
        <a:xfrm>
          <a:off x="1381125" y="687543075"/>
          <a:ext cx="1752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48" name="Rectangle 1">
          <a:extLst>
            <a:ext uri="{FF2B5EF4-FFF2-40B4-BE49-F238E27FC236}">
              <a16:creationId xmlns:a16="http://schemas.microsoft.com/office/drawing/2014/main" id="{E06E7AF2-60A5-4488-8AC2-16C141A7D0E8}"/>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49" name="Rectangle 2">
          <a:extLst>
            <a:ext uri="{FF2B5EF4-FFF2-40B4-BE49-F238E27FC236}">
              <a16:creationId xmlns:a16="http://schemas.microsoft.com/office/drawing/2014/main" id="{584CEB5F-8B2E-40DB-A0F6-ED0407350E81}"/>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0" name="Rectangle 3">
          <a:extLst>
            <a:ext uri="{FF2B5EF4-FFF2-40B4-BE49-F238E27FC236}">
              <a16:creationId xmlns:a16="http://schemas.microsoft.com/office/drawing/2014/main" id="{8D7F9828-8026-43EB-9158-EF20121632DC}"/>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1" name="Rectangle 4">
          <a:extLst>
            <a:ext uri="{FF2B5EF4-FFF2-40B4-BE49-F238E27FC236}">
              <a16:creationId xmlns:a16="http://schemas.microsoft.com/office/drawing/2014/main" id="{F487B0F8-720A-4BC6-B406-00160C71FDAA}"/>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2" name="Rectangle 5">
          <a:extLst>
            <a:ext uri="{FF2B5EF4-FFF2-40B4-BE49-F238E27FC236}">
              <a16:creationId xmlns:a16="http://schemas.microsoft.com/office/drawing/2014/main" id="{4FFB4D14-BD70-43F2-8000-25419596C62A}"/>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3" name="Rectangle 6">
          <a:extLst>
            <a:ext uri="{FF2B5EF4-FFF2-40B4-BE49-F238E27FC236}">
              <a16:creationId xmlns:a16="http://schemas.microsoft.com/office/drawing/2014/main" id="{2513FF99-437A-4E11-95B1-22465226DFA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4" name="Rectangle 7">
          <a:extLst>
            <a:ext uri="{FF2B5EF4-FFF2-40B4-BE49-F238E27FC236}">
              <a16:creationId xmlns:a16="http://schemas.microsoft.com/office/drawing/2014/main" id="{1DCE0061-B74E-4A8B-8DE4-4E231DCEC2E5}"/>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5" name="Rectangle 8">
          <a:extLst>
            <a:ext uri="{FF2B5EF4-FFF2-40B4-BE49-F238E27FC236}">
              <a16:creationId xmlns:a16="http://schemas.microsoft.com/office/drawing/2014/main" id="{E4EE9D11-DF35-4277-BEC4-E7043A557EF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6" name="Rectangle 9">
          <a:extLst>
            <a:ext uri="{FF2B5EF4-FFF2-40B4-BE49-F238E27FC236}">
              <a16:creationId xmlns:a16="http://schemas.microsoft.com/office/drawing/2014/main" id="{EE3B4CE1-5C67-4BF9-8D5B-D57C1DC07146}"/>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7" name="Rectangle 10">
          <a:extLst>
            <a:ext uri="{FF2B5EF4-FFF2-40B4-BE49-F238E27FC236}">
              <a16:creationId xmlns:a16="http://schemas.microsoft.com/office/drawing/2014/main" id="{9F50A404-BD11-438C-A84C-30B1B1143A84}"/>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8" name="Rectangle 11">
          <a:extLst>
            <a:ext uri="{FF2B5EF4-FFF2-40B4-BE49-F238E27FC236}">
              <a16:creationId xmlns:a16="http://schemas.microsoft.com/office/drawing/2014/main" id="{F7CE57ED-8487-433C-8BA9-3217213FF316}"/>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759" name="Rectangle 12">
          <a:extLst>
            <a:ext uri="{FF2B5EF4-FFF2-40B4-BE49-F238E27FC236}">
              <a16:creationId xmlns:a16="http://schemas.microsoft.com/office/drawing/2014/main" id="{4DA3AC1C-0823-49CE-8D06-5DB589802925}"/>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0" name="Rectangle 13">
          <a:extLst>
            <a:ext uri="{FF2B5EF4-FFF2-40B4-BE49-F238E27FC236}">
              <a16:creationId xmlns:a16="http://schemas.microsoft.com/office/drawing/2014/main" id="{EA420FB6-7F48-4BB5-A04F-046A606EFEAA}"/>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1" name="Rectangle 14">
          <a:extLst>
            <a:ext uri="{FF2B5EF4-FFF2-40B4-BE49-F238E27FC236}">
              <a16:creationId xmlns:a16="http://schemas.microsoft.com/office/drawing/2014/main" id="{3DCF563C-ADD6-4B35-9951-021CF6371E3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2" name="Rectangle 15">
          <a:extLst>
            <a:ext uri="{FF2B5EF4-FFF2-40B4-BE49-F238E27FC236}">
              <a16:creationId xmlns:a16="http://schemas.microsoft.com/office/drawing/2014/main" id="{B264F95A-B479-4E5F-BC24-2DF9D03F6829}"/>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63" name="Rectangle 16">
          <a:extLst>
            <a:ext uri="{FF2B5EF4-FFF2-40B4-BE49-F238E27FC236}">
              <a16:creationId xmlns:a16="http://schemas.microsoft.com/office/drawing/2014/main" id="{170ACD0A-8A1B-48D3-ADED-D3CAE1A98AE0}"/>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24" name="Rectangle 2023">
          <a:extLst>
            <a:ext uri="{FF2B5EF4-FFF2-40B4-BE49-F238E27FC236}">
              <a16:creationId xmlns:a16="http://schemas.microsoft.com/office/drawing/2014/main" id="{98D776B8-4215-4A85-AEE2-5F8A6093F6B0}"/>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765" name="Rectangle 18">
          <a:extLst>
            <a:ext uri="{FF2B5EF4-FFF2-40B4-BE49-F238E27FC236}">
              <a16:creationId xmlns:a16="http://schemas.microsoft.com/office/drawing/2014/main" id="{829F6CB4-29EE-42EE-9F86-840BD4C3D49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26" name="Rectangle 2025">
          <a:extLst>
            <a:ext uri="{FF2B5EF4-FFF2-40B4-BE49-F238E27FC236}">
              <a16:creationId xmlns:a16="http://schemas.microsoft.com/office/drawing/2014/main" id="{7541EA91-3F82-4A6F-AB6C-8DB0669379FA}"/>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767" name="Rectangle 20">
          <a:extLst>
            <a:ext uri="{FF2B5EF4-FFF2-40B4-BE49-F238E27FC236}">
              <a16:creationId xmlns:a16="http://schemas.microsoft.com/office/drawing/2014/main" id="{68FFA927-C2E2-4556-8134-C0185643F29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68" name="Rectangle 21">
          <a:extLst>
            <a:ext uri="{FF2B5EF4-FFF2-40B4-BE49-F238E27FC236}">
              <a16:creationId xmlns:a16="http://schemas.microsoft.com/office/drawing/2014/main" id="{7A587EBE-F5FF-44D6-AC97-F95E06CD3B5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69" name="Rectangle 22">
          <a:extLst>
            <a:ext uri="{FF2B5EF4-FFF2-40B4-BE49-F238E27FC236}">
              <a16:creationId xmlns:a16="http://schemas.microsoft.com/office/drawing/2014/main" id="{88BD539F-1586-40A6-AAD3-40834EBFCC1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0" name="Rectangle 23">
          <a:extLst>
            <a:ext uri="{FF2B5EF4-FFF2-40B4-BE49-F238E27FC236}">
              <a16:creationId xmlns:a16="http://schemas.microsoft.com/office/drawing/2014/main" id="{D67EEA07-6734-4EFD-8FAE-AC8E1FE98B2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1" name="Rectangle 24">
          <a:extLst>
            <a:ext uri="{FF2B5EF4-FFF2-40B4-BE49-F238E27FC236}">
              <a16:creationId xmlns:a16="http://schemas.microsoft.com/office/drawing/2014/main" id="{B2F3F62C-DE74-4B85-82CF-59A43934B2B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2" name="Rectangle 25">
          <a:extLst>
            <a:ext uri="{FF2B5EF4-FFF2-40B4-BE49-F238E27FC236}">
              <a16:creationId xmlns:a16="http://schemas.microsoft.com/office/drawing/2014/main" id="{64BA5658-2520-465B-A05A-5E6003C3430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3" name="Rectangle 26">
          <a:extLst>
            <a:ext uri="{FF2B5EF4-FFF2-40B4-BE49-F238E27FC236}">
              <a16:creationId xmlns:a16="http://schemas.microsoft.com/office/drawing/2014/main" id="{080B0947-184B-4C7C-8F91-6027EE132D6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74" name="Rectangle 27">
          <a:extLst>
            <a:ext uri="{FF2B5EF4-FFF2-40B4-BE49-F238E27FC236}">
              <a16:creationId xmlns:a16="http://schemas.microsoft.com/office/drawing/2014/main" id="{80DD01B1-FF40-42F0-8AFB-B7D50DD424D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75" name="Rectangle 28">
          <a:extLst>
            <a:ext uri="{FF2B5EF4-FFF2-40B4-BE49-F238E27FC236}">
              <a16:creationId xmlns:a16="http://schemas.microsoft.com/office/drawing/2014/main" id="{CAB7DE73-C6C9-4715-A2B4-D751CB71EF49}"/>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36" name="Rectangle 2035">
          <a:extLst>
            <a:ext uri="{FF2B5EF4-FFF2-40B4-BE49-F238E27FC236}">
              <a16:creationId xmlns:a16="http://schemas.microsoft.com/office/drawing/2014/main" id="{36719D3B-8D8D-4728-B706-6CE729793188}"/>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037" name="Rectangle 2036">
          <a:extLst>
            <a:ext uri="{FF2B5EF4-FFF2-40B4-BE49-F238E27FC236}">
              <a16:creationId xmlns:a16="http://schemas.microsoft.com/office/drawing/2014/main" id="{55DA20A2-0AA5-4715-8803-DBCAF1D64363}"/>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778" name="Rectangle 31">
          <a:extLst>
            <a:ext uri="{FF2B5EF4-FFF2-40B4-BE49-F238E27FC236}">
              <a16:creationId xmlns:a16="http://schemas.microsoft.com/office/drawing/2014/main" id="{2197C797-91BA-4DF7-83DA-EB82DC313FF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79" name="Rectangle 32">
          <a:extLst>
            <a:ext uri="{FF2B5EF4-FFF2-40B4-BE49-F238E27FC236}">
              <a16:creationId xmlns:a16="http://schemas.microsoft.com/office/drawing/2014/main" id="{8CDF5F99-D671-4C5E-9401-929B1264AF9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0" name="Rectangle 33">
          <a:extLst>
            <a:ext uri="{FF2B5EF4-FFF2-40B4-BE49-F238E27FC236}">
              <a16:creationId xmlns:a16="http://schemas.microsoft.com/office/drawing/2014/main" id="{7C922FEB-B131-4299-89B9-43D7BB076C2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1" name="Rectangle 34">
          <a:extLst>
            <a:ext uri="{FF2B5EF4-FFF2-40B4-BE49-F238E27FC236}">
              <a16:creationId xmlns:a16="http://schemas.microsoft.com/office/drawing/2014/main" id="{13F1EE92-8E7C-4601-973D-85BF1900D4A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2" name="Rectangle 35">
          <a:extLst>
            <a:ext uri="{FF2B5EF4-FFF2-40B4-BE49-F238E27FC236}">
              <a16:creationId xmlns:a16="http://schemas.microsoft.com/office/drawing/2014/main" id="{42A75161-D99C-4FA7-9B51-1BB3605DAD1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3" name="Rectangle 36">
          <a:extLst>
            <a:ext uri="{FF2B5EF4-FFF2-40B4-BE49-F238E27FC236}">
              <a16:creationId xmlns:a16="http://schemas.microsoft.com/office/drawing/2014/main" id="{960F1D0C-A66D-4D75-9702-93A60CFEBB0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4" name="Rectangle 37">
          <a:extLst>
            <a:ext uri="{FF2B5EF4-FFF2-40B4-BE49-F238E27FC236}">
              <a16:creationId xmlns:a16="http://schemas.microsoft.com/office/drawing/2014/main" id="{8026ACB1-B0AC-463E-9F8E-C7A72A70289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85" name="Rectangle 38">
          <a:extLst>
            <a:ext uri="{FF2B5EF4-FFF2-40B4-BE49-F238E27FC236}">
              <a16:creationId xmlns:a16="http://schemas.microsoft.com/office/drawing/2014/main" id="{4DF2BBA1-43D9-483D-8FB6-0CD3B4EAB66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786" name="Rectangle 39">
          <a:extLst>
            <a:ext uri="{FF2B5EF4-FFF2-40B4-BE49-F238E27FC236}">
              <a16:creationId xmlns:a16="http://schemas.microsoft.com/office/drawing/2014/main" id="{C983909D-96E4-4EB0-81B2-859A77A7D9C8}"/>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87" name="Rectangle 40">
          <a:extLst>
            <a:ext uri="{FF2B5EF4-FFF2-40B4-BE49-F238E27FC236}">
              <a16:creationId xmlns:a16="http://schemas.microsoft.com/office/drawing/2014/main" id="{5C6E7F83-B5EA-413E-9E45-289DB3E8D0F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788" name="Rectangle 41">
          <a:extLst>
            <a:ext uri="{FF2B5EF4-FFF2-40B4-BE49-F238E27FC236}">
              <a16:creationId xmlns:a16="http://schemas.microsoft.com/office/drawing/2014/main" id="{F2F7C0CC-79F9-40C7-9108-1AA8C00E7851}"/>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789" name="Rectangle 42">
          <a:extLst>
            <a:ext uri="{FF2B5EF4-FFF2-40B4-BE49-F238E27FC236}">
              <a16:creationId xmlns:a16="http://schemas.microsoft.com/office/drawing/2014/main" id="{2EC82CDF-ABC0-4204-ADC1-B62A4B1CEC71}"/>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0" name="Rectangle 43">
          <a:extLst>
            <a:ext uri="{FF2B5EF4-FFF2-40B4-BE49-F238E27FC236}">
              <a16:creationId xmlns:a16="http://schemas.microsoft.com/office/drawing/2014/main" id="{6A183D9C-A34F-4D65-9647-BA9A778764D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1" name="Rectangle 44">
          <a:extLst>
            <a:ext uri="{FF2B5EF4-FFF2-40B4-BE49-F238E27FC236}">
              <a16:creationId xmlns:a16="http://schemas.microsoft.com/office/drawing/2014/main" id="{3646CA03-DA90-435D-81A6-B80066CE02D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2" name="Rectangle 45">
          <a:extLst>
            <a:ext uri="{FF2B5EF4-FFF2-40B4-BE49-F238E27FC236}">
              <a16:creationId xmlns:a16="http://schemas.microsoft.com/office/drawing/2014/main" id="{370100C4-A0C4-4DDB-9958-CC53292DB9A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3" name="Rectangle 46">
          <a:extLst>
            <a:ext uri="{FF2B5EF4-FFF2-40B4-BE49-F238E27FC236}">
              <a16:creationId xmlns:a16="http://schemas.microsoft.com/office/drawing/2014/main" id="{72743C8B-2CC4-481B-A9B4-85142A59321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4" name="Rectangle 47">
          <a:extLst>
            <a:ext uri="{FF2B5EF4-FFF2-40B4-BE49-F238E27FC236}">
              <a16:creationId xmlns:a16="http://schemas.microsoft.com/office/drawing/2014/main" id="{42B34A26-6BAA-4172-88F7-7BFFD5C02E4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5" name="Rectangle 48">
          <a:extLst>
            <a:ext uri="{FF2B5EF4-FFF2-40B4-BE49-F238E27FC236}">
              <a16:creationId xmlns:a16="http://schemas.microsoft.com/office/drawing/2014/main" id="{BA20C5E6-81D9-4DD9-A960-52AA9D4F42C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6" name="Rectangle 49">
          <a:extLst>
            <a:ext uri="{FF2B5EF4-FFF2-40B4-BE49-F238E27FC236}">
              <a16:creationId xmlns:a16="http://schemas.microsoft.com/office/drawing/2014/main" id="{9CDB49A4-B7F1-4425-92E8-A3C7F9FDFC8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7" name="Rectangle 50">
          <a:extLst>
            <a:ext uri="{FF2B5EF4-FFF2-40B4-BE49-F238E27FC236}">
              <a16:creationId xmlns:a16="http://schemas.microsoft.com/office/drawing/2014/main" id="{11298A5A-1C14-4060-B15A-66632AB1181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8" name="Rectangle 51">
          <a:extLst>
            <a:ext uri="{FF2B5EF4-FFF2-40B4-BE49-F238E27FC236}">
              <a16:creationId xmlns:a16="http://schemas.microsoft.com/office/drawing/2014/main" id="{A0B656AC-D5BB-4574-A00E-9C9E4AEA931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799" name="Rectangle 52">
          <a:extLst>
            <a:ext uri="{FF2B5EF4-FFF2-40B4-BE49-F238E27FC236}">
              <a16:creationId xmlns:a16="http://schemas.microsoft.com/office/drawing/2014/main" id="{9AEF1C18-6E1A-475A-ADAC-5203C57DAF7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0" name="Rectangle 53">
          <a:extLst>
            <a:ext uri="{FF2B5EF4-FFF2-40B4-BE49-F238E27FC236}">
              <a16:creationId xmlns:a16="http://schemas.microsoft.com/office/drawing/2014/main" id="{EDA84F0D-1E77-4882-9B50-0BE97584B0B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1" name="Rectangle 54">
          <a:extLst>
            <a:ext uri="{FF2B5EF4-FFF2-40B4-BE49-F238E27FC236}">
              <a16:creationId xmlns:a16="http://schemas.microsoft.com/office/drawing/2014/main" id="{5CD16B8D-34F6-4759-9869-1F7C3DDA0F4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2" name="Rectangle 55">
          <a:extLst>
            <a:ext uri="{FF2B5EF4-FFF2-40B4-BE49-F238E27FC236}">
              <a16:creationId xmlns:a16="http://schemas.microsoft.com/office/drawing/2014/main" id="{0CC5B7C7-269C-4155-92D9-11DE228A5AF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03" name="Rectangle 56">
          <a:extLst>
            <a:ext uri="{FF2B5EF4-FFF2-40B4-BE49-F238E27FC236}">
              <a16:creationId xmlns:a16="http://schemas.microsoft.com/office/drawing/2014/main" id="{E5125953-B9DB-4D16-8B0F-F56EAC7824A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4" name="Rectangle 57">
          <a:extLst>
            <a:ext uri="{FF2B5EF4-FFF2-40B4-BE49-F238E27FC236}">
              <a16:creationId xmlns:a16="http://schemas.microsoft.com/office/drawing/2014/main" id="{F484382C-B870-4A32-99B3-623F69A6DD5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5" name="Rectangle 58">
          <a:extLst>
            <a:ext uri="{FF2B5EF4-FFF2-40B4-BE49-F238E27FC236}">
              <a16:creationId xmlns:a16="http://schemas.microsoft.com/office/drawing/2014/main" id="{8F0C7A3F-3BF4-4946-9254-9E1045A1EB2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6" name="Rectangle 59">
          <a:extLst>
            <a:ext uri="{FF2B5EF4-FFF2-40B4-BE49-F238E27FC236}">
              <a16:creationId xmlns:a16="http://schemas.microsoft.com/office/drawing/2014/main" id="{D2982C5E-C2F4-42A7-8EBB-2283886A3C2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7" name="Rectangle 60">
          <a:extLst>
            <a:ext uri="{FF2B5EF4-FFF2-40B4-BE49-F238E27FC236}">
              <a16:creationId xmlns:a16="http://schemas.microsoft.com/office/drawing/2014/main" id="{3EDC3AE0-85B1-4E6D-B20E-692F55C0166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8" name="Rectangle 61">
          <a:extLst>
            <a:ext uri="{FF2B5EF4-FFF2-40B4-BE49-F238E27FC236}">
              <a16:creationId xmlns:a16="http://schemas.microsoft.com/office/drawing/2014/main" id="{36A35183-5E68-4E2B-A068-FCB277730FE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09" name="Rectangle 62">
          <a:extLst>
            <a:ext uri="{FF2B5EF4-FFF2-40B4-BE49-F238E27FC236}">
              <a16:creationId xmlns:a16="http://schemas.microsoft.com/office/drawing/2014/main" id="{66FEA3E3-281C-4F57-90A5-10C36E87723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10" name="Rectangle 1">
          <a:extLst>
            <a:ext uri="{FF2B5EF4-FFF2-40B4-BE49-F238E27FC236}">
              <a16:creationId xmlns:a16="http://schemas.microsoft.com/office/drawing/2014/main" id="{4B474601-BA6D-424B-8DC2-2851928FD75C}"/>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11" name="Rectangle 2">
          <a:extLst>
            <a:ext uri="{FF2B5EF4-FFF2-40B4-BE49-F238E27FC236}">
              <a16:creationId xmlns:a16="http://schemas.microsoft.com/office/drawing/2014/main" id="{087D7245-D7C4-4E6C-A626-3D0C966A594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2" name="Rectangle 3">
          <a:extLst>
            <a:ext uri="{FF2B5EF4-FFF2-40B4-BE49-F238E27FC236}">
              <a16:creationId xmlns:a16="http://schemas.microsoft.com/office/drawing/2014/main" id="{71E75C13-C782-4363-8F73-DA13F9F62ADF}"/>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3" name="Rectangle 4">
          <a:extLst>
            <a:ext uri="{FF2B5EF4-FFF2-40B4-BE49-F238E27FC236}">
              <a16:creationId xmlns:a16="http://schemas.microsoft.com/office/drawing/2014/main" id="{D7A59CBC-C62A-488C-9AB0-CA868DFDC13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4" name="Rectangle 5">
          <a:extLst>
            <a:ext uri="{FF2B5EF4-FFF2-40B4-BE49-F238E27FC236}">
              <a16:creationId xmlns:a16="http://schemas.microsoft.com/office/drawing/2014/main" id="{70AA4168-8C24-4661-8CB0-77FE3AB2A56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5" name="Rectangle 6">
          <a:extLst>
            <a:ext uri="{FF2B5EF4-FFF2-40B4-BE49-F238E27FC236}">
              <a16:creationId xmlns:a16="http://schemas.microsoft.com/office/drawing/2014/main" id="{1515AF49-5CEB-49DA-AD0D-8BA82197AE7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6" name="Rectangle 7">
          <a:extLst>
            <a:ext uri="{FF2B5EF4-FFF2-40B4-BE49-F238E27FC236}">
              <a16:creationId xmlns:a16="http://schemas.microsoft.com/office/drawing/2014/main" id="{82E0CCD0-7112-41FF-A660-6F01283BB90C}"/>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7" name="Rectangle 8">
          <a:extLst>
            <a:ext uri="{FF2B5EF4-FFF2-40B4-BE49-F238E27FC236}">
              <a16:creationId xmlns:a16="http://schemas.microsoft.com/office/drawing/2014/main" id="{2F5E3937-4338-4EF7-8E7A-D192E1E81D2D}"/>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8" name="Rectangle 9">
          <a:extLst>
            <a:ext uri="{FF2B5EF4-FFF2-40B4-BE49-F238E27FC236}">
              <a16:creationId xmlns:a16="http://schemas.microsoft.com/office/drawing/2014/main" id="{5ED72103-E50B-4DC4-BDE8-B53850F8C57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19" name="Rectangle 10">
          <a:extLst>
            <a:ext uri="{FF2B5EF4-FFF2-40B4-BE49-F238E27FC236}">
              <a16:creationId xmlns:a16="http://schemas.microsoft.com/office/drawing/2014/main" id="{D0810241-6606-4D6B-A24D-E9EB37794AE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20" name="Rectangle 11">
          <a:extLst>
            <a:ext uri="{FF2B5EF4-FFF2-40B4-BE49-F238E27FC236}">
              <a16:creationId xmlns:a16="http://schemas.microsoft.com/office/drawing/2014/main" id="{DB7209C5-CE80-4376-BB4B-B685D956169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21" name="Rectangle 12">
          <a:extLst>
            <a:ext uri="{FF2B5EF4-FFF2-40B4-BE49-F238E27FC236}">
              <a16:creationId xmlns:a16="http://schemas.microsoft.com/office/drawing/2014/main" id="{E8636D17-CFAD-4F30-AD22-F56AB36CF62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2" name="Rectangle 13">
          <a:extLst>
            <a:ext uri="{FF2B5EF4-FFF2-40B4-BE49-F238E27FC236}">
              <a16:creationId xmlns:a16="http://schemas.microsoft.com/office/drawing/2014/main" id="{004B76A4-A293-49E4-B1ED-B429CA047F41}"/>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3" name="Rectangle 14">
          <a:extLst>
            <a:ext uri="{FF2B5EF4-FFF2-40B4-BE49-F238E27FC236}">
              <a16:creationId xmlns:a16="http://schemas.microsoft.com/office/drawing/2014/main" id="{5BA9285B-0B0B-4ABF-874D-1768637C01D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4" name="Rectangle 15">
          <a:extLst>
            <a:ext uri="{FF2B5EF4-FFF2-40B4-BE49-F238E27FC236}">
              <a16:creationId xmlns:a16="http://schemas.microsoft.com/office/drawing/2014/main" id="{45287132-B7CE-4494-9A4B-AE8955E9EC6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25" name="Rectangle 16">
          <a:extLst>
            <a:ext uri="{FF2B5EF4-FFF2-40B4-BE49-F238E27FC236}">
              <a16:creationId xmlns:a16="http://schemas.microsoft.com/office/drawing/2014/main" id="{F5423E7D-3B5A-4E4C-A147-E116B94EFA22}"/>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86" name="Rectangle 17">
          <a:extLst>
            <a:ext uri="{FF2B5EF4-FFF2-40B4-BE49-F238E27FC236}">
              <a16:creationId xmlns:a16="http://schemas.microsoft.com/office/drawing/2014/main" id="{37D83ADE-4C58-4220-AEA1-7CDB8FD9C9AE}"/>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27" name="Rectangle 18">
          <a:extLst>
            <a:ext uri="{FF2B5EF4-FFF2-40B4-BE49-F238E27FC236}">
              <a16:creationId xmlns:a16="http://schemas.microsoft.com/office/drawing/2014/main" id="{4EF2DF84-93E3-4699-9764-9B1051CC49B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88" name="Rectangle 19">
          <a:extLst>
            <a:ext uri="{FF2B5EF4-FFF2-40B4-BE49-F238E27FC236}">
              <a16:creationId xmlns:a16="http://schemas.microsoft.com/office/drawing/2014/main" id="{761A953E-2F50-495B-A5FD-56EFA4C407F4}"/>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29" name="Rectangle 20">
          <a:extLst>
            <a:ext uri="{FF2B5EF4-FFF2-40B4-BE49-F238E27FC236}">
              <a16:creationId xmlns:a16="http://schemas.microsoft.com/office/drawing/2014/main" id="{C644EA20-0DDD-48B6-BC44-906B691B761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0" name="Rectangle 21">
          <a:extLst>
            <a:ext uri="{FF2B5EF4-FFF2-40B4-BE49-F238E27FC236}">
              <a16:creationId xmlns:a16="http://schemas.microsoft.com/office/drawing/2014/main" id="{24A8E2C3-ED10-49FE-B19B-24D945C215A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1" name="Rectangle 22">
          <a:extLst>
            <a:ext uri="{FF2B5EF4-FFF2-40B4-BE49-F238E27FC236}">
              <a16:creationId xmlns:a16="http://schemas.microsoft.com/office/drawing/2014/main" id="{5B4D9A36-A4B9-440F-8341-C865E79547F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2" name="Rectangle 23">
          <a:extLst>
            <a:ext uri="{FF2B5EF4-FFF2-40B4-BE49-F238E27FC236}">
              <a16:creationId xmlns:a16="http://schemas.microsoft.com/office/drawing/2014/main" id="{FDD36E4D-24CB-4A8A-9FD6-0EE7F422601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3" name="Rectangle 24">
          <a:extLst>
            <a:ext uri="{FF2B5EF4-FFF2-40B4-BE49-F238E27FC236}">
              <a16:creationId xmlns:a16="http://schemas.microsoft.com/office/drawing/2014/main" id="{E48776B2-B614-4B3E-B476-F9009B6D14C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4" name="Rectangle 25">
          <a:extLst>
            <a:ext uri="{FF2B5EF4-FFF2-40B4-BE49-F238E27FC236}">
              <a16:creationId xmlns:a16="http://schemas.microsoft.com/office/drawing/2014/main" id="{28B23A45-7B41-4DCE-B9C7-106C3B2C79B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35" name="Rectangle 26">
          <a:extLst>
            <a:ext uri="{FF2B5EF4-FFF2-40B4-BE49-F238E27FC236}">
              <a16:creationId xmlns:a16="http://schemas.microsoft.com/office/drawing/2014/main" id="{3AD0ED81-10B4-45E7-A432-4867B056E76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36" name="Rectangle 27">
          <a:extLst>
            <a:ext uri="{FF2B5EF4-FFF2-40B4-BE49-F238E27FC236}">
              <a16:creationId xmlns:a16="http://schemas.microsoft.com/office/drawing/2014/main" id="{2E7583FA-0B84-4ECC-8EAD-1D9EB908A9E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37" name="Rectangle 28">
          <a:extLst>
            <a:ext uri="{FF2B5EF4-FFF2-40B4-BE49-F238E27FC236}">
              <a16:creationId xmlns:a16="http://schemas.microsoft.com/office/drawing/2014/main" id="{1B7A12B1-FA76-4D01-A15B-A983DFC40BEE}"/>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098" name="Rectangle 29">
          <a:extLst>
            <a:ext uri="{FF2B5EF4-FFF2-40B4-BE49-F238E27FC236}">
              <a16:creationId xmlns:a16="http://schemas.microsoft.com/office/drawing/2014/main" id="{FD05CBF0-EE20-4FDA-97AD-57809FA15732}"/>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099" name="Rectangle 30">
          <a:extLst>
            <a:ext uri="{FF2B5EF4-FFF2-40B4-BE49-F238E27FC236}">
              <a16:creationId xmlns:a16="http://schemas.microsoft.com/office/drawing/2014/main" id="{2A5AE35E-A7EA-4BF4-B2F5-02F32BE05220}"/>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40" name="Rectangle 31">
          <a:extLst>
            <a:ext uri="{FF2B5EF4-FFF2-40B4-BE49-F238E27FC236}">
              <a16:creationId xmlns:a16="http://schemas.microsoft.com/office/drawing/2014/main" id="{40F3F2B3-747C-4D56-B1E1-E9CA97DEE18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1" name="Rectangle 32">
          <a:extLst>
            <a:ext uri="{FF2B5EF4-FFF2-40B4-BE49-F238E27FC236}">
              <a16:creationId xmlns:a16="http://schemas.microsoft.com/office/drawing/2014/main" id="{20DEDBA6-5ACF-4A03-AEE8-9B0290E72AF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2" name="Rectangle 33">
          <a:extLst>
            <a:ext uri="{FF2B5EF4-FFF2-40B4-BE49-F238E27FC236}">
              <a16:creationId xmlns:a16="http://schemas.microsoft.com/office/drawing/2014/main" id="{FA124840-1731-4F0F-9083-84C1F601C07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3" name="Rectangle 34">
          <a:extLst>
            <a:ext uri="{FF2B5EF4-FFF2-40B4-BE49-F238E27FC236}">
              <a16:creationId xmlns:a16="http://schemas.microsoft.com/office/drawing/2014/main" id="{30259038-8BDC-4023-A762-07CD23CCA23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4" name="Rectangle 35">
          <a:extLst>
            <a:ext uri="{FF2B5EF4-FFF2-40B4-BE49-F238E27FC236}">
              <a16:creationId xmlns:a16="http://schemas.microsoft.com/office/drawing/2014/main" id="{483CAE9D-A034-4D3B-94D7-EC24FC6DDD8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5" name="Rectangle 36">
          <a:extLst>
            <a:ext uri="{FF2B5EF4-FFF2-40B4-BE49-F238E27FC236}">
              <a16:creationId xmlns:a16="http://schemas.microsoft.com/office/drawing/2014/main" id="{98218745-ED61-4F19-A8BE-20919C86E4B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6" name="Rectangle 37">
          <a:extLst>
            <a:ext uri="{FF2B5EF4-FFF2-40B4-BE49-F238E27FC236}">
              <a16:creationId xmlns:a16="http://schemas.microsoft.com/office/drawing/2014/main" id="{2AD7B63A-CE4E-4200-A1AB-9172D938DCF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47" name="Rectangle 38">
          <a:extLst>
            <a:ext uri="{FF2B5EF4-FFF2-40B4-BE49-F238E27FC236}">
              <a16:creationId xmlns:a16="http://schemas.microsoft.com/office/drawing/2014/main" id="{608AA6C8-AF17-4768-8314-34E8D22117A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48" name="Rectangle 39">
          <a:extLst>
            <a:ext uri="{FF2B5EF4-FFF2-40B4-BE49-F238E27FC236}">
              <a16:creationId xmlns:a16="http://schemas.microsoft.com/office/drawing/2014/main" id="{B92B6FA6-FF53-431D-BE32-EE49C097511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49" name="Rectangle 40">
          <a:extLst>
            <a:ext uri="{FF2B5EF4-FFF2-40B4-BE49-F238E27FC236}">
              <a16:creationId xmlns:a16="http://schemas.microsoft.com/office/drawing/2014/main" id="{837BA4E6-4252-4DD7-B8C8-B31B8A058CC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850" name="Rectangle 41">
          <a:extLst>
            <a:ext uri="{FF2B5EF4-FFF2-40B4-BE49-F238E27FC236}">
              <a16:creationId xmlns:a16="http://schemas.microsoft.com/office/drawing/2014/main" id="{7FC88212-7E76-4F8D-A9FD-6AA431CE3A5E}"/>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851" name="Rectangle 42">
          <a:extLst>
            <a:ext uri="{FF2B5EF4-FFF2-40B4-BE49-F238E27FC236}">
              <a16:creationId xmlns:a16="http://schemas.microsoft.com/office/drawing/2014/main" id="{EDF32CE3-3D70-4E22-8120-B2A6C4460E1E}"/>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2" name="Rectangle 43">
          <a:extLst>
            <a:ext uri="{FF2B5EF4-FFF2-40B4-BE49-F238E27FC236}">
              <a16:creationId xmlns:a16="http://schemas.microsoft.com/office/drawing/2014/main" id="{BEFEB98A-E573-4B5E-9AF8-4004417479B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3" name="Rectangle 44">
          <a:extLst>
            <a:ext uri="{FF2B5EF4-FFF2-40B4-BE49-F238E27FC236}">
              <a16:creationId xmlns:a16="http://schemas.microsoft.com/office/drawing/2014/main" id="{BBFD9F6A-BCFA-448D-8024-0E04B3BB730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4" name="Rectangle 45">
          <a:extLst>
            <a:ext uri="{FF2B5EF4-FFF2-40B4-BE49-F238E27FC236}">
              <a16:creationId xmlns:a16="http://schemas.microsoft.com/office/drawing/2014/main" id="{526789BC-6760-4EDD-BB84-621913F06C1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5" name="Rectangle 46">
          <a:extLst>
            <a:ext uri="{FF2B5EF4-FFF2-40B4-BE49-F238E27FC236}">
              <a16:creationId xmlns:a16="http://schemas.microsoft.com/office/drawing/2014/main" id="{628F5BBD-56B9-4624-9054-5B7B36CE8E0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6" name="Rectangle 47">
          <a:extLst>
            <a:ext uri="{FF2B5EF4-FFF2-40B4-BE49-F238E27FC236}">
              <a16:creationId xmlns:a16="http://schemas.microsoft.com/office/drawing/2014/main" id="{2E10102D-9886-4438-8F5E-B711AFFE744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7" name="Rectangle 48">
          <a:extLst>
            <a:ext uri="{FF2B5EF4-FFF2-40B4-BE49-F238E27FC236}">
              <a16:creationId xmlns:a16="http://schemas.microsoft.com/office/drawing/2014/main" id="{8444173D-9594-4CA5-905F-988E95C2DDF3}"/>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8" name="Rectangle 49">
          <a:extLst>
            <a:ext uri="{FF2B5EF4-FFF2-40B4-BE49-F238E27FC236}">
              <a16:creationId xmlns:a16="http://schemas.microsoft.com/office/drawing/2014/main" id="{E80C8940-2C18-4DD7-8FCD-48ADE7E6EF3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59" name="Rectangle 50">
          <a:extLst>
            <a:ext uri="{FF2B5EF4-FFF2-40B4-BE49-F238E27FC236}">
              <a16:creationId xmlns:a16="http://schemas.microsoft.com/office/drawing/2014/main" id="{7957EF7E-39DE-4FFA-96E7-CF5C25834A8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0" name="Rectangle 51">
          <a:extLst>
            <a:ext uri="{FF2B5EF4-FFF2-40B4-BE49-F238E27FC236}">
              <a16:creationId xmlns:a16="http://schemas.microsoft.com/office/drawing/2014/main" id="{4E90D8EF-8217-4160-B66E-121EE271B65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1" name="Rectangle 52">
          <a:extLst>
            <a:ext uri="{FF2B5EF4-FFF2-40B4-BE49-F238E27FC236}">
              <a16:creationId xmlns:a16="http://schemas.microsoft.com/office/drawing/2014/main" id="{B8481CC6-3BF1-429F-9691-DAB26AE794C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2" name="Rectangle 53">
          <a:extLst>
            <a:ext uri="{FF2B5EF4-FFF2-40B4-BE49-F238E27FC236}">
              <a16:creationId xmlns:a16="http://schemas.microsoft.com/office/drawing/2014/main" id="{E0E3D677-1D16-47A9-8135-C68D11CAA47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3" name="Rectangle 54">
          <a:extLst>
            <a:ext uri="{FF2B5EF4-FFF2-40B4-BE49-F238E27FC236}">
              <a16:creationId xmlns:a16="http://schemas.microsoft.com/office/drawing/2014/main" id="{2544AA9E-A192-4945-BB34-FB1A90BE7B3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4" name="Rectangle 55">
          <a:extLst>
            <a:ext uri="{FF2B5EF4-FFF2-40B4-BE49-F238E27FC236}">
              <a16:creationId xmlns:a16="http://schemas.microsoft.com/office/drawing/2014/main" id="{2190D09F-3B22-4DEC-9695-4ABDD8B43B5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65" name="Rectangle 56">
          <a:extLst>
            <a:ext uri="{FF2B5EF4-FFF2-40B4-BE49-F238E27FC236}">
              <a16:creationId xmlns:a16="http://schemas.microsoft.com/office/drawing/2014/main" id="{B56F554C-6FB9-4069-98B3-6159E3C9223D}"/>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6" name="Rectangle 57">
          <a:extLst>
            <a:ext uri="{FF2B5EF4-FFF2-40B4-BE49-F238E27FC236}">
              <a16:creationId xmlns:a16="http://schemas.microsoft.com/office/drawing/2014/main" id="{C09C869F-CEC2-4DE3-B0CF-281E6ED6C8A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7" name="Rectangle 58">
          <a:extLst>
            <a:ext uri="{FF2B5EF4-FFF2-40B4-BE49-F238E27FC236}">
              <a16:creationId xmlns:a16="http://schemas.microsoft.com/office/drawing/2014/main" id="{23532032-0A62-4D31-8B26-797C3B21FD3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8" name="Rectangle 59">
          <a:extLst>
            <a:ext uri="{FF2B5EF4-FFF2-40B4-BE49-F238E27FC236}">
              <a16:creationId xmlns:a16="http://schemas.microsoft.com/office/drawing/2014/main" id="{01FF408A-C866-4CF8-A9F4-170F2CF3236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69" name="Rectangle 60">
          <a:extLst>
            <a:ext uri="{FF2B5EF4-FFF2-40B4-BE49-F238E27FC236}">
              <a16:creationId xmlns:a16="http://schemas.microsoft.com/office/drawing/2014/main" id="{3E8A7711-C408-4E62-AC5A-FD844EF420D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70" name="Rectangle 61">
          <a:extLst>
            <a:ext uri="{FF2B5EF4-FFF2-40B4-BE49-F238E27FC236}">
              <a16:creationId xmlns:a16="http://schemas.microsoft.com/office/drawing/2014/main" id="{0F9E9C45-6A5C-4F79-B385-51B6AA20F34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71" name="Rectangle 62">
          <a:extLst>
            <a:ext uri="{FF2B5EF4-FFF2-40B4-BE49-F238E27FC236}">
              <a16:creationId xmlns:a16="http://schemas.microsoft.com/office/drawing/2014/main" id="{2C8E4A62-382F-44DD-BFDE-2424E65D164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72" name="Rectangle 1">
          <a:extLst>
            <a:ext uri="{FF2B5EF4-FFF2-40B4-BE49-F238E27FC236}">
              <a16:creationId xmlns:a16="http://schemas.microsoft.com/office/drawing/2014/main" id="{0FA1654E-A3CE-4654-B170-A0B08862D64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73" name="Rectangle 2">
          <a:extLst>
            <a:ext uri="{FF2B5EF4-FFF2-40B4-BE49-F238E27FC236}">
              <a16:creationId xmlns:a16="http://schemas.microsoft.com/office/drawing/2014/main" id="{A5E41EC5-3B7D-42CA-9A72-1B1E72DBE713}"/>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4" name="Rectangle 3">
          <a:extLst>
            <a:ext uri="{FF2B5EF4-FFF2-40B4-BE49-F238E27FC236}">
              <a16:creationId xmlns:a16="http://schemas.microsoft.com/office/drawing/2014/main" id="{00BB80CD-694E-4DF5-AE3E-EBF37859A967}"/>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5" name="Rectangle 4">
          <a:extLst>
            <a:ext uri="{FF2B5EF4-FFF2-40B4-BE49-F238E27FC236}">
              <a16:creationId xmlns:a16="http://schemas.microsoft.com/office/drawing/2014/main" id="{4EF0B128-5E36-46AD-9E55-63F8AE9AEAE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6" name="Rectangle 5">
          <a:extLst>
            <a:ext uri="{FF2B5EF4-FFF2-40B4-BE49-F238E27FC236}">
              <a16:creationId xmlns:a16="http://schemas.microsoft.com/office/drawing/2014/main" id="{3F4ED542-CDEE-42F7-82F9-72D7567167D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7" name="Rectangle 6">
          <a:extLst>
            <a:ext uri="{FF2B5EF4-FFF2-40B4-BE49-F238E27FC236}">
              <a16:creationId xmlns:a16="http://schemas.microsoft.com/office/drawing/2014/main" id="{68945D67-12D1-4CA7-A7D4-B73492E80F7D}"/>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8" name="Rectangle 7">
          <a:extLst>
            <a:ext uri="{FF2B5EF4-FFF2-40B4-BE49-F238E27FC236}">
              <a16:creationId xmlns:a16="http://schemas.microsoft.com/office/drawing/2014/main" id="{E18E2E8C-1D99-4048-8715-910D4878D3CA}"/>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79" name="Rectangle 8">
          <a:extLst>
            <a:ext uri="{FF2B5EF4-FFF2-40B4-BE49-F238E27FC236}">
              <a16:creationId xmlns:a16="http://schemas.microsoft.com/office/drawing/2014/main" id="{41479BEF-1A0D-430F-A22C-6EC5CCCA6C7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0" name="Rectangle 9">
          <a:extLst>
            <a:ext uri="{FF2B5EF4-FFF2-40B4-BE49-F238E27FC236}">
              <a16:creationId xmlns:a16="http://schemas.microsoft.com/office/drawing/2014/main" id="{C7B70505-3BD7-405D-BE66-AB1E0AE1958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1" name="Rectangle 10">
          <a:extLst>
            <a:ext uri="{FF2B5EF4-FFF2-40B4-BE49-F238E27FC236}">
              <a16:creationId xmlns:a16="http://schemas.microsoft.com/office/drawing/2014/main" id="{6B2538D9-6184-47F7-A4F4-F6622DD646F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2" name="Rectangle 11">
          <a:extLst>
            <a:ext uri="{FF2B5EF4-FFF2-40B4-BE49-F238E27FC236}">
              <a16:creationId xmlns:a16="http://schemas.microsoft.com/office/drawing/2014/main" id="{3B72F01E-033C-4079-ADA9-3677362720D8}"/>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883" name="Rectangle 12">
          <a:extLst>
            <a:ext uri="{FF2B5EF4-FFF2-40B4-BE49-F238E27FC236}">
              <a16:creationId xmlns:a16="http://schemas.microsoft.com/office/drawing/2014/main" id="{B049E810-B311-401E-B69F-420887866A7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4" name="Rectangle 13">
          <a:extLst>
            <a:ext uri="{FF2B5EF4-FFF2-40B4-BE49-F238E27FC236}">
              <a16:creationId xmlns:a16="http://schemas.microsoft.com/office/drawing/2014/main" id="{088BB7D6-14CC-46E0-8D0D-8E3CF577BBB4}"/>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5" name="Rectangle 14">
          <a:extLst>
            <a:ext uri="{FF2B5EF4-FFF2-40B4-BE49-F238E27FC236}">
              <a16:creationId xmlns:a16="http://schemas.microsoft.com/office/drawing/2014/main" id="{21F45516-A663-42CD-85B1-6FE7D28DC2B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6" name="Rectangle 15">
          <a:extLst>
            <a:ext uri="{FF2B5EF4-FFF2-40B4-BE49-F238E27FC236}">
              <a16:creationId xmlns:a16="http://schemas.microsoft.com/office/drawing/2014/main" id="{BD87E52D-39DE-47DB-81C7-396239E1011D}"/>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87" name="Rectangle 16">
          <a:extLst>
            <a:ext uri="{FF2B5EF4-FFF2-40B4-BE49-F238E27FC236}">
              <a16:creationId xmlns:a16="http://schemas.microsoft.com/office/drawing/2014/main" id="{FBEC09B4-BE0D-4760-BDA2-FD321595425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148" name="Rectangle 17">
          <a:extLst>
            <a:ext uri="{FF2B5EF4-FFF2-40B4-BE49-F238E27FC236}">
              <a16:creationId xmlns:a16="http://schemas.microsoft.com/office/drawing/2014/main" id="{3AF32997-5A95-4DED-8089-F91218CEB637}"/>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89" name="Rectangle 18">
          <a:extLst>
            <a:ext uri="{FF2B5EF4-FFF2-40B4-BE49-F238E27FC236}">
              <a16:creationId xmlns:a16="http://schemas.microsoft.com/office/drawing/2014/main" id="{3E75CAAF-B104-40F3-A917-8548A348855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150" name="Rectangle 19">
          <a:extLst>
            <a:ext uri="{FF2B5EF4-FFF2-40B4-BE49-F238E27FC236}">
              <a16:creationId xmlns:a16="http://schemas.microsoft.com/office/drawing/2014/main" id="{1D5F659C-837A-434D-9DAC-A0BCD3A46C68}"/>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891" name="Rectangle 20">
          <a:extLst>
            <a:ext uri="{FF2B5EF4-FFF2-40B4-BE49-F238E27FC236}">
              <a16:creationId xmlns:a16="http://schemas.microsoft.com/office/drawing/2014/main" id="{854DCEBF-C99A-445F-94C0-4A6B3F0573A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2" name="Rectangle 21">
          <a:extLst>
            <a:ext uri="{FF2B5EF4-FFF2-40B4-BE49-F238E27FC236}">
              <a16:creationId xmlns:a16="http://schemas.microsoft.com/office/drawing/2014/main" id="{E2C277A0-0587-4F1E-AEF6-823D92419B4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3" name="Rectangle 22">
          <a:extLst>
            <a:ext uri="{FF2B5EF4-FFF2-40B4-BE49-F238E27FC236}">
              <a16:creationId xmlns:a16="http://schemas.microsoft.com/office/drawing/2014/main" id="{7AAEEE96-11DC-4259-992A-8E9A44CDAF1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4" name="Rectangle 23">
          <a:extLst>
            <a:ext uri="{FF2B5EF4-FFF2-40B4-BE49-F238E27FC236}">
              <a16:creationId xmlns:a16="http://schemas.microsoft.com/office/drawing/2014/main" id="{599B9EE7-C842-4FEA-AB27-3F56ECF491F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5" name="Rectangle 24">
          <a:extLst>
            <a:ext uri="{FF2B5EF4-FFF2-40B4-BE49-F238E27FC236}">
              <a16:creationId xmlns:a16="http://schemas.microsoft.com/office/drawing/2014/main" id="{C7EFCEE5-441C-44E1-8B9C-3C3748883FB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6" name="Rectangle 25">
          <a:extLst>
            <a:ext uri="{FF2B5EF4-FFF2-40B4-BE49-F238E27FC236}">
              <a16:creationId xmlns:a16="http://schemas.microsoft.com/office/drawing/2014/main" id="{D0B6BD94-2A28-4228-82C4-D8EEB7208C2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897" name="Rectangle 26">
          <a:extLst>
            <a:ext uri="{FF2B5EF4-FFF2-40B4-BE49-F238E27FC236}">
              <a16:creationId xmlns:a16="http://schemas.microsoft.com/office/drawing/2014/main" id="{B2C93AA8-EC4F-4DE9-896B-DCD61175A22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98" name="Rectangle 27">
          <a:extLst>
            <a:ext uri="{FF2B5EF4-FFF2-40B4-BE49-F238E27FC236}">
              <a16:creationId xmlns:a16="http://schemas.microsoft.com/office/drawing/2014/main" id="{E1B1E502-2E9E-46F0-A6BF-5820FAD2564D}"/>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899" name="Rectangle 28">
          <a:extLst>
            <a:ext uri="{FF2B5EF4-FFF2-40B4-BE49-F238E27FC236}">
              <a16:creationId xmlns:a16="http://schemas.microsoft.com/office/drawing/2014/main" id="{C0B4C45A-BDD5-403F-A819-4D834859311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160" name="Rectangle 29">
          <a:extLst>
            <a:ext uri="{FF2B5EF4-FFF2-40B4-BE49-F238E27FC236}">
              <a16:creationId xmlns:a16="http://schemas.microsoft.com/office/drawing/2014/main" id="{267056AE-4CC2-4368-B5E2-00AF75A367F4}"/>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161" name="Rectangle 30">
          <a:extLst>
            <a:ext uri="{FF2B5EF4-FFF2-40B4-BE49-F238E27FC236}">
              <a16:creationId xmlns:a16="http://schemas.microsoft.com/office/drawing/2014/main" id="{D672D557-3BC0-479D-BBDE-E8C3FB68D747}"/>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02" name="Rectangle 31">
          <a:extLst>
            <a:ext uri="{FF2B5EF4-FFF2-40B4-BE49-F238E27FC236}">
              <a16:creationId xmlns:a16="http://schemas.microsoft.com/office/drawing/2014/main" id="{3BB67792-5CA6-42AF-AF7C-DFFC44C61C0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3" name="Rectangle 32">
          <a:extLst>
            <a:ext uri="{FF2B5EF4-FFF2-40B4-BE49-F238E27FC236}">
              <a16:creationId xmlns:a16="http://schemas.microsoft.com/office/drawing/2014/main" id="{C98C2449-32C0-4BBF-B4E3-6E96E68E7EE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4" name="Rectangle 33">
          <a:extLst>
            <a:ext uri="{FF2B5EF4-FFF2-40B4-BE49-F238E27FC236}">
              <a16:creationId xmlns:a16="http://schemas.microsoft.com/office/drawing/2014/main" id="{F614D778-A2E8-4B50-9FFB-A21AB6C6224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5" name="Rectangle 34">
          <a:extLst>
            <a:ext uri="{FF2B5EF4-FFF2-40B4-BE49-F238E27FC236}">
              <a16:creationId xmlns:a16="http://schemas.microsoft.com/office/drawing/2014/main" id="{0EC00B91-F2D6-4A12-915A-534110C6549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6" name="Rectangle 35">
          <a:extLst>
            <a:ext uri="{FF2B5EF4-FFF2-40B4-BE49-F238E27FC236}">
              <a16:creationId xmlns:a16="http://schemas.microsoft.com/office/drawing/2014/main" id="{181DC0D3-F54E-4ADD-B56C-ED7612FCA9B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7" name="Rectangle 36">
          <a:extLst>
            <a:ext uri="{FF2B5EF4-FFF2-40B4-BE49-F238E27FC236}">
              <a16:creationId xmlns:a16="http://schemas.microsoft.com/office/drawing/2014/main" id="{873173C6-F1C9-4AEC-8236-0661C9DB32D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08" name="Rectangle 37">
          <a:extLst>
            <a:ext uri="{FF2B5EF4-FFF2-40B4-BE49-F238E27FC236}">
              <a16:creationId xmlns:a16="http://schemas.microsoft.com/office/drawing/2014/main" id="{B1DB3FCD-D116-4BD1-AFEC-E26B9848AE5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09" name="Rectangle 38">
          <a:extLst>
            <a:ext uri="{FF2B5EF4-FFF2-40B4-BE49-F238E27FC236}">
              <a16:creationId xmlns:a16="http://schemas.microsoft.com/office/drawing/2014/main" id="{8107083B-404B-4783-9C66-5C3365E21FF4}"/>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10" name="Rectangle 39">
          <a:extLst>
            <a:ext uri="{FF2B5EF4-FFF2-40B4-BE49-F238E27FC236}">
              <a16:creationId xmlns:a16="http://schemas.microsoft.com/office/drawing/2014/main" id="{CD007288-C4EC-4412-975C-460CD0D8BA7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1" name="Rectangle 40">
          <a:extLst>
            <a:ext uri="{FF2B5EF4-FFF2-40B4-BE49-F238E27FC236}">
              <a16:creationId xmlns:a16="http://schemas.microsoft.com/office/drawing/2014/main" id="{E81BF496-DE55-445A-B8A1-E580DB0D30C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12" name="Rectangle 41">
          <a:extLst>
            <a:ext uri="{FF2B5EF4-FFF2-40B4-BE49-F238E27FC236}">
              <a16:creationId xmlns:a16="http://schemas.microsoft.com/office/drawing/2014/main" id="{B243FCB4-072C-4FD9-8FE9-CA8259AC2A81}"/>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13" name="Rectangle 42">
          <a:extLst>
            <a:ext uri="{FF2B5EF4-FFF2-40B4-BE49-F238E27FC236}">
              <a16:creationId xmlns:a16="http://schemas.microsoft.com/office/drawing/2014/main" id="{47141C2B-8D71-4A3C-A53F-53C0205E80AE}"/>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4" name="Rectangle 43">
          <a:extLst>
            <a:ext uri="{FF2B5EF4-FFF2-40B4-BE49-F238E27FC236}">
              <a16:creationId xmlns:a16="http://schemas.microsoft.com/office/drawing/2014/main" id="{D4C46C95-A786-4ABB-9137-F988734D13E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5" name="Rectangle 44">
          <a:extLst>
            <a:ext uri="{FF2B5EF4-FFF2-40B4-BE49-F238E27FC236}">
              <a16:creationId xmlns:a16="http://schemas.microsoft.com/office/drawing/2014/main" id="{6E157D0A-F4A2-4A4E-92D4-AA2CC625D6E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6" name="Rectangle 45">
          <a:extLst>
            <a:ext uri="{FF2B5EF4-FFF2-40B4-BE49-F238E27FC236}">
              <a16:creationId xmlns:a16="http://schemas.microsoft.com/office/drawing/2014/main" id="{8130DFD3-9C4C-4C94-9D4A-BD7F8B8375B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7" name="Rectangle 46">
          <a:extLst>
            <a:ext uri="{FF2B5EF4-FFF2-40B4-BE49-F238E27FC236}">
              <a16:creationId xmlns:a16="http://schemas.microsoft.com/office/drawing/2014/main" id="{6CCE5F07-E2D3-442F-9381-0E5A89D566A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8" name="Rectangle 47">
          <a:extLst>
            <a:ext uri="{FF2B5EF4-FFF2-40B4-BE49-F238E27FC236}">
              <a16:creationId xmlns:a16="http://schemas.microsoft.com/office/drawing/2014/main" id="{CE49047B-9F6D-4B52-A2D8-0B3F17A4659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19" name="Rectangle 48">
          <a:extLst>
            <a:ext uri="{FF2B5EF4-FFF2-40B4-BE49-F238E27FC236}">
              <a16:creationId xmlns:a16="http://schemas.microsoft.com/office/drawing/2014/main" id="{C15967E9-0FED-4AEB-87E2-5291608FA93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0" name="Rectangle 49">
          <a:extLst>
            <a:ext uri="{FF2B5EF4-FFF2-40B4-BE49-F238E27FC236}">
              <a16:creationId xmlns:a16="http://schemas.microsoft.com/office/drawing/2014/main" id="{8842C1E9-B5FD-476C-B96B-5348DB8D089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1" name="Rectangle 50">
          <a:extLst>
            <a:ext uri="{FF2B5EF4-FFF2-40B4-BE49-F238E27FC236}">
              <a16:creationId xmlns:a16="http://schemas.microsoft.com/office/drawing/2014/main" id="{464E7F17-F52A-4295-80A4-DFAD303BF95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2" name="Rectangle 51">
          <a:extLst>
            <a:ext uri="{FF2B5EF4-FFF2-40B4-BE49-F238E27FC236}">
              <a16:creationId xmlns:a16="http://schemas.microsoft.com/office/drawing/2014/main" id="{99573D45-30F0-4AE9-8D36-2DF1F5949AA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3" name="Rectangle 52">
          <a:extLst>
            <a:ext uri="{FF2B5EF4-FFF2-40B4-BE49-F238E27FC236}">
              <a16:creationId xmlns:a16="http://schemas.microsoft.com/office/drawing/2014/main" id="{D64BCBD8-C6B2-4B65-8E67-069C8A77CD4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4" name="Rectangle 53">
          <a:extLst>
            <a:ext uri="{FF2B5EF4-FFF2-40B4-BE49-F238E27FC236}">
              <a16:creationId xmlns:a16="http://schemas.microsoft.com/office/drawing/2014/main" id="{0F3AE6F5-D867-4E7F-9284-4AE7F2AE9B5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5" name="Rectangle 54">
          <a:extLst>
            <a:ext uri="{FF2B5EF4-FFF2-40B4-BE49-F238E27FC236}">
              <a16:creationId xmlns:a16="http://schemas.microsoft.com/office/drawing/2014/main" id="{E5582FF2-4E57-45C4-8816-0DE193F4A9EC}"/>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6" name="Rectangle 55">
          <a:extLst>
            <a:ext uri="{FF2B5EF4-FFF2-40B4-BE49-F238E27FC236}">
              <a16:creationId xmlns:a16="http://schemas.microsoft.com/office/drawing/2014/main" id="{54E8B8FD-C3D4-476A-A1FC-9BD753A43D3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27" name="Rectangle 56">
          <a:extLst>
            <a:ext uri="{FF2B5EF4-FFF2-40B4-BE49-F238E27FC236}">
              <a16:creationId xmlns:a16="http://schemas.microsoft.com/office/drawing/2014/main" id="{BCCC86B6-76BC-43EF-A62F-23626332281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8" name="Rectangle 57">
          <a:extLst>
            <a:ext uri="{FF2B5EF4-FFF2-40B4-BE49-F238E27FC236}">
              <a16:creationId xmlns:a16="http://schemas.microsoft.com/office/drawing/2014/main" id="{7032B4B4-9D2E-4525-968B-3A6B0FF27B41}"/>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29" name="Rectangle 58">
          <a:extLst>
            <a:ext uri="{FF2B5EF4-FFF2-40B4-BE49-F238E27FC236}">
              <a16:creationId xmlns:a16="http://schemas.microsoft.com/office/drawing/2014/main" id="{FD7398B3-1C28-458D-8432-B0D8CD11DD7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0" name="Rectangle 59">
          <a:extLst>
            <a:ext uri="{FF2B5EF4-FFF2-40B4-BE49-F238E27FC236}">
              <a16:creationId xmlns:a16="http://schemas.microsoft.com/office/drawing/2014/main" id="{74046DFF-C180-419D-9045-6930AA3A524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1" name="Rectangle 60">
          <a:extLst>
            <a:ext uri="{FF2B5EF4-FFF2-40B4-BE49-F238E27FC236}">
              <a16:creationId xmlns:a16="http://schemas.microsoft.com/office/drawing/2014/main" id="{4466A5E7-CA37-4635-BBD4-84CD7DAD8E5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2" name="Rectangle 61">
          <a:extLst>
            <a:ext uri="{FF2B5EF4-FFF2-40B4-BE49-F238E27FC236}">
              <a16:creationId xmlns:a16="http://schemas.microsoft.com/office/drawing/2014/main" id="{573F88AF-6208-47A3-928E-C6C1B1CF5C3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33" name="Rectangle 62">
          <a:extLst>
            <a:ext uri="{FF2B5EF4-FFF2-40B4-BE49-F238E27FC236}">
              <a16:creationId xmlns:a16="http://schemas.microsoft.com/office/drawing/2014/main" id="{95C6D89B-B7B0-4FD7-9BA3-DF1568B01400}"/>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34" name="Rectangle 1">
          <a:extLst>
            <a:ext uri="{FF2B5EF4-FFF2-40B4-BE49-F238E27FC236}">
              <a16:creationId xmlns:a16="http://schemas.microsoft.com/office/drawing/2014/main" id="{5B51F56B-DB2B-48FD-8BF2-EF4948BD9002}"/>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35" name="Rectangle 2">
          <a:extLst>
            <a:ext uri="{FF2B5EF4-FFF2-40B4-BE49-F238E27FC236}">
              <a16:creationId xmlns:a16="http://schemas.microsoft.com/office/drawing/2014/main" id="{94AB2422-6F10-4347-AF32-22AF14BE863A}"/>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6" name="Rectangle 3">
          <a:extLst>
            <a:ext uri="{FF2B5EF4-FFF2-40B4-BE49-F238E27FC236}">
              <a16:creationId xmlns:a16="http://schemas.microsoft.com/office/drawing/2014/main" id="{C5DDA186-1748-4840-ABB6-20FC5A196F16}"/>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7" name="Rectangle 4">
          <a:extLst>
            <a:ext uri="{FF2B5EF4-FFF2-40B4-BE49-F238E27FC236}">
              <a16:creationId xmlns:a16="http://schemas.microsoft.com/office/drawing/2014/main" id="{57EFE5DB-69E1-4D9A-9D31-44F0B6E5B91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8" name="Rectangle 5">
          <a:extLst>
            <a:ext uri="{FF2B5EF4-FFF2-40B4-BE49-F238E27FC236}">
              <a16:creationId xmlns:a16="http://schemas.microsoft.com/office/drawing/2014/main" id="{07D43936-6D69-4893-A23F-F6EF1992967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39" name="Rectangle 6">
          <a:extLst>
            <a:ext uri="{FF2B5EF4-FFF2-40B4-BE49-F238E27FC236}">
              <a16:creationId xmlns:a16="http://schemas.microsoft.com/office/drawing/2014/main" id="{E07AAAFA-1095-4C6C-BE71-D5E7AB3C3083}"/>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0" name="Rectangle 7">
          <a:extLst>
            <a:ext uri="{FF2B5EF4-FFF2-40B4-BE49-F238E27FC236}">
              <a16:creationId xmlns:a16="http://schemas.microsoft.com/office/drawing/2014/main" id="{0DFA6A70-9088-4A99-B8BB-0DB1ADB5FD7B}"/>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1" name="Rectangle 8">
          <a:extLst>
            <a:ext uri="{FF2B5EF4-FFF2-40B4-BE49-F238E27FC236}">
              <a16:creationId xmlns:a16="http://schemas.microsoft.com/office/drawing/2014/main" id="{95BFD0FA-2A1B-40B1-B420-AE42E6BAC740}"/>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2" name="Rectangle 9">
          <a:extLst>
            <a:ext uri="{FF2B5EF4-FFF2-40B4-BE49-F238E27FC236}">
              <a16:creationId xmlns:a16="http://schemas.microsoft.com/office/drawing/2014/main" id="{48F9342B-C863-42B3-8A46-B3DFD1D2F935}"/>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3" name="Rectangle 10">
          <a:extLst>
            <a:ext uri="{FF2B5EF4-FFF2-40B4-BE49-F238E27FC236}">
              <a16:creationId xmlns:a16="http://schemas.microsoft.com/office/drawing/2014/main" id="{74C10319-1F62-4CF7-82C9-7DE25E1225DE}"/>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4" name="Rectangle 11">
          <a:extLst>
            <a:ext uri="{FF2B5EF4-FFF2-40B4-BE49-F238E27FC236}">
              <a16:creationId xmlns:a16="http://schemas.microsoft.com/office/drawing/2014/main" id="{0263C79A-1FDF-4192-A39D-1751374889D8}"/>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10662</xdr:row>
      <xdr:rowOff>0</xdr:rowOff>
    </xdr:from>
    <xdr:to>
      <xdr:col>1</xdr:col>
      <xdr:colOff>142875</xdr:colOff>
      <xdr:row>10662</xdr:row>
      <xdr:rowOff>66675</xdr:rowOff>
    </xdr:to>
    <xdr:sp macro="" textlink="">
      <xdr:nvSpPr>
        <xdr:cNvPr id="1230945" name="Rectangle 12">
          <a:extLst>
            <a:ext uri="{FF2B5EF4-FFF2-40B4-BE49-F238E27FC236}">
              <a16:creationId xmlns:a16="http://schemas.microsoft.com/office/drawing/2014/main" id="{2D3EDFAD-5583-45EB-BE12-4F0C27E78EC2}"/>
            </a:ext>
          </a:extLst>
        </xdr:cNvPr>
        <xdr:cNvSpPr>
          <a:spLocks noChangeArrowheads="1"/>
        </xdr:cNvSpPr>
      </xdr:nvSpPr>
      <xdr:spPr bwMode="auto">
        <a:xfrm>
          <a:off x="600075"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6" name="Rectangle 13">
          <a:extLst>
            <a:ext uri="{FF2B5EF4-FFF2-40B4-BE49-F238E27FC236}">
              <a16:creationId xmlns:a16="http://schemas.microsoft.com/office/drawing/2014/main" id="{D70D6808-AF40-4C9A-BBD9-AE2F38DC3E8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7" name="Rectangle 14">
          <a:extLst>
            <a:ext uri="{FF2B5EF4-FFF2-40B4-BE49-F238E27FC236}">
              <a16:creationId xmlns:a16="http://schemas.microsoft.com/office/drawing/2014/main" id="{2E731C1A-9736-416D-8568-E7B5D920AB36}"/>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8" name="Rectangle 15">
          <a:extLst>
            <a:ext uri="{FF2B5EF4-FFF2-40B4-BE49-F238E27FC236}">
              <a16:creationId xmlns:a16="http://schemas.microsoft.com/office/drawing/2014/main" id="{DD210ECD-8E08-49E5-900B-DFCB1397159F}"/>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49" name="Rectangle 16">
          <a:extLst>
            <a:ext uri="{FF2B5EF4-FFF2-40B4-BE49-F238E27FC236}">
              <a16:creationId xmlns:a16="http://schemas.microsoft.com/office/drawing/2014/main" id="{AED39D01-FC95-4B01-9C71-0D6628B2AF49}"/>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210" name="Rectangle 17">
          <a:extLst>
            <a:ext uri="{FF2B5EF4-FFF2-40B4-BE49-F238E27FC236}">
              <a16:creationId xmlns:a16="http://schemas.microsoft.com/office/drawing/2014/main" id="{709D6BB3-E660-4302-A2CF-DAE6826E759B}"/>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51" name="Rectangle 18">
          <a:extLst>
            <a:ext uri="{FF2B5EF4-FFF2-40B4-BE49-F238E27FC236}">
              <a16:creationId xmlns:a16="http://schemas.microsoft.com/office/drawing/2014/main" id="{1DE2C6AF-DD2C-424F-8F89-922CF54DDF5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212" name="Rectangle 19">
          <a:extLst>
            <a:ext uri="{FF2B5EF4-FFF2-40B4-BE49-F238E27FC236}">
              <a16:creationId xmlns:a16="http://schemas.microsoft.com/office/drawing/2014/main" id="{868EF85D-09A4-4D0B-8FB3-8C6E4F27AAA2}"/>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53" name="Rectangle 20">
          <a:extLst>
            <a:ext uri="{FF2B5EF4-FFF2-40B4-BE49-F238E27FC236}">
              <a16:creationId xmlns:a16="http://schemas.microsoft.com/office/drawing/2014/main" id="{4650A336-7A38-4E45-92AB-1666CD46F74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4" name="Rectangle 21">
          <a:extLst>
            <a:ext uri="{FF2B5EF4-FFF2-40B4-BE49-F238E27FC236}">
              <a16:creationId xmlns:a16="http://schemas.microsoft.com/office/drawing/2014/main" id="{7B975B46-8B2E-4D32-8D20-CBE445E38E8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5" name="Rectangle 22">
          <a:extLst>
            <a:ext uri="{FF2B5EF4-FFF2-40B4-BE49-F238E27FC236}">
              <a16:creationId xmlns:a16="http://schemas.microsoft.com/office/drawing/2014/main" id="{9A36895D-D8D6-4D58-8C3F-F90DD3E5530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6" name="Rectangle 23">
          <a:extLst>
            <a:ext uri="{FF2B5EF4-FFF2-40B4-BE49-F238E27FC236}">
              <a16:creationId xmlns:a16="http://schemas.microsoft.com/office/drawing/2014/main" id="{B90B1E79-BD5D-4C6F-83DA-685013008DDF}"/>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7" name="Rectangle 24">
          <a:extLst>
            <a:ext uri="{FF2B5EF4-FFF2-40B4-BE49-F238E27FC236}">
              <a16:creationId xmlns:a16="http://schemas.microsoft.com/office/drawing/2014/main" id="{D3287921-F2F7-42F2-A8EB-1D770720CC5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8" name="Rectangle 25">
          <a:extLst>
            <a:ext uri="{FF2B5EF4-FFF2-40B4-BE49-F238E27FC236}">
              <a16:creationId xmlns:a16="http://schemas.microsoft.com/office/drawing/2014/main" id="{7225599B-E535-4B23-AFA9-D7CEAFEE510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59" name="Rectangle 26">
          <a:extLst>
            <a:ext uri="{FF2B5EF4-FFF2-40B4-BE49-F238E27FC236}">
              <a16:creationId xmlns:a16="http://schemas.microsoft.com/office/drawing/2014/main" id="{7F8D28DF-C4B5-42B0-AA7D-B84934D1029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60" name="Rectangle 27">
          <a:extLst>
            <a:ext uri="{FF2B5EF4-FFF2-40B4-BE49-F238E27FC236}">
              <a16:creationId xmlns:a16="http://schemas.microsoft.com/office/drawing/2014/main" id="{1C8D8F54-C8F2-44D9-BE0D-BEF9A1D5D820}"/>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61" name="Rectangle 28">
          <a:extLst>
            <a:ext uri="{FF2B5EF4-FFF2-40B4-BE49-F238E27FC236}">
              <a16:creationId xmlns:a16="http://schemas.microsoft.com/office/drawing/2014/main" id="{C8686702-8F7C-4F9D-AA01-8B21007A6CFB}"/>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0</xdr:rowOff>
    </xdr:from>
    <xdr:ext cx="28534" cy="125227"/>
    <xdr:sp macro="" textlink="">
      <xdr:nvSpPr>
        <xdr:cNvPr id="2222" name="Rectangle 29">
          <a:extLst>
            <a:ext uri="{FF2B5EF4-FFF2-40B4-BE49-F238E27FC236}">
              <a16:creationId xmlns:a16="http://schemas.microsoft.com/office/drawing/2014/main" id="{551784A7-94C8-40BC-B157-AE2D0F54AB9C}"/>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0</xdr:rowOff>
    </xdr:from>
    <xdr:ext cx="28534" cy="125227"/>
    <xdr:sp macro="" textlink="">
      <xdr:nvSpPr>
        <xdr:cNvPr id="2223" name="Rectangle 30">
          <a:extLst>
            <a:ext uri="{FF2B5EF4-FFF2-40B4-BE49-F238E27FC236}">
              <a16:creationId xmlns:a16="http://schemas.microsoft.com/office/drawing/2014/main" id="{7A92C7DF-6219-4358-A762-5ADA2B834B68}"/>
            </a:ext>
          </a:extLst>
        </xdr:cNvPr>
        <xdr:cNvSpPr>
          <a:spLocks noChangeArrowheads="1"/>
        </xdr:cNvSpPr>
      </xdr:nvSpPr>
      <xdr:spPr bwMode="auto">
        <a:xfrm>
          <a:off x="503653" y="2548218488"/>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10662</xdr:row>
      <xdr:rowOff>0</xdr:rowOff>
    </xdr:from>
    <xdr:to>
      <xdr:col>1</xdr:col>
      <xdr:colOff>42863</xdr:colOff>
      <xdr:row>10662</xdr:row>
      <xdr:rowOff>76200</xdr:rowOff>
    </xdr:to>
    <xdr:sp macro="" textlink="">
      <xdr:nvSpPr>
        <xdr:cNvPr id="1230964" name="Rectangle 31">
          <a:extLst>
            <a:ext uri="{FF2B5EF4-FFF2-40B4-BE49-F238E27FC236}">
              <a16:creationId xmlns:a16="http://schemas.microsoft.com/office/drawing/2014/main" id="{FAB36BBD-2489-418C-B7C3-93F0F042F84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5" name="Rectangle 32">
          <a:extLst>
            <a:ext uri="{FF2B5EF4-FFF2-40B4-BE49-F238E27FC236}">
              <a16:creationId xmlns:a16="http://schemas.microsoft.com/office/drawing/2014/main" id="{250085BC-85FA-4911-BEB3-33CDCDA4D7C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6" name="Rectangle 33">
          <a:extLst>
            <a:ext uri="{FF2B5EF4-FFF2-40B4-BE49-F238E27FC236}">
              <a16:creationId xmlns:a16="http://schemas.microsoft.com/office/drawing/2014/main" id="{5CB88317-0A6F-4B6D-AC00-0F61A3625F7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7" name="Rectangle 34">
          <a:extLst>
            <a:ext uri="{FF2B5EF4-FFF2-40B4-BE49-F238E27FC236}">
              <a16:creationId xmlns:a16="http://schemas.microsoft.com/office/drawing/2014/main" id="{04BDF12C-B305-4590-B76F-623AC6613F3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8" name="Rectangle 35">
          <a:extLst>
            <a:ext uri="{FF2B5EF4-FFF2-40B4-BE49-F238E27FC236}">
              <a16:creationId xmlns:a16="http://schemas.microsoft.com/office/drawing/2014/main" id="{AE0D77CE-99B7-400A-BCD6-7546F94E800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69" name="Rectangle 36">
          <a:extLst>
            <a:ext uri="{FF2B5EF4-FFF2-40B4-BE49-F238E27FC236}">
              <a16:creationId xmlns:a16="http://schemas.microsoft.com/office/drawing/2014/main" id="{4772C00F-7928-4D0F-BC0C-F794D8AE6D73}"/>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0" name="Rectangle 37">
          <a:extLst>
            <a:ext uri="{FF2B5EF4-FFF2-40B4-BE49-F238E27FC236}">
              <a16:creationId xmlns:a16="http://schemas.microsoft.com/office/drawing/2014/main" id="{6E12B724-4359-4646-99FE-913EFD6C34D2}"/>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71" name="Rectangle 38">
          <a:extLst>
            <a:ext uri="{FF2B5EF4-FFF2-40B4-BE49-F238E27FC236}">
              <a16:creationId xmlns:a16="http://schemas.microsoft.com/office/drawing/2014/main" id="{77ACE221-14D9-487B-B173-C76B6B93D0A7}"/>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72" name="Rectangle 39">
          <a:extLst>
            <a:ext uri="{FF2B5EF4-FFF2-40B4-BE49-F238E27FC236}">
              <a16:creationId xmlns:a16="http://schemas.microsoft.com/office/drawing/2014/main" id="{9A32EE8E-C56D-4EB6-A09E-F5AD294DBDF0}"/>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3" name="Rectangle 40">
          <a:extLst>
            <a:ext uri="{FF2B5EF4-FFF2-40B4-BE49-F238E27FC236}">
              <a16:creationId xmlns:a16="http://schemas.microsoft.com/office/drawing/2014/main" id="{D08554DE-7440-4925-8368-31D569A293E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74" name="Rectangle 41">
          <a:extLst>
            <a:ext uri="{FF2B5EF4-FFF2-40B4-BE49-F238E27FC236}">
              <a16:creationId xmlns:a16="http://schemas.microsoft.com/office/drawing/2014/main" id="{D7847717-406F-48AA-B2DA-2DA9D0F7129C}"/>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10662</xdr:row>
      <xdr:rowOff>0</xdr:rowOff>
    </xdr:from>
    <xdr:to>
      <xdr:col>1</xdr:col>
      <xdr:colOff>61913</xdr:colOff>
      <xdr:row>10662</xdr:row>
      <xdr:rowOff>76200</xdr:rowOff>
    </xdr:to>
    <xdr:sp macro="" textlink="">
      <xdr:nvSpPr>
        <xdr:cNvPr id="1230975" name="Rectangle 42">
          <a:extLst>
            <a:ext uri="{FF2B5EF4-FFF2-40B4-BE49-F238E27FC236}">
              <a16:creationId xmlns:a16="http://schemas.microsoft.com/office/drawing/2014/main" id="{A33AAFA4-0EA4-48CD-BE0F-58C93A1CFB46}"/>
            </a:ext>
          </a:extLst>
        </xdr:cNvPr>
        <xdr:cNvSpPr>
          <a:spLocks noChangeArrowheads="1"/>
        </xdr:cNvSpPr>
      </xdr:nvSpPr>
      <xdr:spPr bwMode="auto">
        <a:xfrm>
          <a:off x="51911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6" name="Rectangle 43">
          <a:extLst>
            <a:ext uri="{FF2B5EF4-FFF2-40B4-BE49-F238E27FC236}">
              <a16:creationId xmlns:a16="http://schemas.microsoft.com/office/drawing/2014/main" id="{B1146C91-4107-459F-8660-2D85BAE410B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7" name="Rectangle 44">
          <a:extLst>
            <a:ext uri="{FF2B5EF4-FFF2-40B4-BE49-F238E27FC236}">
              <a16:creationId xmlns:a16="http://schemas.microsoft.com/office/drawing/2014/main" id="{0A4F6981-5614-40A7-907D-1D6B14D0047A}"/>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8" name="Rectangle 45">
          <a:extLst>
            <a:ext uri="{FF2B5EF4-FFF2-40B4-BE49-F238E27FC236}">
              <a16:creationId xmlns:a16="http://schemas.microsoft.com/office/drawing/2014/main" id="{9F29905B-8F15-4C4B-B46A-7BE2009B2E1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79" name="Rectangle 46">
          <a:extLst>
            <a:ext uri="{FF2B5EF4-FFF2-40B4-BE49-F238E27FC236}">
              <a16:creationId xmlns:a16="http://schemas.microsoft.com/office/drawing/2014/main" id="{CBE8E323-ACBA-4BE9-B4D2-219BC9EDB37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0" name="Rectangle 47">
          <a:extLst>
            <a:ext uri="{FF2B5EF4-FFF2-40B4-BE49-F238E27FC236}">
              <a16:creationId xmlns:a16="http://schemas.microsoft.com/office/drawing/2014/main" id="{A3C769CC-DCA4-4B7F-AD61-76770F1AD9C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1" name="Rectangle 48">
          <a:extLst>
            <a:ext uri="{FF2B5EF4-FFF2-40B4-BE49-F238E27FC236}">
              <a16:creationId xmlns:a16="http://schemas.microsoft.com/office/drawing/2014/main" id="{D541BF2D-1E3F-4761-BF7C-F5BE806E5A3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2" name="Rectangle 49">
          <a:extLst>
            <a:ext uri="{FF2B5EF4-FFF2-40B4-BE49-F238E27FC236}">
              <a16:creationId xmlns:a16="http://schemas.microsoft.com/office/drawing/2014/main" id="{91D683F9-732B-494B-91D4-652C5A5069F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3" name="Rectangle 50">
          <a:extLst>
            <a:ext uri="{FF2B5EF4-FFF2-40B4-BE49-F238E27FC236}">
              <a16:creationId xmlns:a16="http://schemas.microsoft.com/office/drawing/2014/main" id="{33EEBFA2-CFE9-4755-81E3-57EF600A6E6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4" name="Rectangle 51">
          <a:extLst>
            <a:ext uri="{FF2B5EF4-FFF2-40B4-BE49-F238E27FC236}">
              <a16:creationId xmlns:a16="http://schemas.microsoft.com/office/drawing/2014/main" id="{B4DBCA21-8379-4EAE-8F6F-842E692B96F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5" name="Rectangle 52">
          <a:extLst>
            <a:ext uri="{FF2B5EF4-FFF2-40B4-BE49-F238E27FC236}">
              <a16:creationId xmlns:a16="http://schemas.microsoft.com/office/drawing/2014/main" id="{DC8F9CC0-7620-4F59-90F0-8CE2678EAF44}"/>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6" name="Rectangle 53">
          <a:extLst>
            <a:ext uri="{FF2B5EF4-FFF2-40B4-BE49-F238E27FC236}">
              <a16:creationId xmlns:a16="http://schemas.microsoft.com/office/drawing/2014/main" id="{75D9359D-7506-4316-933B-F8DD6271B3BB}"/>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7" name="Rectangle 54">
          <a:extLst>
            <a:ext uri="{FF2B5EF4-FFF2-40B4-BE49-F238E27FC236}">
              <a16:creationId xmlns:a16="http://schemas.microsoft.com/office/drawing/2014/main" id="{B1A0C754-81BC-41EB-82FD-699ECE77441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88" name="Rectangle 55">
          <a:extLst>
            <a:ext uri="{FF2B5EF4-FFF2-40B4-BE49-F238E27FC236}">
              <a16:creationId xmlns:a16="http://schemas.microsoft.com/office/drawing/2014/main" id="{5577F1B7-BF40-4CFA-899A-A59D31E9AEA5}"/>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66675</xdr:rowOff>
    </xdr:to>
    <xdr:sp macro="" textlink="">
      <xdr:nvSpPr>
        <xdr:cNvPr id="1230989" name="Rectangle 56">
          <a:extLst>
            <a:ext uri="{FF2B5EF4-FFF2-40B4-BE49-F238E27FC236}">
              <a16:creationId xmlns:a16="http://schemas.microsoft.com/office/drawing/2014/main" id="{BE1E4021-1C27-48E8-A8DC-47A7976118E2}"/>
            </a:ext>
          </a:extLst>
        </xdr:cNvPr>
        <xdr:cNvSpPr>
          <a:spLocks noChangeArrowheads="1"/>
        </xdr:cNvSpPr>
      </xdr:nvSpPr>
      <xdr:spPr bwMode="auto">
        <a:xfrm>
          <a:off x="500063" y="25482184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0" name="Rectangle 57">
          <a:extLst>
            <a:ext uri="{FF2B5EF4-FFF2-40B4-BE49-F238E27FC236}">
              <a16:creationId xmlns:a16="http://schemas.microsoft.com/office/drawing/2014/main" id="{45BCB384-6572-4D71-A66B-18C4329BDBC9}"/>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1" name="Rectangle 58">
          <a:extLst>
            <a:ext uri="{FF2B5EF4-FFF2-40B4-BE49-F238E27FC236}">
              <a16:creationId xmlns:a16="http://schemas.microsoft.com/office/drawing/2014/main" id="{5F950DD5-DFAB-41B7-BEE6-8514FEEED578}"/>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2" name="Rectangle 59">
          <a:extLst>
            <a:ext uri="{FF2B5EF4-FFF2-40B4-BE49-F238E27FC236}">
              <a16:creationId xmlns:a16="http://schemas.microsoft.com/office/drawing/2014/main" id="{0965A7A5-64C1-4D42-AB34-EE026E57433D}"/>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3" name="Rectangle 60">
          <a:extLst>
            <a:ext uri="{FF2B5EF4-FFF2-40B4-BE49-F238E27FC236}">
              <a16:creationId xmlns:a16="http://schemas.microsoft.com/office/drawing/2014/main" id="{3D6C3845-444C-4794-B610-1BEF548523C7}"/>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4" name="Rectangle 61">
          <a:extLst>
            <a:ext uri="{FF2B5EF4-FFF2-40B4-BE49-F238E27FC236}">
              <a16:creationId xmlns:a16="http://schemas.microsoft.com/office/drawing/2014/main" id="{EA7122AD-B934-45BF-80E1-F894305046AE}"/>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10662</xdr:row>
      <xdr:rowOff>0</xdr:rowOff>
    </xdr:from>
    <xdr:to>
      <xdr:col>1</xdr:col>
      <xdr:colOff>42863</xdr:colOff>
      <xdr:row>10662</xdr:row>
      <xdr:rowOff>76200</xdr:rowOff>
    </xdr:to>
    <xdr:sp macro="" textlink="">
      <xdr:nvSpPr>
        <xdr:cNvPr id="1230995" name="Rectangle 62">
          <a:extLst>
            <a:ext uri="{FF2B5EF4-FFF2-40B4-BE49-F238E27FC236}">
              <a16:creationId xmlns:a16="http://schemas.microsoft.com/office/drawing/2014/main" id="{8423EE26-3E4C-44A6-A225-08E29C3108D6}"/>
            </a:ext>
          </a:extLst>
        </xdr:cNvPr>
        <xdr:cNvSpPr>
          <a:spLocks noChangeArrowheads="1"/>
        </xdr:cNvSpPr>
      </xdr:nvSpPr>
      <xdr:spPr bwMode="auto">
        <a:xfrm>
          <a:off x="500063" y="2548218488"/>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0996" name="Rectangle 1">
          <a:extLst>
            <a:ext uri="{FF2B5EF4-FFF2-40B4-BE49-F238E27FC236}">
              <a16:creationId xmlns:a16="http://schemas.microsoft.com/office/drawing/2014/main" id="{8A754876-31CB-4528-A75B-1248FCC05714}"/>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0997" name="Rectangle 2">
          <a:extLst>
            <a:ext uri="{FF2B5EF4-FFF2-40B4-BE49-F238E27FC236}">
              <a16:creationId xmlns:a16="http://schemas.microsoft.com/office/drawing/2014/main" id="{BAD0B83C-44AF-4DE5-A859-DE792B674712}"/>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0998" name="Rectangle 3">
          <a:extLst>
            <a:ext uri="{FF2B5EF4-FFF2-40B4-BE49-F238E27FC236}">
              <a16:creationId xmlns:a16="http://schemas.microsoft.com/office/drawing/2014/main" id="{48A410D5-83F7-493F-B188-9F116CA2341B}"/>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0999" name="Rectangle 4">
          <a:extLst>
            <a:ext uri="{FF2B5EF4-FFF2-40B4-BE49-F238E27FC236}">
              <a16:creationId xmlns:a16="http://schemas.microsoft.com/office/drawing/2014/main" id="{DFAEB2FB-47DE-461D-BE18-996D3DE7E76E}"/>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0" name="Rectangle 5">
          <a:extLst>
            <a:ext uri="{FF2B5EF4-FFF2-40B4-BE49-F238E27FC236}">
              <a16:creationId xmlns:a16="http://schemas.microsoft.com/office/drawing/2014/main" id="{BD7A3D80-0995-4C2D-AEA5-AD9A11D2B44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1" name="Rectangle 6">
          <a:extLst>
            <a:ext uri="{FF2B5EF4-FFF2-40B4-BE49-F238E27FC236}">
              <a16:creationId xmlns:a16="http://schemas.microsoft.com/office/drawing/2014/main" id="{C49DAACD-B35C-4BD9-B976-023D9E0DCB69}"/>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2" name="Rectangle 7">
          <a:extLst>
            <a:ext uri="{FF2B5EF4-FFF2-40B4-BE49-F238E27FC236}">
              <a16:creationId xmlns:a16="http://schemas.microsoft.com/office/drawing/2014/main" id="{79A6188A-AAF4-4ED2-AD99-BAD8458183E5}"/>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3" name="Rectangle 8">
          <a:extLst>
            <a:ext uri="{FF2B5EF4-FFF2-40B4-BE49-F238E27FC236}">
              <a16:creationId xmlns:a16="http://schemas.microsoft.com/office/drawing/2014/main" id="{07CC7452-EE2C-4CC5-B44A-F35E6E35E1FC}"/>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4" name="Rectangle 9">
          <a:extLst>
            <a:ext uri="{FF2B5EF4-FFF2-40B4-BE49-F238E27FC236}">
              <a16:creationId xmlns:a16="http://schemas.microsoft.com/office/drawing/2014/main" id="{90E16D5E-51CF-4D43-A34A-3AD014E492D5}"/>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5" name="Rectangle 10">
          <a:extLst>
            <a:ext uri="{FF2B5EF4-FFF2-40B4-BE49-F238E27FC236}">
              <a16:creationId xmlns:a16="http://schemas.microsoft.com/office/drawing/2014/main" id="{38A060C1-EC21-47CC-B17D-39B5E4135D7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6" name="Rectangle 11">
          <a:extLst>
            <a:ext uri="{FF2B5EF4-FFF2-40B4-BE49-F238E27FC236}">
              <a16:creationId xmlns:a16="http://schemas.microsoft.com/office/drawing/2014/main" id="{F4BFA169-6ECE-4188-93EA-BCAFE10CD88C}"/>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07" name="Rectangle 12">
          <a:extLst>
            <a:ext uri="{FF2B5EF4-FFF2-40B4-BE49-F238E27FC236}">
              <a16:creationId xmlns:a16="http://schemas.microsoft.com/office/drawing/2014/main" id="{2045A727-4959-4BB5-A833-8A3C02E9B634}"/>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08" name="Rectangle 13">
          <a:extLst>
            <a:ext uri="{FF2B5EF4-FFF2-40B4-BE49-F238E27FC236}">
              <a16:creationId xmlns:a16="http://schemas.microsoft.com/office/drawing/2014/main" id="{FD386817-E8CA-4B41-BFF7-BB9DCA9054C6}"/>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09" name="Rectangle 14">
          <a:extLst>
            <a:ext uri="{FF2B5EF4-FFF2-40B4-BE49-F238E27FC236}">
              <a16:creationId xmlns:a16="http://schemas.microsoft.com/office/drawing/2014/main" id="{4D590287-DC8B-400B-8B15-97201285F836}"/>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10" name="Rectangle 15">
          <a:extLst>
            <a:ext uri="{FF2B5EF4-FFF2-40B4-BE49-F238E27FC236}">
              <a16:creationId xmlns:a16="http://schemas.microsoft.com/office/drawing/2014/main" id="{1C31ADB1-0CBB-42FC-AB5E-75A87703E971}"/>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11" name="Rectangle 16">
          <a:extLst>
            <a:ext uri="{FF2B5EF4-FFF2-40B4-BE49-F238E27FC236}">
              <a16:creationId xmlns:a16="http://schemas.microsoft.com/office/drawing/2014/main" id="{70E80ABA-83F9-4296-9869-8F60AB711CDE}"/>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77627</xdr:rowOff>
    </xdr:from>
    <xdr:ext cx="28534" cy="125227"/>
    <xdr:sp macro="" textlink="">
      <xdr:nvSpPr>
        <xdr:cNvPr id="2272" name="Rectangle 17">
          <a:extLst>
            <a:ext uri="{FF2B5EF4-FFF2-40B4-BE49-F238E27FC236}">
              <a16:creationId xmlns:a16="http://schemas.microsoft.com/office/drawing/2014/main" id="{BF2B82C0-731D-4730-B9BC-A1EA512EEE8D}"/>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13" name="Rectangle 18">
          <a:extLst>
            <a:ext uri="{FF2B5EF4-FFF2-40B4-BE49-F238E27FC236}">
              <a16:creationId xmlns:a16="http://schemas.microsoft.com/office/drawing/2014/main" id="{5CA29923-CC06-4E37-820C-9F00C0737DA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77627</xdr:rowOff>
    </xdr:from>
    <xdr:ext cx="28534" cy="125227"/>
    <xdr:sp macro="" textlink="">
      <xdr:nvSpPr>
        <xdr:cNvPr id="2274" name="Rectangle 19">
          <a:extLst>
            <a:ext uri="{FF2B5EF4-FFF2-40B4-BE49-F238E27FC236}">
              <a16:creationId xmlns:a16="http://schemas.microsoft.com/office/drawing/2014/main" id="{C9B0033C-3FF3-41C3-9551-26A0C33178B8}"/>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15" name="Rectangle 20">
          <a:extLst>
            <a:ext uri="{FF2B5EF4-FFF2-40B4-BE49-F238E27FC236}">
              <a16:creationId xmlns:a16="http://schemas.microsoft.com/office/drawing/2014/main" id="{FFC03385-1E1F-44D2-A7DB-E29046ACF74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6" name="Rectangle 21">
          <a:extLst>
            <a:ext uri="{FF2B5EF4-FFF2-40B4-BE49-F238E27FC236}">
              <a16:creationId xmlns:a16="http://schemas.microsoft.com/office/drawing/2014/main" id="{A2066205-B1AE-4044-BB83-7175670B5E54}"/>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7" name="Rectangle 22">
          <a:extLst>
            <a:ext uri="{FF2B5EF4-FFF2-40B4-BE49-F238E27FC236}">
              <a16:creationId xmlns:a16="http://schemas.microsoft.com/office/drawing/2014/main" id="{1877B9CD-1942-42FE-A4E9-2692A059D81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8" name="Rectangle 23">
          <a:extLst>
            <a:ext uri="{FF2B5EF4-FFF2-40B4-BE49-F238E27FC236}">
              <a16:creationId xmlns:a16="http://schemas.microsoft.com/office/drawing/2014/main" id="{195F0EA0-5B33-4AE6-B6B1-429549D35F0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19" name="Rectangle 24">
          <a:extLst>
            <a:ext uri="{FF2B5EF4-FFF2-40B4-BE49-F238E27FC236}">
              <a16:creationId xmlns:a16="http://schemas.microsoft.com/office/drawing/2014/main" id="{93E8408B-7574-4617-A423-7DF3D80CF46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0" name="Rectangle 25">
          <a:extLst>
            <a:ext uri="{FF2B5EF4-FFF2-40B4-BE49-F238E27FC236}">
              <a16:creationId xmlns:a16="http://schemas.microsoft.com/office/drawing/2014/main" id="{DE54FF82-1A1F-468F-922A-9B6FCC67863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1" name="Rectangle 26">
          <a:extLst>
            <a:ext uri="{FF2B5EF4-FFF2-40B4-BE49-F238E27FC236}">
              <a16:creationId xmlns:a16="http://schemas.microsoft.com/office/drawing/2014/main" id="{90C8EBF6-2923-4130-88E6-03A8B56EB711}"/>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22" name="Rectangle 27">
          <a:extLst>
            <a:ext uri="{FF2B5EF4-FFF2-40B4-BE49-F238E27FC236}">
              <a16:creationId xmlns:a16="http://schemas.microsoft.com/office/drawing/2014/main" id="{41D54C03-10D4-4B83-BE68-E4096EACCE4B}"/>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23" name="Rectangle 28">
          <a:extLst>
            <a:ext uri="{FF2B5EF4-FFF2-40B4-BE49-F238E27FC236}">
              <a16:creationId xmlns:a16="http://schemas.microsoft.com/office/drawing/2014/main" id="{8A5E9088-E20F-454E-AAED-8438790CD56B}"/>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10662</xdr:row>
      <xdr:rowOff>77627</xdr:rowOff>
    </xdr:from>
    <xdr:ext cx="28534" cy="125227"/>
    <xdr:sp macro="" textlink="">
      <xdr:nvSpPr>
        <xdr:cNvPr id="2284" name="Rectangle 29">
          <a:extLst>
            <a:ext uri="{FF2B5EF4-FFF2-40B4-BE49-F238E27FC236}">
              <a16:creationId xmlns:a16="http://schemas.microsoft.com/office/drawing/2014/main" id="{D4D3BF7D-6700-422D-8B26-578A01F430D5}"/>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10662</xdr:row>
      <xdr:rowOff>77627</xdr:rowOff>
    </xdr:from>
    <xdr:ext cx="28534" cy="125227"/>
    <xdr:sp macro="" textlink="">
      <xdr:nvSpPr>
        <xdr:cNvPr id="2285" name="Rectangle 30">
          <a:extLst>
            <a:ext uri="{FF2B5EF4-FFF2-40B4-BE49-F238E27FC236}">
              <a16:creationId xmlns:a16="http://schemas.microsoft.com/office/drawing/2014/main" id="{027965A6-559D-403C-82E4-84EE17D39E34}"/>
            </a:ext>
          </a:extLst>
        </xdr:cNvPr>
        <xdr:cNvSpPr>
          <a:spLocks noChangeArrowheads="1"/>
        </xdr:cNvSpPr>
      </xdr:nvSpPr>
      <xdr:spPr bwMode="auto">
        <a:xfrm>
          <a:off x="503653" y="254829611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26" name="Rectangle 31">
          <a:extLst>
            <a:ext uri="{FF2B5EF4-FFF2-40B4-BE49-F238E27FC236}">
              <a16:creationId xmlns:a16="http://schemas.microsoft.com/office/drawing/2014/main" id="{1FDEAA64-349B-40BC-A1F4-9A11364BEBA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7" name="Rectangle 32">
          <a:extLst>
            <a:ext uri="{FF2B5EF4-FFF2-40B4-BE49-F238E27FC236}">
              <a16:creationId xmlns:a16="http://schemas.microsoft.com/office/drawing/2014/main" id="{27EECA12-1C72-4B81-9D9B-1AA9B64FA42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8" name="Rectangle 33">
          <a:extLst>
            <a:ext uri="{FF2B5EF4-FFF2-40B4-BE49-F238E27FC236}">
              <a16:creationId xmlns:a16="http://schemas.microsoft.com/office/drawing/2014/main" id="{D9648203-29AD-4E86-AEC0-1C8B1F2F55A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29" name="Rectangle 34">
          <a:extLst>
            <a:ext uri="{FF2B5EF4-FFF2-40B4-BE49-F238E27FC236}">
              <a16:creationId xmlns:a16="http://schemas.microsoft.com/office/drawing/2014/main" id="{2C79F4FF-1ABD-41FB-B63B-63575C648F1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0" name="Rectangle 35">
          <a:extLst>
            <a:ext uri="{FF2B5EF4-FFF2-40B4-BE49-F238E27FC236}">
              <a16:creationId xmlns:a16="http://schemas.microsoft.com/office/drawing/2014/main" id="{A465FC20-48E3-43E8-AC81-DF9AF9286C5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1" name="Rectangle 36">
          <a:extLst>
            <a:ext uri="{FF2B5EF4-FFF2-40B4-BE49-F238E27FC236}">
              <a16:creationId xmlns:a16="http://schemas.microsoft.com/office/drawing/2014/main" id="{2B1D0024-2A5D-4BCD-AA14-B02D86F68CB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2" name="Rectangle 37">
          <a:extLst>
            <a:ext uri="{FF2B5EF4-FFF2-40B4-BE49-F238E27FC236}">
              <a16:creationId xmlns:a16="http://schemas.microsoft.com/office/drawing/2014/main" id="{96C525BB-FA49-4FE9-A0E5-55FA1B85F68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33" name="Rectangle 38">
          <a:extLst>
            <a:ext uri="{FF2B5EF4-FFF2-40B4-BE49-F238E27FC236}">
              <a16:creationId xmlns:a16="http://schemas.microsoft.com/office/drawing/2014/main" id="{D8DE442A-1779-46D0-A4B5-90D40F859E66}"/>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34" name="Rectangle 39">
          <a:extLst>
            <a:ext uri="{FF2B5EF4-FFF2-40B4-BE49-F238E27FC236}">
              <a16:creationId xmlns:a16="http://schemas.microsoft.com/office/drawing/2014/main" id="{001A5335-EEDD-4ABC-8AE3-285028B6804F}"/>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5" name="Rectangle 40">
          <a:extLst>
            <a:ext uri="{FF2B5EF4-FFF2-40B4-BE49-F238E27FC236}">
              <a16:creationId xmlns:a16="http://schemas.microsoft.com/office/drawing/2014/main" id="{20876B55-B499-4B42-8365-BD8365D09E3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36" name="Rectangle 41">
          <a:extLst>
            <a:ext uri="{FF2B5EF4-FFF2-40B4-BE49-F238E27FC236}">
              <a16:creationId xmlns:a16="http://schemas.microsoft.com/office/drawing/2014/main" id="{854312B3-FBD3-4089-9118-4A471625F044}"/>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37" name="Rectangle 42">
          <a:extLst>
            <a:ext uri="{FF2B5EF4-FFF2-40B4-BE49-F238E27FC236}">
              <a16:creationId xmlns:a16="http://schemas.microsoft.com/office/drawing/2014/main" id="{EE033CC3-83E8-4E7B-87C4-4520D216AC4A}"/>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8" name="Rectangle 43">
          <a:extLst>
            <a:ext uri="{FF2B5EF4-FFF2-40B4-BE49-F238E27FC236}">
              <a16:creationId xmlns:a16="http://schemas.microsoft.com/office/drawing/2014/main" id="{A006137F-DF11-43FF-B528-648E29439D2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39" name="Rectangle 44">
          <a:extLst>
            <a:ext uri="{FF2B5EF4-FFF2-40B4-BE49-F238E27FC236}">
              <a16:creationId xmlns:a16="http://schemas.microsoft.com/office/drawing/2014/main" id="{DA46282F-24C6-49DD-BF67-A9215CC3A75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0" name="Rectangle 45">
          <a:extLst>
            <a:ext uri="{FF2B5EF4-FFF2-40B4-BE49-F238E27FC236}">
              <a16:creationId xmlns:a16="http://schemas.microsoft.com/office/drawing/2014/main" id="{C6765229-7B06-4FBB-815A-555DA14A8B9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1" name="Rectangle 46">
          <a:extLst>
            <a:ext uri="{FF2B5EF4-FFF2-40B4-BE49-F238E27FC236}">
              <a16:creationId xmlns:a16="http://schemas.microsoft.com/office/drawing/2014/main" id="{68C497FD-DDD0-4FDA-B07C-F375BB7EA56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2" name="Rectangle 47">
          <a:extLst>
            <a:ext uri="{FF2B5EF4-FFF2-40B4-BE49-F238E27FC236}">
              <a16:creationId xmlns:a16="http://schemas.microsoft.com/office/drawing/2014/main" id="{1C6C3A65-8073-4C5A-A678-04584C3F3E4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3" name="Rectangle 48">
          <a:extLst>
            <a:ext uri="{FF2B5EF4-FFF2-40B4-BE49-F238E27FC236}">
              <a16:creationId xmlns:a16="http://schemas.microsoft.com/office/drawing/2014/main" id="{2D33E222-5F33-4065-A3E6-C39F01692E0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4" name="Rectangle 49">
          <a:extLst>
            <a:ext uri="{FF2B5EF4-FFF2-40B4-BE49-F238E27FC236}">
              <a16:creationId xmlns:a16="http://schemas.microsoft.com/office/drawing/2014/main" id="{9C5CE088-9143-44C3-8079-9A0EF215B2C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5" name="Rectangle 50">
          <a:extLst>
            <a:ext uri="{FF2B5EF4-FFF2-40B4-BE49-F238E27FC236}">
              <a16:creationId xmlns:a16="http://schemas.microsoft.com/office/drawing/2014/main" id="{05749149-411C-4254-92A6-451F937F8E2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6" name="Rectangle 51">
          <a:extLst>
            <a:ext uri="{FF2B5EF4-FFF2-40B4-BE49-F238E27FC236}">
              <a16:creationId xmlns:a16="http://schemas.microsoft.com/office/drawing/2014/main" id="{C16BB702-B498-4B00-8F6D-7810412A2B9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7" name="Rectangle 52">
          <a:extLst>
            <a:ext uri="{FF2B5EF4-FFF2-40B4-BE49-F238E27FC236}">
              <a16:creationId xmlns:a16="http://schemas.microsoft.com/office/drawing/2014/main" id="{C3470789-10A1-43E2-943D-9D8439F4F4A1}"/>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8" name="Rectangle 53">
          <a:extLst>
            <a:ext uri="{FF2B5EF4-FFF2-40B4-BE49-F238E27FC236}">
              <a16:creationId xmlns:a16="http://schemas.microsoft.com/office/drawing/2014/main" id="{E5C9B620-B7A0-4824-8CD4-C58AE538705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49" name="Rectangle 54">
          <a:extLst>
            <a:ext uri="{FF2B5EF4-FFF2-40B4-BE49-F238E27FC236}">
              <a16:creationId xmlns:a16="http://schemas.microsoft.com/office/drawing/2014/main" id="{09183F90-C5D3-48FE-A0E7-6C2DE71A444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0" name="Rectangle 55">
          <a:extLst>
            <a:ext uri="{FF2B5EF4-FFF2-40B4-BE49-F238E27FC236}">
              <a16:creationId xmlns:a16="http://schemas.microsoft.com/office/drawing/2014/main" id="{B5CEE9FF-FE43-4BEB-AA0C-E7E2270DDD0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51" name="Rectangle 56">
          <a:extLst>
            <a:ext uri="{FF2B5EF4-FFF2-40B4-BE49-F238E27FC236}">
              <a16:creationId xmlns:a16="http://schemas.microsoft.com/office/drawing/2014/main" id="{FA1C7BCF-D273-4BBD-9805-C7F50DB79F33}"/>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2" name="Rectangle 57">
          <a:extLst>
            <a:ext uri="{FF2B5EF4-FFF2-40B4-BE49-F238E27FC236}">
              <a16:creationId xmlns:a16="http://schemas.microsoft.com/office/drawing/2014/main" id="{1CDE3720-2934-4665-BA1E-98925E72699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3" name="Rectangle 58">
          <a:extLst>
            <a:ext uri="{FF2B5EF4-FFF2-40B4-BE49-F238E27FC236}">
              <a16:creationId xmlns:a16="http://schemas.microsoft.com/office/drawing/2014/main" id="{DBD0F9DB-76E7-4ECF-AB2A-B3F9A07A4A2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4" name="Rectangle 59">
          <a:extLst>
            <a:ext uri="{FF2B5EF4-FFF2-40B4-BE49-F238E27FC236}">
              <a16:creationId xmlns:a16="http://schemas.microsoft.com/office/drawing/2014/main" id="{8046FC51-9209-401F-8A7B-C73FD48E4B6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5" name="Rectangle 60">
          <a:extLst>
            <a:ext uri="{FF2B5EF4-FFF2-40B4-BE49-F238E27FC236}">
              <a16:creationId xmlns:a16="http://schemas.microsoft.com/office/drawing/2014/main" id="{AC20994D-5F1F-41A5-988A-AA6F6CF2EA5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6" name="Rectangle 61">
          <a:extLst>
            <a:ext uri="{FF2B5EF4-FFF2-40B4-BE49-F238E27FC236}">
              <a16:creationId xmlns:a16="http://schemas.microsoft.com/office/drawing/2014/main" id="{C4A35A65-9AE7-4D96-A79A-2E2F69F8C64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57" name="Rectangle 62">
          <a:extLst>
            <a:ext uri="{FF2B5EF4-FFF2-40B4-BE49-F238E27FC236}">
              <a16:creationId xmlns:a16="http://schemas.microsoft.com/office/drawing/2014/main" id="{733793B1-B6FA-416F-AA7B-05E54648AF04}"/>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58" name="Rectangle 1">
          <a:extLst>
            <a:ext uri="{FF2B5EF4-FFF2-40B4-BE49-F238E27FC236}">
              <a16:creationId xmlns:a16="http://schemas.microsoft.com/office/drawing/2014/main" id="{F689218F-57A8-4D29-BF5D-AB9437BCDC3C}"/>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59" name="Rectangle 2">
          <a:extLst>
            <a:ext uri="{FF2B5EF4-FFF2-40B4-BE49-F238E27FC236}">
              <a16:creationId xmlns:a16="http://schemas.microsoft.com/office/drawing/2014/main" id="{FECF75A7-2F01-413D-ADCD-4AAFC9FFE51F}"/>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0" name="Rectangle 3">
          <a:extLst>
            <a:ext uri="{FF2B5EF4-FFF2-40B4-BE49-F238E27FC236}">
              <a16:creationId xmlns:a16="http://schemas.microsoft.com/office/drawing/2014/main" id="{E66A300F-8DB0-4F25-9E81-B4AE3E9105AB}"/>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1" name="Rectangle 4">
          <a:extLst>
            <a:ext uri="{FF2B5EF4-FFF2-40B4-BE49-F238E27FC236}">
              <a16:creationId xmlns:a16="http://schemas.microsoft.com/office/drawing/2014/main" id="{213DC281-3CD4-4527-88AB-6B3669E845B6}"/>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2" name="Rectangle 5">
          <a:extLst>
            <a:ext uri="{FF2B5EF4-FFF2-40B4-BE49-F238E27FC236}">
              <a16:creationId xmlns:a16="http://schemas.microsoft.com/office/drawing/2014/main" id="{5508D4F7-EA83-403F-BE9C-A6EAB275D96C}"/>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3" name="Rectangle 6">
          <a:extLst>
            <a:ext uri="{FF2B5EF4-FFF2-40B4-BE49-F238E27FC236}">
              <a16:creationId xmlns:a16="http://schemas.microsoft.com/office/drawing/2014/main" id="{FBE58F06-4078-472D-8A1F-E5B22D91F2DF}"/>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4" name="Rectangle 7">
          <a:extLst>
            <a:ext uri="{FF2B5EF4-FFF2-40B4-BE49-F238E27FC236}">
              <a16:creationId xmlns:a16="http://schemas.microsoft.com/office/drawing/2014/main" id="{660AB6C0-06EA-4E91-9431-E7761DE400B4}"/>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5" name="Rectangle 8">
          <a:extLst>
            <a:ext uri="{FF2B5EF4-FFF2-40B4-BE49-F238E27FC236}">
              <a16:creationId xmlns:a16="http://schemas.microsoft.com/office/drawing/2014/main" id="{FDE7BA76-BBD1-4FD7-9AE3-95FE1E28544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6" name="Rectangle 9">
          <a:extLst>
            <a:ext uri="{FF2B5EF4-FFF2-40B4-BE49-F238E27FC236}">
              <a16:creationId xmlns:a16="http://schemas.microsoft.com/office/drawing/2014/main" id="{8F82E9C7-C547-4787-BCA6-66FF7F0057C5}"/>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7" name="Rectangle 10">
          <a:extLst>
            <a:ext uri="{FF2B5EF4-FFF2-40B4-BE49-F238E27FC236}">
              <a16:creationId xmlns:a16="http://schemas.microsoft.com/office/drawing/2014/main" id="{98B9B8C3-504F-414C-AD4B-003E6324B71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8" name="Rectangle 11">
          <a:extLst>
            <a:ext uri="{FF2B5EF4-FFF2-40B4-BE49-F238E27FC236}">
              <a16:creationId xmlns:a16="http://schemas.microsoft.com/office/drawing/2014/main" id="{EDE27899-1EE5-4677-9207-0BBF27C1AD7E}"/>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10663</xdr:row>
      <xdr:rowOff>0</xdr:rowOff>
    </xdr:from>
    <xdr:to>
      <xdr:col>1</xdr:col>
      <xdr:colOff>142875</xdr:colOff>
      <xdr:row>10663</xdr:row>
      <xdr:rowOff>66675</xdr:rowOff>
    </xdr:to>
    <xdr:sp macro="" textlink="">
      <xdr:nvSpPr>
        <xdr:cNvPr id="1231069" name="Rectangle 12">
          <a:extLst>
            <a:ext uri="{FF2B5EF4-FFF2-40B4-BE49-F238E27FC236}">
              <a16:creationId xmlns:a16="http://schemas.microsoft.com/office/drawing/2014/main" id="{2D855D0C-FD5E-4FD8-AA71-DC5E424E2C43}"/>
            </a:ext>
          </a:extLst>
        </xdr:cNvPr>
        <xdr:cNvSpPr>
          <a:spLocks noChangeArrowheads="1"/>
        </xdr:cNvSpPr>
      </xdr:nvSpPr>
      <xdr:spPr bwMode="auto">
        <a:xfrm>
          <a:off x="600075"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0" name="Rectangle 13">
          <a:extLst>
            <a:ext uri="{FF2B5EF4-FFF2-40B4-BE49-F238E27FC236}">
              <a16:creationId xmlns:a16="http://schemas.microsoft.com/office/drawing/2014/main" id="{6D68142E-9F85-4FC3-92C9-E85CF2527652}"/>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1" name="Rectangle 14">
          <a:extLst>
            <a:ext uri="{FF2B5EF4-FFF2-40B4-BE49-F238E27FC236}">
              <a16:creationId xmlns:a16="http://schemas.microsoft.com/office/drawing/2014/main" id="{C27F044D-D5ED-4745-8C12-F3674041F8A4}"/>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2" name="Rectangle 15">
          <a:extLst>
            <a:ext uri="{FF2B5EF4-FFF2-40B4-BE49-F238E27FC236}">
              <a16:creationId xmlns:a16="http://schemas.microsoft.com/office/drawing/2014/main" id="{E3D47A91-ED9C-4AB9-A738-CF6332721D29}"/>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73" name="Rectangle 16">
          <a:extLst>
            <a:ext uri="{FF2B5EF4-FFF2-40B4-BE49-F238E27FC236}">
              <a16:creationId xmlns:a16="http://schemas.microsoft.com/office/drawing/2014/main" id="{54026652-28CF-44A6-95F7-A8769022D32B}"/>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10663</xdr:row>
      <xdr:rowOff>0</xdr:rowOff>
    </xdr:from>
    <xdr:ext cx="28534" cy="125227"/>
    <xdr:sp macro="" textlink="">
      <xdr:nvSpPr>
        <xdr:cNvPr id="2334" name="Rectangle 17">
          <a:extLst>
            <a:ext uri="{FF2B5EF4-FFF2-40B4-BE49-F238E27FC236}">
              <a16:creationId xmlns:a16="http://schemas.microsoft.com/office/drawing/2014/main" id="{40F3C844-72C6-4252-9A8A-C70F9DC817BF}"/>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75" name="Rectangle 18">
          <a:extLst>
            <a:ext uri="{FF2B5EF4-FFF2-40B4-BE49-F238E27FC236}">
              <a16:creationId xmlns:a16="http://schemas.microsoft.com/office/drawing/2014/main" id="{B005F207-B1E6-4BA4-B2C7-6A771FE546C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10663</xdr:row>
      <xdr:rowOff>0</xdr:rowOff>
    </xdr:from>
    <xdr:ext cx="28534" cy="125227"/>
    <xdr:sp macro="" textlink="">
      <xdr:nvSpPr>
        <xdr:cNvPr id="2336" name="Rectangle 19">
          <a:extLst>
            <a:ext uri="{FF2B5EF4-FFF2-40B4-BE49-F238E27FC236}">
              <a16:creationId xmlns:a16="http://schemas.microsoft.com/office/drawing/2014/main" id="{47B91ADC-21A0-4901-935D-B02F923ABB94}"/>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77" name="Rectangle 20">
          <a:extLst>
            <a:ext uri="{FF2B5EF4-FFF2-40B4-BE49-F238E27FC236}">
              <a16:creationId xmlns:a16="http://schemas.microsoft.com/office/drawing/2014/main" id="{8921F59B-98AC-4BAF-948E-AEB0F14838A0}"/>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78" name="Rectangle 21">
          <a:extLst>
            <a:ext uri="{FF2B5EF4-FFF2-40B4-BE49-F238E27FC236}">
              <a16:creationId xmlns:a16="http://schemas.microsoft.com/office/drawing/2014/main" id="{5C57023D-A1F2-455C-B849-C6FFDB0181A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79" name="Rectangle 22">
          <a:extLst>
            <a:ext uri="{FF2B5EF4-FFF2-40B4-BE49-F238E27FC236}">
              <a16:creationId xmlns:a16="http://schemas.microsoft.com/office/drawing/2014/main" id="{8450CBE3-5768-439F-82E8-C5ADE6D11E2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0" name="Rectangle 23">
          <a:extLst>
            <a:ext uri="{FF2B5EF4-FFF2-40B4-BE49-F238E27FC236}">
              <a16:creationId xmlns:a16="http://schemas.microsoft.com/office/drawing/2014/main" id="{88198D39-91BE-4D15-BA00-530488A1DA1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1" name="Rectangle 24">
          <a:extLst>
            <a:ext uri="{FF2B5EF4-FFF2-40B4-BE49-F238E27FC236}">
              <a16:creationId xmlns:a16="http://schemas.microsoft.com/office/drawing/2014/main" id="{360BC3F0-D85C-486C-968D-2FF0B9020E1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2" name="Rectangle 25">
          <a:extLst>
            <a:ext uri="{FF2B5EF4-FFF2-40B4-BE49-F238E27FC236}">
              <a16:creationId xmlns:a16="http://schemas.microsoft.com/office/drawing/2014/main" id="{2496E3C0-861B-4555-8F47-69CE9E92DD09}"/>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3" name="Rectangle 26">
          <a:extLst>
            <a:ext uri="{FF2B5EF4-FFF2-40B4-BE49-F238E27FC236}">
              <a16:creationId xmlns:a16="http://schemas.microsoft.com/office/drawing/2014/main" id="{2D11A1C0-1561-4B66-9A49-926F1D34F50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84" name="Rectangle 27">
          <a:extLst>
            <a:ext uri="{FF2B5EF4-FFF2-40B4-BE49-F238E27FC236}">
              <a16:creationId xmlns:a16="http://schemas.microsoft.com/office/drawing/2014/main" id="{D62F9042-C158-456B-9196-68AF5A747295}"/>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85" name="Rectangle 28">
          <a:extLst>
            <a:ext uri="{FF2B5EF4-FFF2-40B4-BE49-F238E27FC236}">
              <a16:creationId xmlns:a16="http://schemas.microsoft.com/office/drawing/2014/main" id="{FD034EAF-BB38-49D0-941A-3CA66254C5A2}"/>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10663</xdr:row>
      <xdr:rowOff>0</xdr:rowOff>
    </xdr:from>
    <xdr:ext cx="28534" cy="125227"/>
    <xdr:sp macro="" textlink="">
      <xdr:nvSpPr>
        <xdr:cNvPr id="2346" name="Rectangle 29">
          <a:extLst>
            <a:ext uri="{FF2B5EF4-FFF2-40B4-BE49-F238E27FC236}">
              <a16:creationId xmlns:a16="http://schemas.microsoft.com/office/drawing/2014/main" id="{1A305C99-205E-4858-B106-9ABB3F268DFA}"/>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10663</xdr:row>
      <xdr:rowOff>0</xdr:rowOff>
    </xdr:from>
    <xdr:ext cx="28534" cy="125227"/>
    <xdr:sp macro="" textlink="">
      <xdr:nvSpPr>
        <xdr:cNvPr id="2347" name="Rectangle 30">
          <a:extLst>
            <a:ext uri="{FF2B5EF4-FFF2-40B4-BE49-F238E27FC236}">
              <a16:creationId xmlns:a16="http://schemas.microsoft.com/office/drawing/2014/main" id="{C2733F69-D8DD-4C20-903B-D0AED6558D1E}"/>
            </a:ext>
          </a:extLst>
        </xdr:cNvPr>
        <xdr:cNvSpPr>
          <a:spLocks noChangeArrowheads="1"/>
        </xdr:cNvSpPr>
      </xdr:nvSpPr>
      <xdr:spPr bwMode="auto">
        <a:xfrm>
          <a:off x="503653" y="2548385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10663</xdr:row>
      <xdr:rowOff>0</xdr:rowOff>
    </xdr:from>
    <xdr:to>
      <xdr:col>1</xdr:col>
      <xdr:colOff>42863</xdr:colOff>
      <xdr:row>10663</xdr:row>
      <xdr:rowOff>76200</xdr:rowOff>
    </xdr:to>
    <xdr:sp macro="" textlink="">
      <xdr:nvSpPr>
        <xdr:cNvPr id="1231088" name="Rectangle 31">
          <a:extLst>
            <a:ext uri="{FF2B5EF4-FFF2-40B4-BE49-F238E27FC236}">
              <a16:creationId xmlns:a16="http://schemas.microsoft.com/office/drawing/2014/main" id="{6D471AA9-C27D-4D5A-AE7C-0F7767F9C99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89" name="Rectangle 32">
          <a:extLst>
            <a:ext uri="{FF2B5EF4-FFF2-40B4-BE49-F238E27FC236}">
              <a16:creationId xmlns:a16="http://schemas.microsoft.com/office/drawing/2014/main" id="{7F45C00C-A8AA-4BEE-95F1-02120F05697E}"/>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0" name="Rectangle 33">
          <a:extLst>
            <a:ext uri="{FF2B5EF4-FFF2-40B4-BE49-F238E27FC236}">
              <a16:creationId xmlns:a16="http://schemas.microsoft.com/office/drawing/2014/main" id="{FC5E57FC-82AA-43F9-BEFF-B41DEDEC8A2B}"/>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1" name="Rectangle 34">
          <a:extLst>
            <a:ext uri="{FF2B5EF4-FFF2-40B4-BE49-F238E27FC236}">
              <a16:creationId xmlns:a16="http://schemas.microsoft.com/office/drawing/2014/main" id="{BCB523C4-3423-434C-93A1-9CB641BB724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2" name="Rectangle 35">
          <a:extLst>
            <a:ext uri="{FF2B5EF4-FFF2-40B4-BE49-F238E27FC236}">
              <a16:creationId xmlns:a16="http://schemas.microsoft.com/office/drawing/2014/main" id="{0A420B62-ECFA-488B-95AA-0C0288364484}"/>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3" name="Rectangle 36">
          <a:extLst>
            <a:ext uri="{FF2B5EF4-FFF2-40B4-BE49-F238E27FC236}">
              <a16:creationId xmlns:a16="http://schemas.microsoft.com/office/drawing/2014/main" id="{D462A52D-342C-472A-8024-AF5B5AE0CDF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4" name="Rectangle 37">
          <a:extLst>
            <a:ext uri="{FF2B5EF4-FFF2-40B4-BE49-F238E27FC236}">
              <a16:creationId xmlns:a16="http://schemas.microsoft.com/office/drawing/2014/main" id="{9CE12317-6CE1-43FD-A0A6-7CE3FD30AC4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95" name="Rectangle 38">
          <a:extLst>
            <a:ext uri="{FF2B5EF4-FFF2-40B4-BE49-F238E27FC236}">
              <a16:creationId xmlns:a16="http://schemas.microsoft.com/office/drawing/2014/main" id="{EC05C32C-1519-4AA5-92CB-8634CC01DF30}"/>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096" name="Rectangle 39">
          <a:extLst>
            <a:ext uri="{FF2B5EF4-FFF2-40B4-BE49-F238E27FC236}">
              <a16:creationId xmlns:a16="http://schemas.microsoft.com/office/drawing/2014/main" id="{5DDAEF1B-33F9-43C7-891C-F520208DCC73}"/>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097" name="Rectangle 40">
          <a:extLst>
            <a:ext uri="{FF2B5EF4-FFF2-40B4-BE49-F238E27FC236}">
              <a16:creationId xmlns:a16="http://schemas.microsoft.com/office/drawing/2014/main" id="{45F5CBF9-8677-4F69-A702-7BFD9B8A42A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98" name="Rectangle 41">
          <a:extLst>
            <a:ext uri="{FF2B5EF4-FFF2-40B4-BE49-F238E27FC236}">
              <a16:creationId xmlns:a16="http://schemas.microsoft.com/office/drawing/2014/main" id="{DF14285B-DF40-4866-8E7A-0E046869EF4C}"/>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10663</xdr:row>
      <xdr:rowOff>0</xdr:rowOff>
    </xdr:from>
    <xdr:to>
      <xdr:col>1</xdr:col>
      <xdr:colOff>61913</xdr:colOff>
      <xdr:row>10663</xdr:row>
      <xdr:rowOff>76200</xdr:rowOff>
    </xdr:to>
    <xdr:sp macro="" textlink="">
      <xdr:nvSpPr>
        <xdr:cNvPr id="1231099" name="Rectangle 42">
          <a:extLst>
            <a:ext uri="{FF2B5EF4-FFF2-40B4-BE49-F238E27FC236}">
              <a16:creationId xmlns:a16="http://schemas.microsoft.com/office/drawing/2014/main" id="{FCCABB98-5BDB-486D-95D2-5764CE7D43BC}"/>
            </a:ext>
          </a:extLst>
        </xdr:cNvPr>
        <xdr:cNvSpPr>
          <a:spLocks noChangeArrowheads="1"/>
        </xdr:cNvSpPr>
      </xdr:nvSpPr>
      <xdr:spPr bwMode="auto">
        <a:xfrm>
          <a:off x="51911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0" name="Rectangle 43">
          <a:extLst>
            <a:ext uri="{FF2B5EF4-FFF2-40B4-BE49-F238E27FC236}">
              <a16:creationId xmlns:a16="http://schemas.microsoft.com/office/drawing/2014/main" id="{7B7802AF-9C77-4C78-93EC-17948343B59A}"/>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1" name="Rectangle 44">
          <a:extLst>
            <a:ext uri="{FF2B5EF4-FFF2-40B4-BE49-F238E27FC236}">
              <a16:creationId xmlns:a16="http://schemas.microsoft.com/office/drawing/2014/main" id="{3EB982D8-4201-469A-8043-06EFE554B4B7}"/>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2" name="Rectangle 45">
          <a:extLst>
            <a:ext uri="{FF2B5EF4-FFF2-40B4-BE49-F238E27FC236}">
              <a16:creationId xmlns:a16="http://schemas.microsoft.com/office/drawing/2014/main" id="{56B77CB3-2723-434F-8D6F-2C87701816D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3" name="Rectangle 46">
          <a:extLst>
            <a:ext uri="{FF2B5EF4-FFF2-40B4-BE49-F238E27FC236}">
              <a16:creationId xmlns:a16="http://schemas.microsoft.com/office/drawing/2014/main" id="{68284186-EE81-46D3-B984-17ED3BADA14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4" name="Rectangle 47">
          <a:extLst>
            <a:ext uri="{FF2B5EF4-FFF2-40B4-BE49-F238E27FC236}">
              <a16:creationId xmlns:a16="http://schemas.microsoft.com/office/drawing/2014/main" id="{32812B74-6331-4AC7-9115-382F9C4473C0}"/>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5" name="Rectangle 48">
          <a:extLst>
            <a:ext uri="{FF2B5EF4-FFF2-40B4-BE49-F238E27FC236}">
              <a16:creationId xmlns:a16="http://schemas.microsoft.com/office/drawing/2014/main" id="{04445471-34B8-4F49-8CFF-0E431149518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6" name="Rectangle 49">
          <a:extLst>
            <a:ext uri="{FF2B5EF4-FFF2-40B4-BE49-F238E27FC236}">
              <a16:creationId xmlns:a16="http://schemas.microsoft.com/office/drawing/2014/main" id="{8AC9F964-EB5A-4430-882F-A1C4BE0AD072}"/>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7" name="Rectangle 50">
          <a:extLst>
            <a:ext uri="{FF2B5EF4-FFF2-40B4-BE49-F238E27FC236}">
              <a16:creationId xmlns:a16="http://schemas.microsoft.com/office/drawing/2014/main" id="{B4EF444B-2D6F-438D-B234-D6B4E8B55CA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8" name="Rectangle 51">
          <a:extLst>
            <a:ext uri="{FF2B5EF4-FFF2-40B4-BE49-F238E27FC236}">
              <a16:creationId xmlns:a16="http://schemas.microsoft.com/office/drawing/2014/main" id="{D80DF520-922E-420F-8F24-1A732C6A883F}"/>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09" name="Rectangle 52">
          <a:extLst>
            <a:ext uri="{FF2B5EF4-FFF2-40B4-BE49-F238E27FC236}">
              <a16:creationId xmlns:a16="http://schemas.microsoft.com/office/drawing/2014/main" id="{9EE0A817-1832-4A48-92AE-30806D660F90}"/>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0" name="Rectangle 53">
          <a:extLst>
            <a:ext uri="{FF2B5EF4-FFF2-40B4-BE49-F238E27FC236}">
              <a16:creationId xmlns:a16="http://schemas.microsoft.com/office/drawing/2014/main" id="{25982A5E-FEB4-44EA-9EFE-AB4A0F715035}"/>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1" name="Rectangle 54">
          <a:extLst>
            <a:ext uri="{FF2B5EF4-FFF2-40B4-BE49-F238E27FC236}">
              <a16:creationId xmlns:a16="http://schemas.microsoft.com/office/drawing/2014/main" id="{ED6A43CB-9421-4658-819A-2EE86C47CAA3}"/>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2" name="Rectangle 55">
          <a:extLst>
            <a:ext uri="{FF2B5EF4-FFF2-40B4-BE49-F238E27FC236}">
              <a16:creationId xmlns:a16="http://schemas.microsoft.com/office/drawing/2014/main" id="{3C207986-BF5A-4994-926F-BBEC80B445B1}"/>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66675</xdr:rowOff>
    </xdr:to>
    <xdr:sp macro="" textlink="">
      <xdr:nvSpPr>
        <xdr:cNvPr id="1231113" name="Rectangle 56">
          <a:extLst>
            <a:ext uri="{FF2B5EF4-FFF2-40B4-BE49-F238E27FC236}">
              <a16:creationId xmlns:a16="http://schemas.microsoft.com/office/drawing/2014/main" id="{B0C54123-C7EE-48C8-96D4-56752183B5AF}"/>
            </a:ext>
          </a:extLst>
        </xdr:cNvPr>
        <xdr:cNvSpPr>
          <a:spLocks noChangeArrowheads="1"/>
        </xdr:cNvSpPr>
      </xdr:nvSpPr>
      <xdr:spPr bwMode="auto">
        <a:xfrm>
          <a:off x="500063" y="2548385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4" name="Rectangle 57">
          <a:extLst>
            <a:ext uri="{FF2B5EF4-FFF2-40B4-BE49-F238E27FC236}">
              <a16:creationId xmlns:a16="http://schemas.microsoft.com/office/drawing/2014/main" id="{9F9F4CA5-4391-4CE3-9A56-1E2B7F6207D2}"/>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5" name="Rectangle 58">
          <a:extLst>
            <a:ext uri="{FF2B5EF4-FFF2-40B4-BE49-F238E27FC236}">
              <a16:creationId xmlns:a16="http://schemas.microsoft.com/office/drawing/2014/main" id="{42775E28-E3D9-41FE-8FDB-264DED47F16C}"/>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6" name="Rectangle 59">
          <a:extLst>
            <a:ext uri="{FF2B5EF4-FFF2-40B4-BE49-F238E27FC236}">
              <a16:creationId xmlns:a16="http://schemas.microsoft.com/office/drawing/2014/main" id="{F093C6AD-1C23-482C-B8F0-F4EC976CEB36}"/>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7" name="Rectangle 60">
          <a:extLst>
            <a:ext uri="{FF2B5EF4-FFF2-40B4-BE49-F238E27FC236}">
              <a16:creationId xmlns:a16="http://schemas.microsoft.com/office/drawing/2014/main" id="{BCDE1AFD-3E21-42B2-B2AB-C285DC5CD279}"/>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8" name="Rectangle 61">
          <a:extLst>
            <a:ext uri="{FF2B5EF4-FFF2-40B4-BE49-F238E27FC236}">
              <a16:creationId xmlns:a16="http://schemas.microsoft.com/office/drawing/2014/main" id="{2603E1F7-C9C6-4924-84FA-46AA068030FD}"/>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10663</xdr:row>
      <xdr:rowOff>0</xdr:rowOff>
    </xdr:from>
    <xdr:to>
      <xdr:col>1</xdr:col>
      <xdr:colOff>42863</xdr:colOff>
      <xdr:row>10663</xdr:row>
      <xdr:rowOff>76200</xdr:rowOff>
    </xdr:to>
    <xdr:sp macro="" textlink="">
      <xdr:nvSpPr>
        <xdr:cNvPr id="1231119" name="Rectangle 62">
          <a:extLst>
            <a:ext uri="{FF2B5EF4-FFF2-40B4-BE49-F238E27FC236}">
              <a16:creationId xmlns:a16="http://schemas.microsoft.com/office/drawing/2014/main" id="{E706E753-E9DF-4E32-BAC6-E2DB6C2E45E8}"/>
            </a:ext>
          </a:extLst>
        </xdr:cNvPr>
        <xdr:cNvSpPr>
          <a:spLocks noChangeArrowheads="1"/>
        </xdr:cNvSpPr>
      </xdr:nvSpPr>
      <xdr:spPr bwMode="auto">
        <a:xfrm>
          <a:off x="500063" y="2548385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20" name="Rectangle 1">
          <a:extLst>
            <a:ext uri="{FF2B5EF4-FFF2-40B4-BE49-F238E27FC236}">
              <a16:creationId xmlns:a16="http://schemas.microsoft.com/office/drawing/2014/main" id="{111E1B26-B32F-4776-A3F7-4838C6A3DFD9}"/>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21" name="Rectangle 2">
          <a:extLst>
            <a:ext uri="{FF2B5EF4-FFF2-40B4-BE49-F238E27FC236}">
              <a16:creationId xmlns:a16="http://schemas.microsoft.com/office/drawing/2014/main" id="{730C269D-DFA3-4E58-A215-CF7349A0A66B}"/>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2" name="Rectangle 3">
          <a:extLst>
            <a:ext uri="{FF2B5EF4-FFF2-40B4-BE49-F238E27FC236}">
              <a16:creationId xmlns:a16="http://schemas.microsoft.com/office/drawing/2014/main" id="{E651438D-7B92-40A4-A9F6-84629A596192}"/>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3" name="Rectangle 4">
          <a:extLst>
            <a:ext uri="{FF2B5EF4-FFF2-40B4-BE49-F238E27FC236}">
              <a16:creationId xmlns:a16="http://schemas.microsoft.com/office/drawing/2014/main" id="{0BBD79C7-85FC-444B-BF1C-B9FD2C7560F4}"/>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4" name="Rectangle 5">
          <a:extLst>
            <a:ext uri="{FF2B5EF4-FFF2-40B4-BE49-F238E27FC236}">
              <a16:creationId xmlns:a16="http://schemas.microsoft.com/office/drawing/2014/main" id="{C8ED5259-C750-4DD7-A9D7-7F593484F3D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5" name="Rectangle 6">
          <a:extLst>
            <a:ext uri="{FF2B5EF4-FFF2-40B4-BE49-F238E27FC236}">
              <a16:creationId xmlns:a16="http://schemas.microsoft.com/office/drawing/2014/main" id="{AE3B4D39-4CCE-4574-96F3-337A9CC0197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6" name="Rectangle 7">
          <a:extLst>
            <a:ext uri="{FF2B5EF4-FFF2-40B4-BE49-F238E27FC236}">
              <a16:creationId xmlns:a16="http://schemas.microsoft.com/office/drawing/2014/main" id="{114C6EBB-1942-480D-8350-9DC264D7F71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7" name="Rectangle 8">
          <a:extLst>
            <a:ext uri="{FF2B5EF4-FFF2-40B4-BE49-F238E27FC236}">
              <a16:creationId xmlns:a16="http://schemas.microsoft.com/office/drawing/2014/main" id="{78D43B46-3C04-4A29-BFB1-F5C2D6833530}"/>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8" name="Rectangle 9">
          <a:extLst>
            <a:ext uri="{FF2B5EF4-FFF2-40B4-BE49-F238E27FC236}">
              <a16:creationId xmlns:a16="http://schemas.microsoft.com/office/drawing/2014/main" id="{9B6FA8D7-537E-425F-AB15-512B54339022}"/>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29" name="Rectangle 10">
          <a:extLst>
            <a:ext uri="{FF2B5EF4-FFF2-40B4-BE49-F238E27FC236}">
              <a16:creationId xmlns:a16="http://schemas.microsoft.com/office/drawing/2014/main" id="{46D684D8-3211-478C-B6E4-878D0A134B01}"/>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30" name="Rectangle 11">
          <a:extLst>
            <a:ext uri="{FF2B5EF4-FFF2-40B4-BE49-F238E27FC236}">
              <a16:creationId xmlns:a16="http://schemas.microsoft.com/office/drawing/2014/main" id="{D730AF8D-33DE-43F0-9228-8A549CD6C218}"/>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31" name="Rectangle 12">
          <a:extLst>
            <a:ext uri="{FF2B5EF4-FFF2-40B4-BE49-F238E27FC236}">
              <a16:creationId xmlns:a16="http://schemas.microsoft.com/office/drawing/2014/main" id="{D405C91F-F108-4B0F-8389-3CFE1AC4DD15}"/>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2" name="Rectangle 13">
          <a:extLst>
            <a:ext uri="{FF2B5EF4-FFF2-40B4-BE49-F238E27FC236}">
              <a16:creationId xmlns:a16="http://schemas.microsoft.com/office/drawing/2014/main" id="{3121648B-6D8C-431E-9C41-65BDECB5EF6E}"/>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3" name="Rectangle 14">
          <a:extLst>
            <a:ext uri="{FF2B5EF4-FFF2-40B4-BE49-F238E27FC236}">
              <a16:creationId xmlns:a16="http://schemas.microsoft.com/office/drawing/2014/main" id="{A452CD6F-15CC-4BAC-83FA-F1494AA8FF83}"/>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4" name="Rectangle 15">
          <a:extLst>
            <a:ext uri="{FF2B5EF4-FFF2-40B4-BE49-F238E27FC236}">
              <a16:creationId xmlns:a16="http://schemas.microsoft.com/office/drawing/2014/main" id="{A6E1421B-CDEB-4594-B120-89CC626A2077}"/>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35" name="Rectangle 16">
          <a:extLst>
            <a:ext uri="{FF2B5EF4-FFF2-40B4-BE49-F238E27FC236}">
              <a16:creationId xmlns:a16="http://schemas.microsoft.com/office/drawing/2014/main" id="{8CF1826E-13A8-407E-BC9C-EDC1630F9266}"/>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396" name="Rectangle 17">
          <a:extLst>
            <a:ext uri="{FF2B5EF4-FFF2-40B4-BE49-F238E27FC236}">
              <a16:creationId xmlns:a16="http://schemas.microsoft.com/office/drawing/2014/main" id="{9EDA7038-CFF2-46B0-A5A4-3AC04A89DE52}"/>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37" name="Rectangle 18">
          <a:extLst>
            <a:ext uri="{FF2B5EF4-FFF2-40B4-BE49-F238E27FC236}">
              <a16:creationId xmlns:a16="http://schemas.microsoft.com/office/drawing/2014/main" id="{43058590-672E-4D4B-89BF-AE64E73712D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398" name="Rectangle 19">
          <a:extLst>
            <a:ext uri="{FF2B5EF4-FFF2-40B4-BE49-F238E27FC236}">
              <a16:creationId xmlns:a16="http://schemas.microsoft.com/office/drawing/2014/main" id="{3BDB10B0-77F9-460B-AD03-757B88580147}"/>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39" name="Rectangle 20">
          <a:extLst>
            <a:ext uri="{FF2B5EF4-FFF2-40B4-BE49-F238E27FC236}">
              <a16:creationId xmlns:a16="http://schemas.microsoft.com/office/drawing/2014/main" id="{E6B8CD33-676E-4211-BE99-FB23E8671B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0" name="Rectangle 21">
          <a:extLst>
            <a:ext uri="{FF2B5EF4-FFF2-40B4-BE49-F238E27FC236}">
              <a16:creationId xmlns:a16="http://schemas.microsoft.com/office/drawing/2014/main" id="{A1C0CD30-59FF-46DC-A385-FDD2039777E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1" name="Rectangle 22">
          <a:extLst>
            <a:ext uri="{FF2B5EF4-FFF2-40B4-BE49-F238E27FC236}">
              <a16:creationId xmlns:a16="http://schemas.microsoft.com/office/drawing/2014/main" id="{2814581E-3586-45C1-AF91-8F329961163B}"/>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2" name="Rectangle 23">
          <a:extLst>
            <a:ext uri="{FF2B5EF4-FFF2-40B4-BE49-F238E27FC236}">
              <a16:creationId xmlns:a16="http://schemas.microsoft.com/office/drawing/2014/main" id="{E004E169-D635-4937-B4DE-1D2CB397D4E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3" name="Rectangle 24">
          <a:extLst>
            <a:ext uri="{FF2B5EF4-FFF2-40B4-BE49-F238E27FC236}">
              <a16:creationId xmlns:a16="http://schemas.microsoft.com/office/drawing/2014/main" id="{E7F9C177-BD51-468C-8549-257F1983EFD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4" name="Rectangle 25">
          <a:extLst>
            <a:ext uri="{FF2B5EF4-FFF2-40B4-BE49-F238E27FC236}">
              <a16:creationId xmlns:a16="http://schemas.microsoft.com/office/drawing/2014/main" id="{4BCB247E-2EF2-4688-90C9-A350851A53E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45" name="Rectangle 26">
          <a:extLst>
            <a:ext uri="{FF2B5EF4-FFF2-40B4-BE49-F238E27FC236}">
              <a16:creationId xmlns:a16="http://schemas.microsoft.com/office/drawing/2014/main" id="{A70AD4EA-0356-4B4D-8379-117ABD524E8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46" name="Rectangle 27">
          <a:extLst>
            <a:ext uri="{FF2B5EF4-FFF2-40B4-BE49-F238E27FC236}">
              <a16:creationId xmlns:a16="http://schemas.microsoft.com/office/drawing/2014/main" id="{2841CDF9-E75F-4F80-8F84-5B8E5B722F44}"/>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47" name="Rectangle 28">
          <a:extLst>
            <a:ext uri="{FF2B5EF4-FFF2-40B4-BE49-F238E27FC236}">
              <a16:creationId xmlns:a16="http://schemas.microsoft.com/office/drawing/2014/main" id="{B72BE48C-3C6E-4DB7-97AF-E52504927238}"/>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08" name="Rectangle 29">
          <a:extLst>
            <a:ext uri="{FF2B5EF4-FFF2-40B4-BE49-F238E27FC236}">
              <a16:creationId xmlns:a16="http://schemas.microsoft.com/office/drawing/2014/main" id="{68FE4B5E-7770-4AE3-97C2-FFF5905B69B5}"/>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10695</xdr:row>
      <xdr:rowOff>0</xdr:rowOff>
    </xdr:from>
    <xdr:ext cx="28534" cy="125227"/>
    <xdr:sp macro="" textlink="">
      <xdr:nvSpPr>
        <xdr:cNvPr id="2409" name="Rectangle 30">
          <a:extLst>
            <a:ext uri="{FF2B5EF4-FFF2-40B4-BE49-F238E27FC236}">
              <a16:creationId xmlns:a16="http://schemas.microsoft.com/office/drawing/2014/main" id="{F59E6C82-9D16-4198-A4C6-E2EA18FAC946}"/>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50" name="Rectangle 31">
          <a:extLst>
            <a:ext uri="{FF2B5EF4-FFF2-40B4-BE49-F238E27FC236}">
              <a16:creationId xmlns:a16="http://schemas.microsoft.com/office/drawing/2014/main" id="{F7C6150A-A91B-4F46-A527-763EC6113C1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1" name="Rectangle 32">
          <a:extLst>
            <a:ext uri="{FF2B5EF4-FFF2-40B4-BE49-F238E27FC236}">
              <a16:creationId xmlns:a16="http://schemas.microsoft.com/office/drawing/2014/main" id="{B445CF5D-AEE0-44A3-84E6-EC4917AD22D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2" name="Rectangle 33">
          <a:extLst>
            <a:ext uri="{FF2B5EF4-FFF2-40B4-BE49-F238E27FC236}">
              <a16:creationId xmlns:a16="http://schemas.microsoft.com/office/drawing/2014/main" id="{ECBFCBF5-BD13-4A9B-93EA-0ACCDA6433B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3" name="Rectangle 34">
          <a:extLst>
            <a:ext uri="{FF2B5EF4-FFF2-40B4-BE49-F238E27FC236}">
              <a16:creationId xmlns:a16="http://schemas.microsoft.com/office/drawing/2014/main" id="{5913CE97-A07C-4C49-85D5-D47ACE1B114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4" name="Rectangle 35">
          <a:extLst>
            <a:ext uri="{FF2B5EF4-FFF2-40B4-BE49-F238E27FC236}">
              <a16:creationId xmlns:a16="http://schemas.microsoft.com/office/drawing/2014/main" id="{078F900F-85B5-4E94-AFDA-7D3948E0509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5" name="Rectangle 36">
          <a:extLst>
            <a:ext uri="{FF2B5EF4-FFF2-40B4-BE49-F238E27FC236}">
              <a16:creationId xmlns:a16="http://schemas.microsoft.com/office/drawing/2014/main" id="{2AAFF45F-8794-4F2F-A667-AF2C08B992D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6" name="Rectangle 37">
          <a:extLst>
            <a:ext uri="{FF2B5EF4-FFF2-40B4-BE49-F238E27FC236}">
              <a16:creationId xmlns:a16="http://schemas.microsoft.com/office/drawing/2014/main" id="{94495CE2-1405-46F6-985C-3C4F8B49DB4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57" name="Rectangle 38">
          <a:extLst>
            <a:ext uri="{FF2B5EF4-FFF2-40B4-BE49-F238E27FC236}">
              <a16:creationId xmlns:a16="http://schemas.microsoft.com/office/drawing/2014/main" id="{7C99E8DC-D4EB-410F-BEA0-5C04B2B0E71D}"/>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58" name="Rectangle 39">
          <a:extLst>
            <a:ext uri="{FF2B5EF4-FFF2-40B4-BE49-F238E27FC236}">
              <a16:creationId xmlns:a16="http://schemas.microsoft.com/office/drawing/2014/main" id="{F176B9F3-2A46-4344-8B25-0EC68B5066E5}"/>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59" name="Rectangle 40">
          <a:extLst>
            <a:ext uri="{FF2B5EF4-FFF2-40B4-BE49-F238E27FC236}">
              <a16:creationId xmlns:a16="http://schemas.microsoft.com/office/drawing/2014/main" id="{6B35A56E-B770-406B-A31B-1BD460786A9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160" name="Rectangle 41">
          <a:extLst>
            <a:ext uri="{FF2B5EF4-FFF2-40B4-BE49-F238E27FC236}">
              <a16:creationId xmlns:a16="http://schemas.microsoft.com/office/drawing/2014/main" id="{5C7DAEC9-946E-42C5-ABB0-F4E95F8C9266}"/>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161" name="Rectangle 42">
          <a:extLst>
            <a:ext uri="{FF2B5EF4-FFF2-40B4-BE49-F238E27FC236}">
              <a16:creationId xmlns:a16="http://schemas.microsoft.com/office/drawing/2014/main" id="{48F77917-E3B5-4F7F-BDBA-9157BC2620BC}"/>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2" name="Rectangle 43">
          <a:extLst>
            <a:ext uri="{FF2B5EF4-FFF2-40B4-BE49-F238E27FC236}">
              <a16:creationId xmlns:a16="http://schemas.microsoft.com/office/drawing/2014/main" id="{9D32BF26-69E6-4003-8B6F-913C2FD9EC1D}"/>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3" name="Rectangle 44">
          <a:extLst>
            <a:ext uri="{FF2B5EF4-FFF2-40B4-BE49-F238E27FC236}">
              <a16:creationId xmlns:a16="http://schemas.microsoft.com/office/drawing/2014/main" id="{5F39A6A4-315B-47E4-B726-DF37E310B9D2}"/>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4" name="Rectangle 45">
          <a:extLst>
            <a:ext uri="{FF2B5EF4-FFF2-40B4-BE49-F238E27FC236}">
              <a16:creationId xmlns:a16="http://schemas.microsoft.com/office/drawing/2014/main" id="{7E0EE54A-50F5-4205-8828-B152D3D2DBE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5" name="Rectangle 46">
          <a:extLst>
            <a:ext uri="{FF2B5EF4-FFF2-40B4-BE49-F238E27FC236}">
              <a16:creationId xmlns:a16="http://schemas.microsoft.com/office/drawing/2014/main" id="{D360A106-6F0A-4EA5-BB7D-957992F3D82B}"/>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6" name="Rectangle 47">
          <a:extLst>
            <a:ext uri="{FF2B5EF4-FFF2-40B4-BE49-F238E27FC236}">
              <a16:creationId xmlns:a16="http://schemas.microsoft.com/office/drawing/2014/main" id="{6A7A04DE-4ECE-4B73-8B05-8C947D4DFF8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7" name="Rectangle 48">
          <a:extLst>
            <a:ext uri="{FF2B5EF4-FFF2-40B4-BE49-F238E27FC236}">
              <a16:creationId xmlns:a16="http://schemas.microsoft.com/office/drawing/2014/main" id="{95AD0A66-E938-4A1B-AAC9-2A6DDC51F22C}"/>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8" name="Rectangle 49">
          <a:extLst>
            <a:ext uri="{FF2B5EF4-FFF2-40B4-BE49-F238E27FC236}">
              <a16:creationId xmlns:a16="http://schemas.microsoft.com/office/drawing/2014/main" id="{9547B9B0-F59A-42CA-9144-47DBA4E16EBD}"/>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69" name="Rectangle 50">
          <a:extLst>
            <a:ext uri="{FF2B5EF4-FFF2-40B4-BE49-F238E27FC236}">
              <a16:creationId xmlns:a16="http://schemas.microsoft.com/office/drawing/2014/main" id="{C8ED4226-A6DC-47A7-9200-96335D8E5F6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0" name="Rectangle 51">
          <a:extLst>
            <a:ext uri="{FF2B5EF4-FFF2-40B4-BE49-F238E27FC236}">
              <a16:creationId xmlns:a16="http://schemas.microsoft.com/office/drawing/2014/main" id="{A4BB2A35-9520-44FC-817E-378D196DEC21}"/>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1" name="Rectangle 52">
          <a:extLst>
            <a:ext uri="{FF2B5EF4-FFF2-40B4-BE49-F238E27FC236}">
              <a16:creationId xmlns:a16="http://schemas.microsoft.com/office/drawing/2014/main" id="{F1F3ABB1-B98F-4F4D-AFE4-45072306BB1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2" name="Rectangle 53">
          <a:extLst>
            <a:ext uri="{FF2B5EF4-FFF2-40B4-BE49-F238E27FC236}">
              <a16:creationId xmlns:a16="http://schemas.microsoft.com/office/drawing/2014/main" id="{DFB1D142-90AC-4137-893F-23BE5EA19F5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3" name="Rectangle 54">
          <a:extLst>
            <a:ext uri="{FF2B5EF4-FFF2-40B4-BE49-F238E27FC236}">
              <a16:creationId xmlns:a16="http://schemas.microsoft.com/office/drawing/2014/main" id="{1E81AA97-8653-46E3-AFAB-3D603C6C425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4" name="Rectangle 55">
          <a:extLst>
            <a:ext uri="{FF2B5EF4-FFF2-40B4-BE49-F238E27FC236}">
              <a16:creationId xmlns:a16="http://schemas.microsoft.com/office/drawing/2014/main" id="{ABAB0F27-9F90-479A-942A-665C9C6BDF4C}"/>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75" name="Rectangle 56">
          <a:extLst>
            <a:ext uri="{FF2B5EF4-FFF2-40B4-BE49-F238E27FC236}">
              <a16:creationId xmlns:a16="http://schemas.microsoft.com/office/drawing/2014/main" id="{9F2FBE79-6EBA-4B3D-986F-2A735B7B801D}"/>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6" name="Rectangle 57">
          <a:extLst>
            <a:ext uri="{FF2B5EF4-FFF2-40B4-BE49-F238E27FC236}">
              <a16:creationId xmlns:a16="http://schemas.microsoft.com/office/drawing/2014/main" id="{60842A1A-6E9D-4F08-921D-907D0BD74C6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7" name="Rectangle 58">
          <a:extLst>
            <a:ext uri="{FF2B5EF4-FFF2-40B4-BE49-F238E27FC236}">
              <a16:creationId xmlns:a16="http://schemas.microsoft.com/office/drawing/2014/main" id="{B349860B-6568-499A-97B9-091ED8280C02}"/>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8" name="Rectangle 59">
          <a:extLst>
            <a:ext uri="{FF2B5EF4-FFF2-40B4-BE49-F238E27FC236}">
              <a16:creationId xmlns:a16="http://schemas.microsoft.com/office/drawing/2014/main" id="{9B87F84E-A934-4101-8D27-5658D4D8C62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79" name="Rectangle 60">
          <a:extLst>
            <a:ext uri="{FF2B5EF4-FFF2-40B4-BE49-F238E27FC236}">
              <a16:creationId xmlns:a16="http://schemas.microsoft.com/office/drawing/2014/main" id="{8706565A-EAA5-43B1-898C-06DA3477536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80" name="Rectangle 61">
          <a:extLst>
            <a:ext uri="{FF2B5EF4-FFF2-40B4-BE49-F238E27FC236}">
              <a16:creationId xmlns:a16="http://schemas.microsoft.com/office/drawing/2014/main" id="{DE62080D-47C3-4446-ABE6-22ECDCB2DD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181" name="Rectangle 62">
          <a:extLst>
            <a:ext uri="{FF2B5EF4-FFF2-40B4-BE49-F238E27FC236}">
              <a16:creationId xmlns:a16="http://schemas.microsoft.com/office/drawing/2014/main" id="{B2A59290-E255-42A2-B454-7FBBAF140AC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82" name="Rectangle 1">
          <a:extLst>
            <a:ext uri="{FF2B5EF4-FFF2-40B4-BE49-F238E27FC236}">
              <a16:creationId xmlns:a16="http://schemas.microsoft.com/office/drawing/2014/main" id="{0F1A6A6E-B194-4BB6-84AA-5B69ABAB15E7}"/>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83" name="Rectangle 2">
          <a:extLst>
            <a:ext uri="{FF2B5EF4-FFF2-40B4-BE49-F238E27FC236}">
              <a16:creationId xmlns:a16="http://schemas.microsoft.com/office/drawing/2014/main" id="{752148FC-3F33-41BB-BA4E-F597FD196924}"/>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4" name="Rectangle 3">
          <a:extLst>
            <a:ext uri="{FF2B5EF4-FFF2-40B4-BE49-F238E27FC236}">
              <a16:creationId xmlns:a16="http://schemas.microsoft.com/office/drawing/2014/main" id="{62DBCA38-9A92-4998-A923-C193B1B9485B}"/>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5" name="Rectangle 4">
          <a:extLst>
            <a:ext uri="{FF2B5EF4-FFF2-40B4-BE49-F238E27FC236}">
              <a16:creationId xmlns:a16="http://schemas.microsoft.com/office/drawing/2014/main" id="{E907DABD-E333-4D3D-BC9C-89023EB70C83}"/>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6" name="Rectangle 5">
          <a:extLst>
            <a:ext uri="{FF2B5EF4-FFF2-40B4-BE49-F238E27FC236}">
              <a16:creationId xmlns:a16="http://schemas.microsoft.com/office/drawing/2014/main" id="{9C6CA6DA-5034-45C5-A81F-AEEBDAFCF3BE}"/>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7" name="Rectangle 6">
          <a:extLst>
            <a:ext uri="{FF2B5EF4-FFF2-40B4-BE49-F238E27FC236}">
              <a16:creationId xmlns:a16="http://schemas.microsoft.com/office/drawing/2014/main" id="{A5BCF6A2-97CA-4EBF-BECC-C1A12A8DB683}"/>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8" name="Rectangle 7">
          <a:extLst>
            <a:ext uri="{FF2B5EF4-FFF2-40B4-BE49-F238E27FC236}">
              <a16:creationId xmlns:a16="http://schemas.microsoft.com/office/drawing/2014/main" id="{8750FF91-8A87-4F4B-BE23-A8EE81C42752}"/>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89" name="Rectangle 8">
          <a:extLst>
            <a:ext uri="{FF2B5EF4-FFF2-40B4-BE49-F238E27FC236}">
              <a16:creationId xmlns:a16="http://schemas.microsoft.com/office/drawing/2014/main" id="{A852C28D-E620-492C-839B-900AAE5CFE64}"/>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0" name="Rectangle 9">
          <a:extLst>
            <a:ext uri="{FF2B5EF4-FFF2-40B4-BE49-F238E27FC236}">
              <a16:creationId xmlns:a16="http://schemas.microsoft.com/office/drawing/2014/main" id="{A890B419-A0B0-499D-B350-DB2364EA6B73}"/>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1" name="Rectangle 10">
          <a:extLst>
            <a:ext uri="{FF2B5EF4-FFF2-40B4-BE49-F238E27FC236}">
              <a16:creationId xmlns:a16="http://schemas.microsoft.com/office/drawing/2014/main" id="{CF9557AB-E25C-4DF2-B9CA-A9F06984DA2E}"/>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2" name="Rectangle 11">
          <a:extLst>
            <a:ext uri="{FF2B5EF4-FFF2-40B4-BE49-F238E27FC236}">
              <a16:creationId xmlns:a16="http://schemas.microsoft.com/office/drawing/2014/main" id="{917AA875-E0D2-41B2-A582-23622029ECD9}"/>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10695</xdr:row>
      <xdr:rowOff>0</xdr:rowOff>
    </xdr:from>
    <xdr:to>
      <xdr:col>1</xdr:col>
      <xdr:colOff>142875</xdr:colOff>
      <xdr:row>10695</xdr:row>
      <xdr:rowOff>66675</xdr:rowOff>
    </xdr:to>
    <xdr:sp macro="" textlink="">
      <xdr:nvSpPr>
        <xdr:cNvPr id="1231193" name="Rectangle 12">
          <a:extLst>
            <a:ext uri="{FF2B5EF4-FFF2-40B4-BE49-F238E27FC236}">
              <a16:creationId xmlns:a16="http://schemas.microsoft.com/office/drawing/2014/main" id="{1EC95FE6-30E6-439D-B58E-5A0123D8B327}"/>
            </a:ext>
          </a:extLst>
        </xdr:cNvPr>
        <xdr:cNvSpPr>
          <a:spLocks noChangeArrowheads="1"/>
        </xdr:cNvSpPr>
      </xdr:nvSpPr>
      <xdr:spPr bwMode="auto">
        <a:xfrm>
          <a:off x="600075"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4" name="Rectangle 13">
          <a:extLst>
            <a:ext uri="{FF2B5EF4-FFF2-40B4-BE49-F238E27FC236}">
              <a16:creationId xmlns:a16="http://schemas.microsoft.com/office/drawing/2014/main" id="{A13A77F9-0255-4CC7-B861-2E583EDA628B}"/>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5" name="Rectangle 14">
          <a:extLst>
            <a:ext uri="{FF2B5EF4-FFF2-40B4-BE49-F238E27FC236}">
              <a16:creationId xmlns:a16="http://schemas.microsoft.com/office/drawing/2014/main" id="{E4B8558F-33EE-4EA1-9373-6B6606401B7E}"/>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6" name="Rectangle 15">
          <a:extLst>
            <a:ext uri="{FF2B5EF4-FFF2-40B4-BE49-F238E27FC236}">
              <a16:creationId xmlns:a16="http://schemas.microsoft.com/office/drawing/2014/main" id="{634D5CA0-B34F-41EF-8678-D694EDBBFB34}"/>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197" name="Rectangle 16">
          <a:extLst>
            <a:ext uri="{FF2B5EF4-FFF2-40B4-BE49-F238E27FC236}">
              <a16:creationId xmlns:a16="http://schemas.microsoft.com/office/drawing/2014/main" id="{3662BEB7-A079-4812-872C-EDA5A6504B8E}"/>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58" name="Rectangle 17">
          <a:extLst>
            <a:ext uri="{FF2B5EF4-FFF2-40B4-BE49-F238E27FC236}">
              <a16:creationId xmlns:a16="http://schemas.microsoft.com/office/drawing/2014/main" id="{388D0481-0AB9-4C6C-B67E-FC42FE704415}"/>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199" name="Rectangle 18">
          <a:extLst>
            <a:ext uri="{FF2B5EF4-FFF2-40B4-BE49-F238E27FC236}">
              <a16:creationId xmlns:a16="http://schemas.microsoft.com/office/drawing/2014/main" id="{14DD754F-CB9B-4F54-B690-9731C80184D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60" name="Rectangle 19">
          <a:extLst>
            <a:ext uri="{FF2B5EF4-FFF2-40B4-BE49-F238E27FC236}">
              <a16:creationId xmlns:a16="http://schemas.microsoft.com/office/drawing/2014/main" id="{B8BEF3C9-DF08-40AA-87B9-823BB6D2E2F4}"/>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201" name="Rectangle 20">
          <a:extLst>
            <a:ext uri="{FF2B5EF4-FFF2-40B4-BE49-F238E27FC236}">
              <a16:creationId xmlns:a16="http://schemas.microsoft.com/office/drawing/2014/main" id="{5EB620BB-17CE-414B-A98A-3B63E66CB67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2" name="Rectangle 21">
          <a:extLst>
            <a:ext uri="{FF2B5EF4-FFF2-40B4-BE49-F238E27FC236}">
              <a16:creationId xmlns:a16="http://schemas.microsoft.com/office/drawing/2014/main" id="{C7D61ED2-E681-4459-9376-F3FA85B77C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3" name="Rectangle 22">
          <a:extLst>
            <a:ext uri="{FF2B5EF4-FFF2-40B4-BE49-F238E27FC236}">
              <a16:creationId xmlns:a16="http://schemas.microsoft.com/office/drawing/2014/main" id="{9E3DCD41-0D46-4192-9DC0-B27528B97D0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4" name="Rectangle 23">
          <a:extLst>
            <a:ext uri="{FF2B5EF4-FFF2-40B4-BE49-F238E27FC236}">
              <a16:creationId xmlns:a16="http://schemas.microsoft.com/office/drawing/2014/main" id="{57437190-0F5A-4A34-8CE0-1EDEC550974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5" name="Rectangle 24">
          <a:extLst>
            <a:ext uri="{FF2B5EF4-FFF2-40B4-BE49-F238E27FC236}">
              <a16:creationId xmlns:a16="http://schemas.microsoft.com/office/drawing/2014/main" id="{E4FC1F04-C19C-457D-8C9C-7FB5E094DE7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6" name="Rectangle 25">
          <a:extLst>
            <a:ext uri="{FF2B5EF4-FFF2-40B4-BE49-F238E27FC236}">
              <a16:creationId xmlns:a16="http://schemas.microsoft.com/office/drawing/2014/main" id="{E147D9B6-FE0F-4AEA-9C6C-D24F2BCA96A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07" name="Rectangle 26">
          <a:extLst>
            <a:ext uri="{FF2B5EF4-FFF2-40B4-BE49-F238E27FC236}">
              <a16:creationId xmlns:a16="http://schemas.microsoft.com/office/drawing/2014/main" id="{630D0DEA-8D42-42B7-BFB2-C5AE5FEAF66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08" name="Rectangle 27">
          <a:extLst>
            <a:ext uri="{FF2B5EF4-FFF2-40B4-BE49-F238E27FC236}">
              <a16:creationId xmlns:a16="http://schemas.microsoft.com/office/drawing/2014/main" id="{0D3FD1E9-FC5B-4B2C-9E61-27F1CE00CD8A}"/>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09" name="Rectangle 28">
          <a:extLst>
            <a:ext uri="{FF2B5EF4-FFF2-40B4-BE49-F238E27FC236}">
              <a16:creationId xmlns:a16="http://schemas.microsoft.com/office/drawing/2014/main" id="{D70B22DD-125F-4EBC-A58A-DADAE5F6245C}"/>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10695</xdr:row>
      <xdr:rowOff>0</xdr:rowOff>
    </xdr:from>
    <xdr:ext cx="28534" cy="125227"/>
    <xdr:sp macro="" textlink="">
      <xdr:nvSpPr>
        <xdr:cNvPr id="2470" name="Rectangle 29">
          <a:extLst>
            <a:ext uri="{FF2B5EF4-FFF2-40B4-BE49-F238E27FC236}">
              <a16:creationId xmlns:a16="http://schemas.microsoft.com/office/drawing/2014/main" id="{E128484F-3128-404D-A355-AA89D262D598}"/>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10695</xdr:row>
      <xdr:rowOff>0</xdr:rowOff>
    </xdr:from>
    <xdr:ext cx="28534" cy="125227"/>
    <xdr:sp macro="" textlink="">
      <xdr:nvSpPr>
        <xdr:cNvPr id="2471" name="Rectangle 30">
          <a:extLst>
            <a:ext uri="{FF2B5EF4-FFF2-40B4-BE49-F238E27FC236}">
              <a16:creationId xmlns:a16="http://schemas.microsoft.com/office/drawing/2014/main" id="{CBC9BD1E-62C1-4597-9A55-5BADBC85B9EA}"/>
            </a:ext>
          </a:extLst>
        </xdr:cNvPr>
        <xdr:cNvSpPr>
          <a:spLocks noChangeArrowheads="1"/>
        </xdr:cNvSpPr>
      </xdr:nvSpPr>
      <xdr:spPr bwMode="auto">
        <a:xfrm>
          <a:off x="503653" y="2553719175"/>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10695</xdr:row>
      <xdr:rowOff>0</xdr:rowOff>
    </xdr:from>
    <xdr:to>
      <xdr:col>1</xdr:col>
      <xdr:colOff>42863</xdr:colOff>
      <xdr:row>10695</xdr:row>
      <xdr:rowOff>76200</xdr:rowOff>
    </xdr:to>
    <xdr:sp macro="" textlink="">
      <xdr:nvSpPr>
        <xdr:cNvPr id="1231212" name="Rectangle 31">
          <a:extLst>
            <a:ext uri="{FF2B5EF4-FFF2-40B4-BE49-F238E27FC236}">
              <a16:creationId xmlns:a16="http://schemas.microsoft.com/office/drawing/2014/main" id="{836BDF3A-E085-4CAD-883E-32A8F23FBDC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3" name="Rectangle 32">
          <a:extLst>
            <a:ext uri="{FF2B5EF4-FFF2-40B4-BE49-F238E27FC236}">
              <a16:creationId xmlns:a16="http://schemas.microsoft.com/office/drawing/2014/main" id="{C333E0F6-4CB3-4E22-AD58-1096E6E02762}"/>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4" name="Rectangle 33">
          <a:extLst>
            <a:ext uri="{FF2B5EF4-FFF2-40B4-BE49-F238E27FC236}">
              <a16:creationId xmlns:a16="http://schemas.microsoft.com/office/drawing/2014/main" id="{2D7F9EBE-7C34-49A2-8946-6E263CA4E6B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5" name="Rectangle 34">
          <a:extLst>
            <a:ext uri="{FF2B5EF4-FFF2-40B4-BE49-F238E27FC236}">
              <a16:creationId xmlns:a16="http://schemas.microsoft.com/office/drawing/2014/main" id="{DCD19E34-10C1-40A5-BB49-8AF20EC95143}"/>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6" name="Rectangle 35">
          <a:extLst>
            <a:ext uri="{FF2B5EF4-FFF2-40B4-BE49-F238E27FC236}">
              <a16:creationId xmlns:a16="http://schemas.microsoft.com/office/drawing/2014/main" id="{1989E312-826B-4F63-B79F-731DB7C79C8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7" name="Rectangle 36">
          <a:extLst>
            <a:ext uri="{FF2B5EF4-FFF2-40B4-BE49-F238E27FC236}">
              <a16:creationId xmlns:a16="http://schemas.microsoft.com/office/drawing/2014/main" id="{1B2BD393-4570-401C-A9E3-6F2DA1A44413}"/>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18" name="Rectangle 37">
          <a:extLst>
            <a:ext uri="{FF2B5EF4-FFF2-40B4-BE49-F238E27FC236}">
              <a16:creationId xmlns:a16="http://schemas.microsoft.com/office/drawing/2014/main" id="{143C2703-CC4D-4310-9A44-74E0AED85DA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19" name="Rectangle 38">
          <a:extLst>
            <a:ext uri="{FF2B5EF4-FFF2-40B4-BE49-F238E27FC236}">
              <a16:creationId xmlns:a16="http://schemas.microsoft.com/office/drawing/2014/main" id="{B1C4AD7E-3BE0-4345-9FDF-2EC290A6E2D8}"/>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20" name="Rectangle 39">
          <a:extLst>
            <a:ext uri="{FF2B5EF4-FFF2-40B4-BE49-F238E27FC236}">
              <a16:creationId xmlns:a16="http://schemas.microsoft.com/office/drawing/2014/main" id="{03B51CF3-413C-453A-AD65-79F3711F7519}"/>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1" name="Rectangle 40">
          <a:extLst>
            <a:ext uri="{FF2B5EF4-FFF2-40B4-BE49-F238E27FC236}">
              <a16:creationId xmlns:a16="http://schemas.microsoft.com/office/drawing/2014/main" id="{0BEA5AB0-BB57-4570-98CE-011E6196F289}"/>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222" name="Rectangle 41">
          <a:extLst>
            <a:ext uri="{FF2B5EF4-FFF2-40B4-BE49-F238E27FC236}">
              <a16:creationId xmlns:a16="http://schemas.microsoft.com/office/drawing/2014/main" id="{D3DF83EB-39F2-4AFF-B312-3687BA3B53E8}"/>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10695</xdr:row>
      <xdr:rowOff>0</xdr:rowOff>
    </xdr:from>
    <xdr:to>
      <xdr:col>1</xdr:col>
      <xdr:colOff>61913</xdr:colOff>
      <xdr:row>10695</xdr:row>
      <xdr:rowOff>76200</xdr:rowOff>
    </xdr:to>
    <xdr:sp macro="" textlink="">
      <xdr:nvSpPr>
        <xdr:cNvPr id="1231223" name="Rectangle 42">
          <a:extLst>
            <a:ext uri="{FF2B5EF4-FFF2-40B4-BE49-F238E27FC236}">
              <a16:creationId xmlns:a16="http://schemas.microsoft.com/office/drawing/2014/main" id="{4AC82189-2245-459B-8AEF-E885DFB71E3F}"/>
            </a:ext>
          </a:extLst>
        </xdr:cNvPr>
        <xdr:cNvSpPr>
          <a:spLocks noChangeArrowheads="1"/>
        </xdr:cNvSpPr>
      </xdr:nvSpPr>
      <xdr:spPr bwMode="auto">
        <a:xfrm>
          <a:off x="51911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4" name="Rectangle 43">
          <a:extLst>
            <a:ext uri="{FF2B5EF4-FFF2-40B4-BE49-F238E27FC236}">
              <a16:creationId xmlns:a16="http://schemas.microsoft.com/office/drawing/2014/main" id="{9BD59B9A-421A-4909-8165-B966DD1F481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5" name="Rectangle 44">
          <a:extLst>
            <a:ext uri="{FF2B5EF4-FFF2-40B4-BE49-F238E27FC236}">
              <a16:creationId xmlns:a16="http://schemas.microsoft.com/office/drawing/2014/main" id="{05C74D5C-F8E3-4D78-95E0-559C3892149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6" name="Rectangle 45">
          <a:extLst>
            <a:ext uri="{FF2B5EF4-FFF2-40B4-BE49-F238E27FC236}">
              <a16:creationId xmlns:a16="http://schemas.microsoft.com/office/drawing/2014/main" id="{C14511FD-9111-4EA3-92FA-9F8884AE411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7" name="Rectangle 46">
          <a:extLst>
            <a:ext uri="{FF2B5EF4-FFF2-40B4-BE49-F238E27FC236}">
              <a16:creationId xmlns:a16="http://schemas.microsoft.com/office/drawing/2014/main" id="{E5BCD736-B78D-413F-8702-4A26B0B3BDDA}"/>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8" name="Rectangle 47">
          <a:extLst>
            <a:ext uri="{FF2B5EF4-FFF2-40B4-BE49-F238E27FC236}">
              <a16:creationId xmlns:a16="http://schemas.microsoft.com/office/drawing/2014/main" id="{5A3022D2-9817-4622-9F24-21E9D069F45A}"/>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29" name="Rectangle 48">
          <a:extLst>
            <a:ext uri="{FF2B5EF4-FFF2-40B4-BE49-F238E27FC236}">
              <a16:creationId xmlns:a16="http://schemas.microsoft.com/office/drawing/2014/main" id="{1235874B-C1C4-4BDC-A4B5-F5E78F223A2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0" name="Rectangle 49">
          <a:extLst>
            <a:ext uri="{FF2B5EF4-FFF2-40B4-BE49-F238E27FC236}">
              <a16:creationId xmlns:a16="http://schemas.microsoft.com/office/drawing/2014/main" id="{E7502839-07E1-490F-8E43-6B1BF56B33E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1" name="Rectangle 50">
          <a:extLst>
            <a:ext uri="{FF2B5EF4-FFF2-40B4-BE49-F238E27FC236}">
              <a16:creationId xmlns:a16="http://schemas.microsoft.com/office/drawing/2014/main" id="{234853BD-4499-404A-90C0-241A9054F568}"/>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2" name="Rectangle 51">
          <a:extLst>
            <a:ext uri="{FF2B5EF4-FFF2-40B4-BE49-F238E27FC236}">
              <a16:creationId xmlns:a16="http://schemas.microsoft.com/office/drawing/2014/main" id="{C48BBB9C-8E7C-4B0D-A7A9-E0E40FAD037B}"/>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3" name="Rectangle 52">
          <a:extLst>
            <a:ext uri="{FF2B5EF4-FFF2-40B4-BE49-F238E27FC236}">
              <a16:creationId xmlns:a16="http://schemas.microsoft.com/office/drawing/2014/main" id="{507D2C83-DB34-486F-A8D7-FEB7338F757F}"/>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4" name="Rectangle 53">
          <a:extLst>
            <a:ext uri="{FF2B5EF4-FFF2-40B4-BE49-F238E27FC236}">
              <a16:creationId xmlns:a16="http://schemas.microsoft.com/office/drawing/2014/main" id="{6E63E169-C25C-475D-811B-A4A000E7D8C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5" name="Rectangle 54">
          <a:extLst>
            <a:ext uri="{FF2B5EF4-FFF2-40B4-BE49-F238E27FC236}">
              <a16:creationId xmlns:a16="http://schemas.microsoft.com/office/drawing/2014/main" id="{D5AD936C-B456-4BAF-9B15-6567D03EBAC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6" name="Rectangle 55">
          <a:extLst>
            <a:ext uri="{FF2B5EF4-FFF2-40B4-BE49-F238E27FC236}">
              <a16:creationId xmlns:a16="http://schemas.microsoft.com/office/drawing/2014/main" id="{2C74AC65-E6BF-444A-9395-72281FA0C30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66675</xdr:rowOff>
    </xdr:to>
    <xdr:sp macro="" textlink="">
      <xdr:nvSpPr>
        <xdr:cNvPr id="1231237" name="Rectangle 56">
          <a:extLst>
            <a:ext uri="{FF2B5EF4-FFF2-40B4-BE49-F238E27FC236}">
              <a16:creationId xmlns:a16="http://schemas.microsoft.com/office/drawing/2014/main" id="{5DD43773-F95F-4765-8D91-85F74473C142}"/>
            </a:ext>
          </a:extLst>
        </xdr:cNvPr>
        <xdr:cNvSpPr>
          <a:spLocks noChangeArrowheads="1"/>
        </xdr:cNvSpPr>
      </xdr:nvSpPr>
      <xdr:spPr bwMode="auto">
        <a:xfrm>
          <a:off x="500063" y="255371917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8" name="Rectangle 57">
          <a:extLst>
            <a:ext uri="{FF2B5EF4-FFF2-40B4-BE49-F238E27FC236}">
              <a16:creationId xmlns:a16="http://schemas.microsoft.com/office/drawing/2014/main" id="{CBC6BA18-00AE-4475-9CB1-9834100326D4}"/>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39" name="Rectangle 58">
          <a:extLst>
            <a:ext uri="{FF2B5EF4-FFF2-40B4-BE49-F238E27FC236}">
              <a16:creationId xmlns:a16="http://schemas.microsoft.com/office/drawing/2014/main" id="{80F6F433-E731-4DF6-941A-884124E7DC37}"/>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0" name="Rectangle 59">
          <a:extLst>
            <a:ext uri="{FF2B5EF4-FFF2-40B4-BE49-F238E27FC236}">
              <a16:creationId xmlns:a16="http://schemas.microsoft.com/office/drawing/2014/main" id="{C4FE0B60-C039-4A47-92C5-28E448A0A92E}"/>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1" name="Rectangle 60">
          <a:extLst>
            <a:ext uri="{FF2B5EF4-FFF2-40B4-BE49-F238E27FC236}">
              <a16:creationId xmlns:a16="http://schemas.microsoft.com/office/drawing/2014/main" id="{80091852-EDCF-4EF8-9C8D-39715001E245}"/>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2" name="Rectangle 61">
          <a:extLst>
            <a:ext uri="{FF2B5EF4-FFF2-40B4-BE49-F238E27FC236}">
              <a16:creationId xmlns:a16="http://schemas.microsoft.com/office/drawing/2014/main" id="{ED22F216-CCFD-4614-9F10-3DBC6BF24BC0}"/>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10695</xdr:row>
      <xdr:rowOff>0</xdr:rowOff>
    </xdr:from>
    <xdr:to>
      <xdr:col>1</xdr:col>
      <xdr:colOff>42863</xdr:colOff>
      <xdr:row>10695</xdr:row>
      <xdr:rowOff>76200</xdr:rowOff>
    </xdr:to>
    <xdr:sp macro="" textlink="">
      <xdr:nvSpPr>
        <xdr:cNvPr id="1231243" name="Rectangle 62">
          <a:extLst>
            <a:ext uri="{FF2B5EF4-FFF2-40B4-BE49-F238E27FC236}">
              <a16:creationId xmlns:a16="http://schemas.microsoft.com/office/drawing/2014/main" id="{9A0D1510-0F2F-48A5-A834-707506A27B56}"/>
            </a:ext>
          </a:extLst>
        </xdr:cNvPr>
        <xdr:cNvSpPr>
          <a:spLocks noChangeArrowheads="1"/>
        </xdr:cNvSpPr>
      </xdr:nvSpPr>
      <xdr:spPr bwMode="auto">
        <a:xfrm>
          <a:off x="500063" y="25537191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44" name="Rectangle 1">
          <a:extLst>
            <a:ext uri="{FF2B5EF4-FFF2-40B4-BE49-F238E27FC236}">
              <a16:creationId xmlns:a16="http://schemas.microsoft.com/office/drawing/2014/main" id="{9DDDC76D-5E0E-4391-A831-AB14BD2D56C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45" name="Rectangle 2">
          <a:extLst>
            <a:ext uri="{FF2B5EF4-FFF2-40B4-BE49-F238E27FC236}">
              <a16:creationId xmlns:a16="http://schemas.microsoft.com/office/drawing/2014/main" id="{52C34C39-3E3E-4C04-B53B-CAF5ECAEB85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6" name="Rectangle 3">
          <a:extLst>
            <a:ext uri="{FF2B5EF4-FFF2-40B4-BE49-F238E27FC236}">
              <a16:creationId xmlns:a16="http://schemas.microsoft.com/office/drawing/2014/main" id="{45BF217D-5F6F-4EA9-913D-6DAD3DF27FCA}"/>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7" name="Rectangle 4">
          <a:extLst>
            <a:ext uri="{FF2B5EF4-FFF2-40B4-BE49-F238E27FC236}">
              <a16:creationId xmlns:a16="http://schemas.microsoft.com/office/drawing/2014/main" id="{AFEA9A26-5FC8-4FD2-807B-F8B1EE3BDA72}"/>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8" name="Rectangle 5">
          <a:extLst>
            <a:ext uri="{FF2B5EF4-FFF2-40B4-BE49-F238E27FC236}">
              <a16:creationId xmlns:a16="http://schemas.microsoft.com/office/drawing/2014/main" id="{67A0F69A-9B25-4175-950E-ECCDF2ABD73E}"/>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49" name="Rectangle 6">
          <a:extLst>
            <a:ext uri="{FF2B5EF4-FFF2-40B4-BE49-F238E27FC236}">
              <a16:creationId xmlns:a16="http://schemas.microsoft.com/office/drawing/2014/main" id="{E3F69AC0-5C9F-468C-89FC-1D7533222E0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0" name="Rectangle 7">
          <a:extLst>
            <a:ext uri="{FF2B5EF4-FFF2-40B4-BE49-F238E27FC236}">
              <a16:creationId xmlns:a16="http://schemas.microsoft.com/office/drawing/2014/main" id="{3DCEE00A-AA4E-456B-ACDA-5F5A082849DB}"/>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1" name="Rectangle 8">
          <a:extLst>
            <a:ext uri="{FF2B5EF4-FFF2-40B4-BE49-F238E27FC236}">
              <a16:creationId xmlns:a16="http://schemas.microsoft.com/office/drawing/2014/main" id="{CC7CA7BE-CE9D-470C-87C4-3A4F02558E3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2" name="Rectangle 9">
          <a:extLst>
            <a:ext uri="{FF2B5EF4-FFF2-40B4-BE49-F238E27FC236}">
              <a16:creationId xmlns:a16="http://schemas.microsoft.com/office/drawing/2014/main" id="{D337877A-37DE-4886-9781-9B51D54A79B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3" name="Rectangle 10">
          <a:extLst>
            <a:ext uri="{FF2B5EF4-FFF2-40B4-BE49-F238E27FC236}">
              <a16:creationId xmlns:a16="http://schemas.microsoft.com/office/drawing/2014/main" id="{5A57A03B-F56C-44DC-9D98-9EF3FC6D15E3}"/>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4" name="Rectangle 11">
          <a:extLst>
            <a:ext uri="{FF2B5EF4-FFF2-40B4-BE49-F238E27FC236}">
              <a16:creationId xmlns:a16="http://schemas.microsoft.com/office/drawing/2014/main" id="{18FD33E2-CBE6-4DBE-92FF-01DAD4F3E05E}"/>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255" name="Rectangle 12">
          <a:extLst>
            <a:ext uri="{FF2B5EF4-FFF2-40B4-BE49-F238E27FC236}">
              <a16:creationId xmlns:a16="http://schemas.microsoft.com/office/drawing/2014/main" id="{8F794813-A067-4E25-AAEC-1F699C9C5B7C}"/>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6" name="Rectangle 13">
          <a:extLst>
            <a:ext uri="{FF2B5EF4-FFF2-40B4-BE49-F238E27FC236}">
              <a16:creationId xmlns:a16="http://schemas.microsoft.com/office/drawing/2014/main" id="{F15AD5A0-70FE-4FFB-ABAF-5C65527F7F4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7" name="Rectangle 14">
          <a:extLst>
            <a:ext uri="{FF2B5EF4-FFF2-40B4-BE49-F238E27FC236}">
              <a16:creationId xmlns:a16="http://schemas.microsoft.com/office/drawing/2014/main" id="{A797D8B6-70F0-4D52-970E-D9043624CCE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8" name="Rectangle 15">
          <a:extLst>
            <a:ext uri="{FF2B5EF4-FFF2-40B4-BE49-F238E27FC236}">
              <a16:creationId xmlns:a16="http://schemas.microsoft.com/office/drawing/2014/main" id="{8A3AC251-861D-4E1E-AF3C-C610FD32B28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59" name="Rectangle 16">
          <a:extLst>
            <a:ext uri="{FF2B5EF4-FFF2-40B4-BE49-F238E27FC236}">
              <a16:creationId xmlns:a16="http://schemas.microsoft.com/office/drawing/2014/main" id="{54CABC55-8D22-49A1-9053-56B6393ECC6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10732</xdr:row>
      <xdr:rowOff>733</xdr:rowOff>
    </xdr:from>
    <xdr:ext cx="28534" cy="125227"/>
    <xdr:sp macro="" textlink="">
      <xdr:nvSpPr>
        <xdr:cNvPr id="2520" name="Rectangle 17">
          <a:extLst>
            <a:ext uri="{FF2B5EF4-FFF2-40B4-BE49-F238E27FC236}">
              <a16:creationId xmlns:a16="http://schemas.microsoft.com/office/drawing/2014/main" id="{B3AD4008-1C41-4629-A04A-2EB1AAC7D024}"/>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261" name="Rectangle 18">
          <a:extLst>
            <a:ext uri="{FF2B5EF4-FFF2-40B4-BE49-F238E27FC236}">
              <a16:creationId xmlns:a16="http://schemas.microsoft.com/office/drawing/2014/main" id="{ECD2CC2C-F6F5-475A-BCAF-D782B55E052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10732</xdr:row>
      <xdr:rowOff>733</xdr:rowOff>
    </xdr:from>
    <xdr:ext cx="28534" cy="125227"/>
    <xdr:sp macro="" textlink="">
      <xdr:nvSpPr>
        <xdr:cNvPr id="2522" name="Rectangle 19">
          <a:extLst>
            <a:ext uri="{FF2B5EF4-FFF2-40B4-BE49-F238E27FC236}">
              <a16:creationId xmlns:a16="http://schemas.microsoft.com/office/drawing/2014/main" id="{1CD38D2F-0C27-41C8-A3AF-6F052E930C3E}"/>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263" name="Rectangle 20">
          <a:extLst>
            <a:ext uri="{FF2B5EF4-FFF2-40B4-BE49-F238E27FC236}">
              <a16:creationId xmlns:a16="http://schemas.microsoft.com/office/drawing/2014/main" id="{4CDB3896-A1BA-4859-8B1C-3A6123306FF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4" name="Rectangle 21">
          <a:extLst>
            <a:ext uri="{FF2B5EF4-FFF2-40B4-BE49-F238E27FC236}">
              <a16:creationId xmlns:a16="http://schemas.microsoft.com/office/drawing/2014/main" id="{610677B5-DD09-40A3-8C1C-E6F073A9701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5" name="Rectangle 22">
          <a:extLst>
            <a:ext uri="{FF2B5EF4-FFF2-40B4-BE49-F238E27FC236}">
              <a16:creationId xmlns:a16="http://schemas.microsoft.com/office/drawing/2014/main" id="{190C05E1-C095-4DEB-87F1-0C034C3A18D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6" name="Rectangle 23">
          <a:extLst>
            <a:ext uri="{FF2B5EF4-FFF2-40B4-BE49-F238E27FC236}">
              <a16:creationId xmlns:a16="http://schemas.microsoft.com/office/drawing/2014/main" id="{8EC8E6C1-803E-4572-9C62-54B474E8FEE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7" name="Rectangle 24">
          <a:extLst>
            <a:ext uri="{FF2B5EF4-FFF2-40B4-BE49-F238E27FC236}">
              <a16:creationId xmlns:a16="http://schemas.microsoft.com/office/drawing/2014/main" id="{95ED839E-430E-4A92-94D6-AA4B996742C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8" name="Rectangle 25">
          <a:extLst>
            <a:ext uri="{FF2B5EF4-FFF2-40B4-BE49-F238E27FC236}">
              <a16:creationId xmlns:a16="http://schemas.microsoft.com/office/drawing/2014/main" id="{7CC8D98E-108C-4F1D-A72F-C78620AC9FE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69" name="Rectangle 26">
          <a:extLst>
            <a:ext uri="{FF2B5EF4-FFF2-40B4-BE49-F238E27FC236}">
              <a16:creationId xmlns:a16="http://schemas.microsoft.com/office/drawing/2014/main" id="{DDE3450A-0934-432E-93F2-EEA98AB9E3BA}"/>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0" name="Rectangle 27">
          <a:extLst>
            <a:ext uri="{FF2B5EF4-FFF2-40B4-BE49-F238E27FC236}">
              <a16:creationId xmlns:a16="http://schemas.microsoft.com/office/drawing/2014/main" id="{36C941E1-F982-4750-9392-0C5DA9C5420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1" name="Rectangle 28">
          <a:extLst>
            <a:ext uri="{FF2B5EF4-FFF2-40B4-BE49-F238E27FC236}">
              <a16:creationId xmlns:a16="http://schemas.microsoft.com/office/drawing/2014/main" id="{0F86CB7E-554F-4B15-ADF6-76AE77E9427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10732</xdr:row>
      <xdr:rowOff>733</xdr:rowOff>
    </xdr:from>
    <xdr:ext cx="28534" cy="125227"/>
    <xdr:sp macro="" textlink="">
      <xdr:nvSpPr>
        <xdr:cNvPr id="2532" name="Rectangle 29">
          <a:extLst>
            <a:ext uri="{FF2B5EF4-FFF2-40B4-BE49-F238E27FC236}">
              <a16:creationId xmlns:a16="http://schemas.microsoft.com/office/drawing/2014/main" id="{0F72AF71-C921-4FF2-A26B-EFFF2EAE16E4}"/>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10732</xdr:row>
      <xdr:rowOff>733</xdr:rowOff>
    </xdr:from>
    <xdr:ext cx="28534" cy="125227"/>
    <xdr:sp macro="" textlink="">
      <xdr:nvSpPr>
        <xdr:cNvPr id="2533" name="Rectangle 30">
          <a:extLst>
            <a:ext uri="{FF2B5EF4-FFF2-40B4-BE49-F238E27FC236}">
              <a16:creationId xmlns:a16="http://schemas.microsoft.com/office/drawing/2014/main" id="{A80A18D4-4034-4023-8955-215069763764}"/>
            </a:ext>
          </a:extLst>
        </xdr:cNvPr>
        <xdr:cNvSpPr>
          <a:spLocks noChangeArrowheads="1"/>
        </xdr:cNvSpPr>
      </xdr:nvSpPr>
      <xdr:spPr bwMode="auto">
        <a:xfrm>
          <a:off x="503653" y="2559887346"/>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274" name="Rectangle 31">
          <a:extLst>
            <a:ext uri="{FF2B5EF4-FFF2-40B4-BE49-F238E27FC236}">
              <a16:creationId xmlns:a16="http://schemas.microsoft.com/office/drawing/2014/main" id="{8B0325FC-81FD-4766-A567-E8A78445D6C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5" name="Rectangle 32">
          <a:extLst>
            <a:ext uri="{FF2B5EF4-FFF2-40B4-BE49-F238E27FC236}">
              <a16:creationId xmlns:a16="http://schemas.microsoft.com/office/drawing/2014/main" id="{9986424D-CC1A-4EE7-9D35-ED12299712F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6" name="Rectangle 33">
          <a:extLst>
            <a:ext uri="{FF2B5EF4-FFF2-40B4-BE49-F238E27FC236}">
              <a16:creationId xmlns:a16="http://schemas.microsoft.com/office/drawing/2014/main" id="{66D746EA-4719-4E30-9430-8AFD44FCB38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7" name="Rectangle 34">
          <a:extLst>
            <a:ext uri="{FF2B5EF4-FFF2-40B4-BE49-F238E27FC236}">
              <a16:creationId xmlns:a16="http://schemas.microsoft.com/office/drawing/2014/main" id="{412082B7-7DC4-4BC3-AA52-E65905118AF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8" name="Rectangle 35">
          <a:extLst>
            <a:ext uri="{FF2B5EF4-FFF2-40B4-BE49-F238E27FC236}">
              <a16:creationId xmlns:a16="http://schemas.microsoft.com/office/drawing/2014/main" id="{9254F1A0-3E5C-4DDC-B4F4-21D2AD22256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79" name="Rectangle 36">
          <a:extLst>
            <a:ext uri="{FF2B5EF4-FFF2-40B4-BE49-F238E27FC236}">
              <a16:creationId xmlns:a16="http://schemas.microsoft.com/office/drawing/2014/main" id="{864E7FE2-9926-4EAC-A050-EF085B80AD2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0" name="Rectangle 37">
          <a:extLst>
            <a:ext uri="{FF2B5EF4-FFF2-40B4-BE49-F238E27FC236}">
              <a16:creationId xmlns:a16="http://schemas.microsoft.com/office/drawing/2014/main" id="{C68B6293-18E2-45B7-A91C-D8B3B47AB97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1" name="Rectangle 38">
          <a:extLst>
            <a:ext uri="{FF2B5EF4-FFF2-40B4-BE49-F238E27FC236}">
              <a16:creationId xmlns:a16="http://schemas.microsoft.com/office/drawing/2014/main" id="{ADB183B2-2DDD-40B9-9A93-EC7AF2118B5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2" name="Rectangle 39">
          <a:extLst>
            <a:ext uri="{FF2B5EF4-FFF2-40B4-BE49-F238E27FC236}">
              <a16:creationId xmlns:a16="http://schemas.microsoft.com/office/drawing/2014/main" id="{037E4AE7-109D-44FF-88F6-C00C2380469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3" name="Rectangle 40">
          <a:extLst>
            <a:ext uri="{FF2B5EF4-FFF2-40B4-BE49-F238E27FC236}">
              <a16:creationId xmlns:a16="http://schemas.microsoft.com/office/drawing/2014/main" id="{04B955D2-F2B1-41F7-A2B5-1BB84ABD7B8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284" name="Rectangle 41">
          <a:extLst>
            <a:ext uri="{FF2B5EF4-FFF2-40B4-BE49-F238E27FC236}">
              <a16:creationId xmlns:a16="http://schemas.microsoft.com/office/drawing/2014/main" id="{C52A92F7-C8A7-4DEE-93F3-01E2BD815765}"/>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285" name="Rectangle 42">
          <a:extLst>
            <a:ext uri="{FF2B5EF4-FFF2-40B4-BE49-F238E27FC236}">
              <a16:creationId xmlns:a16="http://schemas.microsoft.com/office/drawing/2014/main" id="{8F3535ED-41A3-4397-8BDC-C7E441590B0D}"/>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6" name="Rectangle 43">
          <a:extLst>
            <a:ext uri="{FF2B5EF4-FFF2-40B4-BE49-F238E27FC236}">
              <a16:creationId xmlns:a16="http://schemas.microsoft.com/office/drawing/2014/main" id="{05A2E2C1-DCD7-4AEB-9D83-2895408D093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7" name="Rectangle 44">
          <a:extLst>
            <a:ext uri="{FF2B5EF4-FFF2-40B4-BE49-F238E27FC236}">
              <a16:creationId xmlns:a16="http://schemas.microsoft.com/office/drawing/2014/main" id="{F3AAA4E9-4849-484F-929A-DEB676AB187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8" name="Rectangle 45">
          <a:extLst>
            <a:ext uri="{FF2B5EF4-FFF2-40B4-BE49-F238E27FC236}">
              <a16:creationId xmlns:a16="http://schemas.microsoft.com/office/drawing/2014/main" id="{B9749DE3-218B-4854-ADF6-0C09EE6E240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89" name="Rectangle 46">
          <a:extLst>
            <a:ext uri="{FF2B5EF4-FFF2-40B4-BE49-F238E27FC236}">
              <a16:creationId xmlns:a16="http://schemas.microsoft.com/office/drawing/2014/main" id="{7F504C66-46D0-428F-9E32-7D93765C509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0" name="Rectangle 47">
          <a:extLst>
            <a:ext uri="{FF2B5EF4-FFF2-40B4-BE49-F238E27FC236}">
              <a16:creationId xmlns:a16="http://schemas.microsoft.com/office/drawing/2014/main" id="{DEA366CB-8FA8-4239-BC22-8D3F0FC37CC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1" name="Rectangle 48">
          <a:extLst>
            <a:ext uri="{FF2B5EF4-FFF2-40B4-BE49-F238E27FC236}">
              <a16:creationId xmlns:a16="http://schemas.microsoft.com/office/drawing/2014/main" id="{1FD331BC-DDA4-4CD9-9281-9BDA54A89ED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2" name="Rectangle 49">
          <a:extLst>
            <a:ext uri="{FF2B5EF4-FFF2-40B4-BE49-F238E27FC236}">
              <a16:creationId xmlns:a16="http://schemas.microsoft.com/office/drawing/2014/main" id="{EDDFF56E-6B51-4EEF-95F8-E9965FE2992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3" name="Rectangle 50">
          <a:extLst>
            <a:ext uri="{FF2B5EF4-FFF2-40B4-BE49-F238E27FC236}">
              <a16:creationId xmlns:a16="http://schemas.microsoft.com/office/drawing/2014/main" id="{5A31681B-46B8-4679-9FD7-BCE455ABC3D4}"/>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4" name="Rectangle 51">
          <a:extLst>
            <a:ext uri="{FF2B5EF4-FFF2-40B4-BE49-F238E27FC236}">
              <a16:creationId xmlns:a16="http://schemas.microsoft.com/office/drawing/2014/main" id="{9F905932-1556-413B-ABC0-EB89D8F19C6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5" name="Rectangle 52">
          <a:extLst>
            <a:ext uri="{FF2B5EF4-FFF2-40B4-BE49-F238E27FC236}">
              <a16:creationId xmlns:a16="http://schemas.microsoft.com/office/drawing/2014/main" id="{256A0C4C-A6F9-403F-B263-445EEE79F13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6" name="Rectangle 53">
          <a:extLst>
            <a:ext uri="{FF2B5EF4-FFF2-40B4-BE49-F238E27FC236}">
              <a16:creationId xmlns:a16="http://schemas.microsoft.com/office/drawing/2014/main" id="{D054BBEC-923A-4F62-841C-47CCF9EF2BE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7" name="Rectangle 54">
          <a:extLst>
            <a:ext uri="{FF2B5EF4-FFF2-40B4-BE49-F238E27FC236}">
              <a16:creationId xmlns:a16="http://schemas.microsoft.com/office/drawing/2014/main" id="{16700F51-7DCB-4445-93AB-15E0DA2A7C9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8" name="Rectangle 55">
          <a:extLst>
            <a:ext uri="{FF2B5EF4-FFF2-40B4-BE49-F238E27FC236}">
              <a16:creationId xmlns:a16="http://schemas.microsoft.com/office/drawing/2014/main" id="{F51F63AA-3F4B-408A-B07B-09622819977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299" name="Rectangle 56">
          <a:extLst>
            <a:ext uri="{FF2B5EF4-FFF2-40B4-BE49-F238E27FC236}">
              <a16:creationId xmlns:a16="http://schemas.microsoft.com/office/drawing/2014/main" id="{67B151EB-B8FB-4B8A-B382-CAB3E3A7AF3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0" name="Rectangle 57">
          <a:extLst>
            <a:ext uri="{FF2B5EF4-FFF2-40B4-BE49-F238E27FC236}">
              <a16:creationId xmlns:a16="http://schemas.microsoft.com/office/drawing/2014/main" id="{18D21EBD-DB90-40F2-9B51-F0E0B272C7A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1" name="Rectangle 58">
          <a:extLst>
            <a:ext uri="{FF2B5EF4-FFF2-40B4-BE49-F238E27FC236}">
              <a16:creationId xmlns:a16="http://schemas.microsoft.com/office/drawing/2014/main" id="{BF9F93EF-E59D-40ED-91DE-2463A2A779D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2" name="Rectangle 59">
          <a:extLst>
            <a:ext uri="{FF2B5EF4-FFF2-40B4-BE49-F238E27FC236}">
              <a16:creationId xmlns:a16="http://schemas.microsoft.com/office/drawing/2014/main" id="{CBBA73BA-4C15-4783-9773-2960ADBE19B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3" name="Rectangle 60">
          <a:extLst>
            <a:ext uri="{FF2B5EF4-FFF2-40B4-BE49-F238E27FC236}">
              <a16:creationId xmlns:a16="http://schemas.microsoft.com/office/drawing/2014/main" id="{7E48D709-C081-44B3-9129-6AFD4722C26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4" name="Rectangle 61">
          <a:extLst>
            <a:ext uri="{FF2B5EF4-FFF2-40B4-BE49-F238E27FC236}">
              <a16:creationId xmlns:a16="http://schemas.microsoft.com/office/drawing/2014/main" id="{89ED780D-EDA7-4BB4-A499-428B3207344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5" name="Rectangle 62">
          <a:extLst>
            <a:ext uri="{FF2B5EF4-FFF2-40B4-BE49-F238E27FC236}">
              <a16:creationId xmlns:a16="http://schemas.microsoft.com/office/drawing/2014/main" id="{A0A41D0B-900A-4AAB-8BC4-57A8CC179C0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6" name="Rectangle 1">
          <a:extLst>
            <a:ext uri="{FF2B5EF4-FFF2-40B4-BE49-F238E27FC236}">
              <a16:creationId xmlns:a16="http://schemas.microsoft.com/office/drawing/2014/main" id="{DD02BF9F-0EE8-4957-B04F-A434CE278C7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07" name="Rectangle 2">
          <a:extLst>
            <a:ext uri="{FF2B5EF4-FFF2-40B4-BE49-F238E27FC236}">
              <a16:creationId xmlns:a16="http://schemas.microsoft.com/office/drawing/2014/main" id="{BC7AF907-1623-44D5-BF34-C948D16A6EE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08" name="Rectangle 3">
          <a:extLst>
            <a:ext uri="{FF2B5EF4-FFF2-40B4-BE49-F238E27FC236}">
              <a16:creationId xmlns:a16="http://schemas.microsoft.com/office/drawing/2014/main" id="{A122A4C6-F875-47BE-90DD-2A9C811A052C}"/>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09" name="Rectangle 4">
          <a:extLst>
            <a:ext uri="{FF2B5EF4-FFF2-40B4-BE49-F238E27FC236}">
              <a16:creationId xmlns:a16="http://schemas.microsoft.com/office/drawing/2014/main" id="{A841A1DD-550A-442E-9699-FE891FF2008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0" name="Rectangle 5">
          <a:extLst>
            <a:ext uri="{FF2B5EF4-FFF2-40B4-BE49-F238E27FC236}">
              <a16:creationId xmlns:a16="http://schemas.microsoft.com/office/drawing/2014/main" id="{A91453C4-BEDE-44E3-A02F-0BDF6F4FA5D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1" name="Rectangle 6">
          <a:extLst>
            <a:ext uri="{FF2B5EF4-FFF2-40B4-BE49-F238E27FC236}">
              <a16:creationId xmlns:a16="http://schemas.microsoft.com/office/drawing/2014/main" id="{F59B0BC2-ACAA-43E8-9EE7-BE27758C8A0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2" name="Rectangle 7">
          <a:extLst>
            <a:ext uri="{FF2B5EF4-FFF2-40B4-BE49-F238E27FC236}">
              <a16:creationId xmlns:a16="http://schemas.microsoft.com/office/drawing/2014/main" id="{4CBFB6AA-24A8-4D05-AD78-AF745B424AFB}"/>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3" name="Rectangle 8">
          <a:extLst>
            <a:ext uri="{FF2B5EF4-FFF2-40B4-BE49-F238E27FC236}">
              <a16:creationId xmlns:a16="http://schemas.microsoft.com/office/drawing/2014/main" id="{A159872F-6C24-48BC-BC8E-1FD88E296539}"/>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4" name="Rectangle 9">
          <a:extLst>
            <a:ext uri="{FF2B5EF4-FFF2-40B4-BE49-F238E27FC236}">
              <a16:creationId xmlns:a16="http://schemas.microsoft.com/office/drawing/2014/main" id="{506B0271-9313-45A5-91AD-EFDBDE0F9494}"/>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5" name="Rectangle 10">
          <a:extLst>
            <a:ext uri="{FF2B5EF4-FFF2-40B4-BE49-F238E27FC236}">
              <a16:creationId xmlns:a16="http://schemas.microsoft.com/office/drawing/2014/main" id="{5DEF3955-E190-4F3D-BDE2-BD38DA002F2E}"/>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6" name="Rectangle 11">
          <a:extLst>
            <a:ext uri="{FF2B5EF4-FFF2-40B4-BE49-F238E27FC236}">
              <a16:creationId xmlns:a16="http://schemas.microsoft.com/office/drawing/2014/main" id="{41A7E121-60DF-446C-BA2F-748230F325DF}"/>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10732</xdr:row>
      <xdr:rowOff>0</xdr:rowOff>
    </xdr:from>
    <xdr:to>
      <xdr:col>1</xdr:col>
      <xdr:colOff>142875</xdr:colOff>
      <xdr:row>10732</xdr:row>
      <xdr:rowOff>66675</xdr:rowOff>
    </xdr:to>
    <xdr:sp macro="" textlink="">
      <xdr:nvSpPr>
        <xdr:cNvPr id="1231317" name="Rectangle 12">
          <a:extLst>
            <a:ext uri="{FF2B5EF4-FFF2-40B4-BE49-F238E27FC236}">
              <a16:creationId xmlns:a16="http://schemas.microsoft.com/office/drawing/2014/main" id="{EA53262F-8912-499C-B9B9-93BB7B957877}"/>
            </a:ext>
          </a:extLst>
        </xdr:cNvPr>
        <xdr:cNvSpPr>
          <a:spLocks noChangeArrowheads="1"/>
        </xdr:cNvSpPr>
      </xdr:nvSpPr>
      <xdr:spPr bwMode="auto">
        <a:xfrm>
          <a:off x="600075"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18" name="Rectangle 13">
          <a:extLst>
            <a:ext uri="{FF2B5EF4-FFF2-40B4-BE49-F238E27FC236}">
              <a16:creationId xmlns:a16="http://schemas.microsoft.com/office/drawing/2014/main" id="{03888CAE-BF06-42F4-846D-FF42840362F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19" name="Rectangle 14">
          <a:extLst>
            <a:ext uri="{FF2B5EF4-FFF2-40B4-BE49-F238E27FC236}">
              <a16:creationId xmlns:a16="http://schemas.microsoft.com/office/drawing/2014/main" id="{125CD102-E13F-495C-9A7B-755713071669}"/>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0" name="Rectangle 15">
          <a:extLst>
            <a:ext uri="{FF2B5EF4-FFF2-40B4-BE49-F238E27FC236}">
              <a16:creationId xmlns:a16="http://schemas.microsoft.com/office/drawing/2014/main" id="{743B2F92-A35F-4A16-AB9B-FEAA3658F79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1" name="Rectangle 16">
          <a:extLst>
            <a:ext uri="{FF2B5EF4-FFF2-40B4-BE49-F238E27FC236}">
              <a16:creationId xmlns:a16="http://schemas.microsoft.com/office/drawing/2014/main" id="{67CF6B87-0560-473D-B682-9C46A7FB701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10731</xdr:row>
      <xdr:rowOff>78237</xdr:rowOff>
    </xdr:from>
    <xdr:ext cx="28534" cy="125227"/>
    <xdr:sp macro="" textlink="">
      <xdr:nvSpPr>
        <xdr:cNvPr id="2582" name="Rectangle 17">
          <a:extLst>
            <a:ext uri="{FF2B5EF4-FFF2-40B4-BE49-F238E27FC236}">
              <a16:creationId xmlns:a16="http://schemas.microsoft.com/office/drawing/2014/main" id="{11B7355B-3DE9-436D-9886-F60D050C2BBB}"/>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323" name="Rectangle 18">
          <a:extLst>
            <a:ext uri="{FF2B5EF4-FFF2-40B4-BE49-F238E27FC236}">
              <a16:creationId xmlns:a16="http://schemas.microsoft.com/office/drawing/2014/main" id="{2EC52DE5-779F-4FB7-83A3-FD8698590BEA}"/>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10731</xdr:row>
      <xdr:rowOff>78237</xdr:rowOff>
    </xdr:from>
    <xdr:ext cx="28534" cy="125227"/>
    <xdr:sp macro="" textlink="">
      <xdr:nvSpPr>
        <xdr:cNvPr id="2584" name="Rectangle 19">
          <a:extLst>
            <a:ext uri="{FF2B5EF4-FFF2-40B4-BE49-F238E27FC236}">
              <a16:creationId xmlns:a16="http://schemas.microsoft.com/office/drawing/2014/main" id="{36420A45-2362-43A6-BC6B-FBB4FAFB227F}"/>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325" name="Rectangle 20">
          <a:extLst>
            <a:ext uri="{FF2B5EF4-FFF2-40B4-BE49-F238E27FC236}">
              <a16:creationId xmlns:a16="http://schemas.microsoft.com/office/drawing/2014/main" id="{6AC7FA72-1AF4-4D4A-8628-432D05F0282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6" name="Rectangle 21">
          <a:extLst>
            <a:ext uri="{FF2B5EF4-FFF2-40B4-BE49-F238E27FC236}">
              <a16:creationId xmlns:a16="http://schemas.microsoft.com/office/drawing/2014/main" id="{DAD78F4F-B5AB-4B65-BF25-49D56FC740F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7" name="Rectangle 22">
          <a:extLst>
            <a:ext uri="{FF2B5EF4-FFF2-40B4-BE49-F238E27FC236}">
              <a16:creationId xmlns:a16="http://schemas.microsoft.com/office/drawing/2014/main" id="{B938DFB6-C6F7-4227-ACD2-D6F9B3CA925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8" name="Rectangle 23">
          <a:extLst>
            <a:ext uri="{FF2B5EF4-FFF2-40B4-BE49-F238E27FC236}">
              <a16:creationId xmlns:a16="http://schemas.microsoft.com/office/drawing/2014/main" id="{87D2977E-C8C6-47D4-BAE4-73BE19C77FD2}"/>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29" name="Rectangle 24">
          <a:extLst>
            <a:ext uri="{FF2B5EF4-FFF2-40B4-BE49-F238E27FC236}">
              <a16:creationId xmlns:a16="http://schemas.microsoft.com/office/drawing/2014/main" id="{45658174-785A-4369-BDE4-D680C07B893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0" name="Rectangle 25">
          <a:extLst>
            <a:ext uri="{FF2B5EF4-FFF2-40B4-BE49-F238E27FC236}">
              <a16:creationId xmlns:a16="http://schemas.microsoft.com/office/drawing/2014/main" id="{B45D08D4-9E5A-4BC0-B880-2EA39AA29A8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1" name="Rectangle 26">
          <a:extLst>
            <a:ext uri="{FF2B5EF4-FFF2-40B4-BE49-F238E27FC236}">
              <a16:creationId xmlns:a16="http://schemas.microsoft.com/office/drawing/2014/main" id="{91453B55-180F-45EC-AD45-05253DFA693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2" name="Rectangle 27">
          <a:extLst>
            <a:ext uri="{FF2B5EF4-FFF2-40B4-BE49-F238E27FC236}">
              <a16:creationId xmlns:a16="http://schemas.microsoft.com/office/drawing/2014/main" id="{8D6291F6-1AFA-47B0-BF04-BADE1981567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3" name="Rectangle 28">
          <a:extLst>
            <a:ext uri="{FF2B5EF4-FFF2-40B4-BE49-F238E27FC236}">
              <a16:creationId xmlns:a16="http://schemas.microsoft.com/office/drawing/2014/main" id="{99BC453C-2BC0-4B0A-86DB-16A75645454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10731</xdr:row>
      <xdr:rowOff>78237</xdr:rowOff>
    </xdr:from>
    <xdr:ext cx="28534" cy="125227"/>
    <xdr:sp macro="" textlink="">
      <xdr:nvSpPr>
        <xdr:cNvPr id="2594" name="Rectangle 29">
          <a:extLst>
            <a:ext uri="{FF2B5EF4-FFF2-40B4-BE49-F238E27FC236}">
              <a16:creationId xmlns:a16="http://schemas.microsoft.com/office/drawing/2014/main" id="{8D61C65F-6948-4359-B508-DFF24A2B3094}"/>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10731</xdr:row>
      <xdr:rowOff>78237</xdr:rowOff>
    </xdr:from>
    <xdr:ext cx="28534" cy="125227"/>
    <xdr:sp macro="" textlink="">
      <xdr:nvSpPr>
        <xdr:cNvPr id="2595" name="Rectangle 30">
          <a:extLst>
            <a:ext uri="{FF2B5EF4-FFF2-40B4-BE49-F238E27FC236}">
              <a16:creationId xmlns:a16="http://schemas.microsoft.com/office/drawing/2014/main" id="{64778AFD-87EA-4512-A9F5-71A6CA3F1DF5}"/>
            </a:ext>
          </a:extLst>
        </xdr:cNvPr>
        <xdr:cNvSpPr>
          <a:spLocks noChangeArrowheads="1"/>
        </xdr:cNvSpPr>
      </xdr:nvSpPr>
      <xdr:spPr bwMode="auto">
        <a:xfrm>
          <a:off x="503653" y="2559798162"/>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10732</xdr:row>
      <xdr:rowOff>0</xdr:rowOff>
    </xdr:from>
    <xdr:to>
      <xdr:col>1</xdr:col>
      <xdr:colOff>42863</xdr:colOff>
      <xdr:row>10732</xdr:row>
      <xdr:rowOff>66675</xdr:rowOff>
    </xdr:to>
    <xdr:sp macro="" textlink="">
      <xdr:nvSpPr>
        <xdr:cNvPr id="1231336" name="Rectangle 31">
          <a:extLst>
            <a:ext uri="{FF2B5EF4-FFF2-40B4-BE49-F238E27FC236}">
              <a16:creationId xmlns:a16="http://schemas.microsoft.com/office/drawing/2014/main" id="{CF99D444-E69C-491A-9477-63E4EA29F3B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7" name="Rectangle 32">
          <a:extLst>
            <a:ext uri="{FF2B5EF4-FFF2-40B4-BE49-F238E27FC236}">
              <a16:creationId xmlns:a16="http://schemas.microsoft.com/office/drawing/2014/main" id="{4FDC98A7-BCD9-442F-A077-CEB40907BDB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8" name="Rectangle 33">
          <a:extLst>
            <a:ext uri="{FF2B5EF4-FFF2-40B4-BE49-F238E27FC236}">
              <a16:creationId xmlns:a16="http://schemas.microsoft.com/office/drawing/2014/main" id="{75736E74-5F30-476F-932C-C59AF231F2A5}"/>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39" name="Rectangle 34">
          <a:extLst>
            <a:ext uri="{FF2B5EF4-FFF2-40B4-BE49-F238E27FC236}">
              <a16:creationId xmlns:a16="http://schemas.microsoft.com/office/drawing/2014/main" id="{A44E8F2C-43DE-4A53-B0CD-C519CC1A536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0" name="Rectangle 35">
          <a:extLst>
            <a:ext uri="{FF2B5EF4-FFF2-40B4-BE49-F238E27FC236}">
              <a16:creationId xmlns:a16="http://schemas.microsoft.com/office/drawing/2014/main" id="{5960558E-D0F7-42AE-8437-CB1E0AC3C4F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1" name="Rectangle 36">
          <a:extLst>
            <a:ext uri="{FF2B5EF4-FFF2-40B4-BE49-F238E27FC236}">
              <a16:creationId xmlns:a16="http://schemas.microsoft.com/office/drawing/2014/main" id="{787502A1-2D70-4A2D-9F4A-A8EED7E8FAE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2" name="Rectangle 37">
          <a:extLst>
            <a:ext uri="{FF2B5EF4-FFF2-40B4-BE49-F238E27FC236}">
              <a16:creationId xmlns:a16="http://schemas.microsoft.com/office/drawing/2014/main" id="{56CD7308-B5FA-41B3-92AC-8B0A3489D0D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3" name="Rectangle 38">
          <a:extLst>
            <a:ext uri="{FF2B5EF4-FFF2-40B4-BE49-F238E27FC236}">
              <a16:creationId xmlns:a16="http://schemas.microsoft.com/office/drawing/2014/main" id="{498D824A-6D72-4349-A1FD-71ACC411A1C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4" name="Rectangle 39">
          <a:extLst>
            <a:ext uri="{FF2B5EF4-FFF2-40B4-BE49-F238E27FC236}">
              <a16:creationId xmlns:a16="http://schemas.microsoft.com/office/drawing/2014/main" id="{1EC259B9-5197-4BBE-93EE-5A09DC9C926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5" name="Rectangle 40">
          <a:extLst>
            <a:ext uri="{FF2B5EF4-FFF2-40B4-BE49-F238E27FC236}">
              <a16:creationId xmlns:a16="http://schemas.microsoft.com/office/drawing/2014/main" id="{CAE1C4D1-4092-4919-956D-5D793580E59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346" name="Rectangle 41">
          <a:extLst>
            <a:ext uri="{FF2B5EF4-FFF2-40B4-BE49-F238E27FC236}">
              <a16:creationId xmlns:a16="http://schemas.microsoft.com/office/drawing/2014/main" id="{33505E64-F41B-492B-9851-42DFEB9E1561}"/>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10732</xdr:row>
      <xdr:rowOff>0</xdr:rowOff>
    </xdr:from>
    <xdr:to>
      <xdr:col>1</xdr:col>
      <xdr:colOff>61913</xdr:colOff>
      <xdr:row>10732</xdr:row>
      <xdr:rowOff>66675</xdr:rowOff>
    </xdr:to>
    <xdr:sp macro="" textlink="">
      <xdr:nvSpPr>
        <xdr:cNvPr id="1231347" name="Rectangle 42">
          <a:extLst>
            <a:ext uri="{FF2B5EF4-FFF2-40B4-BE49-F238E27FC236}">
              <a16:creationId xmlns:a16="http://schemas.microsoft.com/office/drawing/2014/main" id="{33E2A834-9947-4BE9-9875-825EA2062FEC}"/>
            </a:ext>
          </a:extLst>
        </xdr:cNvPr>
        <xdr:cNvSpPr>
          <a:spLocks noChangeArrowheads="1"/>
        </xdr:cNvSpPr>
      </xdr:nvSpPr>
      <xdr:spPr bwMode="auto">
        <a:xfrm>
          <a:off x="51911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8" name="Rectangle 43">
          <a:extLst>
            <a:ext uri="{FF2B5EF4-FFF2-40B4-BE49-F238E27FC236}">
              <a16:creationId xmlns:a16="http://schemas.microsoft.com/office/drawing/2014/main" id="{D6888631-4740-432D-8E87-C9530ED08BA3}"/>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49" name="Rectangle 44">
          <a:extLst>
            <a:ext uri="{FF2B5EF4-FFF2-40B4-BE49-F238E27FC236}">
              <a16:creationId xmlns:a16="http://schemas.microsoft.com/office/drawing/2014/main" id="{D1267608-3563-43E9-B991-0CB46A80BB5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0" name="Rectangle 45">
          <a:extLst>
            <a:ext uri="{FF2B5EF4-FFF2-40B4-BE49-F238E27FC236}">
              <a16:creationId xmlns:a16="http://schemas.microsoft.com/office/drawing/2014/main" id="{8BF4EB79-8688-4DED-9CCD-93CFFC66EEA6}"/>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1" name="Rectangle 46">
          <a:extLst>
            <a:ext uri="{FF2B5EF4-FFF2-40B4-BE49-F238E27FC236}">
              <a16:creationId xmlns:a16="http://schemas.microsoft.com/office/drawing/2014/main" id="{169EEAD4-3C00-4114-8B00-63DEC4DE2A7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2" name="Rectangle 47">
          <a:extLst>
            <a:ext uri="{FF2B5EF4-FFF2-40B4-BE49-F238E27FC236}">
              <a16:creationId xmlns:a16="http://schemas.microsoft.com/office/drawing/2014/main" id="{61567256-04ED-489F-9D46-880963590C8A}"/>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3" name="Rectangle 48">
          <a:extLst>
            <a:ext uri="{FF2B5EF4-FFF2-40B4-BE49-F238E27FC236}">
              <a16:creationId xmlns:a16="http://schemas.microsoft.com/office/drawing/2014/main" id="{0C1936DD-56F5-4B0D-95DE-ED70B36EE30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4" name="Rectangle 49">
          <a:extLst>
            <a:ext uri="{FF2B5EF4-FFF2-40B4-BE49-F238E27FC236}">
              <a16:creationId xmlns:a16="http://schemas.microsoft.com/office/drawing/2014/main" id="{1C4E5805-0D88-4831-989F-AC85CCD3FB88}"/>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5" name="Rectangle 50">
          <a:extLst>
            <a:ext uri="{FF2B5EF4-FFF2-40B4-BE49-F238E27FC236}">
              <a16:creationId xmlns:a16="http://schemas.microsoft.com/office/drawing/2014/main" id="{A038DE42-041C-4970-A013-102368CF1B7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6" name="Rectangle 51">
          <a:extLst>
            <a:ext uri="{FF2B5EF4-FFF2-40B4-BE49-F238E27FC236}">
              <a16:creationId xmlns:a16="http://schemas.microsoft.com/office/drawing/2014/main" id="{114566B2-4BDE-4CC1-B39D-5EDE2CCCC40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7" name="Rectangle 52">
          <a:extLst>
            <a:ext uri="{FF2B5EF4-FFF2-40B4-BE49-F238E27FC236}">
              <a16:creationId xmlns:a16="http://schemas.microsoft.com/office/drawing/2014/main" id="{EB660599-8FD4-4570-BFB7-32E1A893A2B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8" name="Rectangle 53">
          <a:extLst>
            <a:ext uri="{FF2B5EF4-FFF2-40B4-BE49-F238E27FC236}">
              <a16:creationId xmlns:a16="http://schemas.microsoft.com/office/drawing/2014/main" id="{76B0E673-F8A3-4B88-8F33-107EBE75FF4F}"/>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59" name="Rectangle 54">
          <a:extLst>
            <a:ext uri="{FF2B5EF4-FFF2-40B4-BE49-F238E27FC236}">
              <a16:creationId xmlns:a16="http://schemas.microsoft.com/office/drawing/2014/main" id="{27515100-3942-4BCD-AFA2-4ED5DBE00847}"/>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0" name="Rectangle 55">
          <a:extLst>
            <a:ext uri="{FF2B5EF4-FFF2-40B4-BE49-F238E27FC236}">
              <a16:creationId xmlns:a16="http://schemas.microsoft.com/office/drawing/2014/main" id="{E09334AA-5BA9-49D5-88EE-165BF78346B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1" name="Rectangle 56">
          <a:extLst>
            <a:ext uri="{FF2B5EF4-FFF2-40B4-BE49-F238E27FC236}">
              <a16:creationId xmlns:a16="http://schemas.microsoft.com/office/drawing/2014/main" id="{5CD15FEC-D686-47E0-8CA2-1D53FCB5C2DD}"/>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2" name="Rectangle 57">
          <a:extLst>
            <a:ext uri="{FF2B5EF4-FFF2-40B4-BE49-F238E27FC236}">
              <a16:creationId xmlns:a16="http://schemas.microsoft.com/office/drawing/2014/main" id="{BE69236B-3540-4699-ABCB-38FC485C1070}"/>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3" name="Rectangle 58">
          <a:extLst>
            <a:ext uri="{FF2B5EF4-FFF2-40B4-BE49-F238E27FC236}">
              <a16:creationId xmlns:a16="http://schemas.microsoft.com/office/drawing/2014/main" id="{06D0C874-E15B-4605-8425-827849DFA71E}"/>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4" name="Rectangle 59">
          <a:extLst>
            <a:ext uri="{FF2B5EF4-FFF2-40B4-BE49-F238E27FC236}">
              <a16:creationId xmlns:a16="http://schemas.microsoft.com/office/drawing/2014/main" id="{AF90C394-3591-40A4-BAFE-5122AB68BF2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5" name="Rectangle 60">
          <a:extLst>
            <a:ext uri="{FF2B5EF4-FFF2-40B4-BE49-F238E27FC236}">
              <a16:creationId xmlns:a16="http://schemas.microsoft.com/office/drawing/2014/main" id="{707F258C-028D-48BC-9800-B0F0BCE1F501}"/>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6" name="Rectangle 61">
          <a:extLst>
            <a:ext uri="{FF2B5EF4-FFF2-40B4-BE49-F238E27FC236}">
              <a16:creationId xmlns:a16="http://schemas.microsoft.com/office/drawing/2014/main" id="{66D6EBEB-3A88-4BC2-A485-E4CC0D60DBDB}"/>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10732</xdr:row>
      <xdr:rowOff>0</xdr:rowOff>
    </xdr:from>
    <xdr:to>
      <xdr:col>1</xdr:col>
      <xdr:colOff>42863</xdr:colOff>
      <xdr:row>10732</xdr:row>
      <xdr:rowOff>66675</xdr:rowOff>
    </xdr:to>
    <xdr:sp macro="" textlink="">
      <xdr:nvSpPr>
        <xdr:cNvPr id="1231367" name="Rectangle 62">
          <a:extLst>
            <a:ext uri="{FF2B5EF4-FFF2-40B4-BE49-F238E27FC236}">
              <a16:creationId xmlns:a16="http://schemas.microsoft.com/office/drawing/2014/main" id="{8D1E1314-8AEF-4277-B1B8-8CE36281A0AC}"/>
            </a:ext>
          </a:extLst>
        </xdr:cNvPr>
        <xdr:cNvSpPr>
          <a:spLocks noChangeArrowheads="1"/>
        </xdr:cNvSpPr>
      </xdr:nvSpPr>
      <xdr:spPr bwMode="auto">
        <a:xfrm>
          <a:off x="500063" y="2559886613"/>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68" name="Rectangle 1">
          <a:extLst>
            <a:ext uri="{FF2B5EF4-FFF2-40B4-BE49-F238E27FC236}">
              <a16:creationId xmlns:a16="http://schemas.microsoft.com/office/drawing/2014/main" id="{FB84DC4A-BB56-4E90-8F8E-A26F32B656B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69" name="Rectangle 2">
          <a:extLst>
            <a:ext uri="{FF2B5EF4-FFF2-40B4-BE49-F238E27FC236}">
              <a16:creationId xmlns:a16="http://schemas.microsoft.com/office/drawing/2014/main" id="{F7E09BA6-D9D1-4CDA-8270-E1831B69659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0" name="Rectangle 3">
          <a:extLst>
            <a:ext uri="{FF2B5EF4-FFF2-40B4-BE49-F238E27FC236}">
              <a16:creationId xmlns:a16="http://schemas.microsoft.com/office/drawing/2014/main" id="{5E4669A3-FF41-40E2-BC13-873884938316}"/>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1" name="Rectangle 4">
          <a:extLst>
            <a:ext uri="{FF2B5EF4-FFF2-40B4-BE49-F238E27FC236}">
              <a16:creationId xmlns:a16="http://schemas.microsoft.com/office/drawing/2014/main" id="{D536DDC3-640C-4BF8-B710-95D9355FE3AA}"/>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2" name="Rectangle 5">
          <a:extLst>
            <a:ext uri="{FF2B5EF4-FFF2-40B4-BE49-F238E27FC236}">
              <a16:creationId xmlns:a16="http://schemas.microsoft.com/office/drawing/2014/main" id="{5028E079-FE0B-4C7F-96D5-94DFDC67878D}"/>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3" name="Rectangle 6">
          <a:extLst>
            <a:ext uri="{FF2B5EF4-FFF2-40B4-BE49-F238E27FC236}">
              <a16:creationId xmlns:a16="http://schemas.microsoft.com/office/drawing/2014/main" id="{E7249D9A-85A6-4F97-A66E-C1C54D6E2E6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4" name="Rectangle 7">
          <a:extLst>
            <a:ext uri="{FF2B5EF4-FFF2-40B4-BE49-F238E27FC236}">
              <a16:creationId xmlns:a16="http://schemas.microsoft.com/office/drawing/2014/main" id="{7AB4C479-125B-4F47-9123-E5F9616EE04D}"/>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5" name="Rectangle 8">
          <a:extLst>
            <a:ext uri="{FF2B5EF4-FFF2-40B4-BE49-F238E27FC236}">
              <a16:creationId xmlns:a16="http://schemas.microsoft.com/office/drawing/2014/main" id="{3F1DB7D4-6C83-46D4-B712-2838E4B7FC7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6" name="Rectangle 9">
          <a:extLst>
            <a:ext uri="{FF2B5EF4-FFF2-40B4-BE49-F238E27FC236}">
              <a16:creationId xmlns:a16="http://schemas.microsoft.com/office/drawing/2014/main" id="{A5A88DB9-AD77-49E9-B7D6-4279D8ECE2E3}"/>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7" name="Rectangle 10">
          <a:extLst>
            <a:ext uri="{FF2B5EF4-FFF2-40B4-BE49-F238E27FC236}">
              <a16:creationId xmlns:a16="http://schemas.microsoft.com/office/drawing/2014/main" id="{5A54DBF8-C006-46AA-AC98-B3AA58591FFD}"/>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8" name="Rectangle 11">
          <a:extLst>
            <a:ext uri="{FF2B5EF4-FFF2-40B4-BE49-F238E27FC236}">
              <a16:creationId xmlns:a16="http://schemas.microsoft.com/office/drawing/2014/main" id="{75B62EFA-A6ED-4503-B8E1-919B89A4634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379" name="Rectangle 12">
          <a:extLst>
            <a:ext uri="{FF2B5EF4-FFF2-40B4-BE49-F238E27FC236}">
              <a16:creationId xmlns:a16="http://schemas.microsoft.com/office/drawing/2014/main" id="{AAB427E1-13D8-474D-973C-8EB8CD07F7CF}"/>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0" name="Rectangle 13">
          <a:extLst>
            <a:ext uri="{FF2B5EF4-FFF2-40B4-BE49-F238E27FC236}">
              <a16:creationId xmlns:a16="http://schemas.microsoft.com/office/drawing/2014/main" id="{B767AD13-E105-4EF4-B1E2-85E3BC44F68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1" name="Rectangle 14">
          <a:extLst>
            <a:ext uri="{FF2B5EF4-FFF2-40B4-BE49-F238E27FC236}">
              <a16:creationId xmlns:a16="http://schemas.microsoft.com/office/drawing/2014/main" id="{C9C4CE34-9EFB-4C30-969F-9CAC92E9E73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2" name="Rectangle 15">
          <a:extLst>
            <a:ext uri="{FF2B5EF4-FFF2-40B4-BE49-F238E27FC236}">
              <a16:creationId xmlns:a16="http://schemas.microsoft.com/office/drawing/2014/main" id="{4A84E9FF-CC61-4ACE-B343-A43E18D0278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3" name="Rectangle 16">
          <a:extLst>
            <a:ext uri="{FF2B5EF4-FFF2-40B4-BE49-F238E27FC236}">
              <a16:creationId xmlns:a16="http://schemas.microsoft.com/office/drawing/2014/main" id="{91ED409B-F8B6-4ACB-A461-4C85D20F3C1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10750</xdr:row>
      <xdr:rowOff>733</xdr:rowOff>
    </xdr:from>
    <xdr:ext cx="28534" cy="125227"/>
    <xdr:sp macro="" textlink="">
      <xdr:nvSpPr>
        <xdr:cNvPr id="2644" name="Rectangle 17">
          <a:extLst>
            <a:ext uri="{FF2B5EF4-FFF2-40B4-BE49-F238E27FC236}">
              <a16:creationId xmlns:a16="http://schemas.microsoft.com/office/drawing/2014/main" id="{E8345AE8-7BFB-4CD4-BE0A-10DF94BECD67}"/>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385" name="Rectangle 18">
          <a:extLst>
            <a:ext uri="{FF2B5EF4-FFF2-40B4-BE49-F238E27FC236}">
              <a16:creationId xmlns:a16="http://schemas.microsoft.com/office/drawing/2014/main" id="{A5C64763-2B15-4B36-8122-169344E7381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10750</xdr:row>
      <xdr:rowOff>733</xdr:rowOff>
    </xdr:from>
    <xdr:ext cx="28534" cy="125227"/>
    <xdr:sp macro="" textlink="">
      <xdr:nvSpPr>
        <xdr:cNvPr id="2646" name="Rectangle 19">
          <a:extLst>
            <a:ext uri="{FF2B5EF4-FFF2-40B4-BE49-F238E27FC236}">
              <a16:creationId xmlns:a16="http://schemas.microsoft.com/office/drawing/2014/main" id="{69CC980C-72AD-43F5-8EC6-C4AEDD826EDB}"/>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387" name="Rectangle 20">
          <a:extLst>
            <a:ext uri="{FF2B5EF4-FFF2-40B4-BE49-F238E27FC236}">
              <a16:creationId xmlns:a16="http://schemas.microsoft.com/office/drawing/2014/main" id="{4BE7DCE6-BD87-455E-8876-DEBFCD2BAAC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8" name="Rectangle 21">
          <a:extLst>
            <a:ext uri="{FF2B5EF4-FFF2-40B4-BE49-F238E27FC236}">
              <a16:creationId xmlns:a16="http://schemas.microsoft.com/office/drawing/2014/main" id="{DFB15363-A39D-4DC5-A100-ACEE9BA6DCEA}"/>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89" name="Rectangle 22">
          <a:extLst>
            <a:ext uri="{FF2B5EF4-FFF2-40B4-BE49-F238E27FC236}">
              <a16:creationId xmlns:a16="http://schemas.microsoft.com/office/drawing/2014/main" id="{EFEC1C6E-A361-49F3-9D9F-053C4C8E776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0" name="Rectangle 23">
          <a:extLst>
            <a:ext uri="{FF2B5EF4-FFF2-40B4-BE49-F238E27FC236}">
              <a16:creationId xmlns:a16="http://schemas.microsoft.com/office/drawing/2014/main" id="{870910C2-B4E1-401E-A229-D54E8BADAE2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1" name="Rectangle 24">
          <a:extLst>
            <a:ext uri="{FF2B5EF4-FFF2-40B4-BE49-F238E27FC236}">
              <a16:creationId xmlns:a16="http://schemas.microsoft.com/office/drawing/2014/main" id="{93F24BFC-A67F-4D9E-A29A-21CC2CF4A55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2" name="Rectangle 25">
          <a:extLst>
            <a:ext uri="{FF2B5EF4-FFF2-40B4-BE49-F238E27FC236}">
              <a16:creationId xmlns:a16="http://schemas.microsoft.com/office/drawing/2014/main" id="{D0B68B43-1E66-4822-AAC1-C1AA58914B7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3" name="Rectangle 26">
          <a:extLst>
            <a:ext uri="{FF2B5EF4-FFF2-40B4-BE49-F238E27FC236}">
              <a16:creationId xmlns:a16="http://schemas.microsoft.com/office/drawing/2014/main" id="{666A5C1D-F9B0-47BF-B90F-AF0946D5002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4" name="Rectangle 27">
          <a:extLst>
            <a:ext uri="{FF2B5EF4-FFF2-40B4-BE49-F238E27FC236}">
              <a16:creationId xmlns:a16="http://schemas.microsoft.com/office/drawing/2014/main" id="{D1A78C5C-9CBA-43AD-A3EA-A36B9D3482A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5" name="Rectangle 28">
          <a:extLst>
            <a:ext uri="{FF2B5EF4-FFF2-40B4-BE49-F238E27FC236}">
              <a16:creationId xmlns:a16="http://schemas.microsoft.com/office/drawing/2014/main" id="{2DBDEBFC-0824-4AA2-8091-5C14588D1EA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10750</xdr:row>
      <xdr:rowOff>733</xdr:rowOff>
    </xdr:from>
    <xdr:ext cx="28534" cy="125227"/>
    <xdr:sp macro="" textlink="">
      <xdr:nvSpPr>
        <xdr:cNvPr id="2656" name="Rectangle 29">
          <a:extLst>
            <a:ext uri="{FF2B5EF4-FFF2-40B4-BE49-F238E27FC236}">
              <a16:creationId xmlns:a16="http://schemas.microsoft.com/office/drawing/2014/main" id="{7DF1F355-E961-479E-A9B3-70522A3644BA}"/>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10750</xdr:row>
      <xdr:rowOff>733</xdr:rowOff>
    </xdr:from>
    <xdr:ext cx="28534" cy="125227"/>
    <xdr:sp macro="" textlink="">
      <xdr:nvSpPr>
        <xdr:cNvPr id="2657" name="Rectangle 30">
          <a:extLst>
            <a:ext uri="{FF2B5EF4-FFF2-40B4-BE49-F238E27FC236}">
              <a16:creationId xmlns:a16="http://schemas.microsoft.com/office/drawing/2014/main" id="{13BF317D-7EB9-4EC6-A518-964023B416BA}"/>
            </a:ext>
          </a:extLst>
        </xdr:cNvPr>
        <xdr:cNvSpPr>
          <a:spLocks noChangeArrowheads="1"/>
        </xdr:cNvSpPr>
      </xdr:nvSpPr>
      <xdr:spPr bwMode="auto">
        <a:xfrm>
          <a:off x="503653" y="2562887721"/>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398" name="Rectangle 31">
          <a:extLst>
            <a:ext uri="{FF2B5EF4-FFF2-40B4-BE49-F238E27FC236}">
              <a16:creationId xmlns:a16="http://schemas.microsoft.com/office/drawing/2014/main" id="{A37F1899-5539-4623-A8BD-7337C19FF13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399" name="Rectangle 32">
          <a:extLst>
            <a:ext uri="{FF2B5EF4-FFF2-40B4-BE49-F238E27FC236}">
              <a16:creationId xmlns:a16="http://schemas.microsoft.com/office/drawing/2014/main" id="{9D5F1B24-C8F6-4F58-8B0D-70CA645FBF1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0" name="Rectangle 33">
          <a:extLst>
            <a:ext uri="{FF2B5EF4-FFF2-40B4-BE49-F238E27FC236}">
              <a16:creationId xmlns:a16="http://schemas.microsoft.com/office/drawing/2014/main" id="{402D6DC0-D31E-44CC-8D1E-D1BF9A74360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1" name="Rectangle 34">
          <a:extLst>
            <a:ext uri="{FF2B5EF4-FFF2-40B4-BE49-F238E27FC236}">
              <a16:creationId xmlns:a16="http://schemas.microsoft.com/office/drawing/2014/main" id="{54F2D496-CB5B-4980-B89F-8333F4376E7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2" name="Rectangle 35">
          <a:extLst>
            <a:ext uri="{FF2B5EF4-FFF2-40B4-BE49-F238E27FC236}">
              <a16:creationId xmlns:a16="http://schemas.microsoft.com/office/drawing/2014/main" id="{E3C6FDF4-5FA3-4591-BE15-FD960CD9EC5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3" name="Rectangle 36">
          <a:extLst>
            <a:ext uri="{FF2B5EF4-FFF2-40B4-BE49-F238E27FC236}">
              <a16:creationId xmlns:a16="http://schemas.microsoft.com/office/drawing/2014/main" id="{7B9942E6-28E7-49E9-9C87-093D30CB6F9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4" name="Rectangle 37">
          <a:extLst>
            <a:ext uri="{FF2B5EF4-FFF2-40B4-BE49-F238E27FC236}">
              <a16:creationId xmlns:a16="http://schemas.microsoft.com/office/drawing/2014/main" id="{BCC4B0BD-7C54-45FD-867E-49A3E161A9D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5" name="Rectangle 38">
          <a:extLst>
            <a:ext uri="{FF2B5EF4-FFF2-40B4-BE49-F238E27FC236}">
              <a16:creationId xmlns:a16="http://schemas.microsoft.com/office/drawing/2014/main" id="{5B6494FE-B4C7-4A56-901A-2F38C482EF6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6" name="Rectangle 39">
          <a:extLst>
            <a:ext uri="{FF2B5EF4-FFF2-40B4-BE49-F238E27FC236}">
              <a16:creationId xmlns:a16="http://schemas.microsoft.com/office/drawing/2014/main" id="{BBFC4152-602C-4B9A-B0A0-13FAFFEE9BC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07" name="Rectangle 40">
          <a:extLst>
            <a:ext uri="{FF2B5EF4-FFF2-40B4-BE49-F238E27FC236}">
              <a16:creationId xmlns:a16="http://schemas.microsoft.com/office/drawing/2014/main" id="{CEAB9AB2-BC35-437B-8AEF-2CB3D6B724E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08" name="Rectangle 41">
          <a:extLst>
            <a:ext uri="{FF2B5EF4-FFF2-40B4-BE49-F238E27FC236}">
              <a16:creationId xmlns:a16="http://schemas.microsoft.com/office/drawing/2014/main" id="{0B98B3CB-4C54-472C-874B-E500E0EB14B4}"/>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09" name="Rectangle 42">
          <a:extLst>
            <a:ext uri="{FF2B5EF4-FFF2-40B4-BE49-F238E27FC236}">
              <a16:creationId xmlns:a16="http://schemas.microsoft.com/office/drawing/2014/main" id="{C6FECAD7-0B37-4066-939D-4F86F94294E1}"/>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0" name="Rectangle 43">
          <a:extLst>
            <a:ext uri="{FF2B5EF4-FFF2-40B4-BE49-F238E27FC236}">
              <a16:creationId xmlns:a16="http://schemas.microsoft.com/office/drawing/2014/main" id="{35D84046-0042-4FBD-BE33-61771A35BA6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1" name="Rectangle 44">
          <a:extLst>
            <a:ext uri="{FF2B5EF4-FFF2-40B4-BE49-F238E27FC236}">
              <a16:creationId xmlns:a16="http://schemas.microsoft.com/office/drawing/2014/main" id="{34A27552-5857-4EB5-9FEF-E6275EF6E5F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2" name="Rectangle 45">
          <a:extLst>
            <a:ext uri="{FF2B5EF4-FFF2-40B4-BE49-F238E27FC236}">
              <a16:creationId xmlns:a16="http://schemas.microsoft.com/office/drawing/2014/main" id="{C3BC746B-10F2-40BC-8320-EEC858AA27D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3" name="Rectangle 46">
          <a:extLst>
            <a:ext uri="{FF2B5EF4-FFF2-40B4-BE49-F238E27FC236}">
              <a16:creationId xmlns:a16="http://schemas.microsoft.com/office/drawing/2014/main" id="{6D9DB39B-6CB6-41D9-9F12-7AA7E3936224}"/>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4" name="Rectangle 47">
          <a:extLst>
            <a:ext uri="{FF2B5EF4-FFF2-40B4-BE49-F238E27FC236}">
              <a16:creationId xmlns:a16="http://schemas.microsoft.com/office/drawing/2014/main" id="{F39A43C9-A4F5-47F5-B044-0DD30C765BA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5" name="Rectangle 48">
          <a:extLst>
            <a:ext uri="{FF2B5EF4-FFF2-40B4-BE49-F238E27FC236}">
              <a16:creationId xmlns:a16="http://schemas.microsoft.com/office/drawing/2014/main" id="{DF9C650F-FBEB-43AC-AA2D-327E6A3D3D0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6" name="Rectangle 49">
          <a:extLst>
            <a:ext uri="{FF2B5EF4-FFF2-40B4-BE49-F238E27FC236}">
              <a16:creationId xmlns:a16="http://schemas.microsoft.com/office/drawing/2014/main" id="{96111F69-3907-4449-984A-090B81E27B6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7" name="Rectangle 50">
          <a:extLst>
            <a:ext uri="{FF2B5EF4-FFF2-40B4-BE49-F238E27FC236}">
              <a16:creationId xmlns:a16="http://schemas.microsoft.com/office/drawing/2014/main" id="{19103BC1-4E82-49B7-91F0-44D3D5EB973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8" name="Rectangle 51">
          <a:extLst>
            <a:ext uri="{FF2B5EF4-FFF2-40B4-BE49-F238E27FC236}">
              <a16:creationId xmlns:a16="http://schemas.microsoft.com/office/drawing/2014/main" id="{0E0B9A14-B101-4782-BBB4-BABB985CE0E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19" name="Rectangle 52">
          <a:extLst>
            <a:ext uri="{FF2B5EF4-FFF2-40B4-BE49-F238E27FC236}">
              <a16:creationId xmlns:a16="http://schemas.microsoft.com/office/drawing/2014/main" id="{ACF66E6D-181D-4ABB-9E63-FBF5283A366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0" name="Rectangle 53">
          <a:extLst>
            <a:ext uri="{FF2B5EF4-FFF2-40B4-BE49-F238E27FC236}">
              <a16:creationId xmlns:a16="http://schemas.microsoft.com/office/drawing/2014/main" id="{42141D1E-7945-40F1-B833-D1FCEB48C72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1" name="Rectangle 54">
          <a:extLst>
            <a:ext uri="{FF2B5EF4-FFF2-40B4-BE49-F238E27FC236}">
              <a16:creationId xmlns:a16="http://schemas.microsoft.com/office/drawing/2014/main" id="{9C019AE5-CDC2-4B63-9E68-3CB3EE8383F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2" name="Rectangle 55">
          <a:extLst>
            <a:ext uri="{FF2B5EF4-FFF2-40B4-BE49-F238E27FC236}">
              <a16:creationId xmlns:a16="http://schemas.microsoft.com/office/drawing/2014/main" id="{7BE05D41-436A-43CA-A1B2-BF7D0B4A3A3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3" name="Rectangle 56">
          <a:extLst>
            <a:ext uri="{FF2B5EF4-FFF2-40B4-BE49-F238E27FC236}">
              <a16:creationId xmlns:a16="http://schemas.microsoft.com/office/drawing/2014/main" id="{992C6B5A-A503-416E-B830-E06BF099065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4" name="Rectangle 57">
          <a:extLst>
            <a:ext uri="{FF2B5EF4-FFF2-40B4-BE49-F238E27FC236}">
              <a16:creationId xmlns:a16="http://schemas.microsoft.com/office/drawing/2014/main" id="{4F988CA3-400D-4409-9647-05AA408FB04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5" name="Rectangle 58">
          <a:extLst>
            <a:ext uri="{FF2B5EF4-FFF2-40B4-BE49-F238E27FC236}">
              <a16:creationId xmlns:a16="http://schemas.microsoft.com/office/drawing/2014/main" id="{A54C0924-F0AE-4EAA-85AC-B2AB1BD461F1}"/>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6" name="Rectangle 59">
          <a:extLst>
            <a:ext uri="{FF2B5EF4-FFF2-40B4-BE49-F238E27FC236}">
              <a16:creationId xmlns:a16="http://schemas.microsoft.com/office/drawing/2014/main" id="{C7DC7852-B9DB-4129-951D-3BDFF380DFD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7" name="Rectangle 60">
          <a:extLst>
            <a:ext uri="{FF2B5EF4-FFF2-40B4-BE49-F238E27FC236}">
              <a16:creationId xmlns:a16="http://schemas.microsoft.com/office/drawing/2014/main" id="{CCD42EC1-346B-4FAE-84C1-9B3CFC85A09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8" name="Rectangle 61">
          <a:extLst>
            <a:ext uri="{FF2B5EF4-FFF2-40B4-BE49-F238E27FC236}">
              <a16:creationId xmlns:a16="http://schemas.microsoft.com/office/drawing/2014/main" id="{92CCFAC4-7FD5-438A-91D6-8306206006C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29" name="Rectangle 62">
          <a:extLst>
            <a:ext uri="{FF2B5EF4-FFF2-40B4-BE49-F238E27FC236}">
              <a16:creationId xmlns:a16="http://schemas.microsoft.com/office/drawing/2014/main" id="{9A4DB317-A657-4A50-9242-FDE766DEF15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30" name="Rectangle 1">
          <a:extLst>
            <a:ext uri="{FF2B5EF4-FFF2-40B4-BE49-F238E27FC236}">
              <a16:creationId xmlns:a16="http://schemas.microsoft.com/office/drawing/2014/main" id="{39A40707-481A-4597-A4EA-EF7E17C1D98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31" name="Rectangle 2">
          <a:extLst>
            <a:ext uri="{FF2B5EF4-FFF2-40B4-BE49-F238E27FC236}">
              <a16:creationId xmlns:a16="http://schemas.microsoft.com/office/drawing/2014/main" id="{32D0BAA2-7DBE-4F82-8086-F02916286D2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2" name="Rectangle 3">
          <a:extLst>
            <a:ext uri="{FF2B5EF4-FFF2-40B4-BE49-F238E27FC236}">
              <a16:creationId xmlns:a16="http://schemas.microsoft.com/office/drawing/2014/main" id="{CDD9406A-6374-4D36-9C90-D604DE8F82BE}"/>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3" name="Rectangle 4">
          <a:extLst>
            <a:ext uri="{FF2B5EF4-FFF2-40B4-BE49-F238E27FC236}">
              <a16:creationId xmlns:a16="http://schemas.microsoft.com/office/drawing/2014/main" id="{78748B1A-FD38-4B0F-A231-1480F3952B65}"/>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4" name="Rectangle 5">
          <a:extLst>
            <a:ext uri="{FF2B5EF4-FFF2-40B4-BE49-F238E27FC236}">
              <a16:creationId xmlns:a16="http://schemas.microsoft.com/office/drawing/2014/main" id="{88CBA44A-EBC4-451A-87DA-D0B49C18F3E1}"/>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5" name="Rectangle 6">
          <a:extLst>
            <a:ext uri="{FF2B5EF4-FFF2-40B4-BE49-F238E27FC236}">
              <a16:creationId xmlns:a16="http://schemas.microsoft.com/office/drawing/2014/main" id="{EEB1194E-3CC5-4B67-A0CD-9230F4CDB9E8}"/>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6" name="Rectangle 7">
          <a:extLst>
            <a:ext uri="{FF2B5EF4-FFF2-40B4-BE49-F238E27FC236}">
              <a16:creationId xmlns:a16="http://schemas.microsoft.com/office/drawing/2014/main" id="{7FB0F737-88E8-443C-84B1-6FEB97E57434}"/>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7" name="Rectangle 8">
          <a:extLst>
            <a:ext uri="{FF2B5EF4-FFF2-40B4-BE49-F238E27FC236}">
              <a16:creationId xmlns:a16="http://schemas.microsoft.com/office/drawing/2014/main" id="{5A2C02AB-D8B6-496E-9F55-95E76858B7E4}"/>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8" name="Rectangle 9">
          <a:extLst>
            <a:ext uri="{FF2B5EF4-FFF2-40B4-BE49-F238E27FC236}">
              <a16:creationId xmlns:a16="http://schemas.microsoft.com/office/drawing/2014/main" id="{E1903254-8AFD-48B2-AB20-A394C9B63D2B}"/>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39" name="Rectangle 10">
          <a:extLst>
            <a:ext uri="{FF2B5EF4-FFF2-40B4-BE49-F238E27FC236}">
              <a16:creationId xmlns:a16="http://schemas.microsoft.com/office/drawing/2014/main" id="{9B02E12A-E647-49A8-B38D-3400F9B11667}"/>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40" name="Rectangle 11">
          <a:extLst>
            <a:ext uri="{FF2B5EF4-FFF2-40B4-BE49-F238E27FC236}">
              <a16:creationId xmlns:a16="http://schemas.microsoft.com/office/drawing/2014/main" id="{8F74649E-3B6D-427D-9918-788F03110DF8}"/>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10750</xdr:row>
      <xdr:rowOff>0</xdr:rowOff>
    </xdr:from>
    <xdr:to>
      <xdr:col>1</xdr:col>
      <xdr:colOff>142875</xdr:colOff>
      <xdr:row>10750</xdr:row>
      <xdr:rowOff>66675</xdr:rowOff>
    </xdr:to>
    <xdr:sp macro="" textlink="">
      <xdr:nvSpPr>
        <xdr:cNvPr id="1231441" name="Rectangle 12">
          <a:extLst>
            <a:ext uri="{FF2B5EF4-FFF2-40B4-BE49-F238E27FC236}">
              <a16:creationId xmlns:a16="http://schemas.microsoft.com/office/drawing/2014/main" id="{1F4A3BCF-7D92-4EE7-A6B6-9EF66B7C6886}"/>
            </a:ext>
          </a:extLst>
        </xdr:cNvPr>
        <xdr:cNvSpPr>
          <a:spLocks noChangeArrowheads="1"/>
        </xdr:cNvSpPr>
      </xdr:nvSpPr>
      <xdr:spPr bwMode="auto">
        <a:xfrm>
          <a:off x="600075"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2" name="Rectangle 13">
          <a:extLst>
            <a:ext uri="{FF2B5EF4-FFF2-40B4-BE49-F238E27FC236}">
              <a16:creationId xmlns:a16="http://schemas.microsoft.com/office/drawing/2014/main" id="{C349EAED-85D0-4128-970A-5A1BD7A6656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3" name="Rectangle 14">
          <a:extLst>
            <a:ext uri="{FF2B5EF4-FFF2-40B4-BE49-F238E27FC236}">
              <a16:creationId xmlns:a16="http://schemas.microsoft.com/office/drawing/2014/main" id="{1218B3B0-ADE5-4411-B1E7-3A993F5F2AD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4" name="Rectangle 15">
          <a:extLst>
            <a:ext uri="{FF2B5EF4-FFF2-40B4-BE49-F238E27FC236}">
              <a16:creationId xmlns:a16="http://schemas.microsoft.com/office/drawing/2014/main" id="{796D2E8E-B91B-4697-96D5-797974A177E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45" name="Rectangle 16">
          <a:extLst>
            <a:ext uri="{FF2B5EF4-FFF2-40B4-BE49-F238E27FC236}">
              <a16:creationId xmlns:a16="http://schemas.microsoft.com/office/drawing/2014/main" id="{6B3CF45D-4ECA-4342-B7DF-F72A67AA518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10749</xdr:row>
      <xdr:rowOff>78237</xdr:rowOff>
    </xdr:from>
    <xdr:ext cx="28534" cy="125227"/>
    <xdr:sp macro="" textlink="">
      <xdr:nvSpPr>
        <xdr:cNvPr id="2706" name="Rectangle 17">
          <a:extLst>
            <a:ext uri="{FF2B5EF4-FFF2-40B4-BE49-F238E27FC236}">
              <a16:creationId xmlns:a16="http://schemas.microsoft.com/office/drawing/2014/main" id="{6B022DFA-F9E5-41E4-9E79-AA1119443B1A}"/>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447" name="Rectangle 18">
          <a:extLst>
            <a:ext uri="{FF2B5EF4-FFF2-40B4-BE49-F238E27FC236}">
              <a16:creationId xmlns:a16="http://schemas.microsoft.com/office/drawing/2014/main" id="{D082B1DB-0DD6-4899-8104-FB5AB8833D4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10749</xdr:row>
      <xdr:rowOff>78237</xdr:rowOff>
    </xdr:from>
    <xdr:ext cx="28534" cy="125227"/>
    <xdr:sp macro="" textlink="">
      <xdr:nvSpPr>
        <xdr:cNvPr id="2708" name="Rectangle 19">
          <a:extLst>
            <a:ext uri="{FF2B5EF4-FFF2-40B4-BE49-F238E27FC236}">
              <a16:creationId xmlns:a16="http://schemas.microsoft.com/office/drawing/2014/main" id="{3E0E7E90-FB3C-4A75-B6A4-6AF0E6B8B95E}"/>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449" name="Rectangle 20">
          <a:extLst>
            <a:ext uri="{FF2B5EF4-FFF2-40B4-BE49-F238E27FC236}">
              <a16:creationId xmlns:a16="http://schemas.microsoft.com/office/drawing/2014/main" id="{242A9548-E2FB-43DD-8B09-C443C1A23D9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0" name="Rectangle 21">
          <a:extLst>
            <a:ext uri="{FF2B5EF4-FFF2-40B4-BE49-F238E27FC236}">
              <a16:creationId xmlns:a16="http://schemas.microsoft.com/office/drawing/2014/main" id="{6B9294FF-875E-46C7-9FE4-D8A694F46B0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1" name="Rectangle 22">
          <a:extLst>
            <a:ext uri="{FF2B5EF4-FFF2-40B4-BE49-F238E27FC236}">
              <a16:creationId xmlns:a16="http://schemas.microsoft.com/office/drawing/2014/main" id="{E1D393A2-2AD5-4417-BDE3-DBA0B65DEC3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2" name="Rectangle 23">
          <a:extLst>
            <a:ext uri="{FF2B5EF4-FFF2-40B4-BE49-F238E27FC236}">
              <a16:creationId xmlns:a16="http://schemas.microsoft.com/office/drawing/2014/main" id="{C305C248-80DB-42D5-9826-E60C1476D8E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3" name="Rectangle 24">
          <a:extLst>
            <a:ext uri="{FF2B5EF4-FFF2-40B4-BE49-F238E27FC236}">
              <a16:creationId xmlns:a16="http://schemas.microsoft.com/office/drawing/2014/main" id="{A7A3FBC5-32C3-445A-90A4-81C755974EE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4" name="Rectangle 25">
          <a:extLst>
            <a:ext uri="{FF2B5EF4-FFF2-40B4-BE49-F238E27FC236}">
              <a16:creationId xmlns:a16="http://schemas.microsoft.com/office/drawing/2014/main" id="{0E07F95B-E8E8-41E2-9051-BFEB5FB0D44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5" name="Rectangle 26">
          <a:extLst>
            <a:ext uri="{FF2B5EF4-FFF2-40B4-BE49-F238E27FC236}">
              <a16:creationId xmlns:a16="http://schemas.microsoft.com/office/drawing/2014/main" id="{DD9DC8CC-35A5-4578-8C5E-FA62F55B3FE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6" name="Rectangle 27">
          <a:extLst>
            <a:ext uri="{FF2B5EF4-FFF2-40B4-BE49-F238E27FC236}">
              <a16:creationId xmlns:a16="http://schemas.microsoft.com/office/drawing/2014/main" id="{A6BD55F8-DB94-4554-BF62-0C88E91E42E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57" name="Rectangle 28">
          <a:extLst>
            <a:ext uri="{FF2B5EF4-FFF2-40B4-BE49-F238E27FC236}">
              <a16:creationId xmlns:a16="http://schemas.microsoft.com/office/drawing/2014/main" id="{DD858A77-EC32-4EA5-AA66-45CEEBBD81DA}"/>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46453</xdr:colOff>
      <xdr:row>10749</xdr:row>
      <xdr:rowOff>78237</xdr:rowOff>
    </xdr:from>
    <xdr:ext cx="28534" cy="125227"/>
    <xdr:sp macro="" textlink="">
      <xdr:nvSpPr>
        <xdr:cNvPr id="2718" name="Rectangle 29">
          <a:extLst>
            <a:ext uri="{FF2B5EF4-FFF2-40B4-BE49-F238E27FC236}">
              <a16:creationId xmlns:a16="http://schemas.microsoft.com/office/drawing/2014/main" id="{F326BD0C-94DC-4023-9693-7D4D3674B47A}"/>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oneCellAnchor>
    <xdr:from>
      <xdr:col>1</xdr:col>
      <xdr:colOff>46453</xdr:colOff>
      <xdr:row>10749</xdr:row>
      <xdr:rowOff>78237</xdr:rowOff>
    </xdr:from>
    <xdr:ext cx="28534" cy="125227"/>
    <xdr:sp macro="" textlink="">
      <xdr:nvSpPr>
        <xdr:cNvPr id="2719" name="Rectangle 30">
          <a:extLst>
            <a:ext uri="{FF2B5EF4-FFF2-40B4-BE49-F238E27FC236}">
              <a16:creationId xmlns:a16="http://schemas.microsoft.com/office/drawing/2014/main" id="{EF5A00FF-4EBE-46D4-B9F6-7D67AAF565F1}"/>
            </a:ext>
          </a:extLst>
        </xdr:cNvPr>
        <xdr:cNvSpPr>
          <a:spLocks noChangeArrowheads="1"/>
        </xdr:cNvSpPr>
      </xdr:nvSpPr>
      <xdr:spPr bwMode="auto">
        <a:xfrm>
          <a:off x="503653" y="2562798537"/>
          <a:ext cx="28534" cy="125227"/>
        </a:xfrm>
        <a:prstGeom prst="rect">
          <a:avLst/>
        </a:prstGeom>
        <a:noFill/>
        <a:ln>
          <a:noFill/>
        </a:ln>
      </xdr:spPr>
      <xdr:txBody>
        <a:bodyPr wrap="none" lIns="0" tIns="0" rIns="0" bIns="0" anchor="t">
          <a:spAutoFit/>
        </a:bodyPr>
        <a:lstStyle/>
        <a:p>
          <a:pPr algn="l" rtl="0">
            <a:defRPr sz="1000"/>
          </a:pPr>
          <a:r>
            <a:rPr lang="hr-HR" sz="800" b="0" i="0" u="none" strike="noStrike" baseline="0">
              <a:solidFill>
                <a:srgbClr val="000000"/>
              </a:solidFill>
              <a:latin typeface="Arial"/>
              <a:cs typeface="Arial"/>
            </a:rPr>
            <a:t> </a:t>
          </a:r>
          <a:endParaRPr lang="hr-HR"/>
        </a:p>
      </xdr:txBody>
    </xdr:sp>
    <xdr:clientData/>
  </xdr:oneCellAnchor>
  <xdr:twoCellAnchor editAs="oneCell">
    <xdr:from>
      <xdr:col>1</xdr:col>
      <xdr:colOff>42863</xdr:colOff>
      <xdr:row>10750</xdr:row>
      <xdr:rowOff>0</xdr:rowOff>
    </xdr:from>
    <xdr:to>
      <xdr:col>1</xdr:col>
      <xdr:colOff>42863</xdr:colOff>
      <xdr:row>10750</xdr:row>
      <xdr:rowOff>66675</xdr:rowOff>
    </xdr:to>
    <xdr:sp macro="" textlink="">
      <xdr:nvSpPr>
        <xdr:cNvPr id="1231460" name="Rectangle 31">
          <a:extLst>
            <a:ext uri="{FF2B5EF4-FFF2-40B4-BE49-F238E27FC236}">
              <a16:creationId xmlns:a16="http://schemas.microsoft.com/office/drawing/2014/main" id="{33F852C4-3740-4102-9728-7523AE51551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1" name="Rectangle 32">
          <a:extLst>
            <a:ext uri="{FF2B5EF4-FFF2-40B4-BE49-F238E27FC236}">
              <a16:creationId xmlns:a16="http://schemas.microsoft.com/office/drawing/2014/main" id="{D4E0AAF0-B261-43A4-92A4-53EE205E4AE4}"/>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2" name="Rectangle 33">
          <a:extLst>
            <a:ext uri="{FF2B5EF4-FFF2-40B4-BE49-F238E27FC236}">
              <a16:creationId xmlns:a16="http://schemas.microsoft.com/office/drawing/2014/main" id="{0000CC5F-CA71-4817-B988-2BFF80DF0EA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3" name="Rectangle 34">
          <a:extLst>
            <a:ext uri="{FF2B5EF4-FFF2-40B4-BE49-F238E27FC236}">
              <a16:creationId xmlns:a16="http://schemas.microsoft.com/office/drawing/2014/main" id="{61A98908-0E2F-4DFB-9A25-A86033A000F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4" name="Rectangle 35">
          <a:extLst>
            <a:ext uri="{FF2B5EF4-FFF2-40B4-BE49-F238E27FC236}">
              <a16:creationId xmlns:a16="http://schemas.microsoft.com/office/drawing/2014/main" id="{B2C25A34-2D03-4896-A75D-4F0B41A41102}"/>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5" name="Rectangle 36">
          <a:extLst>
            <a:ext uri="{FF2B5EF4-FFF2-40B4-BE49-F238E27FC236}">
              <a16:creationId xmlns:a16="http://schemas.microsoft.com/office/drawing/2014/main" id="{7D40CCB6-6AAB-49EA-8C64-6AD8BBD2995C}"/>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6" name="Rectangle 37">
          <a:extLst>
            <a:ext uri="{FF2B5EF4-FFF2-40B4-BE49-F238E27FC236}">
              <a16:creationId xmlns:a16="http://schemas.microsoft.com/office/drawing/2014/main" id="{0D5D15E8-9B31-47E2-8084-B03AEEDCCCA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7" name="Rectangle 38">
          <a:extLst>
            <a:ext uri="{FF2B5EF4-FFF2-40B4-BE49-F238E27FC236}">
              <a16:creationId xmlns:a16="http://schemas.microsoft.com/office/drawing/2014/main" id="{6AA8F1D6-5631-414E-A620-18823082A9D6}"/>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8" name="Rectangle 39">
          <a:extLst>
            <a:ext uri="{FF2B5EF4-FFF2-40B4-BE49-F238E27FC236}">
              <a16:creationId xmlns:a16="http://schemas.microsoft.com/office/drawing/2014/main" id="{23DF29D2-1D28-4F3A-BB29-95F9505CA3B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69" name="Rectangle 40">
          <a:extLst>
            <a:ext uri="{FF2B5EF4-FFF2-40B4-BE49-F238E27FC236}">
              <a16:creationId xmlns:a16="http://schemas.microsoft.com/office/drawing/2014/main" id="{B8F7E3E4-443F-490F-B2DC-5FEC17F63CEB}"/>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70" name="Rectangle 41">
          <a:extLst>
            <a:ext uri="{FF2B5EF4-FFF2-40B4-BE49-F238E27FC236}">
              <a16:creationId xmlns:a16="http://schemas.microsoft.com/office/drawing/2014/main" id="{47AB65AA-5290-4D98-BEDF-A90C6FDDAC37}"/>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61913</xdr:colOff>
      <xdr:row>10750</xdr:row>
      <xdr:rowOff>0</xdr:rowOff>
    </xdr:from>
    <xdr:to>
      <xdr:col>1</xdr:col>
      <xdr:colOff>61913</xdr:colOff>
      <xdr:row>10750</xdr:row>
      <xdr:rowOff>66675</xdr:rowOff>
    </xdr:to>
    <xdr:sp macro="" textlink="">
      <xdr:nvSpPr>
        <xdr:cNvPr id="1231471" name="Rectangle 42">
          <a:extLst>
            <a:ext uri="{FF2B5EF4-FFF2-40B4-BE49-F238E27FC236}">
              <a16:creationId xmlns:a16="http://schemas.microsoft.com/office/drawing/2014/main" id="{DF096A80-8D87-4265-8F04-B95D277C819F}"/>
            </a:ext>
          </a:extLst>
        </xdr:cNvPr>
        <xdr:cNvSpPr>
          <a:spLocks noChangeArrowheads="1"/>
        </xdr:cNvSpPr>
      </xdr:nvSpPr>
      <xdr:spPr bwMode="auto">
        <a:xfrm>
          <a:off x="51911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2" name="Rectangle 43">
          <a:extLst>
            <a:ext uri="{FF2B5EF4-FFF2-40B4-BE49-F238E27FC236}">
              <a16:creationId xmlns:a16="http://schemas.microsoft.com/office/drawing/2014/main" id="{F84C8FBF-85F1-4A9F-82CB-300582B9D29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3" name="Rectangle 44">
          <a:extLst>
            <a:ext uri="{FF2B5EF4-FFF2-40B4-BE49-F238E27FC236}">
              <a16:creationId xmlns:a16="http://schemas.microsoft.com/office/drawing/2014/main" id="{5CA94DD0-CF9F-4613-B9DF-5C46C859D4B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4" name="Rectangle 45">
          <a:extLst>
            <a:ext uri="{FF2B5EF4-FFF2-40B4-BE49-F238E27FC236}">
              <a16:creationId xmlns:a16="http://schemas.microsoft.com/office/drawing/2014/main" id="{635FB298-6F08-43DC-8182-2EA65E2292D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5" name="Rectangle 46">
          <a:extLst>
            <a:ext uri="{FF2B5EF4-FFF2-40B4-BE49-F238E27FC236}">
              <a16:creationId xmlns:a16="http://schemas.microsoft.com/office/drawing/2014/main" id="{D9B77366-C582-4DBA-B978-FE2725DCA21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6" name="Rectangle 47">
          <a:extLst>
            <a:ext uri="{FF2B5EF4-FFF2-40B4-BE49-F238E27FC236}">
              <a16:creationId xmlns:a16="http://schemas.microsoft.com/office/drawing/2014/main" id="{4BBBAA70-C146-4E36-8BC7-EC0B907B1948}"/>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7" name="Rectangle 48">
          <a:extLst>
            <a:ext uri="{FF2B5EF4-FFF2-40B4-BE49-F238E27FC236}">
              <a16:creationId xmlns:a16="http://schemas.microsoft.com/office/drawing/2014/main" id="{6CB8943D-9F67-463F-8A28-6419D7E0885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8" name="Rectangle 49">
          <a:extLst>
            <a:ext uri="{FF2B5EF4-FFF2-40B4-BE49-F238E27FC236}">
              <a16:creationId xmlns:a16="http://schemas.microsoft.com/office/drawing/2014/main" id="{EDAEA270-F879-4816-A7B4-F979F7CFF6FA}"/>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79" name="Rectangle 50">
          <a:extLst>
            <a:ext uri="{FF2B5EF4-FFF2-40B4-BE49-F238E27FC236}">
              <a16:creationId xmlns:a16="http://schemas.microsoft.com/office/drawing/2014/main" id="{3D16D8D0-761F-44EA-BCDD-9A6E5C44AC8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0" name="Rectangle 51">
          <a:extLst>
            <a:ext uri="{FF2B5EF4-FFF2-40B4-BE49-F238E27FC236}">
              <a16:creationId xmlns:a16="http://schemas.microsoft.com/office/drawing/2014/main" id="{A812349E-1DA2-4C63-9CE8-050AF28247A1}"/>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1" name="Rectangle 52">
          <a:extLst>
            <a:ext uri="{FF2B5EF4-FFF2-40B4-BE49-F238E27FC236}">
              <a16:creationId xmlns:a16="http://schemas.microsoft.com/office/drawing/2014/main" id="{DA02706A-E071-4330-9058-DBE87A3F07E5}"/>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2" name="Rectangle 53">
          <a:extLst>
            <a:ext uri="{FF2B5EF4-FFF2-40B4-BE49-F238E27FC236}">
              <a16:creationId xmlns:a16="http://schemas.microsoft.com/office/drawing/2014/main" id="{BFCD2FF4-9C68-47C9-99C4-38B035AF4519}"/>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3" name="Rectangle 54">
          <a:extLst>
            <a:ext uri="{FF2B5EF4-FFF2-40B4-BE49-F238E27FC236}">
              <a16:creationId xmlns:a16="http://schemas.microsoft.com/office/drawing/2014/main" id="{B2080A32-584A-460C-801A-38595BD92D2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4" name="Rectangle 55">
          <a:extLst>
            <a:ext uri="{FF2B5EF4-FFF2-40B4-BE49-F238E27FC236}">
              <a16:creationId xmlns:a16="http://schemas.microsoft.com/office/drawing/2014/main" id="{900A8C60-9A2A-48B0-90C6-868DEB719CB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5" name="Rectangle 56">
          <a:extLst>
            <a:ext uri="{FF2B5EF4-FFF2-40B4-BE49-F238E27FC236}">
              <a16:creationId xmlns:a16="http://schemas.microsoft.com/office/drawing/2014/main" id="{9BAFCED5-2773-4698-B9AE-AB6D5D549B0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6" name="Rectangle 57">
          <a:extLst>
            <a:ext uri="{FF2B5EF4-FFF2-40B4-BE49-F238E27FC236}">
              <a16:creationId xmlns:a16="http://schemas.microsoft.com/office/drawing/2014/main" id="{D22EE942-1392-4676-B3C1-860BE9EBE583}"/>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7" name="Rectangle 58">
          <a:extLst>
            <a:ext uri="{FF2B5EF4-FFF2-40B4-BE49-F238E27FC236}">
              <a16:creationId xmlns:a16="http://schemas.microsoft.com/office/drawing/2014/main" id="{A0493944-E389-4844-AECA-A64E1C2C7B40}"/>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8" name="Rectangle 59">
          <a:extLst>
            <a:ext uri="{FF2B5EF4-FFF2-40B4-BE49-F238E27FC236}">
              <a16:creationId xmlns:a16="http://schemas.microsoft.com/office/drawing/2014/main" id="{16BC8FB5-EE45-4FBA-80BC-B3F4E0CE125E}"/>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89" name="Rectangle 60">
          <a:extLst>
            <a:ext uri="{FF2B5EF4-FFF2-40B4-BE49-F238E27FC236}">
              <a16:creationId xmlns:a16="http://schemas.microsoft.com/office/drawing/2014/main" id="{827DC9BF-2F03-4EC2-8EF2-4AA4824B3C3F}"/>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90" name="Rectangle 61">
          <a:extLst>
            <a:ext uri="{FF2B5EF4-FFF2-40B4-BE49-F238E27FC236}">
              <a16:creationId xmlns:a16="http://schemas.microsoft.com/office/drawing/2014/main" id="{EBF013E0-5230-40B0-9E9B-98EC400BF3CD}"/>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42863</xdr:colOff>
      <xdr:row>10750</xdr:row>
      <xdr:rowOff>0</xdr:rowOff>
    </xdr:from>
    <xdr:to>
      <xdr:col>1</xdr:col>
      <xdr:colOff>42863</xdr:colOff>
      <xdr:row>10750</xdr:row>
      <xdr:rowOff>66675</xdr:rowOff>
    </xdr:to>
    <xdr:sp macro="" textlink="">
      <xdr:nvSpPr>
        <xdr:cNvPr id="1231491" name="Rectangle 62">
          <a:extLst>
            <a:ext uri="{FF2B5EF4-FFF2-40B4-BE49-F238E27FC236}">
              <a16:creationId xmlns:a16="http://schemas.microsoft.com/office/drawing/2014/main" id="{D65A527C-4BE4-4307-B368-5E2C3C3DF847}"/>
            </a:ext>
          </a:extLst>
        </xdr:cNvPr>
        <xdr:cNvSpPr>
          <a:spLocks noChangeArrowheads="1"/>
        </xdr:cNvSpPr>
      </xdr:nvSpPr>
      <xdr:spPr bwMode="auto">
        <a:xfrm>
          <a:off x="500063" y="2562886988"/>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U15573"/>
  <sheetViews>
    <sheetView showZeros="0" tabSelected="1" view="pageBreakPreview" topLeftCell="A958" zoomScaleNormal="90" zoomScaleSheetLayoutView="100" workbookViewId="0">
      <selection activeCell="B978" sqref="B978"/>
    </sheetView>
  </sheetViews>
  <sheetFormatPr defaultColWidth="9.140625" defaultRowHeight="12.75"/>
  <cols>
    <col min="1" max="1" width="6.42578125" style="1003" customWidth="1"/>
    <col min="2" max="2" width="44.7109375" style="945" customWidth="1"/>
    <col min="3" max="3" width="9.85546875" style="1619" customWidth="1"/>
    <col min="4" max="4" width="11.85546875" style="1072" customWidth="1"/>
    <col min="5" max="5" width="12.42578125" style="36" customWidth="1"/>
    <col min="6" max="6" width="14.42578125" style="36" customWidth="1"/>
    <col min="7" max="7" width="9.140625" style="697"/>
    <col min="8" max="18" width="9.140625" style="3"/>
    <col min="19" max="19" width="7.140625" style="3" customWidth="1"/>
    <col min="20" max="20" width="9.5703125" style="3" customWidth="1"/>
    <col min="21" max="25" width="9.140625" style="3"/>
    <col min="26" max="16384" width="9.140625" style="4"/>
  </cols>
  <sheetData>
    <row r="1" spans="1:7">
      <c r="A1" s="762"/>
      <c r="B1" s="763"/>
      <c r="C1" s="764"/>
      <c r="D1" s="765"/>
      <c r="E1" s="257"/>
      <c r="F1" s="257"/>
      <c r="G1" s="322"/>
    </row>
    <row r="2" spans="1:7">
      <c r="A2" s="762"/>
      <c r="B2" s="763"/>
      <c r="C2" s="764"/>
      <c r="D2" s="765"/>
      <c r="E2" s="257"/>
      <c r="F2" s="257"/>
      <c r="G2" s="322"/>
    </row>
    <row r="3" spans="1:7">
      <c r="A3" s="762"/>
      <c r="B3" s="763"/>
      <c r="C3" s="764"/>
      <c r="D3" s="765"/>
      <c r="E3" s="257"/>
      <c r="F3" s="257"/>
      <c r="G3" s="322"/>
    </row>
    <row r="4" spans="1:7">
      <c r="A4" s="762"/>
      <c r="B4" s="766" t="s">
        <v>90</v>
      </c>
      <c r="C4" s="764"/>
      <c r="D4" s="765"/>
      <c r="E4" s="257"/>
      <c r="F4" s="257"/>
      <c r="G4" s="322"/>
    </row>
    <row r="5" spans="1:7">
      <c r="A5" s="762"/>
      <c r="B5" s="763"/>
      <c r="C5" s="764"/>
      <c r="D5" s="765"/>
      <c r="E5" s="257"/>
      <c r="F5" s="257"/>
      <c r="G5" s="322"/>
    </row>
    <row r="6" spans="1:7">
      <c r="A6" s="767"/>
      <c r="B6" s="768" t="s">
        <v>702</v>
      </c>
      <c r="C6" s="769"/>
      <c r="D6" s="769"/>
      <c r="E6"/>
      <c r="F6"/>
      <c r="G6" s="322"/>
    </row>
    <row r="7" spans="1:7">
      <c r="A7" s="762"/>
      <c r="B7" s="770" t="s">
        <v>703</v>
      </c>
      <c r="C7" s="769"/>
      <c r="D7" s="769"/>
      <c r="E7"/>
      <c r="G7" s="322"/>
    </row>
    <row r="8" spans="1:7">
      <c r="A8" s="762"/>
      <c r="B8" s="770" t="s">
        <v>704</v>
      </c>
      <c r="C8" s="769"/>
      <c r="D8" s="769"/>
      <c r="E8"/>
      <c r="G8" s="322"/>
    </row>
    <row r="9" spans="1:7">
      <c r="A9" s="762"/>
      <c r="B9" s="771"/>
      <c r="C9" s="764"/>
      <c r="D9" s="765"/>
      <c r="E9" s="257"/>
      <c r="F9" s="257"/>
      <c r="G9" s="322"/>
    </row>
    <row r="10" spans="1:7">
      <c r="A10" s="762"/>
      <c r="B10" s="766" t="s">
        <v>20</v>
      </c>
      <c r="C10" s="764"/>
      <c r="D10" s="765"/>
      <c r="E10" s="257"/>
      <c r="F10" s="257"/>
      <c r="G10" s="322"/>
    </row>
    <row r="11" spans="1:7">
      <c r="A11" s="762"/>
      <c r="B11" s="772"/>
      <c r="C11" s="764"/>
      <c r="D11" s="765"/>
      <c r="E11" s="257"/>
      <c r="F11" s="257"/>
      <c r="G11" s="322"/>
    </row>
    <row r="12" spans="1:7">
      <c r="A12" s="762"/>
      <c r="B12" s="770" t="s">
        <v>705</v>
      </c>
      <c r="C12" s="764"/>
      <c r="D12" s="765"/>
      <c r="E12" s="257"/>
      <c r="F12" s="257"/>
      <c r="G12" s="322"/>
    </row>
    <row r="13" spans="1:7">
      <c r="A13" s="767"/>
      <c r="B13" s="768" t="s">
        <v>706</v>
      </c>
      <c r="C13" s="773"/>
      <c r="D13" s="774"/>
      <c r="E13" s="258"/>
      <c r="F13" s="259"/>
      <c r="G13" s="322"/>
    </row>
    <row r="14" spans="1:7">
      <c r="A14" s="767"/>
      <c r="B14" s="768"/>
      <c r="C14" s="773"/>
      <c r="D14" s="774"/>
      <c r="E14" s="258"/>
      <c r="F14" s="259"/>
      <c r="G14" s="322"/>
    </row>
    <row r="15" spans="1:7">
      <c r="A15" s="762"/>
      <c r="B15" s="766" t="s">
        <v>19</v>
      </c>
      <c r="C15" s="764"/>
      <c r="D15" s="765"/>
      <c r="E15" s="257"/>
      <c r="F15" s="257"/>
      <c r="G15" s="322"/>
    </row>
    <row r="16" spans="1:7">
      <c r="A16" s="762"/>
      <c r="B16" s="763"/>
      <c r="C16" s="764"/>
      <c r="D16" s="765"/>
      <c r="E16" s="257"/>
      <c r="F16" s="257"/>
      <c r="G16" s="322"/>
    </row>
    <row r="17" spans="1:9" ht="38.25">
      <c r="A17" s="767"/>
      <c r="B17" s="775" t="s">
        <v>707</v>
      </c>
      <c r="C17" s="769"/>
      <c r="D17" s="769"/>
      <c r="E17"/>
      <c r="F17"/>
      <c r="G17" s="582"/>
      <c r="H17"/>
      <c r="I17"/>
    </row>
    <row r="18" spans="1:9">
      <c r="A18" s="762"/>
      <c r="B18" s="768"/>
      <c r="C18" s="764"/>
      <c r="D18" s="765"/>
      <c r="E18" s="257"/>
      <c r="F18" s="257"/>
      <c r="G18" s="322"/>
    </row>
    <row r="19" spans="1:9">
      <c r="A19" s="762"/>
      <c r="B19" s="766" t="s">
        <v>708</v>
      </c>
      <c r="C19" s="764"/>
      <c r="D19" s="765"/>
      <c r="E19" s="257"/>
      <c r="F19" s="257"/>
      <c r="G19" s="322"/>
    </row>
    <row r="20" spans="1:9">
      <c r="A20" s="762"/>
      <c r="B20" s="763"/>
      <c r="C20" s="764"/>
      <c r="D20" s="765"/>
      <c r="E20" s="257"/>
      <c r="F20" s="257"/>
      <c r="G20" s="322"/>
    </row>
    <row r="21" spans="1:9">
      <c r="A21" s="762"/>
      <c r="B21" s="763"/>
      <c r="C21" s="764"/>
      <c r="D21" s="765"/>
      <c r="E21" s="257"/>
      <c r="F21" s="257"/>
      <c r="G21" s="322"/>
    </row>
    <row r="22" spans="1:9" ht="18">
      <c r="A22" s="776"/>
      <c r="B22" s="777"/>
      <c r="C22" s="778" t="s">
        <v>21</v>
      </c>
      <c r="D22" s="779"/>
      <c r="E22" s="131"/>
      <c r="F22" s="255"/>
      <c r="G22" s="322"/>
    </row>
    <row r="23" spans="1:9">
      <c r="A23" s="776"/>
      <c r="B23" s="763"/>
      <c r="C23" s="780"/>
      <c r="D23" s="774"/>
      <c r="E23" s="130"/>
      <c r="F23" s="130"/>
      <c r="G23" s="322"/>
    </row>
    <row r="24" spans="1:9">
      <c r="A24" s="776"/>
      <c r="B24" s="781" t="s">
        <v>2913</v>
      </c>
      <c r="C24" s="782"/>
      <c r="D24" s="781"/>
      <c r="E24" s="752"/>
      <c r="F24" s="752"/>
      <c r="G24" s="322"/>
    </row>
    <row r="25" spans="1:9">
      <c r="A25" s="762"/>
      <c r="B25" s="763"/>
      <c r="C25" s="764"/>
      <c r="D25" s="765"/>
      <c r="E25" s="257"/>
      <c r="F25" s="257"/>
      <c r="G25" s="322"/>
    </row>
    <row r="26" spans="1:9">
      <c r="A26" s="762"/>
      <c r="B26" s="763"/>
      <c r="C26" s="764"/>
      <c r="D26" s="765"/>
      <c r="E26" s="257"/>
      <c r="F26" s="257"/>
      <c r="G26" s="322"/>
    </row>
    <row r="27" spans="1:9" s="2" customFormat="1">
      <c r="A27" s="783"/>
      <c r="B27" s="784" t="s">
        <v>79</v>
      </c>
      <c r="C27" s="785"/>
      <c r="D27" s="786" t="s">
        <v>91</v>
      </c>
      <c r="E27" s="260"/>
      <c r="F27" s="260"/>
      <c r="G27" s="63"/>
    </row>
    <row r="28" spans="1:9">
      <c r="A28" s="783"/>
      <c r="B28" s="763"/>
      <c r="C28" s="764"/>
      <c r="D28" s="765"/>
      <c r="E28" s="261"/>
      <c r="F28" s="261"/>
      <c r="G28" s="322"/>
    </row>
    <row r="29" spans="1:9">
      <c r="A29" s="783"/>
      <c r="B29" s="763"/>
      <c r="C29" s="780"/>
      <c r="D29" s="774"/>
      <c r="E29" s="262"/>
      <c r="F29" s="262"/>
      <c r="G29" s="322"/>
    </row>
    <row r="30" spans="1:9">
      <c r="A30" s="776"/>
      <c r="B30" s="763"/>
      <c r="C30" s="780"/>
      <c r="D30" s="774"/>
      <c r="E30" s="130"/>
      <c r="F30" s="130"/>
      <c r="G30" s="322"/>
    </row>
    <row r="31" spans="1:9" s="2" customFormat="1">
      <c r="A31" s="776"/>
      <c r="B31" s="763"/>
      <c r="C31" s="787"/>
      <c r="D31" s="774"/>
      <c r="E31" s="130"/>
      <c r="F31" s="130"/>
      <c r="G31" s="63"/>
    </row>
    <row r="32" spans="1:9" s="2" customFormat="1">
      <c r="A32" s="788"/>
      <c r="B32" s="789" t="s">
        <v>22</v>
      </c>
      <c r="C32" s="790" t="s">
        <v>24</v>
      </c>
      <c r="D32" s="791" t="s">
        <v>25</v>
      </c>
      <c r="E32" s="263"/>
      <c r="F32" s="263"/>
      <c r="G32" s="63"/>
    </row>
    <row r="33" spans="1:7" s="337" customFormat="1">
      <c r="A33" s="788"/>
      <c r="B33" s="792"/>
      <c r="C33" s="790"/>
      <c r="D33" s="793" t="s">
        <v>92</v>
      </c>
      <c r="E33" s="264" t="s">
        <v>91</v>
      </c>
      <c r="F33" s="264"/>
      <c r="G33" s="268"/>
    </row>
    <row r="34" spans="1:7" s="337" customFormat="1">
      <c r="A34" s="788"/>
      <c r="B34" s="792"/>
      <c r="C34" s="790"/>
      <c r="D34" s="793"/>
      <c r="E34" s="264"/>
      <c r="F34" s="264"/>
      <c r="G34" s="268"/>
    </row>
    <row r="35" spans="1:7" s="337" customFormat="1" ht="12.75" customHeight="1">
      <c r="A35" s="794"/>
      <c r="B35" s="795" t="s">
        <v>93</v>
      </c>
      <c r="C35" s="796" t="s">
        <v>24</v>
      </c>
      <c r="D35" s="797" t="s">
        <v>94</v>
      </c>
      <c r="E35" s="755"/>
      <c r="F35" s="755"/>
      <c r="G35" s="268"/>
    </row>
    <row r="36" spans="1:7" s="337" customFormat="1">
      <c r="A36" s="794"/>
      <c r="B36" s="795"/>
      <c r="C36" s="796"/>
      <c r="D36" s="793" t="s">
        <v>95</v>
      </c>
      <c r="E36" s="728"/>
      <c r="F36" s="728"/>
      <c r="G36" s="268"/>
    </row>
    <row r="37" spans="1:7" s="337" customFormat="1">
      <c r="A37" s="794"/>
      <c r="B37" s="795"/>
      <c r="C37" s="796"/>
      <c r="D37" s="793"/>
      <c r="E37" s="728"/>
      <c r="F37" s="728"/>
      <c r="G37" s="268"/>
    </row>
    <row r="38" spans="1:7" s="337" customFormat="1" ht="12.75" customHeight="1">
      <c r="A38" s="794"/>
      <c r="B38" s="795" t="s">
        <v>97</v>
      </c>
      <c r="C38" s="796" t="s">
        <v>24</v>
      </c>
      <c r="D38" s="798" t="s">
        <v>96</v>
      </c>
      <c r="E38" s="756"/>
      <c r="F38" s="756"/>
      <c r="G38" s="268"/>
    </row>
    <row r="39" spans="1:7" s="337" customFormat="1">
      <c r="A39" s="794"/>
      <c r="B39" s="795"/>
      <c r="C39" s="796"/>
      <c r="D39" s="793" t="s">
        <v>95</v>
      </c>
      <c r="E39" s="728"/>
      <c r="F39" s="728"/>
      <c r="G39" s="268"/>
    </row>
    <row r="40" spans="1:7" s="337" customFormat="1">
      <c r="A40" s="794"/>
      <c r="B40" s="795"/>
      <c r="C40" s="796"/>
      <c r="D40" s="793"/>
      <c r="E40" s="728"/>
      <c r="F40" s="728"/>
      <c r="G40" s="268"/>
    </row>
    <row r="41" spans="1:7" s="337" customFormat="1">
      <c r="A41" s="794"/>
      <c r="B41" s="789" t="s">
        <v>98</v>
      </c>
      <c r="C41" s="790" t="s">
        <v>24</v>
      </c>
      <c r="D41" s="791" t="s">
        <v>26</v>
      </c>
      <c r="E41" s="263"/>
      <c r="F41" s="263"/>
      <c r="G41" s="268"/>
    </row>
    <row r="42" spans="1:7" s="337" customFormat="1">
      <c r="A42" s="794"/>
      <c r="B42" s="789"/>
      <c r="C42" s="789"/>
      <c r="D42" s="793" t="s">
        <v>80</v>
      </c>
      <c r="E42" s="263"/>
      <c r="F42" s="263"/>
      <c r="G42" s="268"/>
    </row>
    <row r="43" spans="1:7" s="337" customFormat="1">
      <c r="A43" s="794"/>
      <c r="B43" s="789"/>
      <c r="C43" s="789"/>
      <c r="D43" s="793"/>
      <c r="E43" s="263"/>
      <c r="F43" s="263"/>
      <c r="G43" s="268"/>
    </row>
    <row r="44" spans="1:7" s="337" customFormat="1">
      <c r="A44" s="794"/>
      <c r="B44" s="795" t="s">
        <v>23</v>
      </c>
      <c r="C44" s="799" t="s">
        <v>24</v>
      </c>
      <c r="D44" s="791" t="s">
        <v>27</v>
      </c>
      <c r="E44" s="265"/>
      <c r="F44" s="265"/>
      <c r="G44" s="268"/>
    </row>
    <row r="45" spans="1:7" s="337" customFormat="1">
      <c r="A45" s="794"/>
      <c r="B45" s="795"/>
      <c r="C45" s="799"/>
      <c r="D45" s="793" t="s">
        <v>81</v>
      </c>
      <c r="E45" s="265"/>
      <c r="F45" s="265"/>
      <c r="G45" s="268"/>
    </row>
    <row r="46" spans="1:7" s="337" customFormat="1">
      <c r="A46" s="794"/>
      <c r="B46" s="795"/>
      <c r="C46" s="799"/>
      <c r="D46" s="793"/>
      <c r="E46" s="265"/>
      <c r="F46" s="265"/>
      <c r="G46" s="268"/>
    </row>
    <row r="47" spans="1:7" s="2" customFormat="1">
      <c r="A47" s="788"/>
      <c r="B47" s="789" t="s">
        <v>912</v>
      </c>
      <c r="C47" s="790" t="s">
        <v>24</v>
      </c>
      <c r="D47" s="791" t="s">
        <v>25</v>
      </c>
      <c r="E47" s="263"/>
      <c r="F47" s="263"/>
      <c r="G47" s="63"/>
    </row>
    <row r="48" spans="1:7" s="337" customFormat="1">
      <c r="A48" s="788"/>
      <c r="B48" s="792"/>
      <c r="C48" s="790"/>
      <c r="D48" s="793" t="s">
        <v>92</v>
      </c>
      <c r="E48" s="264" t="s">
        <v>91</v>
      </c>
      <c r="F48" s="264"/>
      <c r="G48" s="268"/>
    </row>
    <row r="49" spans="1:25" s="2" customFormat="1">
      <c r="A49" s="762"/>
      <c r="B49" s="763"/>
      <c r="C49" s="800"/>
      <c r="D49" s="793"/>
      <c r="E49" s="260"/>
      <c r="F49" s="260"/>
      <c r="G49" s="63"/>
    </row>
    <row r="50" spans="1:25" s="2" customFormat="1">
      <c r="A50" s="762"/>
      <c r="B50" s="789" t="s">
        <v>2341</v>
      </c>
      <c r="C50" s="790" t="s">
        <v>24</v>
      </c>
      <c r="D50" s="791" t="s">
        <v>2450</v>
      </c>
      <c r="E50" s="260"/>
      <c r="F50" s="260"/>
      <c r="G50" s="63"/>
    </row>
    <row r="51" spans="1:25" s="2" customFormat="1">
      <c r="A51" s="762"/>
      <c r="B51" s="763"/>
      <c r="C51" s="800"/>
      <c r="D51" s="801" t="s">
        <v>2451</v>
      </c>
      <c r="E51" s="264" t="s">
        <v>2452</v>
      </c>
      <c r="F51" s="260"/>
      <c r="G51" s="63"/>
    </row>
    <row r="52" spans="1:25" s="2" customFormat="1">
      <c r="A52" s="762"/>
      <c r="B52" s="763"/>
      <c r="C52" s="800"/>
      <c r="D52" s="791" t="s">
        <v>2343</v>
      </c>
      <c r="E52" s="260"/>
      <c r="F52" s="260"/>
      <c r="G52" s="63"/>
    </row>
    <row r="53" spans="1:25" s="2" customFormat="1">
      <c r="A53" s="762"/>
      <c r="B53" s="763"/>
      <c r="C53" s="800"/>
      <c r="D53" s="801" t="s">
        <v>2453</v>
      </c>
      <c r="E53" s="264" t="s">
        <v>2454</v>
      </c>
      <c r="F53" s="260"/>
      <c r="G53" s="63"/>
    </row>
    <row r="54" spans="1:25">
      <c r="A54" s="762"/>
      <c r="B54" s="802"/>
      <c r="C54" s="800"/>
      <c r="D54" s="803"/>
      <c r="E54" s="260"/>
      <c r="F54" s="260"/>
      <c r="G54" s="322"/>
    </row>
    <row r="55" spans="1:25">
      <c r="A55" s="804"/>
      <c r="B55" s="763" t="s">
        <v>709</v>
      </c>
      <c r="C55" s="805"/>
      <c r="D55" s="806"/>
      <c r="E55" s="129"/>
      <c r="F55" s="129"/>
      <c r="G55" s="322"/>
    </row>
    <row r="56" spans="1:25">
      <c r="A56" s="804"/>
      <c r="B56" s="763"/>
      <c r="C56" s="805"/>
      <c r="D56" s="806"/>
      <c r="E56" s="129"/>
      <c r="F56" s="129"/>
      <c r="G56" s="322"/>
    </row>
    <row r="57" spans="1:25" ht="13.5" thickBot="1">
      <c r="A57" s="804"/>
      <c r="B57" s="807"/>
      <c r="C57" s="805"/>
      <c r="D57" s="806"/>
      <c r="E57" s="129"/>
      <c r="F57" s="129"/>
      <c r="G57" s="322"/>
    </row>
    <row r="58" spans="1:25" s="77" customFormat="1" ht="18" customHeight="1" thickBot="1">
      <c r="A58" s="808"/>
      <c r="B58" s="809" t="s">
        <v>2914</v>
      </c>
      <c r="C58" s="809"/>
      <c r="D58" s="809"/>
      <c r="E58" s="753"/>
      <c r="F58" s="761"/>
      <c r="G58" s="657"/>
      <c r="H58" s="76"/>
      <c r="I58" s="76"/>
      <c r="J58" s="76"/>
      <c r="K58" s="76"/>
      <c r="L58" s="76"/>
      <c r="M58" s="76"/>
      <c r="N58" s="76"/>
      <c r="O58" s="76"/>
      <c r="P58" s="76"/>
      <c r="Q58" s="76"/>
      <c r="R58" s="76"/>
      <c r="S58" s="76"/>
      <c r="T58" s="76"/>
      <c r="U58" s="76"/>
      <c r="V58" s="76"/>
      <c r="W58" s="76"/>
      <c r="X58" s="76"/>
      <c r="Y58" s="76"/>
    </row>
    <row r="59" spans="1:25" s="77" customFormat="1" ht="18" customHeight="1">
      <c r="A59" s="810"/>
      <c r="B59" s="811"/>
      <c r="C59" s="805"/>
      <c r="D59" s="806"/>
      <c r="E59" s="132"/>
      <c r="F59" s="132"/>
      <c r="G59" s="657"/>
      <c r="H59" s="76"/>
      <c r="I59" s="76"/>
      <c r="J59" s="76"/>
      <c r="K59" s="76"/>
      <c r="L59" s="76"/>
      <c r="M59" s="76"/>
      <c r="N59" s="76"/>
      <c r="O59" s="76"/>
      <c r="P59" s="76"/>
      <c r="Q59" s="76"/>
      <c r="R59" s="76"/>
      <c r="S59" s="76"/>
      <c r="T59" s="76"/>
      <c r="U59" s="76"/>
      <c r="V59" s="76"/>
      <c r="W59" s="76"/>
      <c r="X59" s="76"/>
      <c r="Y59" s="76"/>
    </row>
    <row r="60" spans="1:25" s="77" customFormat="1" ht="18" customHeight="1">
      <c r="A60" s="812" t="s">
        <v>28</v>
      </c>
      <c r="B60" s="813" t="s">
        <v>34</v>
      </c>
      <c r="C60" s="814"/>
      <c r="D60" s="815"/>
      <c r="E60" s="339"/>
      <c r="F60" s="339">
        <f>F1812</f>
        <v>0</v>
      </c>
      <c r="G60" s="657"/>
      <c r="H60" s="76"/>
      <c r="I60" s="76"/>
      <c r="J60" s="76"/>
      <c r="K60" s="76"/>
      <c r="L60" s="76"/>
      <c r="M60" s="76"/>
      <c r="N60" s="76"/>
      <c r="O60" s="76"/>
      <c r="P60" s="76"/>
      <c r="Q60" s="76"/>
      <c r="R60" s="76"/>
      <c r="S60" s="76"/>
      <c r="T60" s="76"/>
      <c r="U60" s="76"/>
      <c r="V60" s="76"/>
      <c r="W60" s="76"/>
      <c r="X60" s="76"/>
      <c r="Y60" s="76"/>
    </row>
    <row r="61" spans="1:25" s="77" customFormat="1" ht="18" customHeight="1">
      <c r="A61" s="812" t="s">
        <v>29</v>
      </c>
      <c r="B61" s="813" t="s">
        <v>35</v>
      </c>
      <c r="C61" s="814"/>
      <c r="D61" s="815"/>
      <c r="E61" s="339"/>
      <c r="F61" s="339">
        <f>F2506</f>
        <v>0</v>
      </c>
      <c r="G61" s="657"/>
      <c r="H61" s="76"/>
      <c r="I61" s="76"/>
      <c r="J61" s="76"/>
      <c r="K61" s="76"/>
      <c r="L61" s="76"/>
      <c r="M61" s="76"/>
      <c r="N61" s="76"/>
      <c r="O61" s="76"/>
      <c r="P61" s="76"/>
      <c r="Q61" s="76"/>
      <c r="R61" s="76"/>
      <c r="S61" s="76"/>
      <c r="T61" s="76"/>
      <c r="U61" s="76"/>
      <c r="V61" s="76"/>
      <c r="W61" s="76"/>
      <c r="X61" s="76"/>
      <c r="Y61" s="76"/>
    </row>
    <row r="62" spans="1:25" s="77" customFormat="1" ht="18" customHeight="1">
      <c r="A62" s="812" t="s">
        <v>30</v>
      </c>
      <c r="B62" s="813" t="s">
        <v>36</v>
      </c>
      <c r="C62" s="814"/>
      <c r="D62" s="815"/>
      <c r="E62" s="339"/>
      <c r="F62" s="339">
        <f>F2632</f>
        <v>0</v>
      </c>
      <c r="G62" s="657"/>
      <c r="H62" s="76"/>
      <c r="I62" s="76"/>
      <c r="J62" s="76"/>
      <c r="K62" s="76"/>
      <c r="L62" s="76"/>
      <c r="M62" s="76"/>
      <c r="N62" s="76"/>
      <c r="O62" s="76"/>
      <c r="P62" s="76"/>
      <c r="Q62" s="76"/>
      <c r="R62" s="76"/>
      <c r="S62" s="76"/>
      <c r="T62" s="76"/>
      <c r="U62" s="76"/>
      <c r="V62" s="76"/>
      <c r="W62" s="76"/>
      <c r="X62" s="76"/>
      <c r="Y62" s="76"/>
    </row>
    <row r="63" spans="1:25" s="77" customFormat="1" ht="18" customHeight="1">
      <c r="A63" s="812" t="s">
        <v>31</v>
      </c>
      <c r="B63" s="813" t="s">
        <v>33</v>
      </c>
      <c r="C63" s="814"/>
      <c r="D63" s="815"/>
      <c r="E63" s="339"/>
      <c r="F63" s="339">
        <f>F2844</f>
        <v>0</v>
      </c>
      <c r="G63" s="657"/>
      <c r="H63" s="76"/>
      <c r="I63" s="76"/>
      <c r="J63" s="76"/>
      <c r="K63" s="76"/>
      <c r="L63" s="76"/>
      <c r="M63" s="76"/>
      <c r="N63" s="76"/>
      <c r="O63" s="76"/>
      <c r="P63" s="76"/>
      <c r="Q63" s="76"/>
      <c r="R63" s="76"/>
      <c r="S63" s="76"/>
      <c r="T63" s="76"/>
      <c r="U63" s="76"/>
      <c r="V63" s="76"/>
      <c r="W63" s="76"/>
      <c r="X63" s="76"/>
      <c r="Y63" s="76"/>
    </row>
    <row r="64" spans="1:25" s="77" customFormat="1" ht="18" customHeight="1">
      <c r="A64" s="812" t="s">
        <v>32</v>
      </c>
      <c r="B64" s="813" t="s">
        <v>37</v>
      </c>
      <c r="C64" s="814"/>
      <c r="D64" s="815"/>
      <c r="E64" s="339"/>
      <c r="F64" s="339">
        <f>F4003</f>
        <v>0</v>
      </c>
      <c r="G64" s="657"/>
      <c r="H64" s="76"/>
      <c r="I64" s="76"/>
      <c r="J64" s="76"/>
      <c r="K64" s="76"/>
      <c r="L64" s="76"/>
      <c r="M64" s="76"/>
      <c r="N64" s="76"/>
      <c r="O64" s="76"/>
      <c r="P64" s="76"/>
      <c r="Q64" s="76"/>
      <c r="R64" s="76"/>
      <c r="S64" s="76"/>
      <c r="T64" s="76"/>
      <c r="U64" s="76"/>
      <c r="V64" s="76"/>
      <c r="W64" s="76"/>
      <c r="X64" s="76"/>
      <c r="Y64" s="76"/>
    </row>
    <row r="65" spans="1:25" s="77" customFormat="1" ht="18" customHeight="1">
      <c r="A65" s="812" t="s">
        <v>913</v>
      </c>
      <c r="B65" s="813" t="s">
        <v>914</v>
      </c>
      <c r="C65" s="814"/>
      <c r="D65" s="815"/>
      <c r="E65" s="339"/>
      <c r="F65" s="339">
        <f>F4041</f>
        <v>0</v>
      </c>
      <c r="G65" s="657"/>
      <c r="H65" s="76"/>
      <c r="I65" s="76"/>
      <c r="J65" s="76"/>
      <c r="K65" s="76"/>
      <c r="L65" s="76"/>
      <c r="M65" s="76"/>
      <c r="N65" s="76"/>
      <c r="O65" s="76"/>
      <c r="P65" s="76"/>
      <c r="Q65" s="76"/>
      <c r="R65" s="76"/>
      <c r="S65" s="76"/>
      <c r="T65" s="76"/>
      <c r="U65" s="76"/>
      <c r="V65" s="76"/>
      <c r="W65" s="76"/>
      <c r="X65" s="76"/>
      <c r="Y65" s="76"/>
    </row>
    <row r="66" spans="1:25" s="77" customFormat="1" ht="18" customHeight="1">
      <c r="A66" s="816" t="s">
        <v>2342</v>
      </c>
      <c r="B66" s="817" t="s">
        <v>2314</v>
      </c>
      <c r="C66" s="814"/>
      <c r="D66" s="815"/>
      <c r="E66" s="339"/>
      <c r="F66" s="339">
        <f>F4102</f>
        <v>0</v>
      </c>
      <c r="G66" s="657"/>
      <c r="H66" s="76"/>
      <c r="I66" s="76"/>
      <c r="J66" s="76"/>
      <c r="K66" s="76"/>
      <c r="L66" s="76"/>
      <c r="M66" s="76"/>
      <c r="N66" s="76"/>
      <c r="O66" s="76"/>
      <c r="P66" s="76"/>
      <c r="Q66" s="76"/>
      <c r="R66" s="76"/>
      <c r="S66" s="76"/>
      <c r="T66" s="76"/>
      <c r="U66" s="76"/>
      <c r="V66" s="76"/>
      <c r="W66" s="76"/>
      <c r="X66" s="76"/>
      <c r="Y66" s="76"/>
    </row>
    <row r="67" spans="1:25" s="77" customFormat="1" ht="18" customHeight="1" thickBot="1">
      <c r="A67" s="816"/>
      <c r="B67" s="818"/>
      <c r="C67" s="814"/>
      <c r="D67" s="815"/>
      <c r="E67" s="339"/>
      <c r="F67" s="339"/>
      <c r="G67" s="657"/>
      <c r="H67" s="76"/>
      <c r="I67" s="76"/>
      <c r="J67" s="76"/>
      <c r="K67" s="76"/>
      <c r="L67" s="76"/>
      <c r="M67" s="76"/>
      <c r="N67" s="76"/>
      <c r="O67" s="76"/>
      <c r="P67" s="76"/>
      <c r="Q67" s="76"/>
      <c r="R67" s="76"/>
      <c r="S67" s="76"/>
      <c r="T67" s="76"/>
      <c r="U67" s="76"/>
      <c r="V67" s="76"/>
      <c r="W67" s="76"/>
      <c r="X67" s="76"/>
      <c r="Y67" s="76"/>
    </row>
    <row r="68" spans="1:25" s="337" customFormat="1" ht="18" customHeight="1" thickBot="1">
      <c r="A68" s="819"/>
      <c r="B68" s="820" t="s">
        <v>2344</v>
      </c>
      <c r="C68" s="821"/>
      <c r="D68" s="822"/>
      <c r="E68" s="340"/>
      <c r="F68" s="759">
        <f>SUM(F60:F66)</f>
        <v>0</v>
      </c>
      <c r="G68" s="268"/>
    </row>
    <row r="69" spans="1:25" s="337" customFormat="1" ht="18" customHeight="1" thickBot="1">
      <c r="A69" s="819"/>
      <c r="B69" s="820" t="s">
        <v>2345</v>
      </c>
      <c r="C69" s="821"/>
      <c r="D69" s="822"/>
      <c r="E69" s="340"/>
      <c r="F69" s="759">
        <f>F68*0.25</f>
        <v>0</v>
      </c>
      <c r="G69" s="268"/>
    </row>
    <row r="70" spans="1:25" s="337" customFormat="1" ht="18" customHeight="1" thickBot="1">
      <c r="A70" s="819"/>
      <c r="B70" s="820" t="s">
        <v>2346</v>
      </c>
      <c r="C70" s="821"/>
      <c r="D70" s="822"/>
      <c r="E70" s="340"/>
      <c r="F70" s="759">
        <f>F68+F69</f>
        <v>0</v>
      </c>
      <c r="G70" s="268"/>
    </row>
    <row r="71" spans="1:25" s="337" customFormat="1">
      <c r="A71" s="823"/>
      <c r="B71" s="824"/>
      <c r="C71" s="825"/>
      <c r="D71" s="826"/>
      <c r="E71" s="725"/>
      <c r="F71" s="726"/>
      <c r="G71" s="268"/>
    </row>
    <row r="72" spans="1:25" s="337" customFormat="1">
      <c r="A72" s="823"/>
      <c r="B72" s="827" t="s">
        <v>2837</v>
      </c>
      <c r="C72" s="828"/>
      <c r="D72" s="826"/>
      <c r="E72" s="725"/>
      <c r="F72" s="726"/>
      <c r="G72" s="268"/>
    </row>
    <row r="73" spans="1:25" s="337" customFormat="1">
      <c r="A73" s="823"/>
      <c r="B73" s="824"/>
      <c r="C73" s="828"/>
      <c r="D73" s="826"/>
      <c r="E73" s="725"/>
      <c r="F73" s="726"/>
      <c r="G73" s="268"/>
    </row>
    <row r="74" spans="1:25" s="337" customFormat="1">
      <c r="A74" s="823"/>
      <c r="B74" s="829" t="s">
        <v>2838</v>
      </c>
      <c r="C74" s="830"/>
      <c r="D74" s="831"/>
      <c r="E74" s="760"/>
      <c r="F74" s="726"/>
      <c r="G74" s="268"/>
    </row>
    <row r="75" spans="1:25" s="337" customFormat="1">
      <c r="A75" s="823"/>
      <c r="B75" s="829"/>
      <c r="C75" s="825"/>
      <c r="D75" s="826"/>
      <c r="E75" s="725"/>
      <c r="F75" s="726"/>
      <c r="G75" s="268"/>
    </row>
    <row r="76" spans="1:25" s="337" customFormat="1">
      <c r="A76" s="823"/>
      <c r="B76" s="829"/>
      <c r="C76" s="825"/>
      <c r="D76" s="826"/>
      <c r="E76" s="725"/>
      <c r="F76" s="726"/>
      <c r="G76" s="268"/>
    </row>
    <row r="77" spans="1:25" s="337" customFormat="1">
      <c r="A77" s="823"/>
      <c r="B77" s="829" t="s">
        <v>2839</v>
      </c>
      <c r="C77" s="830"/>
      <c r="D77" s="831"/>
      <c r="E77" s="760"/>
      <c r="F77" s="726"/>
      <c r="G77" s="268"/>
    </row>
    <row r="78" spans="1:25">
      <c r="A78" s="804"/>
      <c r="B78" s="807"/>
      <c r="C78" s="805"/>
      <c r="D78" s="806"/>
      <c r="E78" s="133"/>
      <c r="F78" s="133"/>
      <c r="G78" s="322"/>
    </row>
    <row r="79" spans="1:25">
      <c r="A79" s="804"/>
      <c r="B79" s="807"/>
      <c r="C79" s="805"/>
      <c r="D79" s="806"/>
      <c r="E79" s="133"/>
      <c r="F79" s="133"/>
      <c r="G79" s="322"/>
    </row>
    <row r="80" spans="1:25" s="2" customFormat="1" ht="15.75">
      <c r="A80" s="762"/>
      <c r="B80" s="832" t="s">
        <v>38</v>
      </c>
      <c r="C80" s="764"/>
      <c r="D80" s="833"/>
      <c r="E80" s="278"/>
      <c r="F80" s="341"/>
      <c r="G80" s="63"/>
    </row>
    <row r="81" spans="1:7" s="2" customFormat="1">
      <c r="A81" s="762"/>
      <c r="B81" s="784"/>
      <c r="C81" s="800"/>
      <c r="D81" s="833"/>
      <c r="E81" s="278"/>
      <c r="F81" s="341"/>
      <c r="G81" s="63"/>
    </row>
    <row r="82" spans="1:7" s="2" customFormat="1" ht="178.5" customHeight="1">
      <c r="A82" s="762"/>
      <c r="B82" s="784" t="s">
        <v>2916</v>
      </c>
      <c r="C82" s="800"/>
      <c r="D82" s="833"/>
      <c r="E82" s="278"/>
      <c r="F82" s="341"/>
      <c r="G82" s="63"/>
    </row>
    <row r="83" spans="1:7" s="2" customFormat="1">
      <c r="A83" s="762"/>
      <c r="B83" s="834"/>
      <c r="C83" s="800"/>
      <c r="D83" s="833"/>
      <c r="E83" s="278"/>
      <c r="F83" s="341"/>
      <c r="G83" s="63"/>
    </row>
    <row r="84" spans="1:7" s="2" customFormat="1">
      <c r="A84" s="762"/>
      <c r="B84" s="784" t="s">
        <v>83</v>
      </c>
      <c r="C84" s="800"/>
      <c r="D84" s="833"/>
      <c r="E84" s="278"/>
      <c r="F84" s="341"/>
      <c r="G84" s="63"/>
    </row>
    <row r="85" spans="1:7" s="2" customFormat="1">
      <c r="A85" s="762"/>
      <c r="B85" s="784"/>
      <c r="C85" s="800"/>
      <c r="D85" s="833"/>
      <c r="E85" s="278"/>
      <c r="F85" s="341"/>
      <c r="G85" s="63"/>
    </row>
    <row r="86" spans="1:7" s="2" customFormat="1" ht="136.5" customHeight="1">
      <c r="A86" s="762"/>
      <c r="B86" s="763" t="s">
        <v>82</v>
      </c>
      <c r="C86" s="800"/>
      <c r="D86" s="833"/>
      <c r="E86" s="278"/>
      <c r="F86" s="341"/>
      <c r="G86" s="63"/>
    </row>
    <row r="87" spans="1:7" s="2" customFormat="1">
      <c r="A87" s="762"/>
      <c r="B87" s="763"/>
      <c r="C87" s="800"/>
      <c r="D87" s="833"/>
      <c r="E87" s="278"/>
      <c r="F87" s="341"/>
      <c r="G87" s="63"/>
    </row>
    <row r="88" spans="1:7" s="2" customFormat="1">
      <c r="A88" s="762"/>
      <c r="B88" s="784" t="s">
        <v>84</v>
      </c>
      <c r="C88" s="800"/>
      <c r="D88" s="833"/>
      <c r="E88" s="278"/>
      <c r="F88" s="341"/>
      <c r="G88" s="63"/>
    </row>
    <row r="89" spans="1:7" s="2" customFormat="1">
      <c r="A89" s="762"/>
      <c r="B89" s="784"/>
      <c r="C89" s="800"/>
      <c r="D89" s="833"/>
      <c r="E89" s="278"/>
      <c r="F89" s="341"/>
      <c r="G89" s="63"/>
    </row>
    <row r="90" spans="1:7" s="2" customFormat="1" ht="94.5" customHeight="1">
      <c r="A90" s="762"/>
      <c r="B90" s="784" t="s">
        <v>2801</v>
      </c>
      <c r="C90" s="800"/>
      <c r="D90" s="833"/>
      <c r="E90" s="278"/>
      <c r="F90" s="341"/>
      <c r="G90" s="63"/>
    </row>
    <row r="91" spans="1:7" s="2" customFormat="1" ht="83.25" customHeight="1">
      <c r="A91" s="762"/>
      <c r="B91" s="835" t="s">
        <v>2799</v>
      </c>
      <c r="C91" s="800"/>
      <c r="D91" s="833"/>
      <c r="E91" s="278"/>
      <c r="F91" s="341"/>
      <c r="G91" s="63"/>
    </row>
    <row r="92" spans="1:7" s="2" customFormat="1" ht="174.75" customHeight="1">
      <c r="A92" s="762"/>
      <c r="B92" s="835" t="s">
        <v>2804</v>
      </c>
      <c r="C92" s="800"/>
      <c r="D92" s="833"/>
      <c r="E92" s="278"/>
      <c r="F92" s="341"/>
      <c r="G92" s="63"/>
    </row>
    <row r="93" spans="1:7" s="2" customFormat="1" ht="110.25" customHeight="1">
      <c r="A93" s="762"/>
      <c r="B93" s="763" t="s">
        <v>2802</v>
      </c>
      <c r="C93" s="800"/>
      <c r="D93" s="833"/>
      <c r="E93" s="278"/>
      <c r="F93" s="341"/>
      <c r="G93" s="63"/>
    </row>
    <row r="94" spans="1:7" s="701" customFormat="1" ht="32.25" customHeight="1">
      <c r="A94" s="836"/>
      <c r="B94" s="763" t="s">
        <v>85</v>
      </c>
      <c r="C94" s="837"/>
      <c r="D94" s="838"/>
      <c r="E94" s="698"/>
      <c r="F94" s="699"/>
      <c r="G94" s="700"/>
    </row>
    <row r="95" spans="1:7" s="2" customFormat="1" ht="113.65" customHeight="1">
      <c r="A95" s="762"/>
      <c r="B95" s="835" t="s">
        <v>2800</v>
      </c>
      <c r="C95" s="800"/>
      <c r="D95" s="833"/>
      <c r="E95" s="278"/>
      <c r="F95" s="341"/>
      <c r="G95" s="63"/>
    </row>
    <row r="96" spans="1:7" s="2" customFormat="1">
      <c r="A96" s="823"/>
      <c r="B96" s="839"/>
      <c r="C96" s="825"/>
      <c r="D96" s="826"/>
      <c r="E96" s="733"/>
      <c r="F96" s="734"/>
      <c r="G96" s="63"/>
    </row>
    <row r="97" spans="1:255" s="2" customFormat="1">
      <c r="A97" s="823"/>
      <c r="B97" s="824" t="s">
        <v>86</v>
      </c>
      <c r="C97" s="825"/>
      <c r="D97" s="826"/>
      <c r="E97" s="733"/>
      <c r="F97" s="734"/>
      <c r="G97" s="63"/>
    </row>
    <row r="98" spans="1:255" s="2" customFormat="1">
      <c r="A98" s="762"/>
      <c r="B98" s="784"/>
      <c r="C98" s="800"/>
      <c r="D98" s="833"/>
      <c r="E98" s="278"/>
      <c r="F98" s="341"/>
      <c r="G98" s="63"/>
    </row>
    <row r="99" spans="1:255" s="2" customFormat="1" ht="192" customHeight="1">
      <c r="A99" s="762"/>
      <c r="B99" s="763" t="s">
        <v>87</v>
      </c>
      <c r="C99" s="800"/>
      <c r="D99" s="833"/>
      <c r="E99" s="278"/>
      <c r="F99" s="341"/>
      <c r="G99" s="63"/>
    </row>
    <row r="100" spans="1:255" s="2" customFormat="1">
      <c r="A100" s="762"/>
      <c r="B100" s="840"/>
      <c r="C100" s="800"/>
      <c r="D100" s="833"/>
      <c r="E100" s="278"/>
      <c r="F100" s="341"/>
      <c r="G100" s="63"/>
    </row>
    <row r="101" spans="1:255" s="2" customFormat="1">
      <c r="A101" s="762"/>
      <c r="B101" s="840"/>
      <c r="C101" s="800"/>
      <c r="D101" s="833"/>
      <c r="E101" s="278"/>
      <c r="F101" s="341"/>
      <c r="G101" s="63"/>
    </row>
    <row r="102" spans="1:255" s="2" customFormat="1">
      <c r="A102" s="762"/>
      <c r="B102" s="784" t="s">
        <v>2447</v>
      </c>
      <c r="C102" s="800"/>
      <c r="D102" s="833"/>
      <c r="E102" s="278"/>
      <c r="F102" s="341"/>
      <c r="G102" s="63"/>
    </row>
    <row r="103" spans="1:255" s="2" customFormat="1">
      <c r="A103" s="762"/>
      <c r="B103" s="840"/>
      <c r="C103" s="800"/>
      <c r="D103" s="833"/>
      <c r="E103" s="278"/>
      <c r="F103" s="341"/>
      <c r="G103" s="63"/>
    </row>
    <row r="104" spans="1:255" s="297" customFormat="1" ht="114.75">
      <c r="A104" s="841"/>
      <c r="B104" s="842" t="s">
        <v>2549</v>
      </c>
      <c r="C104" s="843"/>
      <c r="D104" s="843"/>
      <c r="E104" s="342"/>
      <c r="F104" s="343"/>
      <c r="G104" s="658"/>
      <c r="H104" s="298"/>
      <c r="I104" s="299"/>
      <c r="J104" s="299"/>
      <c r="K104" s="299"/>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298"/>
      <c r="CU104" s="298"/>
      <c r="CV104" s="298"/>
      <c r="CW104" s="298"/>
      <c r="CX104" s="298"/>
      <c r="CY104" s="298"/>
      <c r="CZ104" s="298"/>
      <c r="DA104" s="298"/>
      <c r="DB104" s="298"/>
      <c r="DC104" s="298"/>
      <c r="DD104" s="298"/>
      <c r="DE104" s="298"/>
      <c r="DF104" s="298"/>
      <c r="DG104" s="298"/>
      <c r="DH104" s="298"/>
      <c r="DI104" s="298"/>
      <c r="DJ104" s="298"/>
      <c r="DK104" s="298"/>
      <c r="DL104" s="298"/>
      <c r="DM104" s="298"/>
      <c r="DN104" s="298"/>
      <c r="DO104" s="298"/>
      <c r="DP104" s="298"/>
      <c r="DQ104" s="298"/>
      <c r="DR104" s="298"/>
      <c r="DS104" s="298"/>
      <c r="DT104" s="298"/>
      <c r="DU104" s="298"/>
      <c r="DV104" s="298"/>
      <c r="DW104" s="298"/>
      <c r="DX104" s="298"/>
      <c r="DY104" s="298"/>
      <c r="DZ104" s="298"/>
      <c r="EA104" s="298"/>
      <c r="EB104" s="298"/>
      <c r="EC104" s="298"/>
      <c r="ED104" s="298"/>
      <c r="EE104" s="298"/>
      <c r="EF104" s="298"/>
      <c r="EG104" s="298"/>
      <c r="EH104" s="298"/>
      <c r="EI104" s="298"/>
      <c r="EJ104" s="298"/>
      <c r="EK104" s="298"/>
      <c r="EL104" s="298"/>
      <c r="EM104" s="298"/>
      <c r="EN104" s="298"/>
      <c r="EO104" s="298"/>
      <c r="EP104" s="298"/>
      <c r="EQ104" s="298"/>
      <c r="ER104" s="298"/>
      <c r="ES104" s="298"/>
      <c r="ET104" s="298"/>
      <c r="EU104" s="298"/>
      <c r="EV104" s="298"/>
      <c r="EW104" s="298"/>
      <c r="EX104" s="298"/>
      <c r="EY104" s="298"/>
      <c r="EZ104" s="298"/>
      <c r="FA104" s="298"/>
      <c r="FB104" s="298"/>
      <c r="FC104" s="298"/>
      <c r="FD104" s="298"/>
      <c r="FE104" s="298"/>
      <c r="FF104" s="298"/>
      <c r="FG104" s="298"/>
      <c r="FH104" s="298"/>
      <c r="FI104" s="298"/>
      <c r="FJ104" s="298"/>
      <c r="FK104" s="298"/>
      <c r="FL104" s="298"/>
      <c r="FM104" s="298"/>
      <c r="FN104" s="298"/>
      <c r="FO104" s="298"/>
      <c r="FP104" s="298"/>
      <c r="FQ104" s="298"/>
      <c r="FR104" s="298"/>
      <c r="FS104" s="298"/>
      <c r="FT104" s="298"/>
      <c r="FU104" s="298"/>
      <c r="FV104" s="298"/>
      <c r="FW104" s="298"/>
      <c r="FX104" s="298"/>
      <c r="FY104" s="298"/>
      <c r="FZ104" s="298"/>
      <c r="GA104" s="298"/>
      <c r="GB104" s="298"/>
      <c r="GC104" s="298"/>
      <c r="GD104" s="298"/>
      <c r="GE104" s="298"/>
      <c r="GF104" s="298"/>
      <c r="GG104" s="298"/>
      <c r="GH104" s="298"/>
      <c r="GI104" s="298"/>
      <c r="GJ104" s="298"/>
      <c r="GK104" s="298"/>
      <c r="GL104" s="298"/>
      <c r="GM104" s="298"/>
      <c r="GN104" s="298"/>
      <c r="GO104" s="298"/>
      <c r="GP104" s="298"/>
      <c r="GQ104" s="298"/>
      <c r="GR104" s="298"/>
      <c r="GS104" s="298"/>
      <c r="GT104" s="298"/>
      <c r="GU104" s="298"/>
      <c r="GV104" s="298"/>
      <c r="GW104" s="298"/>
      <c r="GX104" s="298"/>
      <c r="GY104" s="298"/>
      <c r="GZ104" s="298"/>
      <c r="HA104" s="298"/>
      <c r="HB104" s="298"/>
      <c r="HC104" s="298"/>
      <c r="HD104" s="298"/>
      <c r="HE104" s="298"/>
      <c r="HF104" s="298"/>
      <c r="HG104" s="298"/>
      <c r="HH104" s="298"/>
      <c r="HI104" s="298"/>
      <c r="HJ104" s="298"/>
      <c r="HK104" s="298"/>
      <c r="HL104" s="298"/>
      <c r="HM104" s="298"/>
      <c r="HN104" s="298"/>
      <c r="HO104" s="298"/>
      <c r="HP104" s="298"/>
      <c r="HQ104" s="298"/>
      <c r="HR104" s="298"/>
      <c r="HS104" s="298"/>
      <c r="HT104" s="298"/>
      <c r="HU104" s="298"/>
      <c r="HV104" s="298"/>
      <c r="HW104" s="298"/>
      <c r="HX104" s="298"/>
      <c r="HY104" s="298"/>
      <c r="HZ104" s="298"/>
      <c r="IA104" s="298"/>
      <c r="IB104" s="298"/>
      <c r="IC104" s="298"/>
      <c r="ID104" s="298"/>
      <c r="IE104" s="298"/>
      <c r="IF104" s="298"/>
      <c r="IG104" s="298"/>
      <c r="IH104" s="298"/>
      <c r="II104" s="298"/>
      <c r="IJ104" s="298"/>
      <c r="IK104" s="298"/>
      <c r="IL104" s="298"/>
      <c r="IM104" s="298"/>
      <c r="IN104" s="298"/>
      <c r="IO104" s="298"/>
      <c r="IP104" s="298"/>
      <c r="IQ104" s="298"/>
      <c r="IR104" s="298"/>
      <c r="IS104" s="298"/>
      <c r="IT104" s="298"/>
      <c r="IU104" s="298"/>
    </row>
    <row r="105" spans="1:255" s="297" customFormat="1">
      <c r="A105" s="841"/>
      <c r="B105" s="844"/>
      <c r="C105" s="843"/>
      <c r="D105" s="843"/>
      <c r="E105" s="342"/>
      <c r="F105" s="343"/>
      <c r="G105" s="658"/>
      <c r="H105" s="298"/>
      <c r="I105" s="299"/>
      <c r="J105" s="299"/>
      <c r="K105" s="299"/>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BS105" s="298"/>
      <c r="BT105" s="298"/>
      <c r="BU105" s="298"/>
      <c r="BV105" s="298"/>
      <c r="BW105" s="298"/>
      <c r="BX105" s="298"/>
      <c r="BY105" s="298"/>
      <c r="BZ105" s="298"/>
      <c r="CA105" s="298"/>
      <c r="CB105" s="298"/>
      <c r="CC105" s="298"/>
      <c r="CD105" s="298"/>
      <c r="CE105" s="298"/>
      <c r="CF105" s="298"/>
      <c r="CG105" s="298"/>
      <c r="CH105" s="298"/>
      <c r="CI105" s="298"/>
      <c r="CJ105" s="298"/>
      <c r="CK105" s="298"/>
      <c r="CL105" s="298"/>
      <c r="CM105" s="298"/>
      <c r="CN105" s="298"/>
      <c r="CO105" s="298"/>
      <c r="CP105" s="298"/>
      <c r="CQ105" s="298"/>
      <c r="CR105" s="298"/>
      <c r="CS105" s="298"/>
      <c r="CT105" s="298"/>
      <c r="CU105" s="298"/>
      <c r="CV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98"/>
      <c r="EB105" s="298"/>
      <c r="EC105" s="298"/>
      <c r="ED105" s="298"/>
      <c r="EE105" s="298"/>
      <c r="EF105" s="298"/>
      <c r="EG105" s="298"/>
      <c r="EH105" s="298"/>
      <c r="EI105" s="298"/>
      <c r="EJ105" s="298"/>
      <c r="EK105" s="298"/>
      <c r="EL105" s="298"/>
      <c r="EM105" s="298"/>
      <c r="EN105" s="298"/>
      <c r="EO105" s="298"/>
      <c r="EP105" s="298"/>
      <c r="EQ105" s="298"/>
      <c r="ER105" s="298"/>
      <c r="ES105" s="298"/>
      <c r="ET105" s="298"/>
      <c r="EU105" s="298"/>
      <c r="EV105" s="298"/>
      <c r="EW105" s="298"/>
      <c r="EX105" s="298"/>
      <c r="EY105" s="298"/>
      <c r="EZ105" s="298"/>
      <c r="FA105" s="298"/>
      <c r="FB105" s="298"/>
      <c r="FC105" s="298"/>
      <c r="FD105" s="298"/>
      <c r="FE105" s="298"/>
      <c r="FF105" s="298"/>
      <c r="FG105" s="298"/>
      <c r="FH105" s="298"/>
      <c r="FI105" s="298"/>
      <c r="FJ105" s="298"/>
      <c r="FK105" s="298"/>
      <c r="FL105" s="298"/>
      <c r="FM105" s="298"/>
      <c r="FN105" s="298"/>
      <c r="FO105" s="298"/>
      <c r="FP105" s="298"/>
      <c r="FQ105" s="298"/>
      <c r="FR105" s="298"/>
      <c r="FS105" s="298"/>
      <c r="FT105" s="298"/>
      <c r="FU105" s="298"/>
      <c r="FV105" s="298"/>
      <c r="FW105" s="298"/>
      <c r="FX105" s="298"/>
      <c r="FY105" s="298"/>
      <c r="FZ105" s="298"/>
      <c r="GA105" s="298"/>
      <c r="GB105" s="298"/>
      <c r="GC105" s="298"/>
      <c r="GD105" s="298"/>
      <c r="GE105" s="298"/>
      <c r="GF105" s="298"/>
      <c r="GG105" s="298"/>
      <c r="GH105" s="298"/>
      <c r="GI105" s="298"/>
      <c r="GJ105" s="298"/>
      <c r="GK105" s="298"/>
      <c r="GL105" s="298"/>
      <c r="GM105" s="298"/>
      <c r="GN105" s="298"/>
      <c r="GO105" s="298"/>
      <c r="GP105" s="298"/>
      <c r="GQ105" s="298"/>
      <c r="GR105" s="298"/>
      <c r="GS105" s="298"/>
      <c r="GT105" s="298"/>
      <c r="GU105" s="298"/>
      <c r="GV105" s="298"/>
      <c r="GW105" s="298"/>
      <c r="GX105" s="298"/>
      <c r="GY105" s="298"/>
      <c r="GZ105" s="298"/>
      <c r="HA105" s="298"/>
      <c r="HB105" s="298"/>
      <c r="HC105" s="298"/>
      <c r="HD105" s="298"/>
      <c r="HE105" s="298"/>
      <c r="HF105" s="298"/>
      <c r="HG105" s="298"/>
      <c r="HH105" s="298"/>
      <c r="HI105" s="298"/>
      <c r="HJ105" s="298"/>
      <c r="HK105" s="298"/>
      <c r="HL105" s="298"/>
      <c r="HM105" s="298"/>
      <c r="HN105" s="298"/>
      <c r="HO105" s="298"/>
      <c r="HP105" s="298"/>
      <c r="HQ105" s="298"/>
      <c r="HR105" s="298"/>
      <c r="HS105" s="298"/>
      <c r="HT105" s="298"/>
      <c r="HU105" s="298"/>
      <c r="HV105" s="298"/>
      <c r="HW105" s="298"/>
      <c r="HX105" s="298"/>
      <c r="HY105" s="298"/>
      <c r="HZ105" s="298"/>
      <c r="IA105" s="298"/>
      <c r="IB105" s="298"/>
      <c r="IC105" s="298"/>
      <c r="ID105" s="298"/>
      <c r="IE105" s="298"/>
      <c r="IF105" s="298"/>
      <c r="IG105" s="298"/>
      <c r="IH105" s="298"/>
      <c r="II105" s="298"/>
      <c r="IJ105" s="298"/>
      <c r="IK105" s="298"/>
      <c r="IL105" s="298"/>
      <c r="IM105" s="298"/>
      <c r="IN105" s="298"/>
      <c r="IO105" s="298"/>
      <c r="IP105" s="298"/>
      <c r="IQ105" s="298"/>
      <c r="IR105" s="298"/>
      <c r="IS105" s="298"/>
      <c r="IT105" s="298"/>
      <c r="IU105" s="298"/>
    </row>
    <row r="106" spans="1:255" s="2" customFormat="1" ht="76.5">
      <c r="A106" s="762"/>
      <c r="B106" s="845" t="s">
        <v>2806</v>
      </c>
      <c r="C106" s="800"/>
      <c r="D106" s="833"/>
      <c r="E106" s="278"/>
      <c r="F106" s="341"/>
      <c r="G106" s="63"/>
    </row>
    <row r="107" spans="1:255" s="2" customFormat="1">
      <c r="A107" s="762"/>
      <c r="B107" s="846"/>
      <c r="C107" s="800"/>
      <c r="D107" s="833"/>
      <c r="E107" s="278"/>
      <c r="F107" s="341"/>
      <c r="G107" s="63"/>
    </row>
    <row r="108" spans="1:255" s="2" customFormat="1" ht="63.75">
      <c r="A108" s="762"/>
      <c r="B108" s="845" t="s">
        <v>2805</v>
      </c>
      <c r="C108" s="800"/>
      <c r="D108" s="833"/>
      <c r="E108" s="278"/>
      <c r="F108" s="341"/>
      <c r="G108" s="63"/>
    </row>
    <row r="109" spans="1:255" s="2" customFormat="1">
      <c r="A109" s="762"/>
      <c r="B109" s="842"/>
      <c r="C109" s="800"/>
      <c r="D109" s="833"/>
      <c r="E109" s="278"/>
      <c r="F109" s="341"/>
      <c r="G109" s="63"/>
    </row>
    <row r="110" spans="1:255" s="2" customFormat="1" ht="127.5">
      <c r="A110" s="762"/>
      <c r="B110" s="763" t="s">
        <v>2803</v>
      </c>
      <c r="C110" s="800"/>
      <c r="D110" s="833"/>
      <c r="E110" s="278"/>
      <c r="F110" s="341"/>
      <c r="G110" s="63"/>
    </row>
    <row r="111" spans="1:255" s="2" customFormat="1">
      <c r="A111" s="762"/>
      <c r="B111" s="763"/>
      <c r="C111" s="800"/>
      <c r="D111" s="833"/>
      <c r="E111" s="278"/>
      <c r="F111" s="341"/>
      <c r="G111" s="63"/>
    </row>
    <row r="112" spans="1:255" s="297" customFormat="1" ht="136.15" customHeight="1">
      <c r="A112" s="841"/>
      <c r="B112" s="847" t="s">
        <v>2761</v>
      </c>
      <c r="C112" s="843"/>
      <c r="D112" s="843"/>
      <c r="E112" s="342"/>
      <c r="F112" s="343"/>
      <c r="G112" s="658"/>
      <c r="H112" s="298"/>
      <c r="I112" s="299"/>
      <c r="J112" s="299"/>
      <c r="K112" s="299"/>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298"/>
      <c r="AV112" s="298"/>
      <c r="AW112" s="298"/>
      <c r="AX112" s="298"/>
      <c r="AY112" s="298"/>
      <c r="AZ112" s="298"/>
      <c r="BA112" s="298"/>
      <c r="BB112" s="298"/>
      <c r="BC112" s="298"/>
      <c r="BD112" s="298"/>
      <c r="BE112" s="298"/>
      <c r="BF112" s="298"/>
      <c r="BG112" s="298"/>
      <c r="BH112" s="298"/>
      <c r="BI112" s="298"/>
      <c r="BJ112" s="298"/>
      <c r="BK112" s="298"/>
      <c r="BL112" s="298"/>
      <c r="BM112" s="298"/>
      <c r="BN112" s="298"/>
      <c r="BO112" s="298"/>
      <c r="BP112" s="298"/>
      <c r="BQ112" s="298"/>
      <c r="BR112" s="298"/>
      <c r="BS112" s="298"/>
      <c r="BT112" s="298"/>
      <c r="BU112" s="298"/>
      <c r="BV112" s="298"/>
      <c r="BW112" s="298"/>
      <c r="BX112" s="298"/>
      <c r="BY112" s="298"/>
      <c r="BZ112" s="298"/>
      <c r="CA112" s="298"/>
      <c r="CB112" s="298"/>
      <c r="CC112" s="298"/>
      <c r="CD112" s="298"/>
      <c r="CE112" s="298"/>
      <c r="CF112" s="298"/>
      <c r="CG112" s="298"/>
      <c r="CH112" s="298"/>
      <c r="CI112" s="298"/>
      <c r="CJ112" s="298"/>
      <c r="CK112" s="298"/>
      <c r="CL112" s="298"/>
      <c r="CM112" s="298"/>
      <c r="CN112" s="298"/>
      <c r="CO112" s="298"/>
      <c r="CP112" s="298"/>
      <c r="CQ112" s="298"/>
      <c r="CR112" s="298"/>
      <c r="CS112" s="298"/>
      <c r="CT112" s="298"/>
      <c r="CU112" s="298"/>
      <c r="CV112" s="298"/>
      <c r="CW112" s="298"/>
      <c r="CX112" s="298"/>
      <c r="CY112" s="298"/>
      <c r="CZ112" s="298"/>
      <c r="DA112" s="298"/>
      <c r="DB112" s="298"/>
      <c r="DC112" s="298"/>
      <c r="DD112" s="298"/>
      <c r="DE112" s="298"/>
      <c r="DF112" s="298"/>
      <c r="DG112" s="298"/>
      <c r="DH112" s="298"/>
      <c r="DI112" s="298"/>
      <c r="DJ112" s="298"/>
      <c r="DK112" s="298"/>
      <c r="DL112" s="298"/>
      <c r="DM112" s="298"/>
      <c r="DN112" s="298"/>
      <c r="DO112" s="298"/>
      <c r="DP112" s="298"/>
      <c r="DQ112" s="298"/>
      <c r="DR112" s="298"/>
      <c r="DS112" s="298"/>
      <c r="DT112" s="298"/>
      <c r="DU112" s="298"/>
      <c r="DV112" s="298"/>
      <c r="DW112" s="298"/>
      <c r="DX112" s="298"/>
      <c r="DY112" s="298"/>
      <c r="DZ112" s="298"/>
      <c r="EA112" s="298"/>
      <c r="EB112" s="298"/>
      <c r="EC112" s="298"/>
      <c r="ED112" s="298"/>
      <c r="EE112" s="298"/>
      <c r="EF112" s="298"/>
      <c r="EG112" s="298"/>
      <c r="EH112" s="298"/>
      <c r="EI112" s="298"/>
      <c r="EJ112" s="298"/>
      <c r="EK112" s="298"/>
      <c r="EL112" s="298"/>
      <c r="EM112" s="298"/>
      <c r="EN112" s="298"/>
      <c r="EO112" s="298"/>
      <c r="EP112" s="298"/>
      <c r="EQ112" s="298"/>
      <c r="ER112" s="298"/>
      <c r="ES112" s="298"/>
      <c r="ET112" s="298"/>
      <c r="EU112" s="298"/>
      <c r="EV112" s="298"/>
      <c r="EW112" s="298"/>
      <c r="EX112" s="298"/>
      <c r="EY112" s="298"/>
      <c r="EZ112" s="298"/>
      <c r="FA112" s="298"/>
      <c r="FB112" s="298"/>
      <c r="FC112" s="298"/>
      <c r="FD112" s="298"/>
      <c r="FE112" s="298"/>
      <c r="FF112" s="298"/>
      <c r="FG112" s="298"/>
      <c r="FH112" s="298"/>
      <c r="FI112" s="298"/>
      <c r="FJ112" s="298"/>
      <c r="FK112" s="298"/>
      <c r="FL112" s="298"/>
      <c r="FM112" s="298"/>
      <c r="FN112" s="298"/>
      <c r="FO112" s="298"/>
      <c r="FP112" s="298"/>
      <c r="FQ112" s="298"/>
      <c r="FR112" s="298"/>
      <c r="FS112" s="298"/>
      <c r="FT112" s="298"/>
      <c r="FU112" s="298"/>
      <c r="FV112" s="298"/>
      <c r="FW112" s="298"/>
      <c r="FX112" s="298"/>
      <c r="FY112" s="298"/>
      <c r="FZ112" s="298"/>
      <c r="GA112" s="298"/>
      <c r="GB112" s="298"/>
      <c r="GC112" s="298"/>
      <c r="GD112" s="298"/>
      <c r="GE112" s="298"/>
      <c r="GF112" s="298"/>
      <c r="GG112" s="298"/>
      <c r="GH112" s="298"/>
      <c r="GI112" s="298"/>
      <c r="GJ112" s="298"/>
      <c r="GK112" s="298"/>
      <c r="GL112" s="298"/>
      <c r="GM112" s="298"/>
      <c r="GN112" s="298"/>
      <c r="GO112" s="298"/>
      <c r="GP112" s="298"/>
      <c r="GQ112" s="298"/>
      <c r="GR112" s="298"/>
      <c r="GS112" s="298"/>
      <c r="GT112" s="298"/>
      <c r="GU112" s="298"/>
      <c r="GV112" s="298"/>
      <c r="GW112" s="298"/>
      <c r="GX112" s="298"/>
      <c r="GY112" s="298"/>
      <c r="GZ112" s="298"/>
      <c r="HA112" s="298"/>
      <c r="HB112" s="298"/>
      <c r="HC112" s="298"/>
      <c r="HD112" s="298"/>
      <c r="HE112" s="298"/>
      <c r="HF112" s="298"/>
      <c r="HG112" s="298"/>
      <c r="HH112" s="298"/>
      <c r="HI112" s="298"/>
      <c r="HJ112" s="298"/>
      <c r="HK112" s="298"/>
      <c r="HL112" s="298"/>
      <c r="HM112" s="298"/>
      <c r="HN112" s="298"/>
      <c r="HO112" s="298"/>
      <c r="HP112" s="298"/>
      <c r="HQ112" s="298"/>
      <c r="HR112" s="298"/>
      <c r="HS112" s="298"/>
      <c r="HT112" s="298"/>
      <c r="HU112" s="298"/>
      <c r="HV112" s="298"/>
      <c r="HW112" s="298"/>
      <c r="HX112" s="298"/>
      <c r="HY112" s="298"/>
      <c r="HZ112" s="298"/>
      <c r="IA112" s="298"/>
      <c r="IB112" s="298"/>
      <c r="IC112" s="298"/>
      <c r="ID112" s="298"/>
      <c r="IE112" s="298"/>
      <c r="IF112" s="298"/>
      <c r="IG112" s="298"/>
      <c r="IH112" s="298"/>
      <c r="II112" s="298"/>
      <c r="IJ112" s="298"/>
      <c r="IK112" s="298"/>
      <c r="IL112" s="298"/>
      <c r="IM112" s="298"/>
      <c r="IN112" s="298"/>
      <c r="IO112" s="298"/>
      <c r="IP112" s="298"/>
      <c r="IQ112" s="298"/>
      <c r="IR112" s="298"/>
      <c r="IS112" s="298"/>
      <c r="IT112" s="298"/>
      <c r="IU112" s="298"/>
    </row>
    <row r="113" spans="1:255" s="297" customFormat="1">
      <c r="A113" s="841"/>
      <c r="B113" s="848"/>
      <c r="C113" s="843"/>
      <c r="D113" s="849"/>
      <c r="E113" s="342"/>
      <c r="F113" s="343"/>
      <c r="G113" s="658"/>
      <c r="H113" s="298"/>
      <c r="I113" s="299"/>
      <c r="J113" s="299"/>
      <c r="K113" s="299"/>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298"/>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298"/>
      <c r="BW113" s="298"/>
      <c r="BX113" s="298"/>
      <c r="BY113" s="298"/>
      <c r="BZ113" s="298"/>
      <c r="CA113" s="298"/>
      <c r="CB113" s="298"/>
      <c r="CC113" s="298"/>
      <c r="CD113" s="298"/>
      <c r="CE113" s="298"/>
      <c r="CF113" s="298"/>
      <c r="CG113" s="298"/>
      <c r="CH113" s="298"/>
      <c r="CI113" s="298"/>
      <c r="CJ113" s="298"/>
      <c r="CK113" s="298"/>
      <c r="CL113" s="298"/>
      <c r="CM113" s="298"/>
      <c r="CN113" s="298"/>
      <c r="CO113" s="298"/>
      <c r="CP113" s="298"/>
      <c r="CQ113" s="298"/>
      <c r="CR113" s="298"/>
      <c r="CS113" s="298"/>
      <c r="CT113" s="298"/>
      <c r="CU113" s="298"/>
      <c r="CV113" s="298"/>
      <c r="CW113" s="298"/>
      <c r="CX113" s="298"/>
      <c r="CY113" s="298"/>
      <c r="CZ113" s="298"/>
      <c r="DA113" s="298"/>
      <c r="DB113" s="298"/>
      <c r="DC113" s="298"/>
      <c r="DD113" s="298"/>
      <c r="DE113" s="298"/>
      <c r="DF113" s="298"/>
      <c r="DG113" s="298"/>
      <c r="DH113" s="298"/>
      <c r="DI113" s="298"/>
      <c r="DJ113" s="298"/>
      <c r="DK113" s="298"/>
      <c r="DL113" s="298"/>
      <c r="DM113" s="298"/>
      <c r="DN113" s="298"/>
      <c r="DO113" s="298"/>
      <c r="DP113" s="298"/>
      <c r="DQ113" s="298"/>
      <c r="DR113" s="298"/>
      <c r="DS113" s="298"/>
      <c r="DT113" s="298"/>
      <c r="DU113" s="298"/>
      <c r="DV113" s="298"/>
      <c r="DW113" s="298"/>
      <c r="DX113" s="298"/>
      <c r="DY113" s="298"/>
      <c r="DZ113" s="298"/>
      <c r="EA113" s="298"/>
      <c r="EB113" s="298"/>
      <c r="EC113" s="298"/>
      <c r="ED113" s="298"/>
      <c r="EE113" s="298"/>
      <c r="EF113" s="298"/>
      <c r="EG113" s="298"/>
      <c r="EH113" s="298"/>
      <c r="EI113" s="298"/>
      <c r="EJ113" s="298"/>
      <c r="EK113" s="298"/>
      <c r="EL113" s="298"/>
      <c r="EM113" s="298"/>
      <c r="EN113" s="298"/>
      <c r="EO113" s="298"/>
      <c r="EP113" s="298"/>
      <c r="EQ113" s="298"/>
      <c r="ER113" s="298"/>
      <c r="ES113" s="298"/>
      <c r="ET113" s="298"/>
      <c r="EU113" s="298"/>
      <c r="EV113" s="298"/>
      <c r="EW113" s="298"/>
      <c r="EX113" s="298"/>
      <c r="EY113" s="298"/>
      <c r="EZ113" s="298"/>
      <c r="FA113" s="298"/>
      <c r="FB113" s="298"/>
      <c r="FC113" s="298"/>
      <c r="FD113" s="298"/>
      <c r="FE113" s="298"/>
      <c r="FF113" s="298"/>
      <c r="FG113" s="298"/>
      <c r="FH113" s="298"/>
      <c r="FI113" s="298"/>
      <c r="FJ113" s="298"/>
      <c r="FK113" s="298"/>
      <c r="FL113" s="298"/>
      <c r="FM113" s="298"/>
      <c r="FN113" s="298"/>
      <c r="FO113" s="298"/>
      <c r="FP113" s="298"/>
      <c r="FQ113" s="298"/>
      <c r="FR113" s="298"/>
      <c r="FS113" s="298"/>
      <c r="FT113" s="298"/>
      <c r="FU113" s="298"/>
      <c r="FV113" s="298"/>
      <c r="FW113" s="298"/>
      <c r="FX113" s="298"/>
      <c r="FY113" s="298"/>
      <c r="FZ113" s="298"/>
      <c r="GA113" s="298"/>
      <c r="GB113" s="298"/>
      <c r="GC113" s="298"/>
      <c r="GD113" s="298"/>
      <c r="GE113" s="298"/>
      <c r="GF113" s="298"/>
      <c r="GG113" s="298"/>
      <c r="GH113" s="298"/>
      <c r="GI113" s="298"/>
      <c r="GJ113" s="298"/>
      <c r="GK113" s="298"/>
      <c r="GL113" s="298"/>
      <c r="GM113" s="298"/>
      <c r="GN113" s="298"/>
      <c r="GO113" s="298"/>
      <c r="GP113" s="298"/>
      <c r="GQ113" s="298"/>
      <c r="GR113" s="298"/>
      <c r="GS113" s="298"/>
      <c r="GT113" s="298"/>
      <c r="GU113" s="298"/>
      <c r="GV113" s="298"/>
      <c r="GW113" s="298"/>
      <c r="GX113" s="298"/>
      <c r="GY113" s="298"/>
      <c r="GZ113" s="298"/>
      <c r="HA113" s="298"/>
      <c r="HB113" s="298"/>
      <c r="HC113" s="298"/>
      <c r="HD113" s="298"/>
      <c r="HE113" s="298"/>
      <c r="HF113" s="298"/>
      <c r="HG113" s="298"/>
      <c r="HH113" s="298"/>
      <c r="HI113" s="298"/>
      <c r="HJ113" s="298"/>
      <c r="HK113" s="298"/>
      <c r="HL113" s="298"/>
      <c r="HM113" s="298"/>
      <c r="HN113" s="298"/>
      <c r="HO113" s="298"/>
      <c r="HP113" s="298"/>
      <c r="HQ113" s="298"/>
      <c r="HR113" s="298"/>
      <c r="HS113" s="298"/>
      <c r="HT113" s="298"/>
      <c r="HU113" s="298"/>
      <c r="HV113" s="298"/>
      <c r="HW113" s="298"/>
      <c r="HX113" s="298"/>
      <c r="HY113" s="298"/>
      <c r="HZ113" s="298"/>
      <c r="IA113" s="298"/>
      <c r="IB113" s="298"/>
      <c r="IC113" s="298"/>
      <c r="ID113" s="298"/>
      <c r="IE113" s="298"/>
      <c r="IF113" s="298"/>
      <c r="IG113" s="298"/>
      <c r="IH113" s="298"/>
      <c r="II113" s="298"/>
      <c r="IJ113" s="298"/>
      <c r="IK113" s="298"/>
      <c r="IL113" s="298"/>
      <c r="IM113" s="298"/>
      <c r="IN113" s="298"/>
      <c r="IO113" s="298"/>
      <c r="IP113" s="298"/>
      <c r="IQ113" s="298"/>
      <c r="IR113" s="298"/>
      <c r="IS113" s="298"/>
      <c r="IT113" s="298"/>
      <c r="IU113" s="298"/>
    </row>
    <row r="114" spans="1:255" s="2" customFormat="1">
      <c r="A114" s="762"/>
      <c r="B114" s="763"/>
      <c r="C114" s="800"/>
      <c r="D114" s="833"/>
      <c r="E114" s="278"/>
      <c r="F114" s="341"/>
      <c r="G114" s="63"/>
    </row>
    <row r="115" spans="1:255" s="2" customFormat="1">
      <c r="A115" s="850" t="s">
        <v>28</v>
      </c>
      <c r="B115" s="851" t="s">
        <v>34</v>
      </c>
      <c r="C115" s="800"/>
      <c r="D115" s="833"/>
      <c r="E115" s="278"/>
      <c r="F115" s="341"/>
      <c r="G115" s="63"/>
    </row>
    <row r="116" spans="1:255" s="2" customFormat="1">
      <c r="A116" s="762"/>
      <c r="B116" s="784"/>
      <c r="C116" s="800"/>
      <c r="D116" s="833"/>
      <c r="E116" s="278"/>
      <c r="F116" s="341"/>
      <c r="G116" s="63"/>
    </row>
    <row r="117" spans="1:255" s="284" customFormat="1" ht="25.5">
      <c r="A117" s="852"/>
      <c r="B117" s="853" t="s">
        <v>402</v>
      </c>
      <c r="C117" s="854"/>
      <c r="D117" s="855"/>
      <c r="E117" s="344"/>
      <c r="F117" s="345"/>
      <c r="G117" s="583"/>
    </row>
    <row r="118" spans="1:255" s="284" customFormat="1" ht="15">
      <c r="A118" s="852"/>
      <c r="B118" s="853"/>
      <c r="C118" s="854"/>
      <c r="D118" s="855"/>
      <c r="E118" s="344"/>
      <c r="F118" s="345"/>
      <c r="G118" s="583"/>
    </row>
    <row r="119" spans="1:255" s="284" customFormat="1" ht="101.25" customHeight="1">
      <c r="A119" s="852"/>
      <c r="B119" s="853" t="s">
        <v>2909</v>
      </c>
      <c r="C119" s="854"/>
      <c r="D119" s="855"/>
      <c r="E119" s="344"/>
      <c r="F119" s="345"/>
      <c r="G119" s="583"/>
    </row>
    <row r="120" spans="1:255" s="284" customFormat="1" ht="51">
      <c r="A120" s="852"/>
      <c r="B120" s="853" t="s">
        <v>2507</v>
      </c>
      <c r="C120" s="854"/>
      <c r="D120" s="855"/>
      <c r="E120" s="344"/>
      <c r="F120" s="345"/>
      <c r="G120" s="583"/>
    </row>
    <row r="121" spans="1:255" s="284" customFormat="1" ht="38.25">
      <c r="A121" s="852"/>
      <c r="B121" s="853" t="s">
        <v>2610</v>
      </c>
      <c r="C121" s="854"/>
      <c r="D121" s="855"/>
      <c r="E121" s="344"/>
      <c r="F121" s="345"/>
      <c r="G121" s="583"/>
    </row>
    <row r="122" spans="1:255" s="284" customFormat="1" ht="53.25" customHeight="1">
      <c r="A122" s="852"/>
      <c r="B122" s="856" t="s">
        <v>2762</v>
      </c>
      <c r="C122" s="854"/>
      <c r="D122" s="855"/>
      <c r="E122" s="344"/>
      <c r="F122" s="345"/>
      <c r="G122" s="583"/>
    </row>
    <row r="123" spans="1:255" s="284" customFormat="1" ht="15">
      <c r="A123" s="852"/>
      <c r="B123" s="857" t="s">
        <v>403</v>
      </c>
      <c r="C123" s="854"/>
      <c r="D123" s="855"/>
      <c r="E123" s="344"/>
      <c r="F123" s="345"/>
      <c r="G123" s="583"/>
    </row>
    <row r="124" spans="1:255" s="284" customFormat="1" ht="89.25">
      <c r="A124" s="852"/>
      <c r="B124" s="857" t="s">
        <v>404</v>
      </c>
      <c r="C124" s="854"/>
      <c r="D124" s="855"/>
      <c r="E124" s="344"/>
      <c r="F124" s="345"/>
      <c r="G124" s="583"/>
    </row>
    <row r="125" spans="1:255" s="284" customFormat="1" ht="15">
      <c r="A125" s="852"/>
      <c r="B125" s="857" t="s">
        <v>405</v>
      </c>
      <c r="C125" s="854"/>
      <c r="D125" s="855"/>
      <c r="E125" s="344"/>
      <c r="F125" s="345"/>
      <c r="G125" s="583"/>
    </row>
    <row r="126" spans="1:255" s="284" customFormat="1" ht="160.5" customHeight="1">
      <c r="A126" s="852"/>
      <c r="B126" s="857" t="s">
        <v>2547</v>
      </c>
      <c r="C126" s="854"/>
      <c r="D126" s="855"/>
      <c r="E126" s="344"/>
      <c r="F126" s="345"/>
      <c r="G126" s="583"/>
    </row>
    <row r="127" spans="1:255" s="284" customFormat="1" ht="15">
      <c r="A127" s="852"/>
      <c r="B127" s="857" t="s">
        <v>406</v>
      </c>
      <c r="C127" s="854"/>
      <c r="D127" s="855"/>
      <c r="E127" s="344"/>
      <c r="F127" s="345"/>
      <c r="G127" s="583"/>
    </row>
    <row r="128" spans="1:255" s="284" customFormat="1" ht="171.75" customHeight="1">
      <c r="A128" s="852"/>
      <c r="B128" s="857" t="s">
        <v>407</v>
      </c>
      <c r="C128" s="854"/>
      <c r="D128" s="855"/>
      <c r="E128" s="344"/>
      <c r="F128" s="345"/>
      <c r="G128" s="583"/>
    </row>
    <row r="129" spans="1:7" s="284" customFormat="1" ht="15">
      <c r="A129" s="852"/>
      <c r="B129" s="857" t="s">
        <v>408</v>
      </c>
      <c r="C129" s="854"/>
      <c r="D129" s="855"/>
      <c r="E129" s="344"/>
      <c r="F129" s="345"/>
      <c r="G129" s="583"/>
    </row>
    <row r="130" spans="1:7" s="284" customFormat="1" ht="120.75" customHeight="1">
      <c r="A130" s="852"/>
      <c r="B130" s="857" t="s">
        <v>409</v>
      </c>
      <c r="C130" s="854"/>
      <c r="D130" s="855"/>
      <c r="E130" s="344"/>
      <c r="F130" s="345"/>
      <c r="G130" s="583"/>
    </row>
    <row r="131" spans="1:7" s="284" customFormat="1" ht="15">
      <c r="A131" s="852"/>
      <c r="B131" s="857" t="s">
        <v>410</v>
      </c>
      <c r="C131" s="854"/>
      <c r="D131" s="855"/>
      <c r="E131" s="344"/>
      <c r="F131" s="345"/>
      <c r="G131" s="583"/>
    </row>
    <row r="132" spans="1:7" s="284" customFormat="1" ht="42" customHeight="1">
      <c r="A132" s="852"/>
      <c r="B132" s="857" t="s">
        <v>411</v>
      </c>
      <c r="C132" s="854"/>
      <c r="D132" s="855"/>
      <c r="E132" s="344"/>
      <c r="F132" s="345"/>
      <c r="G132" s="583"/>
    </row>
    <row r="133" spans="1:7" s="284" customFormat="1" ht="15">
      <c r="A133" s="852"/>
      <c r="B133" s="857" t="s">
        <v>412</v>
      </c>
      <c r="C133" s="854"/>
      <c r="D133" s="855"/>
      <c r="E133" s="344"/>
      <c r="F133" s="345"/>
      <c r="G133" s="583"/>
    </row>
    <row r="134" spans="1:7" s="284" customFormat="1" ht="118.5" customHeight="1">
      <c r="A134" s="852"/>
      <c r="B134" s="857" t="s">
        <v>2763</v>
      </c>
      <c r="C134" s="854"/>
      <c r="D134" s="855"/>
      <c r="E134" s="344"/>
      <c r="F134" s="345"/>
      <c r="G134" s="583"/>
    </row>
    <row r="135" spans="1:7" s="284" customFormat="1" ht="15">
      <c r="A135" s="852"/>
      <c r="B135" s="857" t="s">
        <v>413</v>
      </c>
      <c r="C135" s="854"/>
      <c r="D135" s="855"/>
      <c r="E135" s="344"/>
      <c r="F135" s="345"/>
      <c r="G135" s="583"/>
    </row>
    <row r="136" spans="1:7" s="284" customFormat="1" ht="76.5">
      <c r="A136" s="852"/>
      <c r="B136" s="857" t="s">
        <v>2611</v>
      </c>
      <c r="C136" s="854"/>
      <c r="D136" s="855"/>
      <c r="E136" s="344"/>
      <c r="F136" s="345"/>
      <c r="G136" s="583"/>
    </row>
    <row r="137" spans="1:7" s="284" customFormat="1" ht="25.5">
      <c r="A137" s="852"/>
      <c r="B137" s="858" t="s">
        <v>2767</v>
      </c>
      <c r="C137" s="854"/>
      <c r="D137" s="855"/>
      <c r="E137" s="344"/>
      <c r="F137" s="345"/>
      <c r="G137" s="583"/>
    </row>
    <row r="138" spans="1:7" s="284" customFormat="1" ht="15">
      <c r="A138" s="852"/>
      <c r="B138" s="857" t="s">
        <v>414</v>
      </c>
      <c r="C138" s="859"/>
      <c r="D138" s="855"/>
      <c r="E138" s="344"/>
      <c r="F138" s="345"/>
      <c r="G138" s="583"/>
    </row>
    <row r="139" spans="1:7" s="284" customFormat="1" ht="15">
      <c r="A139" s="852"/>
      <c r="B139" s="858" t="s">
        <v>2764</v>
      </c>
      <c r="C139" s="854"/>
      <c r="D139" s="855"/>
      <c r="E139" s="344"/>
      <c r="F139" s="345"/>
      <c r="G139" s="583"/>
    </row>
    <row r="140" spans="1:7" s="284" customFormat="1" ht="27" customHeight="1">
      <c r="A140" s="852"/>
      <c r="B140" s="857" t="s">
        <v>415</v>
      </c>
      <c r="C140" s="854"/>
      <c r="D140" s="855"/>
      <c r="E140" s="344"/>
      <c r="F140" s="345"/>
      <c r="G140" s="583"/>
    </row>
    <row r="141" spans="1:7" s="284" customFormat="1" ht="27" customHeight="1">
      <c r="A141" s="852"/>
      <c r="B141" s="857" t="s">
        <v>416</v>
      </c>
      <c r="C141" s="854"/>
      <c r="D141" s="855"/>
      <c r="E141" s="344"/>
      <c r="F141" s="345"/>
      <c r="G141" s="583"/>
    </row>
    <row r="142" spans="1:7" s="284" customFormat="1" ht="15">
      <c r="A142" s="852"/>
      <c r="B142" s="857" t="s">
        <v>417</v>
      </c>
      <c r="C142" s="854"/>
      <c r="D142" s="855"/>
      <c r="E142" s="344"/>
      <c r="F142" s="345"/>
      <c r="G142" s="583"/>
    </row>
    <row r="143" spans="1:7" s="284" customFormat="1" ht="27.75" customHeight="1">
      <c r="A143" s="852"/>
      <c r="B143" s="857" t="s">
        <v>418</v>
      </c>
      <c r="C143" s="854"/>
      <c r="D143" s="855"/>
      <c r="E143" s="344"/>
      <c r="F143" s="345"/>
      <c r="G143" s="583"/>
    </row>
    <row r="144" spans="1:7" s="284" customFormat="1" ht="15">
      <c r="A144" s="852"/>
      <c r="B144" s="860" t="s">
        <v>2765</v>
      </c>
      <c r="C144" s="854"/>
      <c r="D144" s="855"/>
      <c r="E144" s="344"/>
      <c r="F144" s="345"/>
      <c r="G144" s="583"/>
    </row>
    <row r="145" spans="1:7" s="284" customFormat="1" ht="55.5" customHeight="1">
      <c r="A145" s="852"/>
      <c r="B145" s="857" t="s">
        <v>419</v>
      </c>
      <c r="C145" s="854"/>
      <c r="D145" s="855"/>
      <c r="E145" s="344"/>
      <c r="F145" s="345"/>
      <c r="G145" s="583"/>
    </row>
    <row r="146" spans="1:7" s="284" customFormat="1" ht="67.5" customHeight="1">
      <c r="A146" s="852"/>
      <c r="B146" s="857" t="s">
        <v>420</v>
      </c>
      <c r="C146" s="854"/>
      <c r="D146" s="855"/>
      <c r="E146" s="344"/>
      <c r="F146" s="345"/>
      <c r="G146" s="583"/>
    </row>
    <row r="147" spans="1:7" s="284" customFormat="1" ht="31.5" customHeight="1">
      <c r="A147" s="852"/>
      <c r="B147" s="857" t="s">
        <v>421</v>
      </c>
      <c r="C147" s="854"/>
      <c r="D147" s="855"/>
      <c r="E147" s="344"/>
      <c r="F147" s="345"/>
      <c r="G147" s="583"/>
    </row>
    <row r="148" spans="1:7" s="284" customFormat="1" ht="81.75" customHeight="1">
      <c r="A148" s="852"/>
      <c r="B148" s="861" t="s">
        <v>2766</v>
      </c>
      <c r="C148" s="854"/>
      <c r="D148" s="855"/>
      <c r="E148" s="344"/>
      <c r="F148" s="345"/>
      <c r="G148" s="583"/>
    </row>
    <row r="149" spans="1:7" s="284" customFormat="1" ht="41.25" customHeight="1">
      <c r="A149" s="852"/>
      <c r="B149" s="857" t="s">
        <v>422</v>
      </c>
      <c r="C149" s="854"/>
      <c r="D149" s="855"/>
      <c r="E149" s="344"/>
      <c r="F149" s="345"/>
      <c r="G149" s="583"/>
    </row>
    <row r="150" spans="1:7" s="284" customFormat="1" ht="27.75" customHeight="1">
      <c r="A150" s="852"/>
      <c r="B150" s="857" t="s">
        <v>423</v>
      </c>
      <c r="C150" s="854"/>
      <c r="D150" s="855"/>
      <c r="E150" s="344"/>
      <c r="F150" s="345"/>
      <c r="G150" s="583"/>
    </row>
    <row r="151" spans="1:7" s="284" customFormat="1" ht="41.25" customHeight="1">
      <c r="A151" s="852"/>
      <c r="B151" s="857" t="s">
        <v>424</v>
      </c>
      <c r="C151" s="854"/>
      <c r="D151" s="855"/>
      <c r="E151" s="344"/>
      <c r="F151" s="345"/>
      <c r="G151" s="583"/>
    </row>
    <row r="152" spans="1:7" s="284" customFormat="1" ht="27" customHeight="1">
      <c r="A152" s="852"/>
      <c r="B152" s="857" t="s">
        <v>425</v>
      </c>
      <c r="C152" s="854"/>
      <c r="D152" s="855"/>
      <c r="E152" s="344"/>
      <c r="F152" s="345"/>
      <c r="G152" s="583"/>
    </row>
    <row r="153" spans="1:7" s="284" customFormat="1" ht="15">
      <c r="A153" s="852"/>
      <c r="B153" s="857"/>
      <c r="C153" s="854"/>
      <c r="D153" s="855"/>
      <c r="E153" s="344"/>
      <c r="F153" s="345"/>
      <c r="G153" s="583"/>
    </row>
    <row r="154" spans="1:7" s="284" customFormat="1" ht="15">
      <c r="A154" s="852"/>
      <c r="B154" s="853" t="s">
        <v>426</v>
      </c>
      <c r="C154" s="854"/>
      <c r="D154" s="855"/>
      <c r="E154" s="344"/>
      <c r="F154" s="345"/>
      <c r="G154" s="583"/>
    </row>
    <row r="155" spans="1:7" s="284" customFormat="1" ht="25.5">
      <c r="A155" s="852"/>
      <c r="B155" s="853" t="s">
        <v>427</v>
      </c>
      <c r="C155" s="854"/>
      <c r="D155" s="855"/>
      <c r="E155" s="344"/>
      <c r="F155" s="345"/>
      <c r="G155" s="583"/>
    </row>
    <row r="156" spans="1:7" s="284" customFormat="1" ht="65.25" customHeight="1">
      <c r="A156" s="852"/>
      <c r="B156" s="853" t="s">
        <v>2461</v>
      </c>
      <c r="C156" s="854"/>
      <c r="D156" s="855"/>
      <c r="E156" s="344"/>
      <c r="F156" s="345"/>
      <c r="G156" s="583"/>
    </row>
    <row r="157" spans="1:7" s="284" customFormat="1" ht="42" customHeight="1">
      <c r="A157" s="852"/>
      <c r="B157" s="862" t="s">
        <v>2612</v>
      </c>
      <c r="C157" s="863"/>
      <c r="D157" s="855"/>
      <c r="E157" s="344"/>
      <c r="F157" s="345"/>
      <c r="G157" s="583"/>
    </row>
    <row r="158" spans="1:7" s="284" customFormat="1" ht="65.25" customHeight="1">
      <c r="A158" s="852"/>
      <c r="B158" s="853" t="s">
        <v>428</v>
      </c>
      <c r="C158" s="854"/>
      <c r="D158" s="855"/>
      <c r="E158" s="344"/>
      <c r="F158" s="345"/>
      <c r="G158" s="583"/>
    </row>
    <row r="159" spans="1:7" s="284" customFormat="1" ht="78.75" customHeight="1">
      <c r="A159" s="852"/>
      <c r="B159" s="853" t="s">
        <v>429</v>
      </c>
      <c r="C159" s="854"/>
      <c r="D159" s="855"/>
      <c r="E159" s="344"/>
      <c r="F159" s="345"/>
      <c r="G159" s="583"/>
    </row>
    <row r="160" spans="1:7" s="549" customFormat="1" ht="25.5">
      <c r="A160" s="864"/>
      <c r="B160" s="857" t="s">
        <v>430</v>
      </c>
      <c r="C160" s="865"/>
      <c r="D160" s="866"/>
      <c r="E160" s="547"/>
      <c r="F160" s="548"/>
      <c r="G160" s="584"/>
    </row>
    <row r="161" spans="1:7" s="549" customFormat="1" ht="15">
      <c r="A161" s="864"/>
      <c r="B161" s="858" t="s">
        <v>2768</v>
      </c>
      <c r="C161" s="865"/>
      <c r="D161" s="866"/>
      <c r="E161" s="547"/>
      <c r="F161" s="548"/>
      <c r="G161" s="584"/>
    </row>
    <row r="162" spans="1:7" s="549" customFormat="1" ht="15">
      <c r="A162" s="864"/>
      <c r="B162" s="857" t="s">
        <v>431</v>
      </c>
      <c r="C162" s="865"/>
      <c r="D162" s="866"/>
      <c r="E162" s="547"/>
      <c r="F162" s="548"/>
      <c r="G162" s="584"/>
    </row>
    <row r="163" spans="1:7" s="549" customFormat="1" ht="15">
      <c r="A163" s="864"/>
      <c r="B163" s="857" t="s">
        <v>432</v>
      </c>
      <c r="C163" s="865"/>
      <c r="D163" s="866"/>
      <c r="E163" s="547"/>
      <c r="F163" s="548"/>
      <c r="G163" s="584"/>
    </row>
    <row r="164" spans="1:7" s="549" customFormat="1" ht="25.5">
      <c r="A164" s="864"/>
      <c r="B164" s="857" t="s">
        <v>433</v>
      </c>
      <c r="C164" s="865"/>
      <c r="D164" s="866"/>
      <c r="E164" s="547"/>
      <c r="F164" s="548"/>
      <c r="G164" s="584"/>
    </row>
    <row r="165" spans="1:7" s="549" customFormat="1" ht="15">
      <c r="A165" s="864"/>
      <c r="B165" s="857" t="s">
        <v>434</v>
      </c>
      <c r="C165" s="865"/>
      <c r="D165" s="866"/>
      <c r="E165" s="547"/>
      <c r="F165" s="548"/>
      <c r="G165" s="584"/>
    </row>
    <row r="166" spans="1:7" s="549" customFormat="1" ht="15">
      <c r="A166" s="864"/>
      <c r="B166" s="857" t="s">
        <v>435</v>
      </c>
      <c r="C166" s="865"/>
      <c r="D166" s="866"/>
      <c r="E166" s="547"/>
      <c r="F166" s="548"/>
      <c r="G166" s="584"/>
    </row>
    <row r="167" spans="1:7" s="549" customFormat="1" ht="15">
      <c r="A167" s="864"/>
      <c r="B167" s="857" t="s">
        <v>436</v>
      </c>
      <c r="C167" s="865"/>
      <c r="D167" s="866"/>
      <c r="E167" s="547"/>
      <c r="F167" s="548"/>
      <c r="G167" s="584"/>
    </row>
    <row r="168" spans="1:7" s="549" customFormat="1" ht="39.75" customHeight="1">
      <c r="A168" s="864"/>
      <c r="B168" s="857" t="s">
        <v>437</v>
      </c>
      <c r="C168" s="865"/>
      <c r="D168" s="866"/>
      <c r="E168" s="547"/>
      <c r="F168" s="548"/>
      <c r="G168" s="584"/>
    </row>
    <row r="169" spans="1:7" s="284" customFormat="1" ht="8.25" customHeight="1">
      <c r="A169" s="852"/>
      <c r="B169" s="770"/>
      <c r="C169" s="854"/>
      <c r="D169" s="855"/>
      <c r="E169" s="344"/>
      <c r="F169" s="345"/>
      <c r="G169" s="583"/>
    </row>
    <row r="170" spans="1:7" s="284" customFormat="1" ht="15">
      <c r="A170" s="852"/>
      <c r="B170" s="770" t="s">
        <v>438</v>
      </c>
      <c r="C170" s="854"/>
      <c r="D170" s="855"/>
      <c r="E170" s="344"/>
      <c r="F170" s="345"/>
      <c r="G170" s="583"/>
    </row>
    <row r="171" spans="1:7" s="284" customFormat="1" ht="66.75" customHeight="1">
      <c r="A171" s="852"/>
      <c r="B171" s="853" t="s">
        <v>439</v>
      </c>
      <c r="C171" s="854"/>
      <c r="D171" s="855"/>
      <c r="E171" s="344"/>
      <c r="F171" s="345"/>
      <c r="G171" s="583"/>
    </row>
    <row r="172" spans="1:7" s="284" customFormat="1" ht="15">
      <c r="A172" s="852"/>
      <c r="B172" s="853" t="s">
        <v>2769</v>
      </c>
      <c r="C172" s="854"/>
      <c r="D172" s="855"/>
      <c r="E172" s="344"/>
      <c r="F172" s="345"/>
      <c r="G172" s="583"/>
    </row>
    <row r="173" spans="1:7" s="284" customFormat="1" ht="25.5">
      <c r="A173" s="852"/>
      <c r="B173" s="853" t="s">
        <v>2613</v>
      </c>
      <c r="C173" s="854"/>
      <c r="D173" s="855"/>
      <c r="E173" s="344"/>
      <c r="F173" s="345"/>
      <c r="G173" s="583"/>
    </row>
    <row r="174" spans="1:7" s="284" customFormat="1" ht="65.25" customHeight="1">
      <c r="A174" s="852"/>
      <c r="B174" s="853" t="s">
        <v>440</v>
      </c>
      <c r="C174" s="854"/>
      <c r="D174" s="855"/>
      <c r="E174" s="344"/>
      <c r="F174" s="345"/>
      <c r="G174" s="583"/>
    </row>
    <row r="175" spans="1:7" s="549" customFormat="1" ht="51">
      <c r="A175" s="864"/>
      <c r="B175" s="857" t="s">
        <v>441</v>
      </c>
      <c r="C175" s="865"/>
      <c r="D175" s="866"/>
      <c r="E175" s="547"/>
      <c r="F175" s="548"/>
      <c r="G175" s="584"/>
    </row>
    <row r="176" spans="1:7" s="549" customFormat="1" ht="15">
      <c r="A176" s="864"/>
      <c r="B176" s="857" t="s">
        <v>442</v>
      </c>
      <c r="C176" s="865"/>
      <c r="D176" s="866"/>
      <c r="E176" s="547"/>
      <c r="F176" s="548"/>
      <c r="G176" s="584"/>
    </row>
    <row r="177" spans="1:7" s="549" customFormat="1" ht="15">
      <c r="A177" s="864"/>
      <c r="B177" s="857" t="s">
        <v>434</v>
      </c>
      <c r="C177" s="865"/>
      <c r="D177" s="866"/>
      <c r="E177" s="547"/>
      <c r="F177" s="548"/>
      <c r="G177" s="584"/>
    </row>
    <row r="178" spans="1:7" s="549" customFormat="1" ht="15">
      <c r="A178" s="864"/>
      <c r="B178" s="857" t="s">
        <v>443</v>
      </c>
      <c r="C178" s="865"/>
      <c r="D178" s="866"/>
      <c r="E178" s="547"/>
      <c r="F178" s="548"/>
      <c r="G178" s="584"/>
    </row>
    <row r="179" spans="1:7" s="549" customFormat="1" ht="30.75" customHeight="1">
      <c r="A179" s="864"/>
      <c r="B179" s="857" t="s">
        <v>444</v>
      </c>
      <c r="C179" s="865"/>
      <c r="D179" s="866"/>
      <c r="E179" s="547"/>
      <c r="F179" s="548"/>
      <c r="G179" s="584"/>
    </row>
    <row r="180" spans="1:7" s="549" customFormat="1" ht="25.5">
      <c r="A180" s="864"/>
      <c r="B180" s="857" t="s">
        <v>445</v>
      </c>
      <c r="C180" s="865"/>
      <c r="D180" s="866"/>
      <c r="E180" s="547"/>
      <c r="F180" s="548"/>
      <c r="G180" s="584"/>
    </row>
    <row r="181" spans="1:7" s="549" customFormat="1" ht="15">
      <c r="A181" s="864"/>
      <c r="B181" s="857" t="s">
        <v>446</v>
      </c>
      <c r="C181" s="865"/>
      <c r="D181" s="866"/>
      <c r="E181" s="547"/>
      <c r="F181" s="548"/>
      <c r="G181" s="584"/>
    </row>
    <row r="182" spans="1:7" s="549" customFormat="1" ht="52.5" customHeight="1">
      <c r="A182" s="864"/>
      <c r="B182" s="857" t="s">
        <v>447</v>
      </c>
      <c r="C182" s="865"/>
      <c r="D182" s="866"/>
      <c r="E182" s="547"/>
      <c r="F182" s="548"/>
      <c r="G182" s="584"/>
    </row>
    <row r="183" spans="1:7" s="284" customFormat="1" ht="63" customHeight="1">
      <c r="A183" s="852"/>
      <c r="B183" s="853" t="s">
        <v>2462</v>
      </c>
      <c r="C183" s="854"/>
      <c r="D183" s="855"/>
      <c r="E183" s="344"/>
      <c r="F183" s="345"/>
      <c r="G183" s="583"/>
    </row>
    <row r="184" spans="1:7" s="284" customFormat="1" ht="89.25">
      <c r="A184" s="852"/>
      <c r="B184" s="853" t="s">
        <v>448</v>
      </c>
      <c r="C184" s="854"/>
      <c r="D184" s="855"/>
      <c r="E184" s="344"/>
      <c r="F184" s="345"/>
      <c r="G184" s="583"/>
    </row>
    <row r="185" spans="1:7" s="284" customFormat="1" ht="15">
      <c r="A185" s="852"/>
      <c r="B185" s="770"/>
      <c r="C185" s="854"/>
      <c r="D185" s="855"/>
      <c r="E185" s="344"/>
      <c r="F185" s="345"/>
      <c r="G185" s="583"/>
    </row>
    <row r="186" spans="1:7" s="284" customFormat="1" ht="15">
      <c r="A186" s="852"/>
      <c r="B186" s="770" t="s">
        <v>449</v>
      </c>
      <c r="C186" s="854"/>
      <c r="D186" s="855"/>
      <c r="E186" s="344"/>
      <c r="F186" s="345"/>
      <c r="G186" s="583"/>
    </row>
    <row r="187" spans="1:7" s="284" customFormat="1" ht="102" customHeight="1">
      <c r="A187" s="852"/>
      <c r="B187" s="853" t="s">
        <v>450</v>
      </c>
      <c r="C187" s="854"/>
      <c r="D187" s="855"/>
      <c r="E187" s="344"/>
      <c r="F187" s="345"/>
      <c r="G187" s="583"/>
    </row>
    <row r="188" spans="1:7" s="284" customFormat="1" ht="53.25" customHeight="1">
      <c r="A188" s="852"/>
      <c r="B188" s="853" t="s">
        <v>2347</v>
      </c>
      <c r="C188" s="854"/>
      <c r="D188" s="855"/>
      <c r="E188" s="344"/>
      <c r="F188" s="345"/>
      <c r="G188" s="583"/>
    </row>
    <row r="189" spans="1:7" s="284" customFormat="1" ht="114" customHeight="1">
      <c r="A189" s="852"/>
      <c r="B189" s="853" t="s">
        <v>451</v>
      </c>
      <c r="C189" s="854"/>
      <c r="D189" s="855"/>
      <c r="E189" s="344"/>
      <c r="F189" s="345"/>
      <c r="G189" s="583"/>
    </row>
    <row r="190" spans="1:7" s="284" customFormat="1" ht="104.25" customHeight="1">
      <c r="A190" s="852"/>
      <c r="B190" s="853" t="s">
        <v>452</v>
      </c>
      <c r="C190" s="854"/>
      <c r="D190" s="855"/>
      <c r="E190" s="344"/>
      <c r="F190" s="345"/>
      <c r="G190" s="583"/>
    </row>
    <row r="191" spans="1:7" s="284" customFormat="1" ht="27" customHeight="1">
      <c r="A191" s="852"/>
      <c r="B191" s="853" t="s">
        <v>453</v>
      </c>
      <c r="C191" s="854"/>
      <c r="D191" s="855"/>
      <c r="E191" s="344"/>
      <c r="F191" s="345"/>
      <c r="G191" s="583"/>
    </row>
    <row r="192" spans="1:7" s="284" customFormat="1" ht="51">
      <c r="A192" s="852"/>
      <c r="B192" s="853" t="s">
        <v>454</v>
      </c>
      <c r="C192" s="854"/>
      <c r="D192" s="855"/>
      <c r="E192" s="344"/>
      <c r="F192" s="345"/>
      <c r="G192" s="583"/>
    </row>
    <row r="193" spans="1:7" s="284" customFormat="1" ht="104.25" customHeight="1">
      <c r="A193" s="852"/>
      <c r="B193" s="853" t="s">
        <v>455</v>
      </c>
      <c r="C193" s="854"/>
      <c r="D193" s="855"/>
      <c r="E193" s="344"/>
      <c r="F193" s="345"/>
      <c r="G193" s="583"/>
    </row>
    <row r="194" spans="1:7" s="549" customFormat="1" ht="25.5">
      <c r="A194" s="864"/>
      <c r="B194" s="857" t="s">
        <v>456</v>
      </c>
      <c r="C194" s="865"/>
      <c r="D194" s="866"/>
      <c r="E194" s="547"/>
      <c r="F194" s="548"/>
      <c r="G194" s="584"/>
    </row>
    <row r="195" spans="1:7" s="549" customFormat="1" ht="25.5">
      <c r="A195" s="864"/>
      <c r="B195" s="857" t="s">
        <v>457</v>
      </c>
      <c r="C195" s="865"/>
      <c r="D195" s="866"/>
      <c r="E195" s="547"/>
      <c r="F195" s="548"/>
      <c r="G195" s="584"/>
    </row>
    <row r="196" spans="1:7" s="549" customFormat="1" ht="39" customHeight="1">
      <c r="A196" s="864"/>
      <c r="B196" s="857" t="s">
        <v>458</v>
      </c>
      <c r="C196" s="865"/>
      <c r="D196" s="866"/>
      <c r="E196" s="547"/>
      <c r="F196" s="548"/>
      <c r="G196" s="584"/>
    </row>
    <row r="197" spans="1:7" s="284" customFormat="1" ht="127.5">
      <c r="A197" s="852"/>
      <c r="B197" s="853" t="s">
        <v>2770</v>
      </c>
      <c r="C197" s="854"/>
      <c r="D197" s="855"/>
      <c r="E197" s="344"/>
      <c r="F197" s="345"/>
      <c r="G197" s="583"/>
    </row>
    <row r="198" spans="1:7" s="284" customFormat="1" ht="38.25">
      <c r="A198" s="852"/>
      <c r="B198" s="853" t="s">
        <v>2559</v>
      </c>
      <c r="C198" s="854"/>
      <c r="D198" s="855"/>
      <c r="E198" s="344"/>
      <c r="F198" s="345"/>
      <c r="G198" s="583"/>
    </row>
    <row r="199" spans="1:7" s="284" customFormat="1" ht="104.25" customHeight="1">
      <c r="A199" s="852"/>
      <c r="B199" s="853" t="s">
        <v>2771</v>
      </c>
      <c r="C199" s="854"/>
      <c r="D199" s="855"/>
      <c r="E199" s="344"/>
      <c r="F199" s="345"/>
      <c r="G199" s="583"/>
    </row>
    <row r="200" spans="1:7" s="284" customFormat="1" ht="39" customHeight="1">
      <c r="A200" s="852"/>
      <c r="B200" s="853" t="s">
        <v>459</v>
      </c>
      <c r="C200" s="854"/>
      <c r="D200" s="855"/>
      <c r="E200" s="344"/>
      <c r="F200" s="345"/>
      <c r="G200" s="583"/>
    </row>
    <row r="201" spans="1:7" s="284" customFormat="1" ht="27" customHeight="1">
      <c r="A201" s="852"/>
      <c r="B201" s="853" t="s">
        <v>2614</v>
      </c>
      <c r="C201" s="854"/>
      <c r="D201" s="855"/>
      <c r="E201" s="344"/>
      <c r="F201" s="345"/>
      <c r="G201" s="583"/>
    </row>
    <row r="202" spans="1:7" s="284" customFormat="1" ht="102.75" customHeight="1">
      <c r="A202" s="852"/>
      <c r="B202" s="856" t="s">
        <v>2772</v>
      </c>
      <c r="C202" s="863"/>
      <c r="D202" s="855"/>
      <c r="E202" s="344"/>
      <c r="F202" s="345"/>
      <c r="G202" s="583"/>
    </row>
    <row r="203" spans="1:7" s="284" customFormat="1" ht="9.75" customHeight="1">
      <c r="A203" s="852"/>
      <c r="B203" s="770"/>
      <c r="C203" s="854"/>
      <c r="D203" s="855"/>
      <c r="E203" s="344"/>
      <c r="F203" s="345"/>
      <c r="G203" s="583"/>
    </row>
    <row r="204" spans="1:7" s="284" customFormat="1" ht="15">
      <c r="A204" s="852"/>
      <c r="B204" s="770" t="s">
        <v>460</v>
      </c>
      <c r="C204" s="854"/>
      <c r="D204" s="855"/>
      <c r="E204" s="344"/>
      <c r="F204" s="345"/>
      <c r="G204" s="583"/>
    </row>
    <row r="205" spans="1:7" s="284" customFormat="1" ht="53.25" customHeight="1">
      <c r="A205" s="852"/>
      <c r="B205" s="867" t="s">
        <v>2348</v>
      </c>
      <c r="C205" s="854"/>
      <c r="D205" s="855"/>
      <c r="E205" s="344"/>
      <c r="F205" s="345"/>
      <c r="G205" s="583"/>
    </row>
    <row r="206" spans="1:7" s="284" customFormat="1" ht="52.5" customHeight="1">
      <c r="A206" s="852"/>
      <c r="B206" s="868" t="s">
        <v>461</v>
      </c>
      <c r="C206" s="854"/>
      <c r="D206" s="855"/>
      <c r="E206" s="344"/>
      <c r="F206" s="345"/>
      <c r="G206" s="583"/>
    </row>
    <row r="207" spans="1:7" s="284" customFormat="1" ht="114.75">
      <c r="A207" s="852"/>
      <c r="B207" s="868" t="s">
        <v>2349</v>
      </c>
      <c r="C207" s="854"/>
      <c r="D207" s="855"/>
      <c r="E207" s="344"/>
      <c r="F207" s="345"/>
      <c r="G207" s="583"/>
    </row>
    <row r="208" spans="1:7" s="284" customFormat="1" ht="25.5">
      <c r="A208" s="852"/>
      <c r="B208" s="868" t="s">
        <v>462</v>
      </c>
      <c r="C208" s="854"/>
      <c r="D208" s="855"/>
      <c r="E208" s="344"/>
      <c r="F208" s="345"/>
      <c r="G208" s="583"/>
    </row>
    <row r="209" spans="1:7" s="284" customFormat="1" ht="51">
      <c r="A209" s="852"/>
      <c r="B209" s="868" t="s">
        <v>463</v>
      </c>
      <c r="C209" s="854"/>
      <c r="D209" s="855"/>
      <c r="E209" s="344"/>
      <c r="F209" s="345"/>
      <c r="G209" s="583"/>
    </row>
    <row r="210" spans="1:7" s="284" customFormat="1" ht="63.75">
      <c r="A210" s="852"/>
      <c r="B210" s="868" t="s">
        <v>464</v>
      </c>
      <c r="C210" s="854"/>
      <c r="D210" s="855"/>
      <c r="E210" s="344"/>
      <c r="F210" s="345"/>
      <c r="G210" s="583"/>
    </row>
    <row r="211" spans="1:7" s="284" customFormat="1" ht="15">
      <c r="A211" s="852"/>
      <c r="B211" s="868" t="s">
        <v>465</v>
      </c>
      <c r="C211" s="854"/>
      <c r="D211" s="855"/>
      <c r="E211" s="344"/>
      <c r="F211" s="345"/>
      <c r="G211" s="583"/>
    </row>
    <row r="212" spans="1:7" s="284" customFormat="1" ht="81.75" customHeight="1">
      <c r="A212" s="852"/>
      <c r="B212" s="868" t="s">
        <v>2350</v>
      </c>
      <c r="C212" s="854"/>
      <c r="D212" s="855"/>
      <c r="E212" s="344"/>
      <c r="F212" s="345"/>
      <c r="G212" s="583"/>
    </row>
    <row r="213" spans="1:7" s="284" customFormat="1" ht="39.75" customHeight="1">
      <c r="A213" s="852"/>
      <c r="B213" s="867" t="s">
        <v>2615</v>
      </c>
      <c r="C213" s="854"/>
      <c r="D213" s="855"/>
      <c r="E213" s="344"/>
      <c r="F213" s="345"/>
      <c r="G213" s="583"/>
    </row>
    <row r="214" spans="1:7" s="284" customFormat="1" ht="38.25">
      <c r="A214" s="852"/>
      <c r="B214" s="868" t="s">
        <v>466</v>
      </c>
      <c r="C214" s="854"/>
      <c r="D214" s="855"/>
      <c r="E214" s="344"/>
      <c r="F214" s="345"/>
      <c r="G214" s="583"/>
    </row>
    <row r="215" spans="1:7" s="284" customFormat="1" ht="38.25">
      <c r="A215" s="852"/>
      <c r="B215" s="853" t="s">
        <v>467</v>
      </c>
      <c r="C215" s="854"/>
      <c r="D215" s="855"/>
      <c r="E215" s="344"/>
      <c r="F215" s="345"/>
      <c r="G215" s="583"/>
    </row>
    <row r="216" spans="1:7" s="284" customFormat="1" ht="15">
      <c r="A216" s="852"/>
      <c r="B216" s="868" t="s">
        <v>468</v>
      </c>
      <c r="C216" s="854"/>
      <c r="D216" s="855"/>
      <c r="E216" s="344"/>
      <c r="F216" s="345"/>
      <c r="G216" s="583"/>
    </row>
    <row r="217" spans="1:7" s="284" customFormat="1" ht="25.5">
      <c r="A217" s="852"/>
      <c r="B217" s="867" t="s">
        <v>469</v>
      </c>
      <c r="C217" s="854"/>
      <c r="D217" s="855"/>
      <c r="E217" s="344"/>
      <c r="F217" s="345"/>
      <c r="G217" s="583"/>
    </row>
    <row r="218" spans="1:7" s="284" customFormat="1" ht="15">
      <c r="A218" s="852"/>
      <c r="B218" s="869" t="s">
        <v>470</v>
      </c>
      <c r="C218" s="854"/>
      <c r="D218" s="855"/>
      <c r="E218" s="344"/>
      <c r="F218" s="345"/>
      <c r="G218" s="583"/>
    </row>
    <row r="219" spans="1:7" s="284" customFormat="1" ht="51">
      <c r="A219" s="852"/>
      <c r="B219" s="868" t="s">
        <v>471</v>
      </c>
      <c r="C219" s="854"/>
      <c r="D219" s="855"/>
      <c r="E219" s="344"/>
      <c r="F219" s="345"/>
      <c r="G219" s="583"/>
    </row>
    <row r="220" spans="1:7" s="284" customFormat="1" ht="38.25">
      <c r="A220" s="852"/>
      <c r="B220" s="868" t="s">
        <v>472</v>
      </c>
      <c r="C220" s="854"/>
      <c r="D220" s="855"/>
      <c r="E220" s="344"/>
      <c r="F220" s="345"/>
      <c r="G220" s="583"/>
    </row>
    <row r="221" spans="1:7" s="284" customFormat="1" ht="25.5">
      <c r="A221" s="852"/>
      <c r="B221" s="868" t="s">
        <v>473</v>
      </c>
      <c r="C221" s="854"/>
      <c r="D221" s="855"/>
      <c r="E221" s="344"/>
      <c r="F221" s="345"/>
      <c r="G221" s="583"/>
    </row>
    <row r="222" spans="1:7" s="284" customFormat="1" ht="9" customHeight="1">
      <c r="A222" s="852"/>
      <c r="B222" s="770"/>
      <c r="C222" s="854"/>
      <c r="D222" s="855"/>
      <c r="E222" s="344"/>
      <c r="F222" s="345"/>
      <c r="G222" s="583"/>
    </row>
    <row r="223" spans="1:7" s="284" customFormat="1" ht="15">
      <c r="A223" s="852"/>
      <c r="B223" s="770" t="s">
        <v>474</v>
      </c>
      <c r="C223" s="854"/>
      <c r="D223" s="855"/>
      <c r="E223" s="344"/>
      <c r="F223" s="345"/>
      <c r="G223" s="583"/>
    </row>
    <row r="224" spans="1:7" s="284" customFormat="1" ht="38.25">
      <c r="A224" s="852"/>
      <c r="B224" s="853" t="s">
        <v>475</v>
      </c>
      <c r="C224" s="854"/>
      <c r="D224" s="855"/>
      <c r="E224" s="344"/>
      <c r="F224" s="345"/>
      <c r="G224" s="583"/>
    </row>
    <row r="225" spans="1:7" s="284" customFormat="1" ht="38.25">
      <c r="A225" s="852"/>
      <c r="B225" s="853" t="s">
        <v>2351</v>
      </c>
      <c r="C225" s="854"/>
      <c r="D225" s="855"/>
      <c r="E225" s="344"/>
      <c r="F225" s="345"/>
      <c r="G225" s="583"/>
    </row>
    <row r="226" spans="1:7" s="284" customFormat="1" ht="38.25">
      <c r="A226" s="852"/>
      <c r="B226" s="853" t="s">
        <v>2352</v>
      </c>
      <c r="C226" s="854"/>
      <c r="D226" s="855"/>
      <c r="E226" s="344"/>
      <c r="F226" s="345"/>
      <c r="G226" s="583"/>
    </row>
    <row r="227" spans="1:7" s="284" customFormat="1" ht="38.25">
      <c r="A227" s="852"/>
      <c r="B227" s="853" t="s">
        <v>2353</v>
      </c>
      <c r="C227" s="854"/>
      <c r="D227" s="855"/>
      <c r="E227" s="344"/>
      <c r="F227" s="345"/>
      <c r="G227" s="583"/>
    </row>
    <row r="228" spans="1:7" s="284" customFormat="1" ht="38.25">
      <c r="A228" s="852"/>
      <c r="B228" s="853" t="s">
        <v>2354</v>
      </c>
      <c r="C228" s="854"/>
      <c r="D228" s="855"/>
      <c r="E228" s="344"/>
      <c r="F228" s="345"/>
      <c r="G228" s="583"/>
    </row>
    <row r="229" spans="1:7" s="284" customFormat="1" ht="50.25" customHeight="1">
      <c r="A229" s="852"/>
      <c r="B229" s="853" t="s">
        <v>2355</v>
      </c>
      <c r="C229" s="854"/>
      <c r="D229" s="855"/>
      <c r="E229" s="344"/>
      <c r="F229" s="345"/>
      <c r="G229" s="583"/>
    </row>
    <row r="230" spans="1:7" s="284" customFormat="1" ht="38.25">
      <c r="A230" s="852"/>
      <c r="B230" s="853" t="s">
        <v>2356</v>
      </c>
      <c r="C230" s="854"/>
      <c r="D230" s="855"/>
      <c r="E230" s="344"/>
      <c r="F230" s="345"/>
      <c r="G230" s="583"/>
    </row>
    <row r="231" spans="1:7" s="284" customFormat="1" ht="38.25">
      <c r="A231" s="852"/>
      <c r="B231" s="853" t="s">
        <v>2357</v>
      </c>
      <c r="C231" s="854"/>
      <c r="D231" s="855"/>
      <c r="E231" s="344"/>
      <c r="F231" s="345"/>
      <c r="G231" s="583"/>
    </row>
    <row r="232" spans="1:7" s="284" customFormat="1" ht="38.25">
      <c r="A232" s="852"/>
      <c r="B232" s="853" t="s">
        <v>2358</v>
      </c>
      <c r="C232" s="854"/>
      <c r="D232" s="855"/>
      <c r="E232" s="344"/>
      <c r="F232" s="345"/>
      <c r="G232" s="583"/>
    </row>
    <row r="233" spans="1:7" s="284" customFormat="1" ht="47.25" customHeight="1">
      <c r="A233" s="852"/>
      <c r="B233" s="853" t="s">
        <v>2359</v>
      </c>
      <c r="C233" s="854"/>
      <c r="D233" s="855"/>
      <c r="E233" s="344"/>
      <c r="F233" s="345"/>
      <c r="G233" s="583"/>
    </row>
    <row r="234" spans="1:7" s="284" customFormat="1" ht="63.75">
      <c r="A234" s="852"/>
      <c r="B234" s="853" t="s">
        <v>476</v>
      </c>
      <c r="C234" s="854"/>
      <c r="D234" s="855"/>
      <c r="E234" s="344"/>
      <c r="F234" s="345"/>
      <c r="G234" s="583"/>
    </row>
    <row r="235" spans="1:7" s="284" customFormat="1" ht="37.5" customHeight="1">
      <c r="A235" s="852"/>
      <c r="B235" s="853" t="s">
        <v>2477</v>
      </c>
      <c r="C235" s="854"/>
      <c r="D235" s="855"/>
      <c r="E235" s="344"/>
      <c r="F235" s="345"/>
      <c r="G235" s="583"/>
    </row>
    <row r="236" spans="1:7" s="284" customFormat="1" ht="54" customHeight="1">
      <c r="A236" s="852"/>
      <c r="B236" s="853" t="s">
        <v>2773</v>
      </c>
      <c r="C236" s="854"/>
      <c r="D236" s="855"/>
      <c r="E236" s="344"/>
      <c r="F236" s="345"/>
      <c r="G236" s="583"/>
    </row>
    <row r="237" spans="1:7" s="284" customFormat="1" ht="51">
      <c r="A237" s="852"/>
      <c r="B237" s="853" t="s">
        <v>2360</v>
      </c>
      <c r="C237" s="854"/>
      <c r="D237" s="855"/>
      <c r="E237" s="344"/>
      <c r="F237" s="345"/>
      <c r="G237" s="583"/>
    </row>
    <row r="238" spans="1:7" s="284" customFormat="1" ht="27" customHeight="1">
      <c r="A238" s="852"/>
      <c r="B238" s="853" t="s">
        <v>2774</v>
      </c>
      <c r="C238" s="854"/>
      <c r="D238" s="855"/>
      <c r="E238" s="344"/>
      <c r="F238" s="345"/>
      <c r="G238" s="583"/>
    </row>
    <row r="239" spans="1:7" s="284" customFormat="1" ht="65.25" customHeight="1">
      <c r="A239" s="852"/>
      <c r="B239" s="853" t="s">
        <v>477</v>
      </c>
      <c r="C239" s="854"/>
      <c r="D239" s="855"/>
      <c r="E239" s="344"/>
      <c r="F239" s="345"/>
      <c r="G239" s="583"/>
    </row>
    <row r="240" spans="1:7" s="284" customFormat="1" ht="117" customHeight="1">
      <c r="A240" s="852"/>
      <c r="B240" s="853" t="s">
        <v>2775</v>
      </c>
      <c r="C240" s="854"/>
      <c r="D240" s="855"/>
      <c r="E240" s="344"/>
      <c r="F240" s="345"/>
      <c r="G240" s="583"/>
    </row>
    <row r="241" spans="1:7" s="284" customFormat="1" ht="102">
      <c r="A241" s="852"/>
      <c r="B241" s="853" t="s">
        <v>2361</v>
      </c>
      <c r="C241" s="854"/>
      <c r="D241" s="855"/>
      <c r="E241" s="344"/>
      <c r="F241" s="345"/>
      <c r="G241" s="583"/>
    </row>
    <row r="242" spans="1:7" s="284" customFormat="1" ht="78.75" customHeight="1">
      <c r="A242" s="852"/>
      <c r="B242" s="853" t="s">
        <v>478</v>
      </c>
      <c r="C242" s="854"/>
      <c r="D242" s="855"/>
      <c r="E242" s="344"/>
      <c r="F242" s="345"/>
      <c r="G242" s="583"/>
    </row>
    <row r="243" spans="1:7" s="284" customFormat="1" ht="105.75" customHeight="1">
      <c r="A243" s="852"/>
      <c r="B243" s="853" t="s">
        <v>632</v>
      </c>
      <c r="C243" s="854"/>
      <c r="D243" s="855"/>
      <c r="E243" s="344"/>
      <c r="F243" s="345"/>
      <c r="G243" s="583"/>
    </row>
    <row r="244" spans="1:7" s="284" customFormat="1" ht="38.25">
      <c r="A244" s="852"/>
      <c r="B244" s="853" t="s">
        <v>479</v>
      </c>
      <c r="C244" s="854"/>
      <c r="D244" s="855"/>
      <c r="E244" s="344"/>
      <c r="F244" s="345"/>
      <c r="G244" s="583"/>
    </row>
    <row r="245" spans="1:7" s="284" customFormat="1" ht="61.5" customHeight="1">
      <c r="A245" s="852"/>
      <c r="B245" s="853" t="s">
        <v>480</v>
      </c>
      <c r="C245" s="854"/>
      <c r="D245" s="855"/>
      <c r="E245" s="344"/>
      <c r="F245" s="345"/>
      <c r="G245" s="583"/>
    </row>
    <row r="246" spans="1:7" s="284" customFormat="1" ht="51">
      <c r="A246" s="852"/>
      <c r="B246" s="853" t="s">
        <v>481</v>
      </c>
      <c r="C246" s="854"/>
      <c r="D246" s="855"/>
      <c r="E246" s="344"/>
      <c r="F246" s="345"/>
      <c r="G246" s="583"/>
    </row>
    <row r="247" spans="1:7" s="284" customFormat="1" ht="75" customHeight="1">
      <c r="A247" s="852"/>
      <c r="B247" s="853" t="s">
        <v>482</v>
      </c>
      <c r="C247" s="854"/>
      <c r="D247" s="855"/>
      <c r="E247" s="344"/>
      <c r="F247" s="345"/>
      <c r="G247" s="583"/>
    </row>
    <row r="248" spans="1:7" s="284" customFormat="1" ht="76.5">
      <c r="A248" s="852"/>
      <c r="B248" s="853" t="s">
        <v>483</v>
      </c>
      <c r="C248" s="854"/>
      <c r="D248" s="855"/>
      <c r="E248" s="344"/>
      <c r="F248" s="345"/>
      <c r="G248" s="583"/>
    </row>
    <row r="249" spans="1:7" s="284" customFormat="1" ht="41.25" customHeight="1">
      <c r="A249" s="852"/>
      <c r="B249" s="853" t="s">
        <v>484</v>
      </c>
      <c r="C249" s="854"/>
      <c r="D249" s="855"/>
      <c r="E249" s="344"/>
      <c r="F249" s="345"/>
      <c r="G249" s="583"/>
    </row>
    <row r="250" spans="1:7" s="284" customFormat="1" ht="138" customHeight="1">
      <c r="A250" s="852"/>
      <c r="B250" s="870" t="s">
        <v>2776</v>
      </c>
      <c r="C250" s="863"/>
      <c r="D250" s="855"/>
      <c r="E250" s="344"/>
      <c r="F250" s="345"/>
      <c r="G250" s="583"/>
    </row>
    <row r="251" spans="1:7" s="284" customFormat="1" ht="51.75" customHeight="1">
      <c r="A251" s="852"/>
      <c r="B251" s="853" t="s">
        <v>2777</v>
      </c>
      <c r="C251" s="854"/>
      <c r="D251" s="855"/>
      <c r="E251" s="344"/>
      <c r="F251" s="345"/>
      <c r="G251" s="583"/>
    </row>
    <row r="252" spans="1:7" s="284" customFormat="1" ht="51">
      <c r="A252" s="852"/>
      <c r="B252" s="853" t="s">
        <v>485</v>
      </c>
      <c r="C252" s="854"/>
      <c r="D252" s="855"/>
      <c r="E252" s="344"/>
      <c r="F252" s="345"/>
      <c r="G252" s="583"/>
    </row>
    <row r="253" spans="1:7" s="284" customFormat="1" ht="51">
      <c r="A253" s="852"/>
      <c r="B253" s="853" t="s">
        <v>2560</v>
      </c>
      <c r="C253" s="854"/>
      <c r="D253" s="855"/>
      <c r="E253" s="344"/>
      <c r="F253" s="345"/>
      <c r="G253" s="583"/>
    </row>
    <row r="254" spans="1:7" s="284" customFormat="1" ht="25.5">
      <c r="A254" s="852"/>
      <c r="B254" s="853" t="s">
        <v>486</v>
      </c>
      <c r="C254" s="854"/>
      <c r="D254" s="855"/>
      <c r="E254" s="344"/>
      <c r="F254" s="345"/>
      <c r="G254" s="583"/>
    </row>
    <row r="255" spans="1:7" s="284" customFormat="1" ht="15">
      <c r="A255" s="852"/>
      <c r="B255" s="770"/>
      <c r="C255" s="854"/>
      <c r="D255" s="855"/>
      <c r="E255" s="344"/>
      <c r="F255" s="345"/>
      <c r="G255" s="583"/>
    </row>
    <row r="256" spans="1:7" s="284" customFormat="1" ht="15">
      <c r="A256" s="852"/>
      <c r="B256" s="853" t="s">
        <v>487</v>
      </c>
      <c r="C256" s="854"/>
      <c r="D256" s="855"/>
      <c r="E256" s="344"/>
      <c r="F256" s="345"/>
      <c r="G256" s="583"/>
    </row>
    <row r="257" spans="1:7" s="284" customFormat="1" ht="15">
      <c r="A257" s="852"/>
      <c r="B257" s="853" t="s">
        <v>488</v>
      </c>
      <c r="C257" s="854"/>
      <c r="D257" s="855"/>
      <c r="E257" s="344"/>
      <c r="F257" s="345"/>
      <c r="G257" s="583"/>
    </row>
    <row r="258" spans="1:7" s="284" customFormat="1" ht="38.25">
      <c r="A258" s="852"/>
      <c r="B258" s="853" t="s">
        <v>489</v>
      </c>
      <c r="C258" s="854"/>
      <c r="D258" s="855"/>
      <c r="E258" s="344"/>
      <c r="F258" s="345"/>
      <c r="G258" s="583"/>
    </row>
    <row r="259" spans="1:7" s="284" customFormat="1" ht="38.25">
      <c r="A259" s="852"/>
      <c r="B259" s="871" t="s">
        <v>2362</v>
      </c>
      <c r="C259" s="854"/>
      <c r="D259" s="855"/>
      <c r="E259" s="344"/>
      <c r="F259" s="345"/>
      <c r="G259" s="583"/>
    </row>
    <row r="260" spans="1:7" s="284" customFormat="1" ht="55.5" customHeight="1">
      <c r="A260" s="852"/>
      <c r="B260" s="871" t="s">
        <v>2363</v>
      </c>
      <c r="C260" s="854"/>
      <c r="D260" s="855"/>
      <c r="E260" s="344"/>
      <c r="F260" s="345"/>
      <c r="G260" s="583"/>
    </row>
    <row r="261" spans="1:7" s="284" customFormat="1" ht="38.25">
      <c r="A261" s="852"/>
      <c r="B261" s="871" t="s">
        <v>2364</v>
      </c>
      <c r="C261" s="854"/>
      <c r="D261" s="855"/>
      <c r="E261" s="344"/>
      <c r="F261" s="345"/>
      <c r="G261" s="583"/>
    </row>
    <row r="262" spans="1:7" s="284" customFormat="1" ht="38.25">
      <c r="A262" s="852"/>
      <c r="B262" s="871" t="s">
        <v>2365</v>
      </c>
      <c r="C262" s="854"/>
      <c r="D262" s="855"/>
      <c r="E262" s="344"/>
      <c r="F262" s="345"/>
      <c r="G262" s="583"/>
    </row>
    <row r="263" spans="1:7" s="284" customFormat="1" ht="63.75">
      <c r="A263" s="852"/>
      <c r="B263" s="853" t="s">
        <v>490</v>
      </c>
      <c r="C263" s="854"/>
      <c r="D263" s="855"/>
      <c r="E263" s="344"/>
      <c r="F263" s="345"/>
      <c r="G263" s="583"/>
    </row>
    <row r="264" spans="1:7" s="284" customFormat="1" ht="75.75" customHeight="1">
      <c r="A264" s="852"/>
      <c r="B264" s="853" t="s">
        <v>491</v>
      </c>
      <c r="C264" s="854"/>
      <c r="D264" s="855"/>
      <c r="E264" s="344"/>
      <c r="F264" s="345"/>
      <c r="G264" s="583"/>
    </row>
    <row r="265" spans="1:7" s="284" customFormat="1" ht="63.75">
      <c r="A265" s="852"/>
      <c r="B265" s="853" t="s">
        <v>492</v>
      </c>
      <c r="C265" s="854"/>
      <c r="D265" s="855"/>
      <c r="E265" s="344"/>
      <c r="F265" s="345"/>
      <c r="G265" s="583"/>
    </row>
    <row r="266" spans="1:7" s="284" customFormat="1" ht="15">
      <c r="A266" s="852"/>
      <c r="B266" s="853"/>
      <c r="C266" s="854"/>
      <c r="D266" s="855"/>
      <c r="E266" s="344"/>
      <c r="F266" s="345"/>
      <c r="G266" s="583"/>
    </row>
    <row r="267" spans="1:7" s="284" customFormat="1" ht="15">
      <c r="A267" s="852"/>
      <c r="B267" s="853" t="s">
        <v>493</v>
      </c>
      <c r="C267" s="854"/>
      <c r="D267" s="855"/>
      <c r="E267" s="344"/>
      <c r="F267" s="345"/>
      <c r="G267" s="583"/>
    </row>
    <row r="268" spans="1:7" s="284" customFormat="1" ht="51">
      <c r="A268" s="852"/>
      <c r="B268" s="853" t="s">
        <v>494</v>
      </c>
      <c r="C268" s="854"/>
      <c r="D268" s="855"/>
      <c r="E268" s="344"/>
      <c r="F268" s="345"/>
      <c r="G268" s="583"/>
    </row>
    <row r="269" spans="1:7" s="284" customFormat="1" ht="38.25">
      <c r="A269" s="852"/>
      <c r="B269" s="853" t="s">
        <v>495</v>
      </c>
      <c r="C269" s="854"/>
      <c r="D269" s="855"/>
      <c r="E269" s="344"/>
      <c r="F269" s="345"/>
      <c r="G269" s="583"/>
    </row>
    <row r="270" spans="1:7" s="284" customFormat="1" ht="38.25">
      <c r="A270" s="852"/>
      <c r="B270" s="853" t="s">
        <v>2366</v>
      </c>
      <c r="C270" s="854"/>
      <c r="D270" s="855"/>
      <c r="E270" s="344"/>
      <c r="F270" s="345"/>
      <c r="G270" s="583"/>
    </row>
    <row r="271" spans="1:7" s="284" customFormat="1" ht="38.25">
      <c r="A271" s="852"/>
      <c r="B271" s="853" t="s">
        <v>2367</v>
      </c>
      <c r="C271" s="854"/>
      <c r="D271" s="855"/>
      <c r="E271" s="344"/>
      <c r="F271" s="345"/>
      <c r="G271" s="583"/>
    </row>
    <row r="272" spans="1:7" s="284" customFormat="1" ht="45" customHeight="1">
      <c r="A272" s="852"/>
      <c r="B272" s="853" t="s">
        <v>2368</v>
      </c>
      <c r="C272" s="854"/>
      <c r="D272" s="855"/>
      <c r="E272" s="344"/>
      <c r="F272" s="345"/>
      <c r="G272" s="583"/>
    </row>
    <row r="273" spans="1:7" s="284" customFormat="1" ht="52.5" customHeight="1">
      <c r="A273" s="852"/>
      <c r="B273" s="853" t="s">
        <v>2369</v>
      </c>
      <c r="C273" s="854"/>
      <c r="D273" s="855"/>
      <c r="E273" s="344"/>
      <c r="F273" s="345"/>
      <c r="G273" s="583"/>
    </row>
    <row r="274" spans="1:7" s="284" customFormat="1" ht="51">
      <c r="A274" s="852"/>
      <c r="B274" s="853" t="s">
        <v>2370</v>
      </c>
      <c r="C274" s="854"/>
      <c r="D274" s="855"/>
      <c r="E274" s="344"/>
      <c r="F274" s="345"/>
      <c r="G274" s="583"/>
    </row>
    <row r="275" spans="1:7" s="284" customFormat="1" ht="51">
      <c r="A275" s="852"/>
      <c r="B275" s="853" t="s">
        <v>496</v>
      </c>
      <c r="C275" s="854"/>
      <c r="D275" s="855"/>
      <c r="E275" s="344"/>
      <c r="F275" s="345"/>
      <c r="G275" s="583"/>
    </row>
    <row r="276" spans="1:7" s="284" customFormat="1" ht="25.5">
      <c r="A276" s="852"/>
      <c r="B276" s="853" t="s">
        <v>497</v>
      </c>
      <c r="C276" s="854"/>
      <c r="D276" s="855"/>
      <c r="E276" s="344"/>
      <c r="F276" s="345"/>
      <c r="G276" s="583"/>
    </row>
    <row r="277" spans="1:7" s="284" customFormat="1" ht="66.75" customHeight="1">
      <c r="A277" s="852"/>
      <c r="B277" s="853" t="s">
        <v>2910</v>
      </c>
      <c r="C277" s="854"/>
      <c r="D277" s="855"/>
      <c r="E277" s="344"/>
      <c r="F277" s="345"/>
      <c r="G277" s="583"/>
    </row>
    <row r="278" spans="1:7" s="284" customFormat="1" ht="88.5" customHeight="1">
      <c r="A278" s="852"/>
      <c r="B278" s="853" t="s">
        <v>498</v>
      </c>
      <c r="C278" s="854"/>
      <c r="D278" s="855"/>
      <c r="E278" s="344"/>
      <c r="F278" s="345"/>
      <c r="G278" s="583"/>
    </row>
    <row r="279" spans="1:7" s="549" customFormat="1" ht="40.5" customHeight="1">
      <c r="A279" s="864"/>
      <c r="B279" s="857" t="s">
        <v>2617</v>
      </c>
      <c r="C279" s="865"/>
      <c r="D279" s="866"/>
      <c r="E279" s="547"/>
      <c r="F279" s="548"/>
      <c r="G279" s="584"/>
    </row>
    <row r="280" spans="1:7" s="549" customFormat="1" ht="96.75" customHeight="1">
      <c r="A280" s="864"/>
      <c r="B280" s="857" t="s">
        <v>2778</v>
      </c>
      <c r="C280" s="872"/>
      <c r="D280" s="866"/>
      <c r="E280" s="547"/>
      <c r="F280" s="548"/>
      <c r="G280" s="584"/>
    </row>
    <row r="281" spans="1:7" s="284" customFormat="1" ht="76.5">
      <c r="A281" s="852"/>
      <c r="B281" s="853" t="s">
        <v>499</v>
      </c>
      <c r="C281" s="854"/>
      <c r="D281" s="855"/>
      <c r="E281" s="344"/>
      <c r="F281" s="345"/>
      <c r="G281" s="583"/>
    </row>
    <row r="282" spans="1:7" s="284" customFormat="1" ht="106.5" customHeight="1">
      <c r="A282" s="852"/>
      <c r="B282" s="853" t="s">
        <v>500</v>
      </c>
      <c r="C282" s="854"/>
      <c r="D282" s="855"/>
      <c r="E282" s="344"/>
      <c r="F282" s="345"/>
      <c r="G282" s="583"/>
    </row>
    <row r="283" spans="1:7" s="284" customFormat="1" ht="38.25">
      <c r="A283" s="852"/>
      <c r="B283" s="853" t="s">
        <v>501</v>
      </c>
      <c r="C283" s="854"/>
      <c r="D283" s="855"/>
      <c r="E283" s="344"/>
      <c r="F283" s="345"/>
      <c r="G283" s="583"/>
    </row>
    <row r="284" spans="1:7" s="284" customFormat="1" ht="51">
      <c r="A284" s="852"/>
      <c r="B284" s="853" t="s">
        <v>2371</v>
      </c>
      <c r="C284" s="854"/>
      <c r="D284" s="855"/>
      <c r="E284" s="344"/>
      <c r="F284" s="345"/>
      <c r="G284" s="583"/>
    </row>
    <row r="285" spans="1:7" s="284" customFormat="1" ht="15">
      <c r="A285" s="852"/>
      <c r="B285" s="853"/>
      <c r="C285" s="854"/>
      <c r="D285" s="855"/>
      <c r="E285" s="344"/>
      <c r="F285" s="345"/>
      <c r="G285" s="583"/>
    </row>
    <row r="286" spans="1:7" s="284" customFormat="1" ht="63.75" customHeight="1">
      <c r="A286" s="852"/>
      <c r="B286" s="873" t="s">
        <v>2898</v>
      </c>
      <c r="C286" s="854"/>
      <c r="D286" s="855"/>
      <c r="E286" s="344"/>
      <c r="F286" s="345"/>
      <c r="G286" s="583"/>
    </row>
    <row r="287" spans="1:7" s="284" customFormat="1" ht="15">
      <c r="A287" s="852"/>
      <c r="B287" s="770"/>
      <c r="C287" s="854"/>
      <c r="D287" s="855"/>
      <c r="E287" s="344"/>
      <c r="F287" s="345"/>
      <c r="G287" s="583"/>
    </row>
    <row r="288" spans="1:7" s="284" customFormat="1" ht="15">
      <c r="A288" s="852"/>
      <c r="B288" s="853" t="s">
        <v>502</v>
      </c>
      <c r="C288" s="854"/>
      <c r="D288" s="855"/>
      <c r="E288" s="344"/>
      <c r="F288" s="345"/>
      <c r="G288" s="583"/>
    </row>
    <row r="289" spans="1:7" s="284" customFormat="1" ht="102">
      <c r="A289" s="852"/>
      <c r="B289" s="853" t="s">
        <v>2478</v>
      </c>
      <c r="C289" s="854"/>
      <c r="D289" s="855"/>
      <c r="E289" s="344"/>
      <c r="F289" s="345"/>
      <c r="G289" s="583"/>
    </row>
    <row r="290" spans="1:7" s="284" customFormat="1" ht="51">
      <c r="A290" s="852"/>
      <c r="B290" s="853" t="s">
        <v>2372</v>
      </c>
      <c r="C290" s="854"/>
      <c r="D290" s="855"/>
      <c r="E290" s="344"/>
      <c r="F290" s="345"/>
      <c r="G290" s="583"/>
    </row>
    <row r="291" spans="1:7" s="284" customFormat="1" ht="51">
      <c r="A291" s="852"/>
      <c r="B291" s="853" t="s">
        <v>2373</v>
      </c>
      <c r="C291" s="854"/>
      <c r="D291" s="855"/>
      <c r="E291" s="344"/>
      <c r="F291" s="345"/>
      <c r="G291" s="583"/>
    </row>
    <row r="292" spans="1:7" s="284" customFormat="1" ht="51">
      <c r="A292" s="852"/>
      <c r="B292" s="853" t="s">
        <v>2374</v>
      </c>
      <c r="C292" s="854"/>
      <c r="D292" s="855"/>
      <c r="E292" s="344"/>
      <c r="F292" s="345"/>
      <c r="G292" s="583"/>
    </row>
    <row r="293" spans="1:7" s="284" customFormat="1" ht="40.5" customHeight="1">
      <c r="A293" s="852"/>
      <c r="B293" s="853" t="s">
        <v>2900</v>
      </c>
      <c r="C293" s="854"/>
      <c r="D293" s="855"/>
      <c r="E293" s="344"/>
      <c r="F293" s="345"/>
      <c r="G293" s="583"/>
    </row>
    <row r="294" spans="1:7" s="284" customFormat="1" ht="50.25" customHeight="1">
      <c r="A294" s="852"/>
      <c r="B294" s="853" t="s">
        <v>2375</v>
      </c>
      <c r="C294" s="854"/>
      <c r="D294" s="855"/>
      <c r="E294" s="344"/>
      <c r="F294" s="345"/>
      <c r="G294" s="583"/>
    </row>
    <row r="295" spans="1:7" s="284" customFormat="1" ht="91.5" customHeight="1">
      <c r="A295" s="852"/>
      <c r="B295" s="873" t="s">
        <v>2899</v>
      </c>
      <c r="C295" s="854"/>
      <c r="D295" s="855"/>
      <c r="E295" s="344"/>
      <c r="F295" s="345"/>
      <c r="G295" s="583"/>
    </row>
    <row r="296" spans="1:7" s="284" customFormat="1" ht="39.75" customHeight="1">
      <c r="A296" s="852"/>
      <c r="B296" s="853" t="s">
        <v>2779</v>
      </c>
      <c r="C296" s="854"/>
      <c r="D296" s="855"/>
      <c r="E296" s="344"/>
      <c r="F296" s="345"/>
      <c r="G296" s="583"/>
    </row>
    <row r="297" spans="1:7" s="284" customFormat="1" ht="40.5" customHeight="1">
      <c r="A297" s="852"/>
      <c r="B297" s="853" t="s">
        <v>503</v>
      </c>
      <c r="C297" s="854"/>
      <c r="D297" s="855"/>
      <c r="E297" s="344"/>
      <c r="F297" s="345"/>
      <c r="G297" s="583"/>
    </row>
    <row r="298" spans="1:7" s="284" customFormat="1" ht="92.25" customHeight="1">
      <c r="A298" s="852"/>
      <c r="B298" s="853" t="s">
        <v>2561</v>
      </c>
      <c r="C298" s="854"/>
      <c r="D298" s="855"/>
      <c r="E298" s="344"/>
      <c r="F298" s="345"/>
      <c r="G298" s="583"/>
    </row>
    <row r="299" spans="1:7" s="284" customFormat="1" ht="91.5" customHeight="1">
      <c r="A299" s="852"/>
      <c r="B299" s="853" t="s">
        <v>504</v>
      </c>
      <c r="C299" s="854"/>
      <c r="D299" s="855"/>
      <c r="E299" s="344"/>
      <c r="F299" s="345"/>
      <c r="G299" s="583"/>
    </row>
    <row r="300" spans="1:7" s="284" customFormat="1" ht="66.75" customHeight="1">
      <c r="A300" s="852"/>
      <c r="B300" s="853" t="s">
        <v>2376</v>
      </c>
      <c r="C300" s="854"/>
      <c r="D300" s="855"/>
      <c r="E300" s="344"/>
      <c r="F300" s="345"/>
      <c r="G300" s="583"/>
    </row>
    <row r="301" spans="1:7" s="549" customFormat="1" ht="42.75" customHeight="1">
      <c r="A301" s="864"/>
      <c r="B301" s="857" t="s">
        <v>2807</v>
      </c>
      <c r="C301" s="865"/>
      <c r="D301" s="866"/>
      <c r="E301" s="547"/>
      <c r="F301" s="548"/>
      <c r="G301" s="584"/>
    </row>
    <row r="302" spans="1:7" s="549" customFormat="1" ht="25.5">
      <c r="A302" s="864"/>
      <c r="B302" s="857" t="s">
        <v>505</v>
      </c>
      <c r="C302" s="865"/>
      <c r="D302" s="866"/>
      <c r="E302" s="547"/>
      <c r="F302" s="548"/>
      <c r="G302" s="584"/>
    </row>
    <row r="303" spans="1:7" s="549" customFormat="1" ht="27.75" customHeight="1">
      <c r="A303" s="864"/>
      <c r="B303" s="857" t="s">
        <v>506</v>
      </c>
      <c r="C303" s="865"/>
      <c r="D303" s="866"/>
      <c r="E303" s="547"/>
      <c r="F303" s="548"/>
      <c r="G303" s="584"/>
    </row>
    <row r="304" spans="1:7" s="549" customFormat="1" ht="15">
      <c r="A304" s="864"/>
      <c r="B304" s="857" t="s">
        <v>507</v>
      </c>
      <c r="C304" s="865"/>
      <c r="D304" s="866"/>
      <c r="E304" s="547"/>
      <c r="F304" s="548"/>
      <c r="G304" s="584"/>
    </row>
    <row r="305" spans="1:7" s="549" customFormat="1" ht="15">
      <c r="A305" s="864"/>
      <c r="B305" s="857" t="s">
        <v>508</v>
      </c>
      <c r="C305" s="865"/>
      <c r="D305" s="866"/>
      <c r="E305" s="547"/>
      <c r="F305" s="548"/>
      <c r="G305" s="584"/>
    </row>
    <row r="306" spans="1:7" s="549" customFormat="1" ht="15">
      <c r="A306" s="864"/>
      <c r="B306" s="857" t="s">
        <v>509</v>
      </c>
      <c r="C306" s="865"/>
      <c r="D306" s="866"/>
      <c r="E306" s="547"/>
      <c r="F306" s="548"/>
      <c r="G306" s="584"/>
    </row>
    <row r="307" spans="1:7" s="549" customFormat="1" ht="15">
      <c r="A307" s="864"/>
      <c r="B307" s="857" t="s">
        <v>510</v>
      </c>
      <c r="C307" s="865"/>
      <c r="D307" s="866"/>
      <c r="E307" s="547"/>
      <c r="F307" s="548"/>
      <c r="G307" s="584"/>
    </row>
    <row r="308" spans="1:7" s="549" customFormat="1" ht="25.5">
      <c r="A308" s="864"/>
      <c r="B308" s="857" t="s">
        <v>511</v>
      </c>
      <c r="C308" s="865"/>
      <c r="D308" s="866"/>
      <c r="E308" s="547"/>
      <c r="F308" s="548"/>
      <c r="G308" s="584"/>
    </row>
    <row r="309" spans="1:7" s="549" customFormat="1" ht="25.5">
      <c r="A309" s="864"/>
      <c r="B309" s="857" t="s">
        <v>512</v>
      </c>
      <c r="C309" s="865"/>
      <c r="D309" s="866"/>
      <c r="E309" s="547"/>
      <c r="F309" s="548"/>
      <c r="G309" s="584"/>
    </row>
    <row r="310" spans="1:7" s="549" customFormat="1" ht="15">
      <c r="A310" s="864"/>
      <c r="B310" s="857" t="s">
        <v>513</v>
      </c>
      <c r="C310" s="865"/>
      <c r="D310" s="866"/>
      <c r="E310" s="547"/>
      <c r="F310" s="548"/>
      <c r="G310" s="584"/>
    </row>
    <row r="311" spans="1:7" s="549" customFormat="1" ht="27.75" customHeight="1">
      <c r="A311" s="864"/>
      <c r="B311" s="857" t="s">
        <v>514</v>
      </c>
      <c r="C311" s="865"/>
      <c r="D311" s="866"/>
      <c r="E311" s="547"/>
      <c r="F311" s="548"/>
      <c r="G311" s="584"/>
    </row>
    <row r="312" spans="1:7" s="284" customFormat="1" ht="9" customHeight="1">
      <c r="A312" s="852"/>
      <c r="B312" s="770"/>
      <c r="C312" s="854"/>
      <c r="D312" s="855"/>
      <c r="E312" s="344"/>
      <c r="F312" s="345"/>
      <c r="G312" s="583"/>
    </row>
    <row r="313" spans="1:7" s="284" customFormat="1" ht="15">
      <c r="A313" s="852"/>
      <c r="B313" s="853" t="s">
        <v>515</v>
      </c>
      <c r="C313" s="854"/>
      <c r="D313" s="855"/>
      <c r="E313" s="344"/>
      <c r="F313" s="345"/>
      <c r="G313" s="583"/>
    </row>
    <row r="314" spans="1:7" s="284" customFormat="1" ht="76.5">
      <c r="A314" s="852"/>
      <c r="B314" s="853" t="s">
        <v>2479</v>
      </c>
      <c r="C314" s="854"/>
      <c r="D314" s="855"/>
      <c r="E314" s="344"/>
      <c r="F314" s="345"/>
      <c r="G314" s="583"/>
    </row>
    <row r="315" spans="1:7" s="284" customFormat="1" ht="15">
      <c r="A315" s="852"/>
      <c r="B315" s="853" t="s">
        <v>516</v>
      </c>
      <c r="C315" s="854"/>
      <c r="D315" s="855"/>
      <c r="E315" s="344"/>
      <c r="F315" s="345"/>
      <c r="G315" s="583"/>
    </row>
    <row r="316" spans="1:7" s="284" customFormat="1" ht="38.25">
      <c r="A316" s="852"/>
      <c r="B316" s="853" t="s">
        <v>2377</v>
      </c>
      <c r="C316" s="854"/>
      <c r="D316" s="855"/>
      <c r="E316" s="344"/>
      <c r="F316" s="345"/>
      <c r="G316" s="583"/>
    </row>
    <row r="317" spans="1:7" s="284" customFormat="1" ht="38.25">
      <c r="A317" s="852"/>
      <c r="B317" s="853" t="s">
        <v>2378</v>
      </c>
      <c r="C317" s="854"/>
      <c r="D317" s="855"/>
      <c r="E317" s="344"/>
      <c r="F317" s="345"/>
      <c r="G317" s="583"/>
    </row>
    <row r="318" spans="1:7" s="284" customFormat="1" ht="38.25">
      <c r="A318" s="852"/>
      <c r="B318" s="853" t="s">
        <v>2379</v>
      </c>
      <c r="C318" s="854"/>
      <c r="D318" s="855"/>
      <c r="E318" s="344"/>
      <c r="F318" s="345"/>
      <c r="G318" s="583"/>
    </row>
    <row r="319" spans="1:7" s="284" customFormat="1" ht="38.25">
      <c r="A319" s="852"/>
      <c r="B319" s="853" t="s">
        <v>2379</v>
      </c>
      <c r="C319" s="854"/>
      <c r="D319" s="855"/>
      <c r="E319" s="344"/>
      <c r="F319" s="345"/>
      <c r="G319" s="583"/>
    </row>
    <row r="320" spans="1:7" s="284" customFormat="1" ht="38.25">
      <c r="A320" s="852"/>
      <c r="B320" s="853" t="s">
        <v>2379</v>
      </c>
      <c r="C320" s="854"/>
      <c r="D320" s="855"/>
      <c r="E320" s="344"/>
      <c r="F320" s="345"/>
      <c r="G320" s="583"/>
    </row>
    <row r="321" spans="1:7" s="284" customFormat="1" ht="51">
      <c r="A321" s="852"/>
      <c r="B321" s="853" t="s">
        <v>2380</v>
      </c>
      <c r="C321" s="854"/>
      <c r="D321" s="855"/>
      <c r="E321" s="344"/>
      <c r="F321" s="345"/>
      <c r="G321" s="583"/>
    </row>
    <row r="322" spans="1:7" s="284" customFormat="1" ht="25.5">
      <c r="A322" s="852"/>
      <c r="B322" s="853" t="s">
        <v>517</v>
      </c>
      <c r="C322" s="854"/>
      <c r="D322" s="855"/>
      <c r="E322" s="344"/>
      <c r="F322" s="345"/>
      <c r="G322" s="583"/>
    </row>
    <row r="323" spans="1:7" s="284" customFormat="1" ht="25.5">
      <c r="A323" s="852"/>
      <c r="B323" s="853" t="s">
        <v>518</v>
      </c>
      <c r="C323" s="854"/>
      <c r="D323" s="855"/>
      <c r="E323" s="344"/>
      <c r="F323" s="345"/>
      <c r="G323" s="583"/>
    </row>
    <row r="324" spans="1:7" s="284" customFormat="1" ht="25.5">
      <c r="A324" s="852"/>
      <c r="B324" s="853" t="s">
        <v>519</v>
      </c>
      <c r="C324" s="854"/>
      <c r="D324" s="855"/>
      <c r="E324" s="344"/>
      <c r="F324" s="345"/>
      <c r="G324" s="583"/>
    </row>
    <row r="325" spans="1:7" s="284" customFormat="1" ht="25.5">
      <c r="A325" s="852"/>
      <c r="B325" s="853" t="s">
        <v>520</v>
      </c>
      <c r="C325" s="854"/>
      <c r="D325" s="855"/>
      <c r="E325" s="344"/>
      <c r="F325" s="345"/>
      <c r="G325" s="583"/>
    </row>
    <row r="326" spans="1:7" s="284" customFormat="1" ht="63.75">
      <c r="A326" s="852"/>
      <c r="B326" s="853" t="s">
        <v>2482</v>
      </c>
      <c r="C326" s="854"/>
      <c r="D326" s="855"/>
      <c r="E326" s="344"/>
      <c r="F326" s="345"/>
      <c r="G326" s="583"/>
    </row>
    <row r="327" spans="1:7" s="284" customFormat="1" ht="41.25" customHeight="1">
      <c r="A327" s="852"/>
      <c r="B327" s="853" t="s">
        <v>2381</v>
      </c>
      <c r="C327" s="854"/>
      <c r="D327" s="855"/>
      <c r="E327" s="344"/>
      <c r="F327" s="345"/>
      <c r="G327" s="583"/>
    </row>
    <row r="328" spans="1:7" s="284" customFormat="1" ht="51" customHeight="1">
      <c r="A328" s="852"/>
      <c r="B328" s="853" t="s">
        <v>2382</v>
      </c>
      <c r="C328" s="854"/>
      <c r="D328" s="855"/>
      <c r="E328" s="344"/>
      <c r="F328" s="345"/>
      <c r="G328" s="583"/>
    </row>
    <row r="329" spans="1:7" s="284" customFormat="1" ht="40.5" customHeight="1">
      <c r="A329" s="852"/>
      <c r="B329" s="853" t="s">
        <v>2383</v>
      </c>
      <c r="C329" s="854"/>
      <c r="D329" s="855"/>
      <c r="E329" s="344"/>
      <c r="F329" s="345"/>
      <c r="G329" s="583"/>
    </row>
    <row r="330" spans="1:7" s="284" customFormat="1" ht="38.25">
      <c r="A330" s="852"/>
      <c r="B330" s="853" t="s">
        <v>2384</v>
      </c>
      <c r="C330" s="854"/>
      <c r="D330" s="855"/>
      <c r="E330" s="344"/>
      <c r="F330" s="345"/>
      <c r="G330" s="583"/>
    </row>
    <row r="331" spans="1:7" s="284" customFormat="1" ht="9" customHeight="1">
      <c r="A331" s="852"/>
      <c r="B331" s="853"/>
      <c r="C331" s="854"/>
      <c r="D331" s="855"/>
      <c r="E331" s="344"/>
      <c r="F331" s="345"/>
      <c r="G331" s="583"/>
    </row>
    <row r="332" spans="1:7" s="284" customFormat="1" ht="63.75">
      <c r="A332" s="852"/>
      <c r="B332" s="853" t="s">
        <v>2562</v>
      </c>
      <c r="C332" s="854"/>
      <c r="D332" s="855"/>
      <c r="E332" s="344"/>
      <c r="F332" s="345"/>
      <c r="G332" s="583"/>
    </row>
    <row r="333" spans="1:7" s="284" customFormat="1" ht="25.5">
      <c r="A333" s="852"/>
      <c r="B333" s="853" t="s">
        <v>521</v>
      </c>
      <c r="C333" s="854"/>
      <c r="D333" s="855"/>
      <c r="E333" s="344"/>
      <c r="F333" s="345"/>
      <c r="G333" s="583"/>
    </row>
    <row r="334" spans="1:7" s="284" customFormat="1" ht="9.75" customHeight="1">
      <c r="A334" s="852"/>
      <c r="B334" s="770"/>
      <c r="C334" s="854"/>
      <c r="D334" s="855"/>
      <c r="E334" s="344"/>
      <c r="F334" s="345"/>
      <c r="G334" s="583"/>
    </row>
    <row r="335" spans="1:7" s="284" customFormat="1" ht="15">
      <c r="A335" s="852"/>
      <c r="B335" s="853" t="s">
        <v>522</v>
      </c>
      <c r="C335" s="854"/>
      <c r="D335" s="855"/>
      <c r="E335" s="344"/>
      <c r="F335" s="345"/>
      <c r="G335" s="583"/>
    </row>
    <row r="336" spans="1:7" s="284" customFormat="1" ht="44.25" customHeight="1">
      <c r="A336" s="852"/>
      <c r="B336" s="853" t="s">
        <v>523</v>
      </c>
      <c r="C336" s="854"/>
      <c r="D336" s="855"/>
      <c r="E336" s="344"/>
      <c r="F336" s="345"/>
      <c r="G336" s="583"/>
    </row>
    <row r="337" spans="1:7" s="284" customFormat="1" ht="64.5" customHeight="1">
      <c r="A337" s="852"/>
      <c r="B337" s="853" t="s">
        <v>2563</v>
      </c>
      <c r="C337" s="854"/>
      <c r="D337" s="855"/>
      <c r="E337" s="344"/>
      <c r="F337" s="345"/>
      <c r="G337" s="583"/>
    </row>
    <row r="338" spans="1:7" s="284" customFormat="1" ht="267.75" customHeight="1">
      <c r="A338" s="852"/>
      <c r="B338" s="857" t="s">
        <v>2780</v>
      </c>
      <c r="C338" s="854"/>
      <c r="D338" s="855"/>
      <c r="E338" s="344"/>
      <c r="F338" s="345"/>
      <c r="G338" s="583"/>
    </row>
    <row r="339" spans="1:7" s="284" customFormat="1" ht="15">
      <c r="A339" s="852"/>
      <c r="B339" s="770"/>
      <c r="C339" s="854"/>
      <c r="D339" s="855"/>
      <c r="E339" s="344"/>
      <c r="F339" s="345"/>
      <c r="G339" s="583"/>
    </row>
    <row r="340" spans="1:7" s="284" customFormat="1" ht="15">
      <c r="A340" s="852"/>
      <c r="B340" s="853" t="s">
        <v>524</v>
      </c>
      <c r="C340" s="854"/>
      <c r="D340" s="855"/>
      <c r="E340" s="344"/>
      <c r="F340" s="345"/>
      <c r="G340" s="583"/>
    </row>
    <row r="341" spans="1:7" s="284" customFormat="1" ht="25.5">
      <c r="A341" s="852"/>
      <c r="B341" s="853" t="s">
        <v>2781</v>
      </c>
      <c r="C341" s="854"/>
      <c r="D341" s="855"/>
      <c r="E341" s="344"/>
      <c r="F341" s="345"/>
      <c r="G341" s="583"/>
    </row>
    <row r="342" spans="1:7" s="284" customFormat="1" ht="38.25">
      <c r="A342" s="852"/>
      <c r="B342" s="853" t="s">
        <v>2619</v>
      </c>
      <c r="C342" s="854"/>
      <c r="D342" s="855"/>
      <c r="E342" s="344"/>
      <c r="F342" s="345"/>
      <c r="G342" s="583"/>
    </row>
    <row r="343" spans="1:7" s="284" customFormat="1" ht="39.4" customHeight="1">
      <c r="A343" s="852"/>
      <c r="B343" s="853" t="s">
        <v>2618</v>
      </c>
      <c r="C343" s="854"/>
      <c r="D343" s="855"/>
      <c r="E343" s="344"/>
      <c r="F343" s="345"/>
      <c r="G343" s="583"/>
    </row>
    <row r="344" spans="1:7" s="284" customFormat="1" ht="38.25">
      <c r="A344" s="852"/>
      <c r="B344" s="853" t="s">
        <v>2620</v>
      </c>
      <c r="C344" s="854"/>
      <c r="D344" s="855"/>
      <c r="E344" s="344"/>
      <c r="F344" s="345"/>
      <c r="G344" s="583"/>
    </row>
    <row r="345" spans="1:7" s="284" customFormat="1" ht="38.25">
      <c r="A345" s="852"/>
      <c r="B345" s="853" t="s">
        <v>2385</v>
      </c>
      <c r="C345" s="854"/>
      <c r="D345" s="855"/>
      <c r="E345" s="344"/>
      <c r="F345" s="345"/>
      <c r="G345" s="583"/>
    </row>
    <row r="346" spans="1:7" s="549" customFormat="1" ht="105.75" customHeight="1">
      <c r="A346" s="864"/>
      <c r="B346" s="857" t="s">
        <v>2893</v>
      </c>
      <c r="C346" s="874"/>
      <c r="D346" s="866"/>
      <c r="E346" s="547"/>
      <c r="F346" s="548"/>
      <c r="G346" s="584"/>
    </row>
    <row r="347" spans="1:7" s="284" customFormat="1" ht="15">
      <c r="A347" s="852"/>
      <c r="B347" s="770"/>
      <c r="C347" s="854"/>
      <c r="D347" s="855"/>
      <c r="E347" s="344"/>
      <c r="F347" s="345"/>
      <c r="G347" s="583"/>
    </row>
    <row r="348" spans="1:7" s="284" customFormat="1" ht="15">
      <c r="A348" s="852"/>
      <c r="B348" s="853" t="s">
        <v>525</v>
      </c>
      <c r="C348" s="854"/>
      <c r="D348" s="855"/>
      <c r="E348" s="344"/>
      <c r="F348" s="345"/>
      <c r="G348" s="583"/>
    </row>
    <row r="349" spans="1:7" s="284" customFormat="1" ht="63.75">
      <c r="A349" s="852"/>
      <c r="B349" s="853" t="s">
        <v>2483</v>
      </c>
      <c r="C349" s="854"/>
      <c r="D349" s="855"/>
      <c r="E349" s="344"/>
      <c r="F349" s="345"/>
      <c r="G349" s="583"/>
    </row>
    <row r="350" spans="1:7" s="284" customFormat="1" ht="25.5">
      <c r="A350" s="852"/>
      <c r="B350" s="853" t="s">
        <v>2474</v>
      </c>
      <c r="C350" s="854"/>
      <c r="D350" s="855"/>
      <c r="E350" s="344"/>
      <c r="F350" s="345"/>
      <c r="G350" s="583"/>
    </row>
    <row r="351" spans="1:7" s="284" customFormat="1" ht="38.25">
      <c r="A351" s="852"/>
      <c r="B351" s="853" t="s">
        <v>526</v>
      </c>
      <c r="C351" s="854"/>
      <c r="D351" s="855"/>
      <c r="E351" s="344"/>
      <c r="F351" s="345"/>
      <c r="G351" s="583"/>
    </row>
    <row r="352" spans="1:7" s="284" customFormat="1" ht="15">
      <c r="A352" s="852"/>
      <c r="B352" s="853" t="s">
        <v>527</v>
      </c>
      <c r="C352" s="854"/>
      <c r="D352" s="855"/>
      <c r="E352" s="344"/>
      <c r="F352" s="345"/>
      <c r="G352" s="583"/>
    </row>
    <row r="353" spans="1:7" s="284" customFormat="1" ht="15">
      <c r="A353" s="852"/>
      <c r="B353" s="853" t="s">
        <v>528</v>
      </c>
      <c r="C353" s="854"/>
      <c r="D353" s="855"/>
      <c r="E353" s="344"/>
      <c r="F353" s="345"/>
      <c r="G353" s="583"/>
    </row>
    <row r="354" spans="1:7" s="284" customFormat="1" ht="15">
      <c r="A354" s="852"/>
      <c r="B354" s="853" t="s">
        <v>529</v>
      </c>
      <c r="C354" s="854"/>
      <c r="D354" s="855"/>
      <c r="E354" s="344"/>
      <c r="F354" s="345"/>
      <c r="G354" s="583"/>
    </row>
    <row r="355" spans="1:7" s="284" customFormat="1" ht="15">
      <c r="A355" s="852"/>
      <c r="B355" s="853" t="s">
        <v>530</v>
      </c>
      <c r="C355" s="854"/>
      <c r="D355" s="855"/>
      <c r="E355" s="344"/>
      <c r="F355" s="345"/>
      <c r="G355" s="583"/>
    </row>
    <row r="356" spans="1:7" s="284" customFormat="1" ht="15">
      <c r="A356" s="852"/>
      <c r="B356" s="853" t="s">
        <v>531</v>
      </c>
      <c r="C356" s="854"/>
      <c r="D356" s="855"/>
      <c r="E356" s="344"/>
      <c r="F356" s="345"/>
      <c r="G356" s="583"/>
    </row>
    <row r="357" spans="1:7" s="284" customFormat="1" ht="15">
      <c r="A357" s="852"/>
      <c r="B357" s="853" t="s">
        <v>532</v>
      </c>
      <c r="C357" s="854"/>
      <c r="D357" s="855"/>
      <c r="E357" s="344"/>
      <c r="F357" s="345"/>
      <c r="G357" s="583"/>
    </row>
    <row r="358" spans="1:7" s="284" customFormat="1" ht="15">
      <c r="A358" s="852"/>
      <c r="B358" s="853" t="s">
        <v>533</v>
      </c>
      <c r="C358" s="854"/>
      <c r="D358" s="855"/>
      <c r="E358" s="344"/>
      <c r="F358" s="345"/>
      <c r="G358" s="583"/>
    </row>
    <row r="359" spans="1:7" s="284" customFormat="1" ht="25.5">
      <c r="A359" s="852"/>
      <c r="B359" s="853" t="s">
        <v>534</v>
      </c>
      <c r="C359" s="854"/>
      <c r="D359" s="855"/>
      <c r="E359" s="344"/>
      <c r="F359" s="345"/>
      <c r="G359" s="583"/>
    </row>
    <row r="360" spans="1:7" s="284" customFormat="1" ht="63.75">
      <c r="A360" s="852"/>
      <c r="B360" s="853" t="s">
        <v>535</v>
      </c>
      <c r="C360" s="854"/>
      <c r="D360" s="855"/>
      <c r="E360" s="344"/>
      <c r="F360" s="345"/>
      <c r="G360" s="583"/>
    </row>
    <row r="361" spans="1:7" s="284" customFormat="1" ht="51">
      <c r="A361" s="852"/>
      <c r="B361" s="853" t="s">
        <v>536</v>
      </c>
      <c r="C361" s="854"/>
      <c r="D361" s="855"/>
      <c r="E361" s="344"/>
      <c r="F361" s="345"/>
      <c r="G361" s="583"/>
    </row>
    <row r="362" spans="1:7" s="549" customFormat="1" ht="51">
      <c r="A362" s="864"/>
      <c r="B362" s="857" t="s">
        <v>2782</v>
      </c>
      <c r="C362" s="865"/>
      <c r="D362" s="866"/>
      <c r="E362" s="547"/>
      <c r="F362" s="548"/>
      <c r="G362" s="584"/>
    </row>
    <row r="363" spans="1:7" s="284" customFormat="1" ht="15">
      <c r="A363" s="852"/>
      <c r="B363" s="853" t="s">
        <v>537</v>
      </c>
      <c r="C363" s="854"/>
      <c r="D363" s="855"/>
      <c r="E363" s="344"/>
      <c r="F363" s="345"/>
      <c r="G363" s="583"/>
    </row>
    <row r="364" spans="1:7" s="284" customFormat="1" ht="51">
      <c r="A364" s="852"/>
      <c r="B364" s="853" t="s">
        <v>2386</v>
      </c>
      <c r="C364" s="854"/>
      <c r="D364" s="855"/>
      <c r="E364" s="344"/>
      <c r="F364" s="345"/>
      <c r="G364" s="583"/>
    </row>
    <row r="365" spans="1:7" s="284" customFormat="1" ht="15">
      <c r="A365" s="852"/>
      <c r="B365" s="770"/>
      <c r="C365" s="854"/>
      <c r="D365" s="855"/>
      <c r="E365" s="344"/>
      <c r="F365" s="345"/>
      <c r="G365" s="583"/>
    </row>
    <row r="366" spans="1:7" s="284" customFormat="1" ht="15">
      <c r="A366" s="852"/>
      <c r="B366" s="853" t="s">
        <v>538</v>
      </c>
      <c r="C366" s="854"/>
      <c r="D366" s="855"/>
      <c r="E366" s="344"/>
      <c r="F366" s="345"/>
      <c r="G366" s="583"/>
    </row>
    <row r="367" spans="1:7" s="549" customFormat="1" ht="76.5">
      <c r="A367" s="864"/>
      <c r="B367" s="857" t="s">
        <v>2480</v>
      </c>
      <c r="C367" s="865"/>
      <c r="D367" s="866"/>
      <c r="E367" s="547"/>
      <c r="F367" s="548"/>
      <c r="G367" s="584"/>
    </row>
    <row r="368" spans="1:7" s="284" customFormat="1" ht="15">
      <c r="A368" s="852"/>
      <c r="B368" s="853" t="s">
        <v>539</v>
      </c>
      <c r="C368" s="854"/>
      <c r="D368" s="855"/>
      <c r="E368" s="344"/>
      <c r="F368" s="345"/>
      <c r="G368" s="583"/>
    </row>
    <row r="369" spans="1:7" s="284" customFormat="1" ht="60" customHeight="1">
      <c r="A369" s="852"/>
      <c r="B369" s="853" t="s">
        <v>2387</v>
      </c>
      <c r="C369" s="854"/>
      <c r="D369" s="855"/>
      <c r="E369" s="344"/>
      <c r="F369" s="345"/>
      <c r="G369" s="583"/>
    </row>
    <row r="370" spans="1:7" s="284" customFormat="1" ht="51">
      <c r="A370" s="852"/>
      <c r="B370" s="853" t="s">
        <v>2388</v>
      </c>
      <c r="C370" s="854"/>
      <c r="D370" s="855"/>
      <c r="E370" s="344"/>
      <c r="F370" s="345"/>
      <c r="G370" s="583"/>
    </row>
    <row r="371" spans="1:7" s="284" customFormat="1" ht="51">
      <c r="A371" s="852"/>
      <c r="B371" s="853" t="s">
        <v>2389</v>
      </c>
      <c r="C371" s="854"/>
      <c r="D371" s="855"/>
      <c r="E371" s="344"/>
      <c r="F371" s="345"/>
      <c r="G371" s="583"/>
    </row>
    <row r="372" spans="1:7" s="284" customFormat="1" ht="38.25">
      <c r="A372" s="852"/>
      <c r="B372" s="853" t="s">
        <v>540</v>
      </c>
      <c r="C372" s="854"/>
      <c r="D372" s="855"/>
      <c r="E372" s="344"/>
      <c r="F372" s="345"/>
      <c r="G372" s="583"/>
    </row>
    <row r="373" spans="1:7" s="284" customFormat="1" ht="15">
      <c r="A373" s="852"/>
      <c r="B373" s="853" t="s">
        <v>541</v>
      </c>
      <c r="C373" s="854"/>
      <c r="D373" s="855"/>
      <c r="E373" s="344"/>
      <c r="F373" s="345"/>
      <c r="G373" s="583"/>
    </row>
    <row r="374" spans="1:7" s="284" customFormat="1" ht="15">
      <c r="A374" s="852"/>
      <c r="B374" s="853" t="s">
        <v>542</v>
      </c>
      <c r="C374" s="854"/>
      <c r="D374" s="855"/>
      <c r="E374" s="344"/>
      <c r="F374" s="345"/>
      <c r="G374" s="583"/>
    </row>
    <row r="375" spans="1:7" s="284" customFormat="1" ht="15">
      <c r="A375" s="852"/>
      <c r="B375" s="853" t="s">
        <v>543</v>
      </c>
      <c r="C375" s="854"/>
      <c r="D375" s="855"/>
      <c r="E375" s="344"/>
      <c r="F375" s="345"/>
      <c r="G375" s="583"/>
    </row>
    <row r="376" spans="1:7" s="284" customFormat="1" ht="15">
      <c r="A376" s="852"/>
      <c r="B376" s="853" t="s">
        <v>544</v>
      </c>
      <c r="C376" s="854"/>
      <c r="D376" s="855"/>
      <c r="E376" s="344"/>
      <c r="F376" s="345"/>
      <c r="G376" s="583"/>
    </row>
    <row r="377" spans="1:7" s="549" customFormat="1" ht="146.25" customHeight="1">
      <c r="A377" s="864"/>
      <c r="B377" s="873" t="s">
        <v>2894</v>
      </c>
      <c r="C377" s="865"/>
      <c r="D377" s="866"/>
      <c r="E377" s="547"/>
      <c r="F377" s="548"/>
      <c r="G377" s="584"/>
    </row>
    <row r="378" spans="1:7" s="284" customFormat="1" ht="63.75">
      <c r="A378" s="852"/>
      <c r="B378" s="853" t="s">
        <v>545</v>
      </c>
      <c r="C378" s="854"/>
      <c r="D378" s="855"/>
      <c r="E378" s="344"/>
      <c r="F378" s="345"/>
      <c r="G378" s="583"/>
    </row>
    <row r="379" spans="1:7" s="284" customFormat="1" ht="38.25">
      <c r="A379" s="852"/>
      <c r="B379" s="853" t="s">
        <v>546</v>
      </c>
      <c r="C379" s="854"/>
      <c r="D379" s="855"/>
      <c r="E379" s="344"/>
      <c r="F379" s="345"/>
      <c r="G379" s="583"/>
    </row>
    <row r="380" spans="1:7" s="284" customFormat="1" ht="51">
      <c r="A380" s="852"/>
      <c r="B380" s="853" t="s">
        <v>547</v>
      </c>
      <c r="C380" s="854"/>
      <c r="D380" s="855"/>
      <c r="E380" s="344"/>
      <c r="F380" s="345"/>
      <c r="G380" s="583"/>
    </row>
    <row r="381" spans="1:7" s="284" customFormat="1" ht="25.5">
      <c r="A381" s="852"/>
      <c r="B381" s="853" t="s">
        <v>548</v>
      </c>
      <c r="C381" s="854"/>
      <c r="D381" s="855"/>
      <c r="E381" s="344"/>
      <c r="F381" s="345"/>
      <c r="G381" s="583"/>
    </row>
    <row r="382" spans="1:7" s="284" customFormat="1" ht="63.75">
      <c r="A382" s="852"/>
      <c r="B382" s="853" t="s">
        <v>2783</v>
      </c>
      <c r="C382" s="854"/>
      <c r="D382" s="855"/>
      <c r="E382" s="344"/>
      <c r="F382" s="345"/>
      <c r="G382" s="583"/>
    </row>
    <row r="383" spans="1:7" s="284" customFormat="1" ht="76.5">
      <c r="A383" s="852"/>
      <c r="B383" s="853" t="s">
        <v>549</v>
      </c>
      <c r="C383" s="854"/>
      <c r="D383" s="855"/>
      <c r="E383" s="344"/>
      <c r="F383" s="345"/>
      <c r="G383" s="583"/>
    </row>
    <row r="384" spans="1:7" s="284" customFormat="1" ht="15">
      <c r="A384" s="852"/>
      <c r="B384" s="853" t="s">
        <v>537</v>
      </c>
      <c r="C384" s="854"/>
      <c r="D384" s="855"/>
      <c r="E384" s="344"/>
      <c r="F384" s="345"/>
      <c r="G384" s="583"/>
    </row>
    <row r="385" spans="1:7" s="284" customFormat="1" ht="51" customHeight="1">
      <c r="A385" s="852"/>
      <c r="B385" s="853" t="s">
        <v>2390</v>
      </c>
      <c r="C385" s="854"/>
      <c r="D385" s="855"/>
      <c r="E385" s="344"/>
      <c r="F385" s="345"/>
      <c r="G385" s="583"/>
    </row>
    <row r="386" spans="1:7" s="284" customFormat="1" ht="15">
      <c r="A386" s="852"/>
      <c r="B386" s="770"/>
      <c r="C386" s="854"/>
      <c r="D386" s="855"/>
      <c r="E386" s="344"/>
      <c r="F386" s="345"/>
      <c r="G386" s="583"/>
    </row>
    <row r="387" spans="1:7" s="284" customFormat="1" ht="15">
      <c r="A387" s="852"/>
      <c r="B387" s="853" t="s">
        <v>550</v>
      </c>
      <c r="C387" s="854"/>
      <c r="D387" s="855"/>
      <c r="E387" s="344"/>
      <c r="F387" s="345"/>
      <c r="G387" s="583"/>
    </row>
    <row r="388" spans="1:7" s="284" customFormat="1" ht="76.5">
      <c r="A388" s="852"/>
      <c r="B388" s="853" t="s">
        <v>2475</v>
      </c>
      <c r="C388" s="854"/>
      <c r="D388" s="855"/>
      <c r="E388" s="344"/>
      <c r="F388" s="345"/>
      <c r="G388" s="583"/>
    </row>
    <row r="389" spans="1:7" s="284" customFormat="1" ht="54.75" customHeight="1">
      <c r="A389" s="852"/>
      <c r="B389" s="853" t="s">
        <v>2391</v>
      </c>
      <c r="C389" s="854"/>
      <c r="D389" s="855"/>
      <c r="E389" s="344"/>
      <c r="F389" s="345"/>
      <c r="G389" s="583"/>
    </row>
    <row r="390" spans="1:7" s="284" customFormat="1" ht="54" customHeight="1">
      <c r="A390" s="852"/>
      <c r="B390" s="853" t="s">
        <v>2392</v>
      </c>
      <c r="C390" s="854"/>
      <c r="D390" s="855"/>
      <c r="E390" s="344"/>
      <c r="F390" s="345"/>
      <c r="G390" s="583"/>
    </row>
    <row r="391" spans="1:7" s="284" customFormat="1" ht="51" customHeight="1">
      <c r="A391" s="852"/>
      <c r="B391" s="853" t="s">
        <v>2393</v>
      </c>
      <c r="C391" s="854"/>
      <c r="D391" s="855"/>
      <c r="E391" s="344"/>
      <c r="F391" s="345"/>
      <c r="G391" s="583"/>
    </row>
    <row r="392" spans="1:7" s="284" customFormat="1" ht="55.5" customHeight="1">
      <c r="A392" s="852"/>
      <c r="B392" s="873" t="s">
        <v>2895</v>
      </c>
      <c r="C392" s="854"/>
      <c r="D392" s="855"/>
      <c r="E392" s="344"/>
      <c r="F392" s="345"/>
      <c r="G392" s="583"/>
    </row>
    <row r="393" spans="1:7" s="284" customFormat="1" ht="51">
      <c r="A393" s="852"/>
      <c r="B393" s="853" t="s">
        <v>551</v>
      </c>
      <c r="C393" s="854"/>
      <c r="D393" s="855"/>
      <c r="E393" s="344"/>
      <c r="F393" s="345"/>
      <c r="G393" s="583"/>
    </row>
    <row r="394" spans="1:7" s="284" customFormat="1" ht="159" customHeight="1">
      <c r="A394" s="852"/>
      <c r="B394" s="853" t="s">
        <v>2564</v>
      </c>
      <c r="C394" s="854"/>
      <c r="D394" s="855"/>
      <c r="E394" s="344"/>
      <c r="F394" s="345"/>
      <c r="G394" s="583"/>
    </row>
    <row r="395" spans="1:7" s="284" customFormat="1" ht="114.75">
      <c r="A395" s="852"/>
      <c r="B395" s="853" t="s">
        <v>552</v>
      </c>
      <c r="C395" s="854"/>
      <c r="D395" s="855"/>
      <c r="E395" s="344"/>
      <c r="F395" s="345"/>
      <c r="G395" s="583"/>
    </row>
    <row r="396" spans="1:7" s="284" customFormat="1" ht="38.25">
      <c r="A396" s="852"/>
      <c r="B396" s="853" t="s">
        <v>553</v>
      </c>
      <c r="C396" s="854"/>
      <c r="D396" s="855"/>
      <c r="E396" s="344"/>
      <c r="F396" s="345"/>
      <c r="G396" s="583"/>
    </row>
    <row r="397" spans="1:7" s="549" customFormat="1" ht="36.75" customHeight="1">
      <c r="A397" s="864"/>
      <c r="B397" s="857" t="s">
        <v>2621</v>
      </c>
      <c r="C397" s="865"/>
      <c r="D397" s="866"/>
      <c r="E397" s="547"/>
      <c r="F397" s="548"/>
      <c r="G397" s="584"/>
    </row>
    <row r="398" spans="1:7" s="549" customFormat="1" ht="15">
      <c r="A398" s="864"/>
      <c r="B398" s="857" t="s">
        <v>554</v>
      </c>
      <c r="C398" s="865"/>
      <c r="D398" s="866"/>
      <c r="E398" s="547"/>
      <c r="F398" s="548"/>
      <c r="G398" s="584"/>
    </row>
    <row r="399" spans="1:7" s="549" customFormat="1" ht="25.5">
      <c r="A399" s="864"/>
      <c r="B399" s="857" t="s">
        <v>555</v>
      </c>
      <c r="C399" s="865"/>
      <c r="D399" s="866"/>
      <c r="E399" s="547"/>
      <c r="F399" s="548"/>
      <c r="G399" s="584"/>
    </row>
    <row r="400" spans="1:7" s="549" customFormat="1" ht="15">
      <c r="A400" s="864"/>
      <c r="B400" s="857" t="s">
        <v>556</v>
      </c>
      <c r="C400" s="865"/>
      <c r="D400" s="866"/>
      <c r="E400" s="547"/>
      <c r="F400" s="548"/>
      <c r="G400" s="584"/>
    </row>
    <row r="401" spans="1:7" s="549" customFormat="1" ht="51">
      <c r="A401" s="864"/>
      <c r="B401" s="857" t="s">
        <v>2784</v>
      </c>
      <c r="C401" s="865"/>
      <c r="D401" s="866"/>
      <c r="E401" s="547"/>
      <c r="F401" s="548"/>
      <c r="G401" s="584"/>
    </row>
    <row r="402" spans="1:7" s="549" customFormat="1" ht="15">
      <c r="A402" s="864"/>
      <c r="B402" s="857" t="s">
        <v>557</v>
      </c>
      <c r="C402" s="865"/>
      <c r="D402" s="866"/>
      <c r="E402" s="547"/>
      <c r="F402" s="548"/>
      <c r="G402" s="584"/>
    </row>
    <row r="403" spans="1:7" s="549" customFormat="1" ht="48" customHeight="1">
      <c r="A403" s="864"/>
      <c r="B403" s="857" t="s">
        <v>558</v>
      </c>
      <c r="C403" s="865"/>
      <c r="D403" s="866"/>
      <c r="E403" s="547"/>
      <c r="F403" s="548"/>
      <c r="G403" s="584"/>
    </row>
    <row r="404" spans="1:7" s="549" customFormat="1" ht="15">
      <c r="A404" s="864"/>
      <c r="B404" s="857" t="s">
        <v>559</v>
      </c>
      <c r="C404" s="865"/>
      <c r="D404" s="866"/>
      <c r="E404" s="547"/>
      <c r="F404" s="548"/>
      <c r="G404" s="584"/>
    </row>
    <row r="405" spans="1:7" s="549" customFormat="1" ht="41.25" customHeight="1">
      <c r="A405" s="864"/>
      <c r="B405" s="857" t="s">
        <v>560</v>
      </c>
      <c r="C405" s="865"/>
      <c r="D405" s="866"/>
      <c r="E405" s="547"/>
      <c r="F405" s="548"/>
      <c r="G405" s="584"/>
    </row>
    <row r="406" spans="1:7" s="284" customFormat="1" ht="53.65" customHeight="1">
      <c r="A406" s="852"/>
      <c r="B406" s="853" t="s">
        <v>561</v>
      </c>
      <c r="C406" s="854"/>
      <c r="D406" s="855"/>
      <c r="E406" s="344"/>
      <c r="F406" s="345"/>
      <c r="G406" s="583"/>
    </row>
    <row r="407" spans="1:7" s="284" customFormat="1" ht="103.5" customHeight="1">
      <c r="A407" s="852"/>
      <c r="B407" s="853" t="s">
        <v>2476</v>
      </c>
      <c r="C407" s="854"/>
      <c r="D407" s="855"/>
      <c r="E407" s="344"/>
      <c r="F407" s="345"/>
      <c r="G407" s="583"/>
    </row>
    <row r="408" spans="1:7" s="549" customFormat="1" ht="94.5" customHeight="1">
      <c r="A408" s="864"/>
      <c r="B408" s="857" t="s">
        <v>2785</v>
      </c>
      <c r="C408" s="865"/>
      <c r="D408" s="866"/>
      <c r="E408" s="547"/>
      <c r="F408" s="548"/>
      <c r="G408" s="584"/>
    </row>
    <row r="409" spans="1:7" s="284" customFormat="1" ht="25.5">
      <c r="A409" s="852"/>
      <c r="B409" s="853" t="s">
        <v>562</v>
      </c>
      <c r="C409" s="854"/>
      <c r="D409" s="855"/>
      <c r="E409" s="344"/>
      <c r="F409" s="345"/>
      <c r="G409" s="583"/>
    </row>
    <row r="410" spans="1:7" s="284" customFormat="1" ht="57.4" customHeight="1">
      <c r="A410" s="852"/>
      <c r="B410" s="873" t="s">
        <v>2808</v>
      </c>
      <c r="C410" s="854"/>
      <c r="D410" s="855"/>
      <c r="E410" s="344"/>
      <c r="F410" s="345"/>
      <c r="G410" s="583"/>
    </row>
    <row r="411" spans="1:7" s="2" customFormat="1">
      <c r="A411" s="762"/>
      <c r="B411" s="775"/>
      <c r="C411" s="800"/>
      <c r="D411" s="833"/>
      <c r="E411" s="278"/>
      <c r="F411" s="341"/>
      <c r="G411" s="63"/>
    </row>
    <row r="412" spans="1:7" s="2" customFormat="1">
      <c r="A412" s="762"/>
      <c r="B412" s="784"/>
      <c r="C412" s="800"/>
      <c r="D412" s="833"/>
      <c r="E412" s="278"/>
      <c r="F412" s="341"/>
      <c r="G412" s="63"/>
    </row>
    <row r="413" spans="1:7" s="2" customFormat="1">
      <c r="A413" s="850" t="s">
        <v>29</v>
      </c>
      <c r="B413" s="851" t="s">
        <v>35</v>
      </c>
      <c r="C413" s="800"/>
      <c r="D413" s="833"/>
      <c r="E413" s="278"/>
      <c r="F413" s="341"/>
      <c r="G413" s="63"/>
    </row>
    <row r="414" spans="1:7" s="2" customFormat="1">
      <c r="A414" s="762"/>
      <c r="B414" s="784"/>
      <c r="C414" s="800"/>
      <c r="D414" s="833"/>
      <c r="E414" s="278"/>
      <c r="F414" s="341"/>
      <c r="G414" s="63"/>
    </row>
    <row r="415" spans="1:7" s="2" customFormat="1">
      <c r="A415" s="762"/>
      <c r="B415" s="784"/>
      <c r="C415" s="800"/>
      <c r="D415" s="833"/>
      <c r="E415" s="278"/>
      <c r="F415" s="341"/>
      <c r="G415" s="63"/>
    </row>
    <row r="416" spans="1:7" s="52" customFormat="1" ht="24">
      <c r="A416" s="875" t="s">
        <v>0</v>
      </c>
      <c r="B416" s="834" t="s">
        <v>39</v>
      </c>
      <c r="C416" s="876"/>
      <c r="D416" s="877"/>
      <c r="E416" s="296"/>
      <c r="F416" s="338"/>
      <c r="G416" s="100"/>
    </row>
    <row r="417" spans="1:7" s="52" customFormat="1">
      <c r="A417" s="878"/>
      <c r="B417" s="879"/>
      <c r="C417" s="880"/>
      <c r="D417" s="881"/>
      <c r="E417" s="296"/>
      <c r="F417" s="338"/>
      <c r="G417" s="100"/>
    </row>
    <row r="418" spans="1:7" s="279" customFormat="1" ht="38.25">
      <c r="A418" s="762" t="s">
        <v>6</v>
      </c>
      <c r="B418" s="853" t="s">
        <v>40</v>
      </c>
      <c r="C418" s="882"/>
      <c r="D418" s="882"/>
      <c r="G418" s="585"/>
    </row>
    <row r="419" spans="1:7" s="279" customFormat="1" ht="38.25">
      <c r="A419" s="762" t="s">
        <v>7</v>
      </c>
      <c r="B419" s="853" t="s">
        <v>2786</v>
      </c>
      <c r="C419" s="882"/>
      <c r="D419" s="882"/>
      <c r="G419" s="585"/>
    </row>
    <row r="420" spans="1:7" s="279" customFormat="1" ht="38.25">
      <c r="A420" s="762" t="s">
        <v>8</v>
      </c>
      <c r="B420" s="853" t="s">
        <v>2787</v>
      </c>
      <c r="C420" s="882"/>
      <c r="D420" s="882"/>
      <c r="G420" s="585"/>
    </row>
    <row r="421" spans="1:7" s="279" customFormat="1" ht="25.5">
      <c r="A421" s="762" t="s">
        <v>9</v>
      </c>
      <c r="B421" s="853" t="s">
        <v>2565</v>
      </c>
      <c r="C421" s="882"/>
      <c r="D421" s="882"/>
      <c r="G421" s="585"/>
    </row>
    <row r="422" spans="1:7" s="279" customFormat="1" ht="89.25">
      <c r="A422" s="762" t="s">
        <v>10</v>
      </c>
      <c r="B422" s="853" t="s">
        <v>2394</v>
      </c>
      <c r="C422" s="882"/>
      <c r="D422" s="882"/>
      <c r="G422" s="585"/>
    </row>
    <row r="423" spans="1:7" s="279" customFormat="1" ht="51">
      <c r="A423" s="762" t="s">
        <v>11</v>
      </c>
      <c r="B423" s="853" t="s">
        <v>41</v>
      </c>
      <c r="C423" s="882"/>
      <c r="D423" s="882"/>
      <c r="G423" s="585"/>
    </row>
    <row r="424" spans="1:7" s="279" customFormat="1" ht="68.25" customHeight="1">
      <c r="A424" s="762" t="s">
        <v>15</v>
      </c>
      <c r="B424" s="853" t="s">
        <v>42</v>
      </c>
      <c r="C424" s="882"/>
      <c r="D424" s="882"/>
      <c r="G424" s="585"/>
    </row>
    <row r="425" spans="1:7" s="279" customFormat="1" ht="42.75" customHeight="1">
      <c r="A425" s="762" t="s">
        <v>12</v>
      </c>
      <c r="B425" s="853" t="s">
        <v>2468</v>
      </c>
      <c r="C425" s="882"/>
      <c r="D425" s="882"/>
      <c r="G425" s="585"/>
    </row>
    <row r="426" spans="1:7" s="279" customFormat="1" ht="51">
      <c r="A426" s="762" t="s">
        <v>13</v>
      </c>
      <c r="B426" s="853" t="s">
        <v>43</v>
      </c>
      <c r="C426" s="882"/>
      <c r="D426" s="882"/>
      <c r="G426" s="585"/>
    </row>
    <row r="427" spans="1:7" s="279" customFormat="1" ht="51">
      <c r="A427" s="762" t="s">
        <v>14</v>
      </c>
      <c r="B427" s="853" t="s">
        <v>44</v>
      </c>
      <c r="C427" s="882"/>
      <c r="D427" s="882"/>
      <c r="G427" s="585"/>
    </row>
    <row r="428" spans="1:7" s="279" customFormat="1" ht="25.5">
      <c r="A428" s="762" t="s">
        <v>2</v>
      </c>
      <c r="B428" s="853" t="s">
        <v>45</v>
      </c>
      <c r="C428" s="882"/>
      <c r="D428" s="882"/>
      <c r="G428" s="585"/>
    </row>
    <row r="429" spans="1:7" s="279" customFormat="1" ht="51">
      <c r="A429" s="762" t="s">
        <v>3</v>
      </c>
      <c r="B429" s="853" t="s">
        <v>46</v>
      </c>
      <c r="C429" s="882"/>
      <c r="D429" s="882"/>
      <c r="G429" s="585"/>
    </row>
    <row r="430" spans="1:7" s="279" customFormat="1" ht="25.5">
      <c r="A430" s="762" t="s">
        <v>4</v>
      </c>
      <c r="B430" s="853" t="s">
        <v>47</v>
      </c>
      <c r="C430" s="882"/>
      <c r="D430" s="882"/>
      <c r="G430" s="585"/>
    </row>
    <row r="431" spans="1:7" s="279" customFormat="1" ht="63.75">
      <c r="A431" s="762" t="s">
        <v>5</v>
      </c>
      <c r="B431" s="853" t="s">
        <v>48</v>
      </c>
      <c r="C431" s="882"/>
      <c r="D431" s="882"/>
      <c r="G431" s="585"/>
    </row>
    <row r="432" spans="1:7" s="279" customFormat="1" ht="38.25">
      <c r="A432" s="762" t="s">
        <v>1</v>
      </c>
      <c r="B432" s="853" t="s">
        <v>49</v>
      </c>
      <c r="C432" s="882"/>
      <c r="D432" s="882"/>
      <c r="G432" s="585"/>
    </row>
    <row r="433" spans="1:7" s="279" customFormat="1" ht="38.25">
      <c r="A433" s="762" t="s">
        <v>16</v>
      </c>
      <c r="B433" s="853" t="s">
        <v>2481</v>
      </c>
      <c r="C433" s="882"/>
      <c r="D433" s="882"/>
      <c r="G433" s="585"/>
    </row>
    <row r="434" spans="1:7" s="279" customFormat="1" ht="25.5">
      <c r="A434" s="762" t="s">
        <v>17</v>
      </c>
      <c r="B434" s="853" t="s">
        <v>50</v>
      </c>
      <c r="C434" s="882"/>
      <c r="D434" s="882"/>
      <c r="G434" s="585"/>
    </row>
    <row r="435" spans="1:7" s="279" customFormat="1" ht="25.5">
      <c r="A435" s="762" t="s">
        <v>18</v>
      </c>
      <c r="B435" s="853" t="s">
        <v>51</v>
      </c>
      <c r="C435" s="882"/>
      <c r="D435" s="882"/>
      <c r="G435" s="585"/>
    </row>
    <row r="436" spans="1:7" s="279" customFormat="1">
      <c r="A436" s="762"/>
      <c r="B436" s="853"/>
      <c r="C436" s="882"/>
      <c r="D436" s="882"/>
      <c r="G436" s="585"/>
    </row>
    <row r="437" spans="1:7" s="279" customFormat="1" ht="63.75">
      <c r="A437" s="882"/>
      <c r="B437" s="853" t="s">
        <v>52</v>
      </c>
      <c r="C437" s="882"/>
      <c r="D437" s="882"/>
      <c r="G437" s="585"/>
    </row>
    <row r="438" spans="1:7" s="279" customFormat="1">
      <c r="A438" s="882"/>
      <c r="B438" s="853"/>
      <c r="C438" s="882"/>
      <c r="D438" s="882"/>
      <c r="G438" s="585"/>
    </row>
    <row r="439" spans="1:7" s="279" customFormat="1" ht="25.5">
      <c r="A439" s="882"/>
      <c r="B439" s="853" t="s">
        <v>53</v>
      </c>
      <c r="C439" s="882"/>
      <c r="D439" s="882"/>
      <c r="G439" s="585"/>
    </row>
    <row r="440" spans="1:7" s="279" customFormat="1" ht="113.25" customHeight="1">
      <c r="A440" s="883" t="s">
        <v>6</v>
      </c>
      <c r="B440" s="853" t="s">
        <v>54</v>
      </c>
      <c r="C440" s="882"/>
      <c r="D440" s="882"/>
      <c r="G440" s="585"/>
    </row>
    <row r="441" spans="1:7" s="279" customFormat="1">
      <c r="A441" s="883" t="s">
        <v>7</v>
      </c>
      <c r="B441" s="853" t="s">
        <v>55</v>
      </c>
      <c r="C441" s="882"/>
      <c r="D441" s="882"/>
      <c r="G441" s="585"/>
    </row>
    <row r="442" spans="1:7" s="279" customFormat="1" ht="25.5">
      <c r="A442" s="883" t="s">
        <v>8</v>
      </c>
      <c r="B442" s="853" t="s">
        <v>56</v>
      </c>
      <c r="C442" s="882"/>
      <c r="D442" s="882"/>
      <c r="G442" s="585"/>
    </row>
    <row r="443" spans="1:7" s="279" customFormat="1" ht="25.5">
      <c r="A443" s="883" t="s">
        <v>9</v>
      </c>
      <c r="B443" s="853" t="s">
        <v>57</v>
      </c>
      <c r="C443" s="882"/>
      <c r="D443" s="882"/>
      <c r="G443" s="585"/>
    </row>
    <row r="444" spans="1:7" s="279" customFormat="1">
      <c r="A444" s="883" t="s">
        <v>10</v>
      </c>
      <c r="B444" s="853" t="s">
        <v>58</v>
      </c>
      <c r="C444" s="882"/>
      <c r="D444" s="882"/>
      <c r="G444" s="585"/>
    </row>
    <row r="445" spans="1:7" s="279" customFormat="1" ht="25.5">
      <c r="A445" s="883" t="s">
        <v>11</v>
      </c>
      <c r="B445" s="853" t="s">
        <v>2448</v>
      </c>
      <c r="C445" s="882"/>
      <c r="D445" s="882"/>
      <c r="G445" s="585"/>
    </row>
    <row r="446" spans="1:7" s="279" customFormat="1">
      <c r="A446" s="882"/>
      <c r="B446" s="853"/>
      <c r="C446" s="882"/>
      <c r="D446" s="882"/>
      <c r="G446" s="585"/>
    </row>
    <row r="447" spans="1:7" s="279" customFormat="1" ht="25.5">
      <c r="A447" s="882"/>
      <c r="B447" s="853" t="s">
        <v>59</v>
      </c>
      <c r="C447" s="882"/>
      <c r="D447" s="882"/>
      <c r="G447" s="585"/>
    </row>
    <row r="448" spans="1:7" s="279" customFormat="1">
      <c r="A448" s="884" t="s">
        <v>60</v>
      </c>
      <c r="B448" s="853" t="s">
        <v>61</v>
      </c>
      <c r="C448" s="882"/>
      <c r="D448" s="882"/>
      <c r="G448" s="585"/>
    </row>
    <row r="449" spans="1:7" s="279" customFormat="1" ht="25.5">
      <c r="A449" s="884" t="s">
        <v>60</v>
      </c>
      <c r="B449" s="853" t="s">
        <v>62</v>
      </c>
      <c r="C449" s="882"/>
      <c r="D449" s="882"/>
      <c r="G449" s="585"/>
    </row>
    <row r="450" spans="1:7" s="279" customFormat="1">
      <c r="A450" s="882"/>
      <c r="B450" s="853"/>
      <c r="C450" s="882"/>
      <c r="D450" s="882"/>
      <c r="G450" s="585"/>
    </row>
    <row r="451" spans="1:7" s="279" customFormat="1">
      <c r="A451" s="882"/>
      <c r="B451" s="853" t="s">
        <v>63</v>
      </c>
      <c r="C451" s="882"/>
      <c r="D451" s="882"/>
      <c r="G451" s="585"/>
    </row>
    <row r="452" spans="1:7" s="279" customFormat="1" ht="51">
      <c r="A452" s="882"/>
      <c r="B452" s="853" t="s">
        <v>89</v>
      </c>
      <c r="C452" s="882"/>
      <c r="D452" s="882"/>
      <c r="G452" s="585"/>
    </row>
    <row r="453" spans="1:7" s="279" customFormat="1">
      <c r="A453" s="882"/>
      <c r="B453" s="853"/>
      <c r="C453" s="882"/>
      <c r="D453" s="882"/>
      <c r="G453" s="585"/>
    </row>
    <row r="454" spans="1:7" s="279" customFormat="1">
      <c r="A454" s="882"/>
      <c r="B454" s="853"/>
      <c r="C454" s="882"/>
      <c r="D454" s="882"/>
      <c r="G454" s="585"/>
    </row>
    <row r="455" spans="1:7" s="11" customFormat="1">
      <c r="A455" s="885" t="s">
        <v>30</v>
      </c>
      <c r="B455" s="886" t="s">
        <v>36</v>
      </c>
      <c r="C455" s="887"/>
      <c r="D455" s="888"/>
      <c r="E455" s="277"/>
      <c r="F455" s="346"/>
      <c r="G455" s="100"/>
    </row>
    <row r="456" spans="1:7" s="11" customFormat="1">
      <c r="A456" s="889"/>
      <c r="B456" s="775"/>
      <c r="C456" s="887"/>
      <c r="D456" s="888"/>
      <c r="E456" s="277"/>
      <c r="F456" s="346"/>
      <c r="G456" s="100"/>
    </row>
    <row r="457" spans="1:7" s="279" customFormat="1" ht="25.5">
      <c r="A457" s="882"/>
      <c r="B457" s="853" t="s">
        <v>39</v>
      </c>
      <c r="C457" s="882"/>
      <c r="D457" s="882"/>
      <c r="G457" s="585"/>
    </row>
    <row r="458" spans="1:7" s="279" customFormat="1">
      <c r="A458" s="882"/>
      <c r="B458" s="853"/>
      <c r="C458" s="882"/>
      <c r="D458" s="882"/>
      <c r="G458" s="585"/>
    </row>
    <row r="459" spans="1:7" s="279" customFormat="1" ht="63.75">
      <c r="A459" s="882"/>
      <c r="B459" s="853" t="s">
        <v>2788</v>
      </c>
      <c r="C459" s="882"/>
      <c r="D459" s="882"/>
      <c r="G459" s="585"/>
    </row>
    <row r="460" spans="1:7" s="279" customFormat="1" ht="63.75">
      <c r="A460" s="882"/>
      <c r="B460" s="853" t="s">
        <v>64</v>
      </c>
      <c r="C460" s="882"/>
      <c r="D460" s="882"/>
      <c r="G460" s="585"/>
    </row>
    <row r="461" spans="1:7" s="279" customFormat="1" ht="51">
      <c r="A461" s="882"/>
      <c r="B461" s="853" t="s">
        <v>65</v>
      </c>
      <c r="C461" s="882"/>
      <c r="D461" s="882"/>
      <c r="G461" s="585"/>
    </row>
    <row r="462" spans="1:7" s="279" customFormat="1" ht="38.25">
      <c r="A462" s="882"/>
      <c r="B462" s="853" t="s">
        <v>66</v>
      </c>
      <c r="C462" s="882"/>
      <c r="D462" s="882"/>
      <c r="G462" s="585"/>
    </row>
    <row r="463" spans="1:7" s="279" customFormat="1" ht="48.75" customHeight="1">
      <c r="A463" s="882"/>
      <c r="B463" s="853" t="s">
        <v>67</v>
      </c>
      <c r="C463" s="882"/>
      <c r="D463" s="882"/>
      <c r="G463" s="585"/>
    </row>
    <row r="464" spans="1:7" s="279" customFormat="1" ht="9" customHeight="1">
      <c r="A464" s="882"/>
      <c r="B464" s="853"/>
      <c r="C464" s="882"/>
      <c r="D464" s="882"/>
      <c r="G464" s="585"/>
    </row>
    <row r="465" spans="1:7" s="279" customFormat="1" ht="123" customHeight="1">
      <c r="A465" s="882"/>
      <c r="B465" s="853" t="s">
        <v>2622</v>
      </c>
      <c r="C465" s="882"/>
      <c r="D465" s="882"/>
      <c r="G465" s="585"/>
    </row>
    <row r="466" spans="1:7" s="279" customFormat="1" ht="110.45" customHeight="1">
      <c r="A466" s="882"/>
      <c r="B466" s="853" t="s">
        <v>2623</v>
      </c>
      <c r="C466" s="882"/>
      <c r="D466" s="882"/>
      <c r="G466" s="585"/>
    </row>
    <row r="467" spans="1:7" s="279" customFormat="1" ht="43.15" customHeight="1">
      <c r="A467" s="882"/>
      <c r="B467" s="853" t="s">
        <v>2624</v>
      </c>
      <c r="C467" s="882"/>
      <c r="D467" s="882"/>
      <c r="G467" s="585"/>
    </row>
    <row r="468" spans="1:7" s="279" customFormat="1" ht="8.25" customHeight="1">
      <c r="A468" s="882"/>
      <c r="B468" s="853"/>
      <c r="C468" s="882"/>
      <c r="D468" s="882"/>
      <c r="G468" s="585"/>
    </row>
    <row r="469" spans="1:7" s="279" customFormat="1" ht="120" customHeight="1">
      <c r="A469" s="882"/>
      <c r="B469" s="853" t="s">
        <v>2625</v>
      </c>
      <c r="C469" s="882"/>
      <c r="D469" s="882"/>
      <c r="G469" s="585"/>
    </row>
    <row r="470" spans="1:7" s="279" customFormat="1" ht="93" customHeight="1">
      <c r="A470" s="882"/>
      <c r="B470" s="853" t="s">
        <v>2789</v>
      </c>
      <c r="C470" s="882"/>
      <c r="D470" s="882"/>
      <c r="G470" s="585"/>
    </row>
    <row r="471" spans="1:7" s="279" customFormat="1" ht="89.25">
      <c r="A471" s="882"/>
      <c r="B471" s="853" t="s">
        <v>2790</v>
      </c>
      <c r="C471" s="882"/>
      <c r="D471" s="882"/>
      <c r="G471" s="585"/>
    </row>
    <row r="472" spans="1:7" s="279" customFormat="1" ht="38.25">
      <c r="A472" s="882"/>
      <c r="B472" s="853" t="s">
        <v>68</v>
      </c>
      <c r="C472" s="882"/>
      <c r="D472" s="882"/>
      <c r="G472" s="585"/>
    </row>
    <row r="473" spans="1:7" s="279" customFormat="1" ht="51">
      <c r="A473" s="882"/>
      <c r="B473" s="853" t="s">
        <v>69</v>
      </c>
      <c r="C473" s="882"/>
      <c r="D473" s="882"/>
      <c r="G473" s="585"/>
    </row>
    <row r="474" spans="1:7" s="279" customFormat="1" ht="38.25">
      <c r="A474" s="882"/>
      <c r="B474" s="853" t="s">
        <v>70</v>
      </c>
      <c r="C474" s="882"/>
      <c r="D474" s="882"/>
      <c r="G474" s="585"/>
    </row>
    <row r="475" spans="1:7" s="279" customFormat="1" ht="38.25">
      <c r="A475" s="882"/>
      <c r="B475" s="853" t="s">
        <v>71</v>
      </c>
      <c r="C475" s="882"/>
      <c r="D475" s="882"/>
      <c r="G475" s="585"/>
    </row>
    <row r="476" spans="1:7" s="279" customFormat="1" ht="25.5">
      <c r="A476" s="882"/>
      <c r="B476" s="853" t="s">
        <v>72</v>
      </c>
      <c r="C476" s="882"/>
      <c r="D476" s="882"/>
      <c r="G476" s="585"/>
    </row>
    <row r="477" spans="1:7" s="52" customFormat="1">
      <c r="A477" s="890"/>
      <c r="B477" s="891"/>
      <c r="C477" s="880"/>
      <c r="D477" s="881"/>
      <c r="E477" s="347"/>
      <c r="F477" s="348"/>
      <c r="G477" s="100"/>
    </row>
    <row r="478" spans="1:7" s="52" customFormat="1">
      <c r="A478" s="890"/>
      <c r="B478" s="891"/>
      <c r="C478" s="880"/>
      <c r="D478" s="881"/>
      <c r="E478" s="347"/>
      <c r="F478" s="348"/>
      <c r="G478" s="100"/>
    </row>
    <row r="479" spans="1:7" s="2" customFormat="1">
      <c r="A479" s="850" t="s">
        <v>31</v>
      </c>
      <c r="B479" s="851" t="s">
        <v>33</v>
      </c>
      <c r="C479" s="800"/>
      <c r="D479" s="833"/>
      <c r="E479" s="278"/>
      <c r="F479" s="341"/>
      <c r="G479" s="63"/>
    </row>
    <row r="480" spans="1:7" s="2" customFormat="1">
      <c r="A480" s="762"/>
      <c r="B480" s="784"/>
      <c r="C480" s="800"/>
      <c r="D480" s="833"/>
      <c r="E480" s="278"/>
      <c r="F480" s="341"/>
      <c r="G480" s="63"/>
    </row>
    <row r="481" spans="1:255" s="297" customFormat="1" ht="92.25" customHeight="1">
      <c r="A481" s="841"/>
      <c r="B481" s="844" t="s">
        <v>73</v>
      </c>
      <c r="C481" s="843"/>
      <c r="D481" s="843"/>
      <c r="E481" s="342"/>
      <c r="F481" s="343"/>
      <c r="G481" s="658"/>
      <c r="H481" s="298"/>
      <c r="I481" s="299"/>
      <c r="J481" s="299"/>
      <c r="K481" s="299"/>
      <c r="L481" s="298"/>
      <c r="M481" s="298"/>
      <c r="N481" s="298"/>
      <c r="O481" s="298"/>
      <c r="P481" s="298"/>
      <c r="Q481" s="298"/>
      <c r="R481" s="298"/>
      <c r="S481" s="298"/>
      <c r="T481" s="298"/>
      <c r="U481" s="298"/>
      <c r="V481" s="298"/>
      <c r="W481" s="298"/>
      <c r="X481" s="298"/>
      <c r="Y481" s="298"/>
      <c r="Z481" s="298"/>
      <c r="AA481" s="298"/>
      <c r="AB481" s="298"/>
      <c r="AC481" s="298"/>
      <c r="AD481" s="298"/>
      <c r="AE481" s="298"/>
      <c r="AF481" s="298"/>
      <c r="AG481" s="298"/>
      <c r="AH481" s="298"/>
      <c r="AI481" s="298"/>
      <c r="AJ481" s="298"/>
      <c r="AK481" s="298"/>
      <c r="AL481" s="298"/>
      <c r="AM481" s="298"/>
      <c r="AN481" s="298"/>
      <c r="AO481" s="298"/>
      <c r="AP481" s="298"/>
      <c r="AQ481" s="298"/>
      <c r="AR481" s="298"/>
      <c r="AS481" s="298"/>
      <c r="AT481" s="298"/>
      <c r="AU481" s="298"/>
      <c r="AV481" s="298"/>
      <c r="AW481" s="298"/>
      <c r="AX481" s="298"/>
      <c r="AY481" s="298"/>
      <c r="AZ481" s="298"/>
      <c r="BA481" s="298"/>
      <c r="BB481" s="298"/>
      <c r="BC481" s="298"/>
      <c r="BD481" s="298"/>
      <c r="BE481" s="298"/>
      <c r="BF481" s="298"/>
      <c r="BG481" s="298"/>
      <c r="BH481" s="298"/>
      <c r="BI481" s="298"/>
      <c r="BJ481" s="298"/>
      <c r="BK481" s="298"/>
      <c r="BL481" s="298"/>
      <c r="BM481" s="298"/>
      <c r="BN481" s="298"/>
      <c r="BO481" s="298"/>
      <c r="BP481" s="298"/>
      <c r="BQ481" s="298"/>
      <c r="BR481" s="298"/>
      <c r="BS481" s="298"/>
      <c r="BT481" s="298"/>
      <c r="BU481" s="298"/>
      <c r="BV481" s="298"/>
      <c r="BW481" s="298"/>
      <c r="BX481" s="298"/>
      <c r="BY481" s="298"/>
      <c r="BZ481" s="298"/>
      <c r="CA481" s="298"/>
      <c r="CB481" s="298"/>
      <c r="CC481" s="298"/>
      <c r="CD481" s="298"/>
      <c r="CE481" s="298"/>
      <c r="CF481" s="298"/>
      <c r="CG481" s="298"/>
      <c r="CH481" s="298"/>
      <c r="CI481" s="298"/>
      <c r="CJ481" s="298"/>
      <c r="CK481" s="298"/>
      <c r="CL481" s="298"/>
      <c r="CM481" s="298"/>
      <c r="CN481" s="298"/>
      <c r="CO481" s="298"/>
      <c r="CP481" s="298"/>
      <c r="CQ481" s="298"/>
      <c r="CR481" s="298"/>
      <c r="CS481" s="298"/>
      <c r="CT481" s="298"/>
      <c r="CU481" s="298"/>
      <c r="CV481" s="298"/>
      <c r="CW481" s="298"/>
      <c r="CX481" s="298"/>
      <c r="CY481" s="298"/>
      <c r="CZ481" s="298"/>
      <c r="DA481" s="298"/>
      <c r="DB481" s="298"/>
      <c r="DC481" s="298"/>
      <c r="DD481" s="298"/>
      <c r="DE481" s="298"/>
      <c r="DF481" s="298"/>
      <c r="DG481" s="298"/>
      <c r="DH481" s="298"/>
      <c r="DI481" s="298"/>
      <c r="DJ481" s="298"/>
      <c r="DK481" s="298"/>
      <c r="DL481" s="298"/>
      <c r="DM481" s="298"/>
      <c r="DN481" s="298"/>
      <c r="DO481" s="298"/>
      <c r="DP481" s="298"/>
      <c r="DQ481" s="298"/>
      <c r="DR481" s="298"/>
      <c r="DS481" s="298"/>
      <c r="DT481" s="298"/>
      <c r="DU481" s="298"/>
      <c r="DV481" s="298"/>
      <c r="DW481" s="298"/>
      <c r="DX481" s="298"/>
      <c r="DY481" s="298"/>
      <c r="DZ481" s="298"/>
      <c r="EA481" s="298"/>
      <c r="EB481" s="298"/>
      <c r="EC481" s="298"/>
      <c r="ED481" s="298"/>
      <c r="EE481" s="298"/>
      <c r="EF481" s="298"/>
      <c r="EG481" s="298"/>
      <c r="EH481" s="298"/>
      <c r="EI481" s="298"/>
      <c r="EJ481" s="298"/>
      <c r="EK481" s="298"/>
      <c r="EL481" s="298"/>
      <c r="EM481" s="298"/>
      <c r="EN481" s="298"/>
      <c r="EO481" s="298"/>
      <c r="EP481" s="298"/>
      <c r="EQ481" s="298"/>
      <c r="ER481" s="298"/>
      <c r="ES481" s="298"/>
      <c r="ET481" s="298"/>
      <c r="EU481" s="298"/>
      <c r="EV481" s="298"/>
      <c r="EW481" s="298"/>
      <c r="EX481" s="298"/>
      <c r="EY481" s="298"/>
      <c r="EZ481" s="298"/>
      <c r="FA481" s="298"/>
      <c r="FB481" s="298"/>
      <c r="FC481" s="298"/>
      <c r="FD481" s="298"/>
      <c r="FE481" s="298"/>
      <c r="FF481" s="298"/>
      <c r="FG481" s="298"/>
      <c r="FH481" s="298"/>
      <c r="FI481" s="298"/>
      <c r="FJ481" s="298"/>
      <c r="FK481" s="298"/>
      <c r="FL481" s="298"/>
      <c r="FM481" s="298"/>
      <c r="FN481" s="298"/>
      <c r="FO481" s="298"/>
      <c r="FP481" s="298"/>
      <c r="FQ481" s="298"/>
      <c r="FR481" s="298"/>
      <c r="FS481" s="298"/>
      <c r="FT481" s="298"/>
      <c r="FU481" s="298"/>
      <c r="FV481" s="298"/>
      <c r="FW481" s="298"/>
      <c r="FX481" s="298"/>
      <c r="FY481" s="298"/>
      <c r="FZ481" s="298"/>
      <c r="GA481" s="298"/>
      <c r="GB481" s="298"/>
      <c r="GC481" s="298"/>
      <c r="GD481" s="298"/>
      <c r="GE481" s="298"/>
      <c r="GF481" s="298"/>
      <c r="GG481" s="298"/>
      <c r="GH481" s="298"/>
      <c r="GI481" s="298"/>
      <c r="GJ481" s="298"/>
      <c r="GK481" s="298"/>
      <c r="GL481" s="298"/>
      <c r="GM481" s="298"/>
      <c r="GN481" s="298"/>
      <c r="GO481" s="298"/>
      <c r="GP481" s="298"/>
      <c r="GQ481" s="298"/>
      <c r="GR481" s="298"/>
      <c r="GS481" s="298"/>
      <c r="GT481" s="298"/>
      <c r="GU481" s="298"/>
      <c r="GV481" s="298"/>
      <c r="GW481" s="298"/>
      <c r="GX481" s="298"/>
      <c r="GY481" s="298"/>
      <c r="GZ481" s="298"/>
      <c r="HA481" s="298"/>
      <c r="HB481" s="298"/>
      <c r="HC481" s="298"/>
      <c r="HD481" s="298"/>
      <c r="HE481" s="298"/>
      <c r="HF481" s="298"/>
      <c r="HG481" s="298"/>
      <c r="HH481" s="298"/>
      <c r="HI481" s="298"/>
      <c r="HJ481" s="298"/>
      <c r="HK481" s="298"/>
      <c r="HL481" s="298"/>
      <c r="HM481" s="298"/>
      <c r="HN481" s="298"/>
      <c r="HO481" s="298"/>
      <c r="HP481" s="298"/>
      <c r="HQ481" s="298"/>
      <c r="HR481" s="298"/>
      <c r="HS481" s="298"/>
      <c r="HT481" s="298"/>
      <c r="HU481" s="298"/>
      <c r="HV481" s="298"/>
      <c r="HW481" s="298"/>
      <c r="HX481" s="298"/>
      <c r="HY481" s="298"/>
      <c r="HZ481" s="298"/>
      <c r="IA481" s="298"/>
      <c r="IB481" s="298"/>
      <c r="IC481" s="298"/>
      <c r="ID481" s="298"/>
      <c r="IE481" s="298"/>
      <c r="IF481" s="298"/>
      <c r="IG481" s="298"/>
      <c r="IH481" s="298"/>
      <c r="II481" s="298"/>
      <c r="IJ481" s="298"/>
      <c r="IK481" s="298"/>
      <c r="IL481" s="298"/>
      <c r="IM481" s="298"/>
      <c r="IN481" s="298"/>
      <c r="IO481" s="298"/>
      <c r="IP481" s="298"/>
      <c r="IQ481" s="298"/>
      <c r="IR481" s="298"/>
      <c r="IS481" s="298"/>
      <c r="IT481" s="298"/>
      <c r="IU481" s="298"/>
    </row>
    <row r="482" spans="1:255" s="297" customFormat="1" ht="100.5" customHeight="1">
      <c r="A482" s="841"/>
      <c r="B482" s="892" t="s">
        <v>2791</v>
      </c>
      <c r="C482" s="843"/>
      <c r="D482" s="843"/>
      <c r="E482" s="342"/>
      <c r="F482" s="343"/>
      <c r="G482" s="658"/>
      <c r="H482" s="298"/>
      <c r="I482" s="299"/>
      <c r="J482" s="299"/>
      <c r="K482" s="299"/>
      <c r="L482" s="298"/>
      <c r="M482" s="298"/>
      <c r="N482" s="298"/>
      <c r="O482" s="298"/>
      <c r="P482" s="298"/>
      <c r="Q482" s="298"/>
      <c r="R482" s="298"/>
      <c r="S482" s="298"/>
      <c r="T482" s="298"/>
      <c r="U482" s="298"/>
      <c r="V482" s="298"/>
      <c r="W482" s="298"/>
      <c r="X482" s="298"/>
      <c r="Y482" s="298"/>
      <c r="Z482" s="298"/>
      <c r="AA482" s="298"/>
      <c r="AB482" s="298"/>
      <c r="AC482" s="298"/>
      <c r="AD482" s="298"/>
      <c r="AE482" s="298"/>
      <c r="AF482" s="298"/>
      <c r="AG482" s="298"/>
      <c r="AH482" s="298"/>
      <c r="AI482" s="298"/>
      <c r="AJ482" s="298"/>
      <c r="AK482" s="298"/>
      <c r="AL482" s="298"/>
      <c r="AM482" s="298"/>
      <c r="AN482" s="298"/>
      <c r="AO482" s="298"/>
      <c r="AP482" s="298"/>
      <c r="AQ482" s="298"/>
      <c r="AR482" s="298"/>
      <c r="AS482" s="298"/>
      <c r="AT482" s="298"/>
      <c r="AU482" s="298"/>
      <c r="AV482" s="298"/>
      <c r="AW482" s="298"/>
      <c r="AX482" s="298"/>
      <c r="AY482" s="298"/>
      <c r="AZ482" s="298"/>
      <c r="BA482" s="298"/>
      <c r="BB482" s="298"/>
      <c r="BC482" s="298"/>
      <c r="BD482" s="298"/>
      <c r="BE482" s="298"/>
      <c r="BF482" s="298"/>
      <c r="BG482" s="298"/>
      <c r="BH482" s="298"/>
      <c r="BI482" s="298"/>
      <c r="BJ482" s="298"/>
      <c r="BK482" s="298"/>
      <c r="BL482" s="298"/>
      <c r="BM482" s="298"/>
      <c r="BN482" s="298"/>
      <c r="BO482" s="298"/>
      <c r="BP482" s="298"/>
      <c r="BQ482" s="298"/>
      <c r="BR482" s="298"/>
      <c r="BS482" s="298"/>
      <c r="BT482" s="298"/>
      <c r="BU482" s="298"/>
      <c r="BV482" s="298"/>
      <c r="BW482" s="298"/>
      <c r="BX482" s="298"/>
      <c r="BY482" s="298"/>
      <c r="BZ482" s="298"/>
      <c r="CA482" s="298"/>
      <c r="CB482" s="298"/>
      <c r="CC482" s="298"/>
      <c r="CD482" s="298"/>
      <c r="CE482" s="298"/>
      <c r="CF482" s="298"/>
      <c r="CG482" s="298"/>
      <c r="CH482" s="298"/>
      <c r="CI482" s="298"/>
      <c r="CJ482" s="298"/>
      <c r="CK482" s="298"/>
      <c r="CL482" s="298"/>
      <c r="CM482" s="298"/>
      <c r="CN482" s="298"/>
      <c r="CO482" s="298"/>
      <c r="CP482" s="298"/>
      <c r="CQ482" s="298"/>
      <c r="CR482" s="298"/>
      <c r="CS482" s="298"/>
      <c r="CT482" s="298"/>
      <c r="CU482" s="298"/>
      <c r="CV482" s="298"/>
      <c r="CW482" s="298"/>
      <c r="CX482" s="298"/>
      <c r="CY482" s="298"/>
      <c r="CZ482" s="298"/>
      <c r="DA482" s="298"/>
      <c r="DB482" s="298"/>
      <c r="DC482" s="298"/>
      <c r="DD482" s="298"/>
      <c r="DE482" s="298"/>
      <c r="DF482" s="298"/>
      <c r="DG482" s="298"/>
      <c r="DH482" s="298"/>
      <c r="DI482" s="298"/>
      <c r="DJ482" s="298"/>
      <c r="DK482" s="298"/>
      <c r="DL482" s="298"/>
      <c r="DM482" s="298"/>
      <c r="DN482" s="298"/>
      <c r="DO482" s="298"/>
      <c r="DP482" s="298"/>
      <c r="DQ482" s="298"/>
      <c r="DR482" s="298"/>
      <c r="DS482" s="298"/>
      <c r="DT482" s="298"/>
      <c r="DU482" s="298"/>
      <c r="DV482" s="298"/>
      <c r="DW482" s="298"/>
      <c r="DX482" s="298"/>
      <c r="DY482" s="298"/>
      <c r="DZ482" s="298"/>
      <c r="EA482" s="298"/>
      <c r="EB482" s="298"/>
      <c r="EC482" s="298"/>
      <c r="ED482" s="298"/>
      <c r="EE482" s="298"/>
      <c r="EF482" s="298"/>
      <c r="EG482" s="298"/>
      <c r="EH482" s="298"/>
      <c r="EI482" s="298"/>
      <c r="EJ482" s="298"/>
      <c r="EK482" s="298"/>
      <c r="EL482" s="298"/>
      <c r="EM482" s="298"/>
      <c r="EN482" s="298"/>
      <c r="EO482" s="298"/>
      <c r="EP482" s="298"/>
      <c r="EQ482" s="298"/>
      <c r="ER482" s="298"/>
      <c r="ES482" s="298"/>
      <c r="ET482" s="298"/>
      <c r="EU482" s="298"/>
      <c r="EV482" s="298"/>
      <c r="EW482" s="298"/>
      <c r="EX482" s="298"/>
      <c r="EY482" s="298"/>
      <c r="EZ482" s="298"/>
      <c r="FA482" s="298"/>
      <c r="FB482" s="298"/>
      <c r="FC482" s="298"/>
      <c r="FD482" s="298"/>
      <c r="FE482" s="298"/>
      <c r="FF482" s="298"/>
      <c r="FG482" s="298"/>
      <c r="FH482" s="298"/>
      <c r="FI482" s="298"/>
      <c r="FJ482" s="298"/>
      <c r="FK482" s="298"/>
      <c r="FL482" s="298"/>
      <c r="FM482" s="298"/>
      <c r="FN482" s="298"/>
      <c r="FO482" s="298"/>
      <c r="FP482" s="298"/>
      <c r="FQ482" s="298"/>
      <c r="FR482" s="298"/>
      <c r="FS482" s="298"/>
      <c r="FT482" s="298"/>
      <c r="FU482" s="298"/>
      <c r="FV482" s="298"/>
      <c r="FW482" s="298"/>
      <c r="FX482" s="298"/>
      <c r="FY482" s="298"/>
      <c r="FZ482" s="298"/>
      <c r="GA482" s="298"/>
      <c r="GB482" s="298"/>
      <c r="GC482" s="298"/>
      <c r="GD482" s="298"/>
      <c r="GE482" s="298"/>
      <c r="GF482" s="298"/>
      <c r="GG482" s="298"/>
      <c r="GH482" s="298"/>
      <c r="GI482" s="298"/>
      <c r="GJ482" s="298"/>
      <c r="GK482" s="298"/>
      <c r="GL482" s="298"/>
      <c r="GM482" s="298"/>
      <c r="GN482" s="298"/>
      <c r="GO482" s="298"/>
      <c r="GP482" s="298"/>
      <c r="GQ482" s="298"/>
      <c r="GR482" s="298"/>
      <c r="GS482" s="298"/>
      <c r="GT482" s="298"/>
      <c r="GU482" s="298"/>
      <c r="GV482" s="298"/>
      <c r="GW482" s="298"/>
      <c r="GX482" s="298"/>
      <c r="GY482" s="298"/>
      <c r="GZ482" s="298"/>
      <c r="HA482" s="298"/>
      <c r="HB482" s="298"/>
      <c r="HC482" s="298"/>
      <c r="HD482" s="298"/>
      <c r="HE482" s="298"/>
      <c r="HF482" s="298"/>
      <c r="HG482" s="298"/>
      <c r="HH482" s="298"/>
      <c r="HI482" s="298"/>
      <c r="HJ482" s="298"/>
      <c r="HK482" s="298"/>
      <c r="HL482" s="298"/>
      <c r="HM482" s="298"/>
      <c r="HN482" s="298"/>
      <c r="HO482" s="298"/>
      <c r="HP482" s="298"/>
      <c r="HQ482" s="298"/>
      <c r="HR482" s="298"/>
      <c r="HS482" s="298"/>
      <c r="HT482" s="298"/>
      <c r="HU482" s="298"/>
      <c r="HV482" s="298"/>
      <c r="HW482" s="298"/>
      <c r="HX482" s="298"/>
      <c r="HY482" s="298"/>
      <c r="HZ482" s="298"/>
      <c r="IA482" s="298"/>
      <c r="IB482" s="298"/>
      <c r="IC482" s="298"/>
      <c r="ID482" s="298"/>
      <c r="IE482" s="298"/>
      <c r="IF482" s="298"/>
      <c r="IG482" s="298"/>
      <c r="IH482" s="298"/>
      <c r="II482" s="298"/>
      <c r="IJ482" s="298"/>
      <c r="IK482" s="298"/>
      <c r="IL482" s="298"/>
      <c r="IM482" s="298"/>
      <c r="IN482" s="298"/>
      <c r="IO482" s="298"/>
      <c r="IP482" s="298"/>
      <c r="IQ482" s="298"/>
      <c r="IR482" s="298"/>
      <c r="IS482" s="298"/>
      <c r="IT482" s="298"/>
      <c r="IU482" s="298"/>
    </row>
    <row r="483" spans="1:255" s="297" customFormat="1" ht="139.5" customHeight="1">
      <c r="A483" s="841"/>
      <c r="B483" s="893" t="s">
        <v>2792</v>
      </c>
      <c r="C483" s="894"/>
      <c r="D483" s="894"/>
      <c r="E483" s="351"/>
      <c r="F483" s="352"/>
      <c r="G483" s="658"/>
      <c r="H483" s="298"/>
      <c r="I483" s="299"/>
      <c r="J483" s="299"/>
      <c r="K483" s="299"/>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c r="AJ483" s="298"/>
      <c r="AK483" s="298"/>
      <c r="AL483" s="298"/>
      <c r="AM483" s="298"/>
      <c r="AN483" s="298"/>
      <c r="AO483" s="298"/>
      <c r="AP483" s="298"/>
      <c r="AQ483" s="298"/>
      <c r="AR483" s="298"/>
      <c r="AS483" s="298"/>
      <c r="AT483" s="298"/>
      <c r="AU483" s="298"/>
      <c r="AV483" s="298"/>
      <c r="AW483" s="298"/>
      <c r="AX483" s="298"/>
      <c r="AY483" s="298"/>
      <c r="AZ483" s="298"/>
      <c r="BA483" s="298"/>
      <c r="BB483" s="298"/>
      <c r="BC483" s="298"/>
      <c r="BD483" s="298"/>
      <c r="BE483" s="298"/>
      <c r="BF483" s="298"/>
      <c r="BG483" s="298"/>
      <c r="BH483" s="298"/>
      <c r="BI483" s="298"/>
      <c r="BJ483" s="298"/>
      <c r="BK483" s="298"/>
      <c r="BL483" s="298"/>
      <c r="BM483" s="298"/>
      <c r="BN483" s="298"/>
      <c r="BO483" s="298"/>
      <c r="BP483" s="298"/>
      <c r="BQ483" s="298"/>
      <c r="BR483" s="298"/>
      <c r="BS483" s="298"/>
      <c r="BT483" s="298"/>
      <c r="BU483" s="298"/>
      <c r="BV483" s="298"/>
      <c r="BW483" s="298"/>
      <c r="BX483" s="298"/>
      <c r="BY483" s="298"/>
      <c r="BZ483" s="298"/>
      <c r="CA483" s="298"/>
      <c r="CB483" s="298"/>
      <c r="CC483" s="298"/>
      <c r="CD483" s="298"/>
      <c r="CE483" s="298"/>
      <c r="CF483" s="298"/>
      <c r="CG483" s="298"/>
      <c r="CH483" s="298"/>
      <c r="CI483" s="298"/>
      <c r="CJ483" s="298"/>
      <c r="CK483" s="298"/>
      <c r="CL483" s="298"/>
      <c r="CM483" s="298"/>
      <c r="CN483" s="298"/>
      <c r="CO483" s="298"/>
      <c r="CP483" s="298"/>
      <c r="CQ483" s="298"/>
      <c r="CR483" s="298"/>
      <c r="CS483" s="298"/>
      <c r="CT483" s="298"/>
      <c r="CU483" s="298"/>
      <c r="CV483" s="298"/>
      <c r="CW483" s="298"/>
      <c r="CX483" s="298"/>
      <c r="CY483" s="298"/>
      <c r="CZ483" s="298"/>
      <c r="DA483" s="298"/>
      <c r="DB483" s="298"/>
      <c r="DC483" s="298"/>
      <c r="DD483" s="298"/>
      <c r="DE483" s="298"/>
      <c r="DF483" s="298"/>
      <c r="DG483" s="298"/>
      <c r="DH483" s="298"/>
      <c r="DI483" s="298"/>
      <c r="DJ483" s="298"/>
      <c r="DK483" s="298"/>
      <c r="DL483" s="298"/>
      <c r="DM483" s="298"/>
      <c r="DN483" s="298"/>
      <c r="DO483" s="298"/>
      <c r="DP483" s="298"/>
      <c r="DQ483" s="298"/>
      <c r="DR483" s="298"/>
      <c r="DS483" s="298"/>
      <c r="DT483" s="298"/>
      <c r="DU483" s="298"/>
      <c r="DV483" s="298"/>
      <c r="DW483" s="298"/>
      <c r="DX483" s="298"/>
      <c r="DY483" s="298"/>
      <c r="DZ483" s="298"/>
      <c r="EA483" s="298"/>
      <c r="EB483" s="298"/>
      <c r="EC483" s="298"/>
      <c r="ED483" s="298"/>
      <c r="EE483" s="298"/>
      <c r="EF483" s="298"/>
      <c r="EG483" s="298"/>
      <c r="EH483" s="298"/>
      <c r="EI483" s="298"/>
      <c r="EJ483" s="298"/>
      <c r="EK483" s="298"/>
      <c r="EL483" s="298"/>
      <c r="EM483" s="298"/>
      <c r="EN483" s="298"/>
      <c r="EO483" s="298"/>
      <c r="EP483" s="298"/>
      <c r="EQ483" s="298"/>
      <c r="ER483" s="298"/>
      <c r="ES483" s="298"/>
      <c r="ET483" s="298"/>
      <c r="EU483" s="298"/>
      <c r="EV483" s="298"/>
      <c r="EW483" s="298"/>
      <c r="EX483" s="298"/>
      <c r="EY483" s="298"/>
      <c r="EZ483" s="298"/>
      <c r="FA483" s="298"/>
      <c r="FB483" s="298"/>
      <c r="FC483" s="298"/>
      <c r="FD483" s="298"/>
      <c r="FE483" s="298"/>
      <c r="FF483" s="298"/>
      <c r="FG483" s="298"/>
      <c r="FH483" s="298"/>
      <c r="FI483" s="298"/>
      <c r="FJ483" s="298"/>
      <c r="FK483" s="298"/>
      <c r="FL483" s="298"/>
      <c r="FM483" s="298"/>
      <c r="FN483" s="298"/>
      <c r="FO483" s="298"/>
      <c r="FP483" s="298"/>
      <c r="FQ483" s="298"/>
      <c r="FR483" s="298"/>
      <c r="FS483" s="298"/>
      <c r="FT483" s="298"/>
      <c r="FU483" s="298"/>
      <c r="FV483" s="298"/>
      <c r="FW483" s="298"/>
      <c r="FX483" s="298"/>
      <c r="FY483" s="298"/>
      <c r="FZ483" s="298"/>
      <c r="GA483" s="298"/>
      <c r="GB483" s="298"/>
      <c r="GC483" s="298"/>
      <c r="GD483" s="298"/>
      <c r="GE483" s="298"/>
      <c r="GF483" s="298"/>
      <c r="GG483" s="298"/>
      <c r="GH483" s="298"/>
      <c r="GI483" s="298"/>
      <c r="GJ483" s="298"/>
      <c r="GK483" s="298"/>
      <c r="GL483" s="298"/>
      <c r="GM483" s="298"/>
      <c r="GN483" s="298"/>
      <c r="GO483" s="298"/>
      <c r="GP483" s="298"/>
      <c r="GQ483" s="298"/>
      <c r="GR483" s="298"/>
      <c r="GS483" s="298"/>
      <c r="GT483" s="298"/>
      <c r="GU483" s="298"/>
      <c r="GV483" s="298"/>
      <c r="GW483" s="298"/>
      <c r="GX483" s="298"/>
      <c r="GY483" s="298"/>
      <c r="GZ483" s="298"/>
      <c r="HA483" s="298"/>
      <c r="HB483" s="298"/>
      <c r="HC483" s="298"/>
      <c r="HD483" s="298"/>
      <c r="HE483" s="298"/>
      <c r="HF483" s="298"/>
      <c r="HG483" s="298"/>
      <c r="HH483" s="298"/>
      <c r="HI483" s="298"/>
      <c r="HJ483" s="298"/>
      <c r="HK483" s="298"/>
      <c r="HL483" s="298"/>
      <c r="HM483" s="298"/>
      <c r="HN483" s="298"/>
      <c r="HO483" s="298"/>
      <c r="HP483" s="298"/>
      <c r="HQ483" s="298"/>
      <c r="HR483" s="298"/>
      <c r="HS483" s="298"/>
      <c r="HT483" s="298"/>
      <c r="HU483" s="298"/>
      <c r="HV483" s="298"/>
      <c r="HW483" s="298"/>
      <c r="HX483" s="298"/>
      <c r="HY483" s="298"/>
      <c r="HZ483" s="298"/>
      <c r="IA483" s="298"/>
      <c r="IB483" s="298"/>
      <c r="IC483" s="298"/>
      <c r="ID483" s="298"/>
      <c r="IE483" s="298"/>
      <c r="IF483" s="298"/>
      <c r="IG483" s="298"/>
      <c r="IH483" s="298"/>
      <c r="II483" s="298"/>
      <c r="IJ483" s="298"/>
      <c r="IK483" s="298"/>
      <c r="IL483" s="298"/>
      <c r="IM483" s="298"/>
      <c r="IN483" s="298"/>
      <c r="IO483" s="298"/>
      <c r="IP483" s="298"/>
      <c r="IQ483" s="298"/>
      <c r="IR483" s="298"/>
      <c r="IS483" s="298"/>
      <c r="IT483" s="298"/>
      <c r="IU483" s="298"/>
    </row>
    <row r="484" spans="1:255" s="297" customFormat="1" ht="63.75" customHeight="1">
      <c r="A484" s="841"/>
      <c r="B484" s="893" t="s">
        <v>2793</v>
      </c>
      <c r="C484" s="894"/>
      <c r="D484" s="894"/>
      <c r="E484" s="351"/>
      <c r="F484" s="352"/>
      <c r="G484" s="658"/>
      <c r="H484" s="298"/>
      <c r="I484" s="299"/>
      <c r="J484" s="299"/>
      <c r="K484" s="299"/>
      <c r="L484" s="298"/>
      <c r="M484" s="298"/>
      <c r="N484" s="298"/>
      <c r="O484" s="298"/>
      <c r="P484" s="298"/>
      <c r="Q484" s="298"/>
      <c r="R484" s="298"/>
      <c r="S484" s="298"/>
      <c r="T484" s="298"/>
      <c r="U484" s="298"/>
      <c r="V484" s="298"/>
      <c r="W484" s="298"/>
      <c r="X484" s="298"/>
      <c r="Y484" s="298"/>
      <c r="Z484" s="298"/>
      <c r="AA484" s="298"/>
      <c r="AB484" s="298"/>
      <c r="AC484" s="298"/>
      <c r="AD484" s="298"/>
      <c r="AE484" s="298"/>
      <c r="AF484" s="298"/>
      <c r="AG484" s="298"/>
      <c r="AH484" s="298"/>
      <c r="AI484" s="298"/>
      <c r="AJ484" s="298"/>
      <c r="AK484" s="298"/>
      <c r="AL484" s="298"/>
      <c r="AM484" s="298"/>
      <c r="AN484" s="298"/>
      <c r="AO484" s="298"/>
      <c r="AP484" s="298"/>
      <c r="AQ484" s="298"/>
      <c r="AR484" s="298"/>
      <c r="AS484" s="298"/>
      <c r="AT484" s="298"/>
      <c r="AU484" s="298"/>
      <c r="AV484" s="298"/>
      <c r="AW484" s="298"/>
      <c r="AX484" s="298"/>
      <c r="AY484" s="298"/>
      <c r="AZ484" s="298"/>
      <c r="BA484" s="298"/>
      <c r="BB484" s="298"/>
      <c r="BC484" s="298"/>
      <c r="BD484" s="298"/>
      <c r="BE484" s="298"/>
      <c r="BF484" s="298"/>
      <c r="BG484" s="298"/>
      <c r="BH484" s="298"/>
      <c r="BI484" s="298"/>
      <c r="BJ484" s="298"/>
      <c r="BK484" s="298"/>
      <c r="BL484" s="298"/>
      <c r="BM484" s="298"/>
      <c r="BN484" s="298"/>
      <c r="BO484" s="298"/>
      <c r="BP484" s="298"/>
      <c r="BQ484" s="298"/>
      <c r="BR484" s="298"/>
      <c r="BS484" s="298"/>
      <c r="BT484" s="298"/>
      <c r="BU484" s="298"/>
      <c r="BV484" s="298"/>
      <c r="BW484" s="298"/>
      <c r="BX484" s="298"/>
      <c r="BY484" s="298"/>
      <c r="BZ484" s="298"/>
      <c r="CA484" s="298"/>
      <c r="CB484" s="298"/>
      <c r="CC484" s="298"/>
      <c r="CD484" s="298"/>
      <c r="CE484" s="298"/>
      <c r="CF484" s="298"/>
      <c r="CG484" s="298"/>
      <c r="CH484" s="298"/>
      <c r="CI484" s="298"/>
      <c r="CJ484" s="298"/>
      <c r="CK484" s="298"/>
      <c r="CL484" s="298"/>
      <c r="CM484" s="298"/>
      <c r="CN484" s="298"/>
      <c r="CO484" s="298"/>
      <c r="CP484" s="298"/>
      <c r="CQ484" s="298"/>
      <c r="CR484" s="298"/>
      <c r="CS484" s="298"/>
      <c r="CT484" s="298"/>
      <c r="CU484" s="298"/>
      <c r="CV484" s="298"/>
      <c r="CW484" s="298"/>
      <c r="CX484" s="298"/>
      <c r="CY484" s="298"/>
      <c r="CZ484" s="298"/>
      <c r="DA484" s="298"/>
      <c r="DB484" s="298"/>
      <c r="DC484" s="298"/>
      <c r="DD484" s="298"/>
      <c r="DE484" s="298"/>
      <c r="DF484" s="298"/>
      <c r="DG484" s="298"/>
      <c r="DH484" s="298"/>
      <c r="DI484" s="298"/>
      <c r="DJ484" s="298"/>
      <c r="DK484" s="298"/>
      <c r="DL484" s="298"/>
      <c r="DM484" s="298"/>
      <c r="DN484" s="298"/>
      <c r="DO484" s="298"/>
      <c r="DP484" s="298"/>
      <c r="DQ484" s="298"/>
      <c r="DR484" s="298"/>
      <c r="DS484" s="298"/>
      <c r="DT484" s="298"/>
      <c r="DU484" s="298"/>
      <c r="DV484" s="298"/>
      <c r="DW484" s="298"/>
      <c r="DX484" s="298"/>
      <c r="DY484" s="298"/>
      <c r="DZ484" s="298"/>
      <c r="EA484" s="298"/>
      <c r="EB484" s="298"/>
      <c r="EC484" s="298"/>
      <c r="ED484" s="298"/>
      <c r="EE484" s="298"/>
      <c r="EF484" s="298"/>
      <c r="EG484" s="298"/>
      <c r="EH484" s="298"/>
      <c r="EI484" s="298"/>
      <c r="EJ484" s="298"/>
      <c r="EK484" s="298"/>
      <c r="EL484" s="298"/>
      <c r="EM484" s="298"/>
      <c r="EN484" s="298"/>
      <c r="EO484" s="298"/>
      <c r="EP484" s="298"/>
      <c r="EQ484" s="298"/>
      <c r="ER484" s="298"/>
      <c r="ES484" s="298"/>
      <c r="ET484" s="298"/>
      <c r="EU484" s="298"/>
      <c r="EV484" s="298"/>
      <c r="EW484" s="298"/>
      <c r="EX484" s="298"/>
      <c r="EY484" s="298"/>
      <c r="EZ484" s="298"/>
      <c r="FA484" s="298"/>
      <c r="FB484" s="298"/>
      <c r="FC484" s="298"/>
      <c r="FD484" s="298"/>
      <c r="FE484" s="298"/>
      <c r="FF484" s="298"/>
      <c r="FG484" s="298"/>
      <c r="FH484" s="298"/>
      <c r="FI484" s="298"/>
      <c r="FJ484" s="298"/>
      <c r="FK484" s="298"/>
      <c r="FL484" s="298"/>
      <c r="FM484" s="298"/>
      <c r="FN484" s="298"/>
      <c r="FO484" s="298"/>
      <c r="FP484" s="298"/>
      <c r="FQ484" s="298"/>
      <c r="FR484" s="298"/>
      <c r="FS484" s="298"/>
      <c r="FT484" s="298"/>
      <c r="FU484" s="298"/>
      <c r="FV484" s="298"/>
      <c r="FW484" s="298"/>
      <c r="FX484" s="298"/>
      <c r="FY484" s="298"/>
      <c r="FZ484" s="298"/>
      <c r="GA484" s="298"/>
      <c r="GB484" s="298"/>
      <c r="GC484" s="298"/>
      <c r="GD484" s="298"/>
      <c r="GE484" s="298"/>
      <c r="GF484" s="298"/>
      <c r="GG484" s="298"/>
      <c r="GH484" s="298"/>
      <c r="GI484" s="298"/>
      <c r="GJ484" s="298"/>
      <c r="GK484" s="298"/>
      <c r="GL484" s="298"/>
      <c r="GM484" s="298"/>
      <c r="GN484" s="298"/>
      <c r="GO484" s="298"/>
      <c r="GP484" s="298"/>
      <c r="GQ484" s="298"/>
      <c r="GR484" s="298"/>
      <c r="GS484" s="298"/>
      <c r="GT484" s="298"/>
      <c r="GU484" s="298"/>
      <c r="GV484" s="298"/>
      <c r="GW484" s="298"/>
      <c r="GX484" s="298"/>
      <c r="GY484" s="298"/>
      <c r="GZ484" s="298"/>
      <c r="HA484" s="298"/>
      <c r="HB484" s="298"/>
      <c r="HC484" s="298"/>
      <c r="HD484" s="298"/>
      <c r="HE484" s="298"/>
      <c r="HF484" s="298"/>
      <c r="HG484" s="298"/>
      <c r="HH484" s="298"/>
      <c r="HI484" s="298"/>
      <c r="HJ484" s="298"/>
      <c r="HK484" s="298"/>
      <c r="HL484" s="298"/>
      <c r="HM484" s="298"/>
      <c r="HN484" s="298"/>
      <c r="HO484" s="298"/>
      <c r="HP484" s="298"/>
      <c r="HQ484" s="298"/>
      <c r="HR484" s="298"/>
      <c r="HS484" s="298"/>
      <c r="HT484" s="298"/>
      <c r="HU484" s="298"/>
      <c r="HV484" s="298"/>
      <c r="HW484" s="298"/>
      <c r="HX484" s="298"/>
      <c r="HY484" s="298"/>
      <c r="HZ484" s="298"/>
      <c r="IA484" s="298"/>
      <c r="IB484" s="298"/>
      <c r="IC484" s="298"/>
      <c r="ID484" s="298"/>
      <c r="IE484" s="298"/>
      <c r="IF484" s="298"/>
      <c r="IG484" s="298"/>
      <c r="IH484" s="298"/>
      <c r="II484" s="298"/>
      <c r="IJ484" s="298"/>
      <c r="IK484" s="298"/>
      <c r="IL484" s="298"/>
      <c r="IM484" s="298"/>
      <c r="IN484" s="298"/>
      <c r="IO484" s="298"/>
      <c r="IP484" s="298"/>
      <c r="IQ484" s="298"/>
      <c r="IR484" s="298"/>
      <c r="IS484" s="298"/>
      <c r="IT484" s="298"/>
      <c r="IU484" s="298"/>
    </row>
    <row r="485" spans="1:255" s="297" customFormat="1" ht="75" customHeight="1">
      <c r="A485" s="841"/>
      <c r="B485" s="844" t="s">
        <v>2794</v>
      </c>
      <c r="C485" s="843"/>
      <c r="D485" s="843"/>
      <c r="E485" s="342"/>
      <c r="F485" s="343"/>
      <c r="G485" s="658"/>
      <c r="H485" s="298"/>
      <c r="I485" s="299"/>
      <c r="J485" s="299"/>
      <c r="K485" s="299"/>
      <c r="L485" s="298"/>
      <c r="M485" s="298"/>
      <c r="N485" s="298"/>
      <c r="O485" s="298"/>
      <c r="P485" s="298"/>
      <c r="Q485" s="298"/>
      <c r="R485" s="298"/>
      <c r="S485" s="298"/>
      <c r="T485" s="298"/>
      <c r="U485" s="298"/>
      <c r="V485" s="298"/>
      <c r="W485" s="298"/>
      <c r="X485" s="298"/>
      <c r="Y485" s="298"/>
      <c r="Z485" s="298"/>
      <c r="AA485" s="298"/>
      <c r="AB485" s="298"/>
      <c r="AC485" s="298"/>
      <c r="AD485" s="298"/>
      <c r="AE485" s="298"/>
      <c r="AF485" s="298"/>
      <c r="AG485" s="298"/>
      <c r="AH485" s="298"/>
      <c r="AI485" s="298"/>
      <c r="AJ485" s="298"/>
      <c r="AK485" s="298"/>
      <c r="AL485" s="298"/>
      <c r="AM485" s="298"/>
      <c r="AN485" s="298"/>
      <c r="AO485" s="298"/>
      <c r="AP485" s="298"/>
      <c r="AQ485" s="298"/>
      <c r="AR485" s="298"/>
      <c r="AS485" s="298"/>
      <c r="AT485" s="298"/>
      <c r="AU485" s="298"/>
      <c r="AV485" s="298"/>
      <c r="AW485" s="298"/>
      <c r="AX485" s="298"/>
      <c r="AY485" s="298"/>
      <c r="AZ485" s="298"/>
      <c r="BA485" s="298"/>
      <c r="BB485" s="298"/>
      <c r="BC485" s="298"/>
      <c r="BD485" s="298"/>
      <c r="BE485" s="298"/>
      <c r="BF485" s="298"/>
      <c r="BG485" s="298"/>
      <c r="BH485" s="298"/>
      <c r="BI485" s="298"/>
      <c r="BJ485" s="298"/>
      <c r="BK485" s="298"/>
      <c r="BL485" s="298"/>
      <c r="BM485" s="298"/>
      <c r="BN485" s="298"/>
      <c r="BO485" s="298"/>
      <c r="BP485" s="298"/>
      <c r="BQ485" s="298"/>
      <c r="BR485" s="298"/>
      <c r="BS485" s="298"/>
      <c r="BT485" s="298"/>
      <c r="BU485" s="298"/>
      <c r="BV485" s="298"/>
      <c r="BW485" s="298"/>
      <c r="BX485" s="298"/>
      <c r="BY485" s="298"/>
      <c r="BZ485" s="298"/>
      <c r="CA485" s="298"/>
      <c r="CB485" s="298"/>
      <c r="CC485" s="298"/>
      <c r="CD485" s="298"/>
      <c r="CE485" s="298"/>
      <c r="CF485" s="298"/>
      <c r="CG485" s="298"/>
      <c r="CH485" s="298"/>
      <c r="CI485" s="298"/>
      <c r="CJ485" s="298"/>
      <c r="CK485" s="298"/>
      <c r="CL485" s="298"/>
      <c r="CM485" s="298"/>
      <c r="CN485" s="298"/>
      <c r="CO485" s="298"/>
      <c r="CP485" s="298"/>
      <c r="CQ485" s="298"/>
      <c r="CR485" s="298"/>
      <c r="CS485" s="298"/>
      <c r="CT485" s="298"/>
      <c r="CU485" s="298"/>
      <c r="CV485" s="298"/>
      <c r="CW485" s="298"/>
      <c r="CX485" s="298"/>
      <c r="CY485" s="298"/>
      <c r="CZ485" s="298"/>
      <c r="DA485" s="298"/>
      <c r="DB485" s="298"/>
      <c r="DC485" s="298"/>
      <c r="DD485" s="298"/>
      <c r="DE485" s="298"/>
      <c r="DF485" s="298"/>
      <c r="DG485" s="298"/>
      <c r="DH485" s="298"/>
      <c r="DI485" s="298"/>
      <c r="DJ485" s="298"/>
      <c r="DK485" s="298"/>
      <c r="DL485" s="298"/>
      <c r="DM485" s="298"/>
      <c r="DN485" s="298"/>
      <c r="DO485" s="298"/>
      <c r="DP485" s="298"/>
      <c r="DQ485" s="298"/>
      <c r="DR485" s="298"/>
      <c r="DS485" s="298"/>
      <c r="DT485" s="298"/>
      <c r="DU485" s="298"/>
      <c r="DV485" s="298"/>
      <c r="DW485" s="298"/>
      <c r="DX485" s="298"/>
      <c r="DY485" s="298"/>
      <c r="DZ485" s="298"/>
      <c r="EA485" s="298"/>
      <c r="EB485" s="298"/>
      <c r="EC485" s="298"/>
      <c r="ED485" s="298"/>
      <c r="EE485" s="298"/>
      <c r="EF485" s="298"/>
      <c r="EG485" s="298"/>
      <c r="EH485" s="298"/>
      <c r="EI485" s="298"/>
      <c r="EJ485" s="298"/>
      <c r="EK485" s="298"/>
      <c r="EL485" s="298"/>
      <c r="EM485" s="298"/>
      <c r="EN485" s="298"/>
      <c r="EO485" s="298"/>
      <c r="EP485" s="298"/>
      <c r="EQ485" s="298"/>
      <c r="ER485" s="298"/>
      <c r="ES485" s="298"/>
      <c r="ET485" s="298"/>
      <c r="EU485" s="298"/>
      <c r="EV485" s="298"/>
      <c r="EW485" s="298"/>
      <c r="EX485" s="298"/>
      <c r="EY485" s="298"/>
      <c r="EZ485" s="298"/>
      <c r="FA485" s="298"/>
      <c r="FB485" s="298"/>
      <c r="FC485" s="298"/>
      <c r="FD485" s="298"/>
      <c r="FE485" s="298"/>
      <c r="FF485" s="298"/>
      <c r="FG485" s="298"/>
      <c r="FH485" s="298"/>
      <c r="FI485" s="298"/>
      <c r="FJ485" s="298"/>
      <c r="FK485" s="298"/>
      <c r="FL485" s="298"/>
      <c r="FM485" s="298"/>
      <c r="FN485" s="298"/>
      <c r="FO485" s="298"/>
      <c r="FP485" s="298"/>
      <c r="FQ485" s="298"/>
      <c r="FR485" s="298"/>
      <c r="FS485" s="298"/>
      <c r="FT485" s="298"/>
      <c r="FU485" s="298"/>
      <c r="FV485" s="298"/>
      <c r="FW485" s="298"/>
      <c r="FX485" s="298"/>
      <c r="FY485" s="298"/>
      <c r="FZ485" s="298"/>
      <c r="GA485" s="298"/>
      <c r="GB485" s="298"/>
      <c r="GC485" s="298"/>
      <c r="GD485" s="298"/>
      <c r="GE485" s="298"/>
      <c r="GF485" s="298"/>
      <c r="GG485" s="298"/>
      <c r="GH485" s="298"/>
      <c r="GI485" s="298"/>
      <c r="GJ485" s="298"/>
      <c r="GK485" s="298"/>
      <c r="GL485" s="298"/>
      <c r="GM485" s="298"/>
      <c r="GN485" s="298"/>
      <c r="GO485" s="298"/>
      <c r="GP485" s="298"/>
      <c r="GQ485" s="298"/>
      <c r="GR485" s="298"/>
      <c r="GS485" s="298"/>
      <c r="GT485" s="298"/>
      <c r="GU485" s="298"/>
      <c r="GV485" s="298"/>
      <c r="GW485" s="298"/>
      <c r="GX485" s="298"/>
      <c r="GY485" s="298"/>
      <c r="GZ485" s="298"/>
      <c r="HA485" s="298"/>
      <c r="HB485" s="298"/>
      <c r="HC485" s="298"/>
      <c r="HD485" s="298"/>
      <c r="HE485" s="298"/>
      <c r="HF485" s="298"/>
      <c r="HG485" s="298"/>
      <c r="HH485" s="298"/>
      <c r="HI485" s="298"/>
      <c r="HJ485" s="298"/>
      <c r="HK485" s="298"/>
      <c r="HL485" s="298"/>
      <c r="HM485" s="298"/>
      <c r="HN485" s="298"/>
      <c r="HO485" s="298"/>
      <c r="HP485" s="298"/>
      <c r="HQ485" s="298"/>
      <c r="HR485" s="298"/>
      <c r="HS485" s="298"/>
      <c r="HT485" s="298"/>
      <c r="HU485" s="298"/>
      <c r="HV485" s="298"/>
      <c r="HW485" s="298"/>
      <c r="HX485" s="298"/>
      <c r="HY485" s="298"/>
      <c r="HZ485" s="298"/>
      <c r="IA485" s="298"/>
      <c r="IB485" s="298"/>
      <c r="IC485" s="298"/>
      <c r="ID485" s="298"/>
      <c r="IE485" s="298"/>
      <c r="IF485" s="298"/>
      <c r="IG485" s="298"/>
      <c r="IH485" s="298"/>
      <c r="II485" s="298"/>
      <c r="IJ485" s="298"/>
      <c r="IK485" s="298"/>
      <c r="IL485" s="298"/>
      <c r="IM485" s="298"/>
      <c r="IN485" s="298"/>
      <c r="IO485" s="298"/>
      <c r="IP485" s="298"/>
      <c r="IQ485" s="298"/>
      <c r="IR485" s="298"/>
      <c r="IS485" s="298"/>
      <c r="IT485" s="298"/>
      <c r="IU485" s="298"/>
    </row>
    <row r="486" spans="1:255" s="297" customFormat="1" ht="9" customHeight="1">
      <c r="A486" s="841"/>
      <c r="B486" s="895"/>
      <c r="C486" s="896"/>
      <c r="D486" s="849"/>
      <c r="E486" s="353"/>
      <c r="F486" s="354"/>
      <c r="G486" s="658"/>
      <c r="H486" s="298"/>
      <c r="I486" s="299"/>
      <c r="J486" s="299"/>
      <c r="K486" s="299"/>
      <c r="L486" s="298"/>
      <c r="M486" s="298"/>
      <c r="N486" s="298"/>
      <c r="O486" s="298"/>
      <c r="P486" s="298"/>
      <c r="Q486" s="298"/>
      <c r="R486" s="298"/>
      <c r="S486" s="298"/>
      <c r="T486" s="298"/>
      <c r="U486" s="298"/>
      <c r="V486" s="298"/>
      <c r="W486" s="298"/>
      <c r="X486" s="298"/>
      <c r="Y486" s="298"/>
      <c r="Z486" s="298"/>
      <c r="AA486" s="298"/>
      <c r="AB486" s="298"/>
      <c r="AC486" s="298"/>
      <c r="AD486" s="298"/>
      <c r="AE486" s="298"/>
      <c r="AF486" s="298"/>
      <c r="AG486" s="298"/>
      <c r="AH486" s="298"/>
      <c r="AI486" s="298"/>
      <c r="AJ486" s="298"/>
      <c r="AK486" s="298"/>
      <c r="AL486" s="298"/>
      <c r="AM486" s="298"/>
      <c r="AN486" s="298"/>
      <c r="AO486" s="298"/>
      <c r="AP486" s="298"/>
      <c r="AQ486" s="298"/>
      <c r="AR486" s="298"/>
      <c r="AS486" s="298"/>
      <c r="AT486" s="298"/>
      <c r="AU486" s="298"/>
      <c r="AV486" s="298"/>
      <c r="AW486" s="298"/>
      <c r="AX486" s="298"/>
      <c r="AY486" s="298"/>
      <c r="AZ486" s="298"/>
      <c r="BA486" s="298"/>
      <c r="BB486" s="298"/>
      <c r="BC486" s="298"/>
      <c r="BD486" s="298"/>
      <c r="BE486" s="298"/>
      <c r="BF486" s="298"/>
      <c r="BG486" s="298"/>
      <c r="BH486" s="298"/>
      <c r="BI486" s="298"/>
      <c r="BJ486" s="298"/>
      <c r="BK486" s="298"/>
      <c r="BL486" s="298"/>
      <c r="BM486" s="298"/>
      <c r="BN486" s="298"/>
      <c r="BO486" s="298"/>
      <c r="BP486" s="298"/>
      <c r="BQ486" s="298"/>
      <c r="BR486" s="298"/>
      <c r="BS486" s="298"/>
      <c r="BT486" s="298"/>
      <c r="BU486" s="298"/>
      <c r="BV486" s="298"/>
      <c r="BW486" s="298"/>
      <c r="BX486" s="298"/>
      <c r="BY486" s="298"/>
      <c r="BZ486" s="298"/>
      <c r="CA486" s="298"/>
      <c r="CB486" s="298"/>
      <c r="CC486" s="298"/>
      <c r="CD486" s="298"/>
      <c r="CE486" s="298"/>
      <c r="CF486" s="298"/>
      <c r="CG486" s="298"/>
      <c r="CH486" s="298"/>
      <c r="CI486" s="298"/>
      <c r="CJ486" s="298"/>
      <c r="CK486" s="298"/>
      <c r="CL486" s="298"/>
      <c r="CM486" s="298"/>
      <c r="CN486" s="298"/>
      <c r="CO486" s="298"/>
      <c r="CP486" s="298"/>
      <c r="CQ486" s="298"/>
      <c r="CR486" s="298"/>
      <c r="CS486" s="298"/>
      <c r="CT486" s="298"/>
      <c r="CU486" s="298"/>
      <c r="CV486" s="298"/>
      <c r="CW486" s="298"/>
      <c r="CX486" s="298"/>
      <c r="CY486" s="298"/>
      <c r="CZ486" s="298"/>
      <c r="DA486" s="298"/>
      <c r="DB486" s="298"/>
      <c r="DC486" s="298"/>
      <c r="DD486" s="298"/>
      <c r="DE486" s="298"/>
      <c r="DF486" s="298"/>
      <c r="DG486" s="298"/>
      <c r="DH486" s="298"/>
      <c r="DI486" s="298"/>
      <c r="DJ486" s="298"/>
      <c r="DK486" s="298"/>
      <c r="DL486" s="298"/>
      <c r="DM486" s="298"/>
      <c r="DN486" s="298"/>
      <c r="DO486" s="298"/>
      <c r="DP486" s="298"/>
      <c r="DQ486" s="298"/>
      <c r="DR486" s="298"/>
      <c r="DS486" s="298"/>
      <c r="DT486" s="298"/>
      <c r="DU486" s="298"/>
      <c r="DV486" s="298"/>
      <c r="DW486" s="298"/>
      <c r="DX486" s="298"/>
      <c r="DY486" s="298"/>
      <c r="DZ486" s="298"/>
      <c r="EA486" s="298"/>
      <c r="EB486" s="298"/>
      <c r="EC486" s="298"/>
      <c r="ED486" s="298"/>
      <c r="EE486" s="298"/>
      <c r="EF486" s="298"/>
      <c r="EG486" s="298"/>
      <c r="EH486" s="298"/>
      <c r="EI486" s="298"/>
      <c r="EJ486" s="298"/>
      <c r="EK486" s="298"/>
      <c r="EL486" s="298"/>
      <c r="EM486" s="298"/>
      <c r="EN486" s="298"/>
      <c r="EO486" s="298"/>
      <c r="EP486" s="298"/>
      <c r="EQ486" s="298"/>
      <c r="ER486" s="298"/>
      <c r="ES486" s="298"/>
      <c r="ET486" s="298"/>
      <c r="EU486" s="298"/>
      <c r="EV486" s="298"/>
      <c r="EW486" s="298"/>
      <c r="EX486" s="298"/>
      <c r="EY486" s="298"/>
      <c r="EZ486" s="298"/>
      <c r="FA486" s="298"/>
      <c r="FB486" s="298"/>
      <c r="FC486" s="298"/>
      <c r="FD486" s="298"/>
      <c r="FE486" s="298"/>
      <c r="FF486" s="298"/>
      <c r="FG486" s="298"/>
      <c r="FH486" s="298"/>
      <c r="FI486" s="298"/>
      <c r="FJ486" s="298"/>
      <c r="FK486" s="298"/>
      <c r="FL486" s="298"/>
      <c r="FM486" s="298"/>
      <c r="FN486" s="298"/>
      <c r="FO486" s="298"/>
      <c r="FP486" s="298"/>
      <c r="FQ486" s="298"/>
      <c r="FR486" s="298"/>
      <c r="FS486" s="298"/>
      <c r="FT486" s="298"/>
      <c r="FU486" s="298"/>
      <c r="FV486" s="298"/>
      <c r="FW486" s="298"/>
      <c r="FX486" s="298"/>
      <c r="FY486" s="298"/>
      <c r="FZ486" s="298"/>
      <c r="GA486" s="298"/>
      <c r="GB486" s="298"/>
      <c r="GC486" s="298"/>
      <c r="GD486" s="298"/>
      <c r="GE486" s="298"/>
      <c r="GF486" s="298"/>
      <c r="GG486" s="298"/>
      <c r="GH486" s="298"/>
      <c r="GI486" s="298"/>
      <c r="GJ486" s="298"/>
      <c r="GK486" s="298"/>
      <c r="GL486" s="298"/>
      <c r="GM486" s="298"/>
      <c r="GN486" s="298"/>
      <c r="GO486" s="298"/>
      <c r="GP486" s="298"/>
      <c r="GQ486" s="298"/>
      <c r="GR486" s="298"/>
      <c r="GS486" s="298"/>
      <c r="GT486" s="298"/>
      <c r="GU486" s="298"/>
      <c r="GV486" s="298"/>
      <c r="GW486" s="298"/>
      <c r="GX486" s="298"/>
      <c r="GY486" s="298"/>
      <c r="GZ486" s="298"/>
      <c r="HA486" s="298"/>
      <c r="HB486" s="298"/>
      <c r="HC486" s="298"/>
      <c r="HD486" s="298"/>
      <c r="HE486" s="298"/>
      <c r="HF486" s="298"/>
      <c r="HG486" s="298"/>
      <c r="HH486" s="298"/>
      <c r="HI486" s="298"/>
      <c r="HJ486" s="298"/>
      <c r="HK486" s="298"/>
      <c r="HL486" s="298"/>
      <c r="HM486" s="298"/>
      <c r="HN486" s="298"/>
      <c r="HO486" s="298"/>
      <c r="HP486" s="298"/>
      <c r="HQ486" s="298"/>
      <c r="HR486" s="298"/>
      <c r="HS486" s="298"/>
      <c r="HT486" s="298"/>
      <c r="HU486" s="298"/>
      <c r="HV486" s="298"/>
      <c r="HW486" s="298"/>
      <c r="HX486" s="298"/>
      <c r="HY486" s="298"/>
      <c r="HZ486" s="298"/>
      <c r="IA486" s="298"/>
      <c r="IB486" s="298"/>
      <c r="IC486" s="298"/>
      <c r="ID486" s="298"/>
      <c r="IE486" s="298"/>
      <c r="IF486" s="298"/>
      <c r="IG486" s="298"/>
      <c r="IH486" s="298"/>
      <c r="II486" s="298"/>
      <c r="IJ486" s="298"/>
      <c r="IK486" s="298"/>
      <c r="IL486" s="298"/>
      <c r="IM486" s="298"/>
      <c r="IN486" s="298"/>
      <c r="IO486" s="298"/>
      <c r="IP486" s="298"/>
      <c r="IQ486" s="298"/>
      <c r="IR486" s="298"/>
      <c r="IS486" s="298"/>
      <c r="IT486" s="298"/>
      <c r="IU486" s="298"/>
    </row>
    <row r="487" spans="1:255" s="297" customFormat="1" ht="203.25" customHeight="1">
      <c r="A487" s="841"/>
      <c r="B487" s="845" t="s">
        <v>2566</v>
      </c>
      <c r="C487" s="843"/>
      <c r="D487" s="843"/>
      <c r="E487" s="342"/>
      <c r="F487" s="343"/>
      <c r="G487" s="658"/>
      <c r="H487" s="298"/>
      <c r="I487" s="299"/>
      <c r="J487" s="299"/>
      <c r="K487" s="299"/>
      <c r="L487" s="298"/>
      <c r="M487" s="298"/>
      <c r="N487" s="298"/>
      <c r="O487" s="298"/>
      <c r="P487" s="298"/>
      <c r="Q487" s="298"/>
      <c r="R487" s="298"/>
      <c r="S487" s="298"/>
      <c r="T487" s="298"/>
      <c r="U487" s="298"/>
      <c r="V487" s="298"/>
      <c r="W487" s="298"/>
      <c r="X487" s="298"/>
      <c r="Y487" s="298"/>
      <c r="Z487" s="298"/>
      <c r="AA487" s="298"/>
      <c r="AB487" s="298"/>
      <c r="AC487" s="298"/>
      <c r="AD487" s="298"/>
      <c r="AE487" s="298"/>
      <c r="AF487" s="298"/>
      <c r="AG487" s="298"/>
      <c r="AH487" s="298"/>
      <c r="AI487" s="298"/>
      <c r="AJ487" s="298"/>
      <c r="AK487" s="298"/>
      <c r="AL487" s="298"/>
      <c r="AM487" s="298"/>
      <c r="AN487" s="298"/>
      <c r="AO487" s="298"/>
      <c r="AP487" s="298"/>
      <c r="AQ487" s="298"/>
      <c r="AR487" s="298"/>
      <c r="AS487" s="298"/>
      <c r="AT487" s="298"/>
      <c r="AU487" s="298"/>
      <c r="AV487" s="298"/>
      <c r="AW487" s="298"/>
      <c r="AX487" s="298"/>
      <c r="AY487" s="298"/>
      <c r="AZ487" s="298"/>
      <c r="BA487" s="298"/>
      <c r="BB487" s="298"/>
      <c r="BC487" s="298"/>
      <c r="BD487" s="298"/>
      <c r="BE487" s="298"/>
      <c r="BF487" s="298"/>
      <c r="BG487" s="298"/>
      <c r="BH487" s="298"/>
      <c r="BI487" s="298"/>
      <c r="BJ487" s="298"/>
      <c r="BK487" s="298"/>
      <c r="BL487" s="298"/>
      <c r="BM487" s="298"/>
      <c r="BN487" s="298"/>
      <c r="BO487" s="298"/>
      <c r="BP487" s="298"/>
      <c r="BQ487" s="298"/>
      <c r="BR487" s="298"/>
      <c r="BS487" s="298"/>
      <c r="BT487" s="298"/>
      <c r="BU487" s="298"/>
      <c r="BV487" s="298"/>
      <c r="BW487" s="298"/>
      <c r="BX487" s="298"/>
      <c r="BY487" s="298"/>
      <c r="BZ487" s="298"/>
      <c r="CA487" s="298"/>
      <c r="CB487" s="298"/>
      <c r="CC487" s="298"/>
      <c r="CD487" s="298"/>
      <c r="CE487" s="298"/>
      <c r="CF487" s="298"/>
      <c r="CG487" s="298"/>
      <c r="CH487" s="298"/>
      <c r="CI487" s="298"/>
      <c r="CJ487" s="298"/>
      <c r="CK487" s="298"/>
      <c r="CL487" s="298"/>
      <c r="CM487" s="298"/>
      <c r="CN487" s="298"/>
      <c r="CO487" s="298"/>
      <c r="CP487" s="298"/>
      <c r="CQ487" s="298"/>
      <c r="CR487" s="298"/>
      <c r="CS487" s="298"/>
      <c r="CT487" s="298"/>
      <c r="CU487" s="298"/>
      <c r="CV487" s="298"/>
      <c r="CW487" s="298"/>
      <c r="CX487" s="298"/>
      <c r="CY487" s="298"/>
      <c r="CZ487" s="298"/>
      <c r="DA487" s="298"/>
      <c r="DB487" s="298"/>
      <c r="DC487" s="298"/>
      <c r="DD487" s="298"/>
      <c r="DE487" s="298"/>
      <c r="DF487" s="298"/>
      <c r="DG487" s="298"/>
      <c r="DH487" s="298"/>
      <c r="DI487" s="298"/>
      <c r="DJ487" s="298"/>
      <c r="DK487" s="298"/>
      <c r="DL487" s="298"/>
      <c r="DM487" s="298"/>
      <c r="DN487" s="298"/>
      <c r="DO487" s="298"/>
      <c r="DP487" s="298"/>
      <c r="DQ487" s="298"/>
      <c r="DR487" s="298"/>
      <c r="DS487" s="298"/>
      <c r="DT487" s="298"/>
      <c r="DU487" s="298"/>
      <c r="DV487" s="298"/>
      <c r="DW487" s="298"/>
      <c r="DX487" s="298"/>
      <c r="DY487" s="298"/>
      <c r="DZ487" s="298"/>
      <c r="EA487" s="298"/>
      <c r="EB487" s="298"/>
      <c r="EC487" s="298"/>
      <c r="ED487" s="298"/>
      <c r="EE487" s="298"/>
      <c r="EF487" s="298"/>
      <c r="EG487" s="298"/>
      <c r="EH487" s="298"/>
      <c r="EI487" s="298"/>
      <c r="EJ487" s="298"/>
      <c r="EK487" s="298"/>
      <c r="EL487" s="298"/>
      <c r="EM487" s="298"/>
      <c r="EN487" s="298"/>
      <c r="EO487" s="298"/>
      <c r="EP487" s="298"/>
      <c r="EQ487" s="298"/>
      <c r="ER487" s="298"/>
      <c r="ES487" s="298"/>
      <c r="ET487" s="298"/>
      <c r="EU487" s="298"/>
      <c r="EV487" s="298"/>
      <c r="EW487" s="298"/>
      <c r="EX487" s="298"/>
      <c r="EY487" s="298"/>
      <c r="EZ487" s="298"/>
      <c r="FA487" s="298"/>
      <c r="FB487" s="298"/>
      <c r="FC487" s="298"/>
      <c r="FD487" s="298"/>
      <c r="FE487" s="298"/>
      <c r="FF487" s="298"/>
      <c r="FG487" s="298"/>
      <c r="FH487" s="298"/>
      <c r="FI487" s="298"/>
      <c r="FJ487" s="298"/>
      <c r="FK487" s="298"/>
      <c r="FL487" s="298"/>
      <c r="FM487" s="298"/>
      <c r="FN487" s="298"/>
      <c r="FO487" s="298"/>
      <c r="FP487" s="298"/>
      <c r="FQ487" s="298"/>
      <c r="FR487" s="298"/>
      <c r="FS487" s="298"/>
      <c r="FT487" s="298"/>
      <c r="FU487" s="298"/>
      <c r="FV487" s="298"/>
      <c r="FW487" s="298"/>
      <c r="FX487" s="298"/>
      <c r="FY487" s="298"/>
      <c r="FZ487" s="298"/>
      <c r="GA487" s="298"/>
      <c r="GB487" s="298"/>
      <c r="GC487" s="298"/>
      <c r="GD487" s="298"/>
      <c r="GE487" s="298"/>
      <c r="GF487" s="298"/>
      <c r="GG487" s="298"/>
      <c r="GH487" s="298"/>
      <c r="GI487" s="298"/>
      <c r="GJ487" s="298"/>
      <c r="GK487" s="298"/>
      <c r="GL487" s="298"/>
      <c r="GM487" s="298"/>
      <c r="GN487" s="298"/>
      <c r="GO487" s="298"/>
      <c r="GP487" s="298"/>
      <c r="GQ487" s="298"/>
      <c r="GR487" s="298"/>
      <c r="GS487" s="298"/>
      <c r="GT487" s="298"/>
      <c r="GU487" s="298"/>
      <c r="GV487" s="298"/>
      <c r="GW487" s="298"/>
      <c r="GX487" s="298"/>
      <c r="GY487" s="298"/>
      <c r="GZ487" s="298"/>
      <c r="HA487" s="298"/>
      <c r="HB487" s="298"/>
      <c r="HC487" s="298"/>
      <c r="HD487" s="298"/>
      <c r="HE487" s="298"/>
      <c r="HF487" s="298"/>
      <c r="HG487" s="298"/>
      <c r="HH487" s="298"/>
      <c r="HI487" s="298"/>
      <c r="HJ487" s="298"/>
      <c r="HK487" s="298"/>
      <c r="HL487" s="298"/>
      <c r="HM487" s="298"/>
      <c r="HN487" s="298"/>
      <c r="HO487" s="298"/>
      <c r="HP487" s="298"/>
      <c r="HQ487" s="298"/>
      <c r="HR487" s="298"/>
      <c r="HS487" s="298"/>
      <c r="HT487" s="298"/>
      <c r="HU487" s="298"/>
      <c r="HV487" s="298"/>
      <c r="HW487" s="298"/>
      <c r="HX487" s="298"/>
      <c r="HY487" s="298"/>
      <c r="HZ487" s="298"/>
      <c r="IA487" s="298"/>
      <c r="IB487" s="298"/>
      <c r="IC487" s="298"/>
      <c r="ID487" s="298"/>
      <c r="IE487" s="298"/>
      <c r="IF487" s="298"/>
      <c r="IG487" s="298"/>
      <c r="IH487" s="298"/>
      <c r="II487" s="298"/>
      <c r="IJ487" s="298"/>
      <c r="IK487" s="298"/>
      <c r="IL487" s="298"/>
      <c r="IM487" s="298"/>
      <c r="IN487" s="298"/>
      <c r="IO487" s="298"/>
      <c r="IP487" s="298"/>
      <c r="IQ487" s="298"/>
      <c r="IR487" s="298"/>
      <c r="IS487" s="298"/>
      <c r="IT487" s="298"/>
      <c r="IU487" s="298"/>
    </row>
    <row r="488" spans="1:255" s="297" customFormat="1" ht="53.25" customHeight="1">
      <c r="A488" s="841"/>
      <c r="B488" s="844" t="s">
        <v>2550</v>
      </c>
      <c r="C488" s="843"/>
      <c r="D488" s="843"/>
      <c r="E488" s="342"/>
      <c r="F488" s="343"/>
      <c r="G488" s="658"/>
      <c r="H488" s="298"/>
      <c r="I488" s="299"/>
      <c r="J488" s="299"/>
      <c r="K488" s="299"/>
      <c r="L488" s="298"/>
      <c r="M488" s="298"/>
      <c r="N488" s="298"/>
      <c r="O488" s="298"/>
      <c r="P488" s="298"/>
      <c r="Q488" s="298"/>
      <c r="R488" s="298"/>
      <c r="S488" s="298"/>
      <c r="T488" s="298"/>
      <c r="U488" s="298"/>
      <c r="V488" s="298"/>
      <c r="W488" s="298"/>
      <c r="X488" s="298"/>
      <c r="Y488" s="298"/>
      <c r="Z488" s="298"/>
      <c r="AA488" s="298"/>
      <c r="AB488" s="298"/>
      <c r="AC488" s="298"/>
      <c r="AD488" s="298"/>
      <c r="AE488" s="298"/>
      <c r="AF488" s="298"/>
      <c r="AG488" s="298"/>
      <c r="AH488" s="298"/>
      <c r="AI488" s="298"/>
      <c r="AJ488" s="298"/>
      <c r="AK488" s="298"/>
      <c r="AL488" s="298"/>
      <c r="AM488" s="298"/>
      <c r="AN488" s="298"/>
      <c r="AO488" s="298"/>
      <c r="AP488" s="298"/>
      <c r="AQ488" s="298"/>
      <c r="AR488" s="298"/>
      <c r="AS488" s="298"/>
      <c r="AT488" s="298"/>
      <c r="AU488" s="298"/>
      <c r="AV488" s="298"/>
      <c r="AW488" s="298"/>
      <c r="AX488" s="298"/>
      <c r="AY488" s="298"/>
      <c r="AZ488" s="298"/>
      <c r="BA488" s="298"/>
      <c r="BB488" s="298"/>
      <c r="BC488" s="298"/>
      <c r="BD488" s="298"/>
      <c r="BE488" s="298"/>
      <c r="BF488" s="298"/>
      <c r="BG488" s="298"/>
      <c r="BH488" s="298"/>
      <c r="BI488" s="298"/>
      <c r="BJ488" s="298"/>
      <c r="BK488" s="298"/>
      <c r="BL488" s="298"/>
      <c r="BM488" s="298"/>
      <c r="BN488" s="298"/>
      <c r="BO488" s="298"/>
      <c r="BP488" s="298"/>
      <c r="BQ488" s="298"/>
      <c r="BR488" s="298"/>
      <c r="BS488" s="298"/>
      <c r="BT488" s="298"/>
      <c r="BU488" s="298"/>
      <c r="BV488" s="298"/>
      <c r="BW488" s="298"/>
      <c r="BX488" s="298"/>
      <c r="BY488" s="298"/>
      <c r="BZ488" s="298"/>
      <c r="CA488" s="298"/>
      <c r="CB488" s="298"/>
      <c r="CC488" s="298"/>
      <c r="CD488" s="298"/>
      <c r="CE488" s="298"/>
      <c r="CF488" s="298"/>
      <c r="CG488" s="298"/>
      <c r="CH488" s="298"/>
      <c r="CI488" s="298"/>
      <c r="CJ488" s="298"/>
      <c r="CK488" s="298"/>
      <c r="CL488" s="298"/>
      <c r="CM488" s="298"/>
      <c r="CN488" s="298"/>
      <c r="CO488" s="298"/>
      <c r="CP488" s="298"/>
      <c r="CQ488" s="298"/>
      <c r="CR488" s="298"/>
      <c r="CS488" s="298"/>
      <c r="CT488" s="298"/>
      <c r="CU488" s="298"/>
      <c r="CV488" s="298"/>
      <c r="CW488" s="298"/>
      <c r="CX488" s="298"/>
      <c r="CY488" s="298"/>
      <c r="CZ488" s="298"/>
      <c r="DA488" s="298"/>
      <c r="DB488" s="298"/>
      <c r="DC488" s="298"/>
      <c r="DD488" s="298"/>
      <c r="DE488" s="298"/>
      <c r="DF488" s="298"/>
      <c r="DG488" s="298"/>
      <c r="DH488" s="298"/>
      <c r="DI488" s="298"/>
      <c r="DJ488" s="298"/>
      <c r="DK488" s="298"/>
      <c r="DL488" s="298"/>
      <c r="DM488" s="298"/>
      <c r="DN488" s="298"/>
      <c r="DO488" s="298"/>
      <c r="DP488" s="298"/>
      <c r="DQ488" s="298"/>
      <c r="DR488" s="298"/>
      <c r="DS488" s="298"/>
      <c r="DT488" s="298"/>
      <c r="DU488" s="298"/>
      <c r="DV488" s="298"/>
      <c r="DW488" s="298"/>
      <c r="DX488" s="298"/>
      <c r="DY488" s="298"/>
      <c r="DZ488" s="298"/>
      <c r="EA488" s="298"/>
      <c r="EB488" s="298"/>
      <c r="EC488" s="298"/>
      <c r="ED488" s="298"/>
      <c r="EE488" s="298"/>
      <c r="EF488" s="298"/>
      <c r="EG488" s="298"/>
      <c r="EH488" s="298"/>
      <c r="EI488" s="298"/>
      <c r="EJ488" s="298"/>
      <c r="EK488" s="298"/>
      <c r="EL488" s="298"/>
      <c r="EM488" s="298"/>
      <c r="EN488" s="298"/>
      <c r="EO488" s="298"/>
      <c r="EP488" s="298"/>
      <c r="EQ488" s="298"/>
      <c r="ER488" s="298"/>
      <c r="ES488" s="298"/>
      <c r="ET488" s="298"/>
      <c r="EU488" s="298"/>
      <c r="EV488" s="298"/>
      <c r="EW488" s="298"/>
      <c r="EX488" s="298"/>
      <c r="EY488" s="298"/>
      <c r="EZ488" s="298"/>
      <c r="FA488" s="298"/>
      <c r="FB488" s="298"/>
      <c r="FC488" s="298"/>
      <c r="FD488" s="298"/>
      <c r="FE488" s="298"/>
      <c r="FF488" s="298"/>
      <c r="FG488" s="298"/>
      <c r="FH488" s="298"/>
      <c r="FI488" s="298"/>
      <c r="FJ488" s="298"/>
      <c r="FK488" s="298"/>
      <c r="FL488" s="298"/>
      <c r="FM488" s="298"/>
      <c r="FN488" s="298"/>
      <c r="FO488" s="298"/>
      <c r="FP488" s="298"/>
      <c r="FQ488" s="298"/>
      <c r="FR488" s="298"/>
      <c r="FS488" s="298"/>
      <c r="FT488" s="298"/>
      <c r="FU488" s="298"/>
      <c r="FV488" s="298"/>
      <c r="FW488" s="298"/>
      <c r="FX488" s="298"/>
      <c r="FY488" s="298"/>
      <c r="FZ488" s="298"/>
      <c r="GA488" s="298"/>
      <c r="GB488" s="298"/>
      <c r="GC488" s="298"/>
      <c r="GD488" s="298"/>
      <c r="GE488" s="298"/>
      <c r="GF488" s="298"/>
      <c r="GG488" s="298"/>
      <c r="GH488" s="298"/>
      <c r="GI488" s="298"/>
      <c r="GJ488" s="298"/>
      <c r="GK488" s="298"/>
      <c r="GL488" s="298"/>
      <c r="GM488" s="298"/>
      <c r="GN488" s="298"/>
      <c r="GO488" s="298"/>
      <c r="GP488" s="298"/>
      <c r="GQ488" s="298"/>
      <c r="GR488" s="298"/>
      <c r="GS488" s="298"/>
      <c r="GT488" s="298"/>
      <c r="GU488" s="298"/>
      <c r="GV488" s="298"/>
      <c r="GW488" s="298"/>
      <c r="GX488" s="298"/>
      <c r="GY488" s="298"/>
      <c r="GZ488" s="298"/>
      <c r="HA488" s="298"/>
      <c r="HB488" s="298"/>
      <c r="HC488" s="298"/>
      <c r="HD488" s="298"/>
      <c r="HE488" s="298"/>
      <c r="HF488" s="298"/>
      <c r="HG488" s="298"/>
      <c r="HH488" s="298"/>
      <c r="HI488" s="298"/>
      <c r="HJ488" s="298"/>
      <c r="HK488" s="298"/>
      <c r="HL488" s="298"/>
      <c r="HM488" s="298"/>
      <c r="HN488" s="298"/>
      <c r="HO488" s="298"/>
      <c r="HP488" s="298"/>
      <c r="HQ488" s="298"/>
      <c r="HR488" s="298"/>
      <c r="HS488" s="298"/>
      <c r="HT488" s="298"/>
      <c r="HU488" s="298"/>
      <c r="HV488" s="298"/>
      <c r="HW488" s="298"/>
      <c r="HX488" s="298"/>
      <c r="HY488" s="298"/>
      <c r="HZ488" s="298"/>
      <c r="IA488" s="298"/>
      <c r="IB488" s="298"/>
      <c r="IC488" s="298"/>
      <c r="ID488" s="298"/>
      <c r="IE488" s="298"/>
      <c r="IF488" s="298"/>
      <c r="IG488" s="298"/>
      <c r="IH488" s="298"/>
      <c r="II488" s="298"/>
      <c r="IJ488" s="298"/>
      <c r="IK488" s="298"/>
      <c r="IL488" s="298"/>
      <c r="IM488" s="298"/>
      <c r="IN488" s="298"/>
      <c r="IO488" s="298"/>
      <c r="IP488" s="298"/>
      <c r="IQ488" s="298"/>
      <c r="IR488" s="298"/>
      <c r="IS488" s="298"/>
      <c r="IT488" s="298"/>
      <c r="IU488" s="298"/>
    </row>
    <row r="489" spans="1:255" s="297" customFormat="1" ht="77.25" customHeight="1">
      <c r="A489" s="841"/>
      <c r="B489" s="844" t="s">
        <v>2795</v>
      </c>
      <c r="C489" s="843"/>
      <c r="D489" s="843"/>
      <c r="E489" s="342"/>
      <c r="F489" s="343"/>
      <c r="G489" s="658"/>
      <c r="H489" s="298"/>
      <c r="I489" s="299"/>
      <c r="J489" s="299"/>
      <c r="K489" s="299"/>
      <c r="L489" s="298"/>
      <c r="M489" s="298"/>
      <c r="N489" s="298"/>
      <c r="O489" s="298"/>
      <c r="P489" s="298"/>
      <c r="Q489" s="298"/>
      <c r="R489" s="298"/>
      <c r="S489" s="298"/>
      <c r="T489" s="298"/>
      <c r="U489" s="298"/>
      <c r="V489" s="298"/>
      <c r="W489" s="298"/>
      <c r="X489" s="298"/>
      <c r="Y489" s="298"/>
      <c r="Z489" s="298"/>
      <c r="AA489" s="298"/>
      <c r="AB489" s="298"/>
      <c r="AC489" s="298"/>
      <c r="AD489" s="298"/>
      <c r="AE489" s="298"/>
      <c r="AF489" s="298"/>
      <c r="AG489" s="298"/>
      <c r="AH489" s="298"/>
      <c r="AI489" s="298"/>
      <c r="AJ489" s="298"/>
      <c r="AK489" s="298"/>
      <c r="AL489" s="298"/>
      <c r="AM489" s="298"/>
      <c r="AN489" s="298"/>
      <c r="AO489" s="298"/>
      <c r="AP489" s="298"/>
      <c r="AQ489" s="298"/>
      <c r="AR489" s="298"/>
      <c r="AS489" s="298"/>
      <c r="AT489" s="298"/>
      <c r="AU489" s="298"/>
      <c r="AV489" s="298"/>
      <c r="AW489" s="298"/>
      <c r="AX489" s="298"/>
      <c r="AY489" s="298"/>
      <c r="AZ489" s="298"/>
      <c r="BA489" s="298"/>
      <c r="BB489" s="298"/>
      <c r="BC489" s="298"/>
      <c r="BD489" s="298"/>
      <c r="BE489" s="298"/>
      <c r="BF489" s="298"/>
      <c r="BG489" s="298"/>
      <c r="BH489" s="298"/>
      <c r="BI489" s="298"/>
      <c r="BJ489" s="298"/>
      <c r="BK489" s="298"/>
      <c r="BL489" s="298"/>
      <c r="BM489" s="298"/>
      <c r="BN489" s="298"/>
      <c r="BO489" s="298"/>
      <c r="BP489" s="298"/>
      <c r="BQ489" s="298"/>
      <c r="BR489" s="298"/>
      <c r="BS489" s="298"/>
      <c r="BT489" s="298"/>
      <c r="BU489" s="298"/>
      <c r="BV489" s="298"/>
      <c r="BW489" s="298"/>
      <c r="BX489" s="298"/>
      <c r="BY489" s="298"/>
      <c r="BZ489" s="298"/>
      <c r="CA489" s="298"/>
      <c r="CB489" s="298"/>
      <c r="CC489" s="298"/>
      <c r="CD489" s="298"/>
      <c r="CE489" s="298"/>
      <c r="CF489" s="298"/>
      <c r="CG489" s="298"/>
      <c r="CH489" s="298"/>
      <c r="CI489" s="298"/>
      <c r="CJ489" s="298"/>
      <c r="CK489" s="298"/>
      <c r="CL489" s="298"/>
      <c r="CM489" s="298"/>
      <c r="CN489" s="298"/>
      <c r="CO489" s="298"/>
      <c r="CP489" s="298"/>
      <c r="CQ489" s="298"/>
      <c r="CR489" s="298"/>
      <c r="CS489" s="298"/>
      <c r="CT489" s="298"/>
      <c r="CU489" s="298"/>
      <c r="CV489" s="298"/>
      <c r="CW489" s="298"/>
      <c r="CX489" s="298"/>
      <c r="CY489" s="298"/>
      <c r="CZ489" s="298"/>
      <c r="DA489" s="298"/>
      <c r="DB489" s="298"/>
      <c r="DC489" s="298"/>
      <c r="DD489" s="298"/>
      <c r="DE489" s="298"/>
      <c r="DF489" s="298"/>
      <c r="DG489" s="298"/>
      <c r="DH489" s="298"/>
      <c r="DI489" s="298"/>
      <c r="DJ489" s="298"/>
      <c r="DK489" s="298"/>
      <c r="DL489" s="298"/>
      <c r="DM489" s="298"/>
      <c r="DN489" s="298"/>
      <c r="DO489" s="298"/>
      <c r="DP489" s="298"/>
      <c r="DQ489" s="298"/>
      <c r="DR489" s="298"/>
      <c r="DS489" s="298"/>
      <c r="DT489" s="298"/>
      <c r="DU489" s="298"/>
      <c r="DV489" s="298"/>
      <c r="DW489" s="298"/>
      <c r="DX489" s="298"/>
      <c r="DY489" s="298"/>
      <c r="DZ489" s="298"/>
      <c r="EA489" s="298"/>
      <c r="EB489" s="298"/>
      <c r="EC489" s="298"/>
      <c r="ED489" s="298"/>
      <c r="EE489" s="298"/>
      <c r="EF489" s="298"/>
      <c r="EG489" s="298"/>
      <c r="EH489" s="298"/>
      <c r="EI489" s="298"/>
      <c r="EJ489" s="298"/>
      <c r="EK489" s="298"/>
      <c r="EL489" s="298"/>
      <c r="EM489" s="298"/>
      <c r="EN489" s="298"/>
      <c r="EO489" s="298"/>
      <c r="EP489" s="298"/>
      <c r="EQ489" s="298"/>
      <c r="ER489" s="298"/>
      <c r="ES489" s="298"/>
      <c r="ET489" s="298"/>
      <c r="EU489" s="298"/>
      <c r="EV489" s="298"/>
      <c r="EW489" s="298"/>
      <c r="EX489" s="298"/>
      <c r="EY489" s="298"/>
      <c r="EZ489" s="298"/>
      <c r="FA489" s="298"/>
      <c r="FB489" s="298"/>
      <c r="FC489" s="298"/>
      <c r="FD489" s="298"/>
      <c r="FE489" s="298"/>
      <c r="FF489" s="298"/>
      <c r="FG489" s="298"/>
      <c r="FH489" s="298"/>
      <c r="FI489" s="298"/>
      <c r="FJ489" s="298"/>
      <c r="FK489" s="298"/>
      <c r="FL489" s="298"/>
      <c r="FM489" s="298"/>
      <c r="FN489" s="298"/>
      <c r="FO489" s="298"/>
      <c r="FP489" s="298"/>
      <c r="FQ489" s="298"/>
      <c r="FR489" s="298"/>
      <c r="FS489" s="298"/>
      <c r="FT489" s="298"/>
      <c r="FU489" s="298"/>
      <c r="FV489" s="298"/>
      <c r="FW489" s="298"/>
      <c r="FX489" s="298"/>
      <c r="FY489" s="298"/>
      <c r="FZ489" s="298"/>
      <c r="GA489" s="298"/>
      <c r="GB489" s="298"/>
      <c r="GC489" s="298"/>
      <c r="GD489" s="298"/>
      <c r="GE489" s="298"/>
      <c r="GF489" s="298"/>
      <c r="GG489" s="298"/>
      <c r="GH489" s="298"/>
      <c r="GI489" s="298"/>
      <c r="GJ489" s="298"/>
      <c r="GK489" s="298"/>
      <c r="GL489" s="298"/>
      <c r="GM489" s="298"/>
      <c r="GN489" s="298"/>
      <c r="GO489" s="298"/>
      <c r="GP489" s="298"/>
      <c r="GQ489" s="298"/>
      <c r="GR489" s="298"/>
      <c r="GS489" s="298"/>
      <c r="GT489" s="298"/>
      <c r="GU489" s="298"/>
      <c r="GV489" s="298"/>
      <c r="GW489" s="298"/>
      <c r="GX489" s="298"/>
      <c r="GY489" s="298"/>
      <c r="GZ489" s="298"/>
      <c r="HA489" s="298"/>
      <c r="HB489" s="298"/>
      <c r="HC489" s="298"/>
      <c r="HD489" s="298"/>
      <c r="HE489" s="298"/>
      <c r="HF489" s="298"/>
      <c r="HG489" s="298"/>
      <c r="HH489" s="298"/>
      <c r="HI489" s="298"/>
      <c r="HJ489" s="298"/>
      <c r="HK489" s="298"/>
      <c r="HL489" s="298"/>
      <c r="HM489" s="298"/>
      <c r="HN489" s="298"/>
      <c r="HO489" s="298"/>
      <c r="HP489" s="298"/>
      <c r="HQ489" s="298"/>
      <c r="HR489" s="298"/>
      <c r="HS489" s="298"/>
      <c r="HT489" s="298"/>
      <c r="HU489" s="298"/>
      <c r="HV489" s="298"/>
      <c r="HW489" s="298"/>
      <c r="HX489" s="298"/>
      <c r="HY489" s="298"/>
      <c r="HZ489" s="298"/>
      <c r="IA489" s="298"/>
      <c r="IB489" s="298"/>
      <c r="IC489" s="298"/>
      <c r="ID489" s="298"/>
      <c r="IE489" s="298"/>
      <c r="IF489" s="298"/>
      <c r="IG489" s="298"/>
      <c r="IH489" s="298"/>
      <c r="II489" s="298"/>
      <c r="IJ489" s="298"/>
      <c r="IK489" s="298"/>
      <c r="IL489" s="298"/>
      <c r="IM489" s="298"/>
      <c r="IN489" s="298"/>
      <c r="IO489" s="298"/>
      <c r="IP489" s="298"/>
      <c r="IQ489" s="298"/>
      <c r="IR489" s="298"/>
      <c r="IS489" s="298"/>
      <c r="IT489" s="298"/>
      <c r="IU489" s="298"/>
    </row>
    <row r="490" spans="1:255" s="297" customFormat="1">
      <c r="A490" s="841"/>
      <c r="B490" s="895"/>
      <c r="C490" s="896"/>
      <c r="D490" s="849"/>
      <c r="E490" s="353"/>
      <c r="F490" s="354"/>
      <c r="G490" s="658"/>
      <c r="H490" s="298"/>
      <c r="I490" s="299"/>
      <c r="J490" s="299"/>
      <c r="K490" s="299"/>
      <c r="L490" s="298"/>
      <c r="M490" s="298"/>
      <c r="N490" s="298"/>
      <c r="O490" s="298"/>
      <c r="P490" s="298"/>
      <c r="Q490" s="298"/>
      <c r="R490" s="298"/>
      <c r="S490" s="298"/>
      <c r="T490" s="298"/>
      <c r="U490" s="298"/>
      <c r="V490" s="298"/>
      <c r="W490" s="298"/>
      <c r="X490" s="298"/>
      <c r="Y490" s="298"/>
      <c r="Z490" s="298"/>
      <c r="AA490" s="298"/>
      <c r="AB490" s="298"/>
      <c r="AC490" s="298"/>
      <c r="AD490" s="298"/>
      <c r="AE490" s="298"/>
      <c r="AF490" s="298"/>
      <c r="AG490" s="298"/>
      <c r="AH490" s="298"/>
      <c r="AI490" s="298"/>
      <c r="AJ490" s="298"/>
      <c r="AK490" s="298"/>
      <c r="AL490" s="298"/>
      <c r="AM490" s="298"/>
      <c r="AN490" s="298"/>
      <c r="AO490" s="298"/>
      <c r="AP490" s="298"/>
      <c r="AQ490" s="298"/>
      <c r="AR490" s="298"/>
      <c r="AS490" s="298"/>
      <c r="AT490" s="298"/>
      <c r="AU490" s="298"/>
      <c r="AV490" s="298"/>
      <c r="AW490" s="298"/>
      <c r="AX490" s="298"/>
      <c r="AY490" s="298"/>
      <c r="AZ490" s="298"/>
      <c r="BA490" s="298"/>
      <c r="BB490" s="298"/>
      <c r="BC490" s="298"/>
      <c r="BD490" s="298"/>
      <c r="BE490" s="298"/>
      <c r="BF490" s="298"/>
      <c r="BG490" s="298"/>
      <c r="BH490" s="298"/>
      <c r="BI490" s="298"/>
      <c r="BJ490" s="298"/>
      <c r="BK490" s="298"/>
      <c r="BL490" s="298"/>
      <c r="BM490" s="298"/>
      <c r="BN490" s="298"/>
      <c r="BO490" s="298"/>
      <c r="BP490" s="298"/>
      <c r="BQ490" s="298"/>
      <c r="BR490" s="298"/>
      <c r="BS490" s="298"/>
      <c r="BT490" s="298"/>
      <c r="BU490" s="298"/>
      <c r="BV490" s="298"/>
      <c r="BW490" s="298"/>
      <c r="BX490" s="298"/>
      <c r="BY490" s="298"/>
      <c r="BZ490" s="298"/>
      <c r="CA490" s="298"/>
      <c r="CB490" s="298"/>
      <c r="CC490" s="298"/>
      <c r="CD490" s="298"/>
      <c r="CE490" s="298"/>
      <c r="CF490" s="298"/>
      <c r="CG490" s="298"/>
      <c r="CH490" s="298"/>
      <c r="CI490" s="298"/>
      <c r="CJ490" s="298"/>
      <c r="CK490" s="298"/>
      <c r="CL490" s="298"/>
      <c r="CM490" s="298"/>
      <c r="CN490" s="298"/>
      <c r="CO490" s="298"/>
      <c r="CP490" s="298"/>
      <c r="CQ490" s="298"/>
      <c r="CR490" s="298"/>
      <c r="CS490" s="298"/>
      <c r="CT490" s="298"/>
      <c r="CU490" s="298"/>
      <c r="CV490" s="298"/>
      <c r="CW490" s="298"/>
      <c r="CX490" s="298"/>
      <c r="CY490" s="298"/>
      <c r="CZ490" s="298"/>
      <c r="DA490" s="298"/>
      <c r="DB490" s="298"/>
      <c r="DC490" s="298"/>
      <c r="DD490" s="298"/>
      <c r="DE490" s="298"/>
      <c r="DF490" s="298"/>
      <c r="DG490" s="298"/>
      <c r="DH490" s="298"/>
      <c r="DI490" s="298"/>
      <c r="DJ490" s="298"/>
      <c r="DK490" s="298"/>
      <c r="DL490" s="298"/>
      <c r="DM490" s="298"/>
      <c r="DN490" s="298"/>
      <c r="DO490" s="298"/>
      <c r="DP490" s="298"/>
      <c r="DQ490" s="298"/>
      <c r="DR490" s="298"/>
      <c r="DS490" s="298"/>
      <c r="DT490" s="298"/>
      <c r="DU490" s="298"/>
      <c r="DV490" s="298"/>
      <c r="DW490" s="298"/>
      <c r="DX490" s="298"/>
      <c r="DY490" s="298"/>
      <c r="DZ490" s="298"/>
      <c r="EA490" s="298"/>
      <c r="EB490" s="298"/>
      <c r="EC490" s="298"/>
      <c r="ED490" s="298"/>
      <c r="EE490" s="298"/>
      <c r="EF490" s="298"/>
      <c r="EG490" s="298"/>
      <c r="EH490" s="298"/>
      <c r="EI490" s="298"/>
      <c r="EJ490" s="298"/>
      <c r="EK490" s="298"/>
      <c r="EL490" s="298"/>
      <c r="EM490" s="298"/>
      <c r="EN490" s="298"/>
      <c r="EO490" s="298"/>
      <c r="EP490" s="298"/>
      <c r="EQ490" s="298"/>
      <c r="ER490" s="298"/>
      <c r="ES490" s="298"/>
      <c r="ET490" s="298"/>
      <c r="EU490" s="298"/>
      <c r="EV490" s="298"/>
      <c r="EW490" s="298"/>
      <c r="EX490" s="298"/>
      <c r="EY490" s="298"/>
      <c r="EZ490" s="298"/>
      <c r="FA490" s="298"/>
      <c r="FB490" s="298"/>
      <c r="FC490" s="298"/>
      <c r="FD490" s="298"/>
      <c r="FE490" s="298"/>
      <c r="FF490" s="298"/>
      <c r="FG490" s="298"/>
      <c r="FH490" s="298"/>
      <c r="FI490" s="298"/>
      <c r="FJ490" s="298"/>
      <c r="FK490" s="298"/>
      <c r="FL490" s="298"/>
      <c r="FM490" s="298"/>
      <c r="FN490" s="298"/>
      <c r="FO490" s="298"/>
      <c r="FP490" s="298"/>
      <c r="FQ490" s="298"/>
      <c r="FR490" s="298"/>
      <c r="FS490" s="298"/>
      <c r="FT490" s="298"/>
      <c r="FU490" s="298"/>
      <c r="FV490" s="298"/>
      <c r="FW490" s="298"/>
      <c r="FX490" s="298"/>
      <c r="FY490" s="298"/>
      <c r="FZ490" s="298"/>
      <c r="GA490" s="298"/>
      <c r="GB490" s="298"/>
      <c r="GC490" s="298"/>
      <c r="GD490" s="298"/>
      <c r="GE490" s="298"/>
      <c r="GF490" s="298"/>
      <c r="GG490" s="298"/>
      <c r="GH490" s="298"/>
      <c r="GI490" s="298"/>
      <c r="GJ490" s="298"/>
      <c r="GK490" s="298"/>
      <c r="GL490" s="298"/>
      <c r="GM490" s="298"/>
      <c r="GN490" s="298"/>
      <c r="GO490" s="298"/>
      <c r="GP490" s="298"/>
      <c r="GQ490" s="298"/>
      <c r="GR490" s="298"/>
      <c r="GS490" s="298"/>
      <c r="GT490" s="298"/>
      <c r="GU490" s="298"/>
      <c r="GV490" s="298"/>
      <c r="GW490" s="298"/>
      <c r="GX490" s="298"/>
      <c r="GY490" s="298"/>
      <c r="GZ490" s="298"/>
      <c r="HA490" s="298"/>
      <c r="HB490" s="298"/>
      <c r="HC490" s="298"/>
      <c r="HD490" s="298"/>
      <c r="HE490" s="298"/>
      <c r="HF490" s="298"/>
      <c r="HG490" s="298"/>
      <c r="HH490" s="298"/>
      <c r="HI490" s="298"/>
      <c r="HJ490" s="298"/>
      <c r="HK490" s="298"/>
      <c r="HL490" s="298"/>
      <c r="HM490" s="298"/>
      <c r="HN490" s="298"/>
      <c r="HO490" s="298"/>
      <c r="HP490" s="298"/>
      <c r="HQ490" s="298"/>
      <c r="HR490" s="298"/>
      <c r="HS490" s="298"/>
      <c r="HT490" s="298"/>
      <c r="HU490" s="298"/>
      <c r="HV490" s="298"/>
      <c r="HW490" s="298"/>
      <c r="HX490" s="298"/>
      <c r="HY490" s="298"/>
      <c r="HZ490" s="298"/>
      <c r="IA490" s="298"/>
      <c r="IB490" s="298"/>
      <c r="IC490" s="298"/>
      <c r="ID490" s="298"/>
      <c r="IE490" s="298"/>
      <c r="IF490" s="298"/>
      <c r="IG490" s="298"/>
      <c r="IH490" s="298"/>
      <c r="II490" s="298"/>
      <c r="IJ490" s="298"/>
      <c r="IK490" s="298"/>
      <c r="IL490" s="298"/>
      <c r="IM490" s="298"/>
      <c r="IN490" s="298"/>
      <c r="IO490" s="298"/>
      <c r="IP490" s="298"/>
      <c r="IQ490" s="298"/>
      <c r="IR490" s="298"/>
      <c r="IS490" s="298"/>
      <c r="IT490" s="298"/>
      <c r="IU490" s="298"/>
    </row>
    <row r="491" spans="1:255" s="297" customFormat="1" ht="54.75" customHeight="1">
      <c r="A491" s="841"/>
      <c r="B491" s="844" t="s">
        <v>2796</v>
      </c>
      <c r="C491" s="843"/>
      <c r="D491" s="843"/>
      <c r="E491" s="342"/>
      <c r="F491" s="343"/>
      <c r="G491" s="658"/>
      <c r="H491" s="298"/>
      <c r="I491" s="299"/>
      <c r="J491" s="299"/>
      <c r="K491" s="299"/>
      <c r="L491" s="298"/>
      <c r="M491" s="298"/>
      <c r="N491" s="298"/>
      <c r="O491" s="298"/>
      <c r="P491" s="298"/>
      <c r="Q491" s="298"/>
      <c r="R491" s="298"/>
      <c r="S491" s="298"/>
      <c r="T491" s="298"/>
      <c r="U491" s="298"/>
      <c r="V491" s="298"/>
      <c r="W491" s="298"/>
      <c r="X491" s="298"/>
      <c r="Y491" s="298"/>
      <c r="Z491" s="298"/>
      <c r="AA491" s="298"/>
      <c r="AB491" s="298"/>
      <c r="AC491" s="298"/>
      <c r="AD491" s="298"/>
      <c r="AE491" s="298"/>
      <c r="AF491" s="298"/>
      <c r="AG491" s="298"/>
      <c r="AH491" s="298"/>
      <c r="AI491" s="298"/>
      <c r="AJ491" s="298"/>
      <c r="AK491" s="298"/>
      <c r="AL491" s="298"/>
      <c r="AM491" s="298"/>
      <c r="AN491" s="298"/>
      <c r="AO491" s="298"/>
      <c r="AP491" s="298"/>
      <c r="AQ491" s="298"/>
      <c r="AR491" s="298"/>
      <c r="AS491" s="298"/>
      <c r="AT491" s="298"/>
      <c r="AU491" s="298"/>
      <c r="AV491" s="298"/>
      <c r="AW491" s="298"/>
      <c r="AX491" s="298"/>
      <c r="AY491" s="298"/>
      <c r="AZ491" s="298"/>
      <c r="BA491" s="298"/>
      <c r="BB491" s="298"/>
      <c r="BC491" s="298"/>
      <c r="BD491" s="298"/>
      <c r="BE491" s="298"/>
      <c r="BF491" s="298"/>
      <c r="BG491" s="298"/>
      <c r="BH491" s="298"/>
      <c r="BI491" s="298"/>
      <c r="BJ491" s="298"/>
      <c r="BK491" s="298"/>
      <c r="BL491" s="298"/>
      <c r="BM491" s="298"/>
      <c r="BN491" s="298"/>
      <c r="BO491" s="298"/>
      <c r="BP491" s="298"/>
      <c r="BQ491" s="298"/>
      <c r="BR491" s="298"/>
      <c r="BS491" s="298"/>
      <c r="BT491" s="298"/>
      <c r="BU491" s="298"/>
      <c r="BV491" s="298"/>
      <c r="BW491" s="298"/>
      <c r="BX491" s="298"/>
      <c r="BY491" s="298"/>
      <c r="BZ491" s="298"/>
      <c r="CA491" s="298"/>
      <c r="CB491" s="298"/>
      <c r="CC491" s="298"/>
      <c r="CD491" s="298"/>
      <c r="CE491" s="298"/>
      <c r="CF491" s="298"/>
      <c r="CG491" s="298"/>
      <c r="CH491" s="298"/>
      <c r="CI491" s="298"/>
      <c r="CJ491" s="298"/>
      <c r="CK491" s="298"/>
      <c r="CL491" s="298"/>
      <c r="CM491" s="298"/>
      <c r="CN491" s="298"/>
      <c r="CO491" s="298"/>
      <c r="CP491" s="298"/>
      <c r="CQ491" s="298"/>
      <c r="CR491" s="298"/>
      <c r="CS491" s="298"/>
      <c r="CT491" s="298"/>
      <c r="CU491" s="298"/>
      <c r="CV491" s="298"/>
      <c r="CW491" s="298"/>
      <c r="CX491" s="298"/>
      <c r="CY491" s="298"/>
      <c r="CZ491" s="298"/>
      <c r="DA491" s="298"/>
      <c r="DB491" s="298"/>
      <c r="DC491" s="298"/>
      <c r="DD491" s="298"/>
      <c r="DE491" s="298"/>
      <c r="DF491" s="298"/>
      <c r="DG491" s="298"/>
      <c r="DH491" s="298"/>
      <c r="DI491" s="298"/>
      <c r="DJ491" s="298"/>
      <c r="DK491" s="298"/>
      <c r="DL491" s="298"/>
      <c r="DM491" s="298"/>
      <c r="DN491" s="298"/>
      <c r="DO491" s="298"/>
      <c r="DP491" s="298"/>
      <c r="DQ491" s="298"/>
      <c r="DR491" s="298"/>
      <c r="DS491" s="298"/>
      <c r="DT491" s="298"/>
      <c r="DU491" s="298"/>
      <c r="DV491" s="298"/>
      <c r="DW491" s="298"/>
      <c r="DX491" s="298"/>
      <c r="DY491" s="298"/>
      <c r="DZ491" s="298"/>
      <c r="EA491" s="298"/>
      <c r="EB491" s="298"/>
      <c r="EC491" s="298"/>
      <c r="ED491" s="298"/>
      <c r="EE491" s="298"/>
      <c r="EF491" s="298"/>
      <c r="EG491" s="298"/>
      <c r="EH491" s="298"/>
      <c r="EI491" s="298"/>
      <c r="EJ491" s="298"/>
      <c r="EK491" s="298"/>
      <c r="EL491" s="298"/>
      <c r="EM491" s="298"/>
      <c r="EN491" s="298"/>
      <c r="EO491" s="298"/>
      <c r="EP491" s="298"/>
      <c r="EQ491" s="298"/>
      <c r="ER491" s="298"/>
      <c r="ES491" s="298"/>
      <c r="ET491" s="298"/>
      <c r="EU491" s="298"/>
      <c r="EV491" s="298"/>
      <c r="EW491" s="298"/>
      <c r="EX491" s="298"/>
      <c r="EY491" s="298"/>
      <c r="EZ491" s="298"/>
      <c r="FA491" s="298"/>
      <c r="FB491" s="298"/>
      <c r="FC491" s="298"/>
      <c r="FD491" s="298"/>
      <c r="FE491" s="298"/>
      <c r="FF491" s="298"/>
      <c r="FG491" s="298"/>
      <c r="FH491" s="298"/>
      <c r="FI491" s="298"/>
      <c r="FJ491" s="298"/>
      <c r="FK491" s="298"/>
      <c r="FL491" s="298"/>
      <c r="FM491" s="298"/>
      <c r="FN491" s="298"/>
      <c r="FO491" s="298"/>
      <c r="FP491" s="298"/>
      <c r="FQ491" s="298"/>
      <c r="FR491" s="298"/>
      <c r="FS491" s="298"/>
      <c r="FT491" s="298"/>
      <c r="FU491" s="298"/>
      <c r="FV491" s="298"/>
      <c r="FW491" s="298"/>
      <c r="FX491" s="298"/>
      <c r="FY491" s="298"/>
      <c r="FZ491" s="298"/>
      <c r="GA491" s="298"/>
      <c r="GB491" s="298"/>
      <c r="GC491" s="298"/>
      <c r="GD491" s="298"/>
      <c r="GE491" s="298"/>
      <c r="GF491" s="298"/>
      <c r="GG491" s="298"/>
      <c r="GH491" s="298"/>
      <c r="GI491" s="298"/>
      <c r="GJ491" s="298"/>
      <c r="GK491" s="298"/>
      <c r="GL491" s="298"/>
      <c r="GM491" s="298"/>
      <c r="GN491" s="298"/>
      <c r="GO491" s="298"/>
      <c r="GP491" s="298"/>
      <c r="GQ491" s="298"/>
      <c r="GR491" s="298"/>
      <c r="GS491" s="298"/>
      <c r="GT491" s="298"/>
      <c r="GU491" s="298"/>
      <c r="GV491" s="298"/>
      <c r="GW491" s="298"/>
      <c r="GX491" s="298"/>
      <c r="GY491" s="298"/>
      <c r="GZ491" s="298"/>
      <c r="HA491" s="298"/>
      <c r="HB491" s="298"/>
      <c r="HC491" s="298"/>
      <c r="HD491" s="298"/>
      <c r="HE491" s="298"/>
      <c r="HF491" s="298"/>
      <c r="HG491" s="298"/>
      <c r="HH491" s="298"/>
      <c r="HI491" s="298"/>
      <c r="HJ491" s="298"/>
      <c r="HK491" s="298"/>
      <c r="HL491" s="298"/>
      <c r="HM491" s="298"/>
      <c r="HN491" s="298"/>
      <c r="HO491" s="298"/>
      <c r="HP491" s="298"/>
      <c r="HQ491" s="298"/>
      <c r="HR491" s="298"/>
      <c r="HS491" s="298"/>
      <c r="HT491" s="298"/>
      <c r="HU491" s="298"/>
      <c r="HV491" s="298"/>
      <c r="HW491" s="298"/>
      <c r="HX491" s="298"/>
      <c r="HY491" s="298"/>
      <c r="HZ491" s="298"/>
      <c r="IA491" s="298"/>
      <c r="IB491" s="298"/>
      <c r="IC491" s="298"/>
      <c r="ID491" s="298"/>
      <c r="IE491" s="298"/>
      <c r="IF491" s="298"/>
      <c r="IG491" s="298"/>
      <c r="IH491" s="298"/>
      <c r="II491" s="298"/>
      <c r="IJ491" s="298"/>
      <c r="IK491" s="298"/>
      <c r="IL491" s="298"/>
      <c r="IM491" s="298"/>
      <c r="IN491" s="298"/>
      <c r="IO491" s="298"/>
      <c r="IP491" s="298"/>
      <c r="IQ491" s="298"/>
      <c r="IR491" s="298"/>
      <c r="IS491" s="298"/>
      <c r="IT491" s="298"/>
      <c r="IU491" s="298"/>
    </row>
    <row r="492" spans="1:255" s="571" customFormat="1" ht="102.75" customHeight="1">
      <c r="A492" s="897"/>
      <c r="B492" s="842" t="s">
        <v>74</v>
      </c>
      <c r="C492" s="898"/>
      <c r="D492" s="898"/>
      <c r="E492" s="567"/>
      <c r="F492" s="568"/>
      <c r="G492" s="659"/>
      <c r="H492" s="569"/>
      <c r="I492" s="570"/>
      <c r="J492" s="570"/>
      <c r="K492" s="570"/>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69"/>
      <c r="AL492" s="569"/>
      <c r="AM492" s="569"/>
      <c r="AN492" s="569"/>
      <c r="AO492" s="569"/>
      <c r="AP492" s="569"/>
      <c r="AQ492" s="569"/>
      <c r="AR492" s="569"/>
      <c r="AS492" s="569"/>
      <c r="AT492" s="569"/>
      <c r="AU492" s="569"/>
      <c r="AV492" s="569"/>
      <c r="AW492" s="569"/>
      <c r="AX492" s="569"/>
      <c r="AY492" s="569"/>
      <c r="AZ492" s="569"/>
      <c r="BA492" s="569"/>
      <c r="BB492" s="569"/>
      <c r="BC492" s="569"/>
      <c r="BD492" s="569"/>
      <c r="BE492" s="569"/>
      <c r="BF492" s="569"/>
      <c r="BG492" s="569"/>
      <c r="BH492" s="569"/>
      <c r="BI492" s="569"/>
      <c r="BJ492" s="569"/>
      <c r="BK492" s="569"/>
      <c r="BL492" s="569"/>
      <c r="BM492" s="569"/>
      <c r="BN492" s="569"/>
      <c r="BO492" s="569"/>
      <c r="BP492" s="569"/>
      <c r="BQ492" s="569"/>
      <c r="BR492" s="569"/>
      <c r="BS492" s="569"/>
      <c r="BT492" s="569"/>
      <c r="BU492" s="569"/>
      <c r="BV492" s="569"/>
      <c r="BW492" s="569"/>
      <c r="BX492" s="569"/>
      <c r="BY492" s="569"/>
      <c r="BZ492" s="569"/>
      <c r="CA492" s="569"/>
      <c r="CB492" s="569"/>
      <c r="CC492" s="569"/>
      <c r="CD492" s="569"/>
      <c r="CE492" s="569"/>
      <c r="CF492" s="569"/>
      <c r="CG492" s="569"/>
      <c r="CH492" s="569"/>
      <c r="CI492" s="569"/>
      <c r="CJ492" s="569"/>
      <c r="CK492" s="569"/>
      <c r="CL492" s="569"/>
      <c r="CM492" s="569"/>
      <c r="CN492" s="569"/>
      <c r="CO492" s="569"/>
      <c r="CP492" s="569"/>
      <c r="CQ492" s="569"/>
      <c r="CR492" s="569"/>
      <c r="CS492" s="569"/>
      <c r="CT492" s="569"/>
      <c r="CU492" s="569"/>
      <c r="CV492" s="569"/>
      <c r="CW492" s="569"/>
      <c r="CX492" s="569"/>
      <c r="CY492" s="569"/>
      <c r="CZ492" s="569"/>
      <c r="DA492" s="569"/>
      <c r="DB492" s="569"/>
      <c r="DC492" s="569"/>
      <c r="DD492" s="569"/>
      <c r="DE492" s="569"/>
      <c r="DF492" s="569"/>
      <c r="DG492" s="569"/>
      <c r="DH492" s="569"/>
      <c r="DI492" s="569"/>
      <c r="DJ492" s="569"/>
      <c r="DK492" s="569"/>
      <c r="DL492" s="569"/>
      <c r="DM492" s="569"/>
      <c r="DN492" s="569"/>
      <c r="DO492" s="569"/>
      <c r="DP492" s="569"/>
      <c r="DQ492" s="569"/>
      <c r="DR492" s="569"/>
      <c r="DS492" s="569"/>
      <c r="DT492" s="569"/>
      <c r="DU492" s="569"/>
      <c r="DV492" s="569"/>
      <c r="DW492" s="569"/>
      <c r="DX492" s="569"/>
      <c r="DY492" s="569"/>
      <c r="DZ492" s="569"/>
      <c r="EA492" s="569"/>
      <c r="EB492" s="569"/>
      <c r="EC492" s="569"/>
      <c r="ED492" s="569"/>
      <c r="EE492" s="569"/>
      <c r="EF492" s="569"/>
      <c r="EG492" s="569"/>
      <c r="EH492" s="569"/>
      <c r="EI492" s="569"/>
      <c r="EJ492" s="569"/>
      <c r="EK492" s="569"/>
      <c r="EL492" s="569"/>
      <c r="EM492" s="569"/>
      <c r="EN492" s="569"/>
      <c r="EO492" s="569"/>
      <c r="EP492" s="569"/>
      <c r="EQ492" s="569"/>
      <c r="ER492" s="569"/>
      <c r="ES492" s="569"/>
      <c r="ET492" s="569"/>
      <c r="EU492" s="569"/>
      <c r="EV492" s="569"/>
      <c r="EW492" s="569"/>
      <c r="EX492" s="569"/>
      <c r="EY492" s="569"/>
      <c r="EZ492" s="569"/>
      <c r="FA492" s="569"/>
      <c r="FB492" s="569"/>
      <c r="FC492" s="569"/>
      <c r="FD492" s="569"/>
      <c r="FE492" s="569"/>
      <c r="FF492" s="569"/>
      <c r="FG492" s="569"/>
      <c r="FH492" s="569"/>
      <c r="FI492" s="569"/>
      <c r="FJ492" s="569"/>
      <c r="FK492" s="569"/>
      <c r="FL492" s="569"/>
      <c r="FM492" s="569"/>
      <c r="FN492" s="569"/>
      <c r="FO492" s="569"/>
      <c r="FP492" s="569"/>
      <c r="FQ492" s="569"/>
      <c r="FR492" s="569"/>
      <c r="FS492" s="569"/>
      <c r="FT492" s="569"/>
      <c r="FU492" s="569"/>
      <c r="FV492" s="569"/>
      <c r="FW492" s="569"/>
      <c r="FX492" s="569"/>
      <c r="FY492" s="569"/>
      <c r="FZ492" s="569"/>
      <c r="GA492" s="569"/>
      <c r="GB492" s="569"/>
      <c r="GC492" s="569"/>
      <c r="GD492" s="569"/>
      <c r="GE492" s="569"/>
      <c r="GF492" s="569"/>
      <c r="GG492" s="569"/>
      <c r="GH492" s="569"/>
      <c r="GI492" s="569"/>
      <c r="GJ492" s="569"/>
      <c r="GK492" s="569"/>
      <c r="GL492" s="569"/>
      <c r="GM492" s="569"/>
      <c r="GN492" s="569"/>
      <c r="GO492" s="569"/>
      <c r="GP492" s="569"/>
      <c r="GQ492" s="569"/>
      <c r="GR492" s="569"/>
      <c r="GS492" s="569"/>
      <c r="GT492" s="569"/>
      <c r="GU492" s="569"/>
      <c r="GV492" s="569"/>
      <c r="GW492" s="569"/>
      <c r="GX492" s="569"/>
      <c r="GY492" s="569"/>
      <c r="GZ492" s="569"/>
      <c r="HA492" s="569"/>
      <c r="HB492" s="569"/>
      <c r="HC492" s="569"/>
      <c r="HD492" s="569"/>
      <c r="HE492" s="569"/>
      <c r="HF492" s="569"/>
      <c r="HG492" s="569"/>
      <c r="HH492" s="569"/>
      <c r="HI492" s="569"/>
      <c r="HJ492" s="569"/>
      <c r="HK492" s="569"/>
      <c r="HL492" s="569"/>
      <c r="HM492" s="569"/>
      <c r="HN492" s="569"/>
      <c r="HO492" s="569"/>
      <c r="HP492" s="569"/>
      <c r="HQ492" s="569"/>
      <c r="HR492" s="569"/>
      <c r="HS492" s="569"/>
      <c r="HT492" s="569"/>
      <c r="HU492" s="569"/>
      <c r="HV492" s="569"/>
      <c r="HW492" s="569"/>
      <c r="HX492" s="569"/>
      <c r="HY492" s="569"/>
      <c r="HZ492" s="569"/>
      <c r="IA492" s="569"/>
      <c r="IB492" s="569"/>
      <c r="IC492" s="569"/>
      <c r="ID492" s="569"/>
      <c r="IE492" s="569"/>
      <c r="IF492" s="569"/>
      <c r="IG492" s="569"/>
      <c r="IH492" s="569"/>
      <c r="II492" s="569"/>
      <c r="IJ492" s="569"/>
      <c r="IK492" s="569"/>
      <c r="IL492" s="569"/>
      <c r="IM492" s="569"/>
      <c r="IN492" s="569"/>
      <c r="IO492" s="569"/>
      <c r="IP492" s="569"/>
      <c r="IQ492" s="569"/>
      <c r="IR492" s="569"/>
      <c r="IS492" s="569"/>
      <c r="IT492" s="569"/>
      <c r="IU492" s="569"/>
    </row>
    <row r="493" spans="1:255" s="571" customFormat="1" ht="66.75" customHeight="1">
      <c r="A493" s="897"/>
      <c r="B493" s="899" t="s">
        <v>2896</v>
      </c>
      <c r="C493" s="900"/>
      <c r="D493" s="898"/>
      <c r="E493" s="567"/>
      <c r="F493" s="568"/>
      <c r="G493" s="659"/>
      <c r="H493" s="569"/>
      <c r="I493" s="570"/>
      <c r="J493" s="570"/>
      <c r="K493" s="570"/>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69"/>
      <c r="AL493" s="569"/>
      <c r="AM493" s="569"/>
      <c r="AN493" s="569"/>
      <c r="AO493" s="569"/>
      <c r="AP493" s="569"/>
      <c r="AQ493" s="569"/>
      <c r="AR493" s="569"/>
      <c r="AS493" s="569"/>
      <c r="AT493" s="569"/>
      <c r="AU493" s="569"/>
      <c r="AV493" s="569"/>
      <c r="AW493" s="569"/>
      <c r="AX493" s="569"/>
      <c r="AY493" s="569"/>
      <c r="AZ493" s="569"/>
      <c r="BA493" s="569"/>
      <c r="BB493" s="569"/>
      <c r="BC493" s="569"/>
      <c r="BD493" s="569"/>
      <c r="BE493" s="569"/>
      <c r="BF493" s="569"/>
      <c r="BG493" s="569"/>
      <c r="BH493" s="569"/>
      <c r="BI493" s="569"/>
      <c r="BJ493" s="569"/>
      <c r="BK493" s="569"/>
      <c r="BL493" s="569"/>
      <c r="BM493" s="569"/>
      <c r="BN493" s="569"/>
      <c r="BO493" s="569"/>
      <c r="BP493" s="569"/>
      <c r="BQ493" s="569"/>
      <c r="BR493" s="569"/>
      <c r="BS493" s="569"/>
      <c r="BT493" s="569"/>
      <c r="BU493" s="569"/>
      <c r="BV493" s="569"/>
      <c r="BW493" s="569"/>
      <c r="BX493" s="569"/>
      <c r="BY493" s="569"/>
      <c r="BZ493" s="569"/>
      <c r="CA493" s="569"/>
      <c r="CB493" s="569"/>
      <c r="CC493" s="569"/>
      <c r="CD493" s="569"/>
      <c r="CE493" s="569"/>
      <c r="CF493" s="569"/>
      <c r="CG493" s="569"/>
      <c r="CH493" s="569"/>
      <c r="CI493" s="569"/>
      <c r="CJ493" s="569"/>
      <c r="CK493" s="569"/>
      <c r="CL493" s="569"/>
      <c r="CM493" s="569"/>
      <c r="CN493" s="569"/>
      <c r="CO493" s="569"/>
      <c r="CP493" s="569"/>
      <c r="CQ493" s="569"/>
      <c r="CR493" s="569"/>
      <c r="CS493" s="569"/>
      <c r="CT493" s="569"/>
      <c r="CU493" s="569"/>
      <c r="CV493" s="569"/>
      <c r="CW493" s="569"/>
      <c r="CX493" s="569"/>
      <c r="CY493" s="569"/>
      <c r="CZ493" s="569"/>
      <c r="DA493" s="569"/>
      <c r="DB493" s="569"/>
      <c r="DC493" s="569"/>
      <c r="DD493" s="569"/>
      <c r="DE493" s="569"/>
      <c r="DF493" s="569"/>
      <c r="DG493" s="569"/>
      <c r="DH493" s="569"/>
      <c r="DI493" s="569"/>
      <c r="DJ493" s="569"/>
      <c r="DK493" s="569"/>
      <c r="DL493" s="569"/>
      <c r="DM493" s="569"/>
      <c r="DN493" s="569"/>
      <c r="DO493" s="569"/>
      <c r="DP493" s="569"/>
      <c r="DQ493" s="569"/>
      <c r="DR493" s="569"/>
      <c r="DS493" s="569"/>
      <c r="DT493" s="569"/>
      <c r="DU493" s="569"/>
      <c r="DV493" s="569"/>
      <c r="DW493" s="569"/>
      <c r="DX493" s="569"/>
      <c r="DY493" s="569"/>
      <c r="DZ493" s="569"/>
      <c r="EA493" s="569"/>
      <c r="EB493" s="569"/>
      <c r="EC493" s="569"/>
      <c r="ED493" s="569"/>
      <c r="EE493" s="569"/>
      <c r="EF493" s="569"/>
      <c r="EG493" s="569"/>
      <c r="EH493" s="569"/>
      <c r="EI493" s="569"/>
      <c r="EJ493" s="569"/>
      <c r="EK493" s="569"/>
      <c r="EL493" s="569"/>
      <c r="EM493" s="569"/>
      <c r="EN493" s="569"/>
      <c r="EO493" s="569"/>
      <c r="EP493" s="569"/>
      <c r="EQ493" s="569"/>
      <c r="ER493" s="569"/>
      <c r="ES493" s="569"/>
      <c r="ET493" s="569"/>
      <c r="EU493" s="569"/>
      <c r="EV493" s="569"/>
      <c r="EW493" s="569"/>
      <c r="EX493" s="569"/>
      <c r="EY493" s="569"/>
      <c r="EZ493" s="569"/>
      <c r="FA493" s="569"/>
      <c r="FB493" s="569"/>
      <c r="FC493" s="569"/>
      <c r="FD493" s="569"/>
      <c r="FE493" s="569"/>
      <c r="FF493" s="569"/>
      <c r="FG493" s="569"/>
      <c r="FH493" s="569"/>
      <c r="FI493" s="569"/>
      <c r="FJ493" s="569"/>
      <c r="FK493" s="569"/>
      <c r="FL493" s="569"/>
      <c r="FM493" s="569"/>
      <c r="FN493" s="569"/>
      <c r="FO493" s="569"/>
      <c r="FP493" s="569"/>
      <c r="FQ493" s="569"/>
      <c r="FR493" s="569"/>
      <c r="FS493" s="569"/>
      <c r="FT493" s="569"/>
      <c r="FU493" s="569"/>
      <c r="FV493" s="569"/>
      <c r="FW493" s="569"/>
      <c r="FX493" s="569"/>
      <c r="FY493" s="569"/>
      <c r="FZ493" s="569"/>
      <c r="GA493" s="569"/>
      <c r="GB493" s="569"/>
      <c r="GC493" s="569"/>
      <c r="GD493" s="569"/>
      <c r="GE493" s="569"/>
      <c r="GF493" s="569"/>
      <c r="GG493" s="569"/>
      <c r="GH493" s="569"/>
      <c r="GI493" s="569"/>
      <c r="GJ493" s="569"/>
      <c r="GK493" s="569"/>
      <c r="GL493" s="569"/>
      <c r="GM493" s="569"/>
      <c r="GN493" s="569"/>
      <c r="GO493" s="569"/>
      <c r="GP493" s="569"/>
      <c r="GQ493" s="569"/>
      <c r="GR493" s="569"/>
      <c r="GS493" s="569"/>
      <c r="GT493" s="569"/>
      <c r="GU493" s="569"/>
      <c r="GV493" s="569"/>
      <c r="GW493" s="569"/>
      <c r="GX493" s="569"/>
      <c r="GY493" s="569"/>
      <c r="GZ493" s="569"/>
      <c r="HA493" s="569"/>
      <c r="HB493" s="569"/>
      <c r="HC493" s="569"/>
      <c r="HD493" s="569"/>
      <c r="HE493" s="569"/>
      <c r="HF493" s="569"/>
      <c r="HG493" s="569"/>
      <c r="HH493" s="569"/>
      <c r="HI493" s="569"/>
      <c r="HJ493" s="569"/>
      <c r="HK493" s="569"/>
      <c r="HL493" s="569"/>
      <c r="HM493" s="569"/>
      <c r="HN493" s="569"/>
      <c r="HO493" s="569"/>
      <c r="HP493" s="569"/>
      <c r="HQ493" s="569"/>
      <c r="HR493" s="569"/>
      <c r="HS493" s="569"/>
      <c r="HT493" s="569"/>
      <c r="HU493" s="569"/>
      <c r="HV493" s="569"/>
      <c r="HW493" s="569"/>
      <c r="HX493" s="569"/>
      <c r="HY493" s="569"/>
      <c r="HZ493" s="569"/>
      <c r="IA493" s="569"/>
      <c r="IB493" s="569"/>
      <c r="IC493" s="569"/>
      <c r="ID493" s="569"/>
      <c r="IE493" s="569"/>
      <c r="IF493" s="569"/>
      <c r="IG493" s="569"/>
      <c r="IH493" s="569"/>
      <c r="II493" s="569"/>
      <c r="IJ493" s="569"/>
      <c r="IK493" s="569"/>
      <c r="IL493" s="569"/>
      <c r="IM493" s="569"/>
      <c r="IN493" s="569"/>
      <c r="IO493" s="569"/>
      <c r="IP493" s="569"/>
      <c r="IQ493" s="569"/>
      <c r="IR493" s="569"/>
      <c r="IS493" s="569"/>
      <c r="IT493" s="569"/>
      <c r="IU493" s="569"/>
    </row>
    <row r="494" spans="1:255" s="297" customFormat="1" ht="93.75" customHeight="1">
      <c r="A494" s="841"/>
      <c r="B494" s="844" t="s">
        <v>2797</v>
      </c>
      <c r="C494" s="843"/>
      <c r="D494" s="843"/>
      <c r="E494" s="342"/>
      <c r="F494" s="343"/>
      <c r="G494" s="658"/>
      <c r="H494" s="298"/>
      <c r="I494" s="299"/>
      <c r="J494" s="299"/>
      <c r="K494" s="299"/>
      <c r="L494" s="298"/>
      <c r="M494" s="298"/>
      <c r="N494" s="298"/>
      <c r="O494" s="298"/>
      <c r="P494" s="298"/>
      <c r="Q494" s="298"/>
      <c r="R494" s="298"/>
      <c r="S494" s="298"/>
      <c r="T494" s="298"/>
      <c r="U494" s="298"/>
      <c r="V494" s="298"/>
      <c r="W494" s="298"/>
      <c r="X494" s="298"/>
      <c r="Y494" s="298"/>
      <c r="Z494" s="298"/>
      <c r="AA494" s="298"/>
      <c r="AB494" s="298"/>
      <c r="AC494" s="298"/>
      <c r="AD494" s="298"/>
      <c r="AE494" s="298"/>
      <c r="AF494" s="298"/>
      <c r="AG494" s="298"/>
      <c r="AH494" s="298"/>
      <c r="AI494" s="298"/>
      <c r="AJ494" s="298"/>
      <c r="AK494" s="298"/>
      <c r="AL494" s="298"/>
      <c r="AM494" s="298"/>
      <c r="AN494" s="298"/>
      <c r="AO494" s="298"/>
      <c r="AP494" s="298"/>
      <c r="AQ494" s="298"/>
      <c r="AR494" s="298"/>
      <c r="AS494" s="298"/>
      <c r="AT494" s="298"/>
      <c r="AU494" s="298"/>
      <c r="AV494" s="298"/>
      <c r="AW494" s="298"/>
      <c r="AX494" s="298"/>
      <c r="AY494" s="298"/>
      <c r="AZ494" s="298"/>
      <c r="BA494" s="298"/>
      <c r="BB494" s="298"/>
      <c r="BC494" s="298"/>
      <c r="BD494" s="298"/>
      <c r="BE494" s="298"/>
      <c r="BF494" s="298"/>
      <c r="BG494" s="298"/>
      <c r="BH494" s="298"/>
      <c r="BI494" s="298"/>
      <c r="BJ494" s="298"/>
      <c r="BK494" s="298"/>
      <c r="BL494" s="298"/>
      <c r="BM494" s="298"/>
      <c r="BN494" s="298"/>
      <c r="BO494" s="298"/>
      <c r="BP494" s="298"/>
      <c r="BQ494" s="298"/>
      <c r="BR494" s="298"/>
      <c r="BS494" s="298"/>
      <c r="BT494" s="298"/>
      <c r="BU494" s="298"/>
      <c r="BV494" s="298"/>
      <c r="BW494" s="298"/>
      <c r="BX494" s="298"/>
      <c r="BY494" s="298"/>
      <c r="BZ494" s="298"/>
      <c r="CA494" s="298"/>
      <c r="CB494" s="298"/>
      <c r="CC494" s="298"/>
      <c r="CD494" s="298"/>
      <c r="CE494" s="298"/>
      <c r="CF494" s="298"/>
      <c r="CG494" s="298"/>
      <c r="CH494" s="298"/>
      <c r="CI494" s="298"/>
      <c r="CJ494" s="298"/>
      <c r="CK494" s="298"/>
      <c r="CL494" s="298"/>
      <c r="CM494" s="298"/>
      <c r="CN494" s="298"/>
      <c r="CO494" s="298"/>
      <c r="CP494" s="298"/>
      <c r="CQ494" s="298"/>
      <c r="CR494" s="298"/>
      <c r="CS494" s="298"/>
      <c r="CT494" s="298"/>
      <c r="CU494" s="298"/>
      <c r="CV494" s="298"/>
      <c r="CW494" s="298"/>
      <c r="CX494" s="298"/>
      <c r="CY494" s="298"/>
      <c r="CZ494" s="298"/>
      <c r="DA494" s="298"/>
      <c r="DB494" s="298"/>
      <c r="DC494" s="298"/>
      <c r="DD494" s="298"/>
      <c r="DE494" s="298"/>
      <c r="DF494" s="298"/>
      <c r="DG494" s="298"/>
      <c r="DH494" s="298"/>
      <c r="DI494" s="298"/>
      <c r="DJ494" s="298"/>
      <c r="DK494" s="298"/>
      <c r="DL494" s="298"/>
      <c r="DM494" s="298"/>
      <c r="DN494" s="298"/>
      <c r="DO494" s="298"/>
      <c r="DP494" s="298"/>
      <c r="DQ494" s="298"/>
      <c r="DR494" s="298"/>
      <c r="DS494" s="298"/>
      <c r="DT494" s="298"/>
      <c r="DU494" s="298"/>
      <c r="DV494" s="298"/>
      <c r="DW494" s="298"/>
      <c r="DX494" s="298"/>
      <c r="DY494" s="298"/>
      <c r="DZ494" s="298"/>
      <c r="EA494" s="298"/>
      <c r="EB494" s="298"/>
      <c r="EC494" s="298"/>
      <c r="ED494" s="298"/>
      <c r="EE494" s="298"/>
      <c r="EF494" s="298"/>
      <c r="EG494" s="298"/>
      <c r="EH494" s="298"/>
      <c r="EI494" s="298"/>
      <c r="EJ494" s="298"/>
      <c r="EK494" s="298"/>
      <c r="EL494" s="298"/>
      <c r="EM494" s="298"/>
      <c r="EN494" s="298"/>
      <c r="EO494" s="298"/>
      <c r="EP494" s="298"/>
      <c r="EQ494" s="298"/>
      <c r="ER494" s="298"/>
      <c r="ES494" s="298"/>
      <c r="ET494" s="298"/>
      <c r="EU494" s="298"/>
      <c r="EV494" s="298"/>
      <c r="EW494" s="298"/>
      <c r="EX494" s="298"/>
      <c r="EY494" s="298"/>
      <c r="EZ494" s="298"/>
      <c r="FA494" s="298"/>
      <c r="FB494" s="298"/>
      <c r="FC494" s="298"/>
      <c r="FD494" s="298"/>
      <c r="FE494" s="298"/>
      <c r="FF494" s="298"/>
      <c r="FG494" s="298"/>
      <c r="FH494" s="298"/>
      <c r="FI494" s="298"/>
      <c r="FJ494" s="298"/>
      <c r="FK494" s="298"/>
      <c r="FL494" s="298"/>
      <c r="FM494" s="298"/>
      <c r="FN494" s="298"/>
      <c r="FO494" s="298"/>
      <c r="FP494" s="298"/>
      <c r="FQ494" s="298"/>
      <c r="FR494" s="298"/>
      <c r="FS494" s="298"/>
      <c r="FT494" s="298"/>
      <c r="FU494" s="298"/>
      <c r="FV494" s="298"/>
      <c r="FW494" s="298"/>
      <c r="FX494" s="298"/>
      <c r="FY494" s="298"/>
      <c r="FZ494" s="298"/>
      <c r="GA494" s="298"/>
      <c r="GB494" s="298"/>
      <c r="GC494" s="298"/>
      <c r="GD494" s="298"/>
      <c r="GE494" s="298"/>
      <c r="GF494" s="298"/>
      <c r="GG494" s="298"/>
      <c r="GH494" s="298"/>
      <c r="GI494" s="298"/>
      <c r="GJ494" s="298"/>
      <c r="GK494" s="298"/>
      <c r="GL494" s="298"/>
      <c r="GM494" s="298"/>
      <c r="GN494" s="298"/>
      <c r="GO494" s="298"/>
      <c r="GP494" s="298"/>
      <c r="GQ494" s="298"/>
      <c r="GR494" s="298"/>
      <c r="GS494" s="298"/>
      <c r="GT494" s="298"/>
      <c r="GU494" s="298"/>
      <c r="GV494" s="298"/>
      <c r="GW494" s="298"/>
      <c r="GX494" s="298"/>
      <c r="GY494" s="298"/>
      <c r="GZ494" s="298"/>
      <c r="HA494" s="298"/>
      <c r="HB494" s="298"/>
      <c r="HC494" s="298"/>
      <c r="HD494" s="298"/>
      <c r="HE494" s="298"/>
      <c r="HF494" s="298"/>
      <c r="HG494" s="298"/>
      <c r="HH494" s="298"/>
      <c r="HI494" s="298"/>
      <c r="HJ494" s="298"/>
      <c r="HK494" s="298"/>
      <c r="HL494" s="298"/>
      <c r="HM494" s="298"/>
      <c r="HN494" s="298"/>
      <c r="HO494" s="298"/>
      <c r="HP494" s="298"/>
      <c r="HQ494" s="298"/>
      <c r="HR494" s="298"/>
      <c r="HS494" s="298"/>
      <c r="HT494" s="298"/>
      <c r="HU494" s="298"/>
      <c r="HV494" s="298"/>
      <c r="HW494" s="298"/>
      <c r="HX494" s="298"/>
      <c r="HY494" s="298"/>
      <c r="HZ494" s="298"/>
      <c r="IA494" s="298"/>
      <c r="IB494" s="298"/>
      <c r="IC494" s="298"/>
      <c r="ID494" s="298"/>
      <c r="IE494" s="298"/>
      <c r="IF494" s="298"/>
      <c r="IG494" s="298"/>
      <c r="IH494" s="298"/>
      <c r="II494" s="298"/>
      <c r="IJ494" s="298"/>
      <c r="IK494" s="298"/>
      <c r="IL494" s="298"/>
      <c r="IM494" s="298"/>
      <c r="IN494" s="298"/>
      <c r="IO494" s="298"/>
      <c r="IP494" s="298"/>
      <c r="IQ494" s="298"/>
      <c r="IR494" s="298"/>
      <c r="IS494" s="298"/>
      <c r="IT494" s="298"/>
      <c r="IU494" s="298"/>
    </row>
    <row r="495" spans="1:255" s="297" customFormat="1" ht="54.75" customHeight="1">
      <c r="A495" s="841"/>
      <c r="B495" s="844" t="s">
        <v>2626</v>
      </c>
      <c r="C495" s="843"/>
      <c r="D495" s="843"/>
      <c r="E495" s="342"/>
      <c r="F495" s="343"/>
      <c r="G495" s="658"/>
      <c r="H495" s="298"/>
      <c r="I495" s="299"/>
      <c r="J495" s="299"/>
      <c r="K495" s="299"/>
      <c r="L495" s="298"/>
      <c r="M495" s="298"/>
      <c r="N495" s="298"/>
      <c r="O495" s="298"/>
      <c r="P495" s="298"/>
      <c r="Q495" s="298"/>
      <c r="R495" s="298"/>
      <c r="S495" s="298"/>
      <c r="T495" s="298"/>
      <c r="U495" s="298"/>
      <c r="V495" s="298"/>
      <c r="W495" s="298"/>
      <c r="X495" s="298"/>
      <c r="Y495" s="298"/>
      <c r="Z495" s="298"/>
      <c r="AA495" s="298"/>
      <c r="AB495" s="298"/>
      <c r="AC495" s="298"/>
      <c r="AD495" s="298"/>
      <c r="AE495" s="298"/>
      <c r="AF495" s="298"/>
      <c r="AG495" s="298"/>
      <c r="AH495" s="298"/>
      <c r="AI495" s="298"/>
      <c r="AJ495" s="298"/>
      <c r="AK495" s="298"/>
      <c r="AL495" s="298"/>
      <c r="AM495" s="298"/>
      <c r="AN495" s="298"/>
      <c r="AO495" s="298"/>
      <c r="AP495" s="298"/>
      <c r="AQ495" s="298"/>
      <c r="AR495" s="298"/>
      <c r="AS495" s="298"/>
      <c r="AT495" s="298"/>
      <c r="AU495" s="298"/>
      <c r="AV495" s="298"/>
      <c r="AW495" s="298"/>
      <c r="AX495" s="298"/>
      <c r="AY495" s="298"/>
      <c r="AZ495" s="298"/>
      <c r="BA495" s="298"/>
      <c r="BB495" s="298"/>
      <c r="BC495" s="298"/>
      <c r="BD495" s="298"/>
      <c r="BE495" s="298"/>
      <c r="BF495" s="298"/>
      <c r="BG495" s="298"/>
      <c r="BH495" s="298"/>
      <c r="BI495" s="298"/>
      <c r="BJ495" s="298"/>
      <c r="BK495" s="298"/>
      <c r="BL495" s="298"/>
      <c r="BM495" s="298"/>
      <c r="BN495" s="298"/>
      <c r="BO495" s="298"/>
      <c r="BP495" s="298"/>
      <c r="BQ495" s="298"/>
      <c r="BR495" s="298"/>
      <c r="BS495" s="298"/>
      <c r="BT495" s="298"/>
      <c r="BU495" s="298"/>
      <c r="BV495" s="298"/>
      <c r="BW495" s="298"/>
      <c r="BX495" s="298"/>
      <c r="BY495" s="298"/>
      <c r="BZ495" s="298"/>
      <c r="CA495" s="298"/>
      <c r="CB495" s="298"/>
      <c r="CC495" s="298"/>
      <c r="CD495" s="298"/>
      <c r="CE495" s="298"/>
      <c r="CF495" s="298"/>
      <c r="CG495" s="298"/>
      <c r="CH495" s="298"/>
      <c r="CI495" s="298"/>
      <c r="CJ495" s="298"/>
      <c r="CK495" s="298"/>
      <c r="CL495" s="298"/>
      <c r="CM495" s="298"/>
      <c r="CN495" s="298"/>
      <c r="CO495" s="298"/>
      <c r="CP495" s="298"/>
      <c r="CQ495" s="298"/>
      <c r="CR495" s="298"/>
      <c r="CS495" s="298"/>
      <c r="CT495" s="298"/>
      <c r="CU495" s="298"/>
      <c r="CV495" s="298"/>
      <c r="CW495" s="298"/>
      <c r="CX495" s="298"/>
      <c r="CY495" s="298"/>
      <c r="CZ495" s="298"/>
      <c r="DA495" s="298"/>
      <c r="DB495" s="298"/>
      <c r="DC495" s="298"/>
      <c r="DD495" s="298"/>
      <c r="DE495" s="298"/>
      <c r="DF495" s="298"/>
      <c r="DG495" s="298"/>
      <c r="DH495" s="298"/>
      <c r="DI495" s="298"/>
      <c r="DJ495" s="298"/>
      <c r="DK495" s="298"/>
      <c r="DL495" s="298"/>
      <c r="DM495" s="298"/>
      <c r="DN495" s="298"/>
      <c r="DO495" s="298"/>
      <c r="DP495" s="298"/>
      <c r="DQ495" s="298"/>
      <c r="DR495" s="298"/>
      <c r="DS495" s="298"/>
      <c r="DT495" s="298"/>
      <c r="DU495" s="298"/>
      <c r="DV495" s="298"/>
      <c r="DW495" s="298"/>
      <c r="DX495" s="298"/>
      <c r="DY495" s="298"/>
      <c r="DZ495" s="298"/>
      <c r="EA495" s="298"/>
      <c r="EB495" s="298"/>
      <c r="EC495" s="298"/>
      <c r="ED495" s="298"/>
      <c r="EE495" s="298"/>
      <c r="EF495" s="298"/>
      <c r="EG495" s="298"/>
      <c r="EH495" s="298"/>
      <c r="EI495" s="298"/>
      <c r="EJ495" s="298"/>
      <c r="EK495" s="298"/>
      <c r="EL495" s="298"/>
      <c r="EM495" s="298"/>
      <c r="EN495" s="298"/>
      <c r="EO495" s="298"/>
      <c r="EP495" s="298"/>
      <c r="EQ495" s="298"/>
      <c r="ER495" s="298"/>
      <c r="ES495" s="298"/>
      <c r="ET495" s="298"/>
      <c r="EU495" s="298"/>
      <c r="EV495" s="298"/>
      <c r="EW495" s="298"/>
      <c r="EX495" s="298"/>
      <c r="EY495" s="298"/>
      <c r="EZ495" s="298"/>
      <c r="FA495" s="298"/>
      <c r="FB495" s="298"/>
      <c r="FC495" s="298"/>
      <c r="FD495" s="298"/>
      <c r="FE495" s="298"/>
      <c r="FF495" s="298"/>
      <c r="FG495" s="298"/>
      <c r="FH495" s="298"/>
      <c r="FI495" s="298"/>
      <c r="FJ495" s="298"/>
      <c r="FK495" s="298"/>
      <c r="FL495" s="298"/>
      <c r="FM495" s="298"/>
      <c r="FN495" s="298"/>
      <c r="FO495" s="298"/>
      <c r="FP495" s="298"/>
      <c r="FQ495" s="298"/>
      <c r="FR495" s="298"/>
      <c r="FS495" s="298"/>
      <c r="FT495" s="298"/>
      <c r="FU495" s="298"/>
      <c r="FV495" s="298"/>
      <c r="FW495" s="298"/>
      <c r="FX495" s="298"/>
      <c r="FY495" s="298"/>
      <c r="FZ495" s="298"/>
      <c r="GA495" s="298"/>
      <c r="GB495" s="298"/>
      <c r="GC495" s="298"/>
      <c r="GD495" s="298"/>
      <c r="GE495" s="298"/>
      <c r="GF495" s="298"/>
      <c r="GG495" s="298"/>
      <c r="GH495" s="298"/>
      <c r="GI495" s="298"/>
      <c r="GJ495" s="298"/>
      <c r="GK495" s="298"/>
      <c r="GL495" s="298"/>
      <c r="GM495" s="298"/>
      <c r="GN495" s="298"/>
      <c r="GO495" s="298"/>
      <c r="GP495" s="298"/>
      <c r="GQ495" s="298"/>
      <c r="GR495" s="298"/>
      <c r="GS495" s="298"/>
      <c r="GT495" s="298"/>
      <c r="GU495" s="298"/>
      <c r="GV495" s="298"/>
      <c r="GW495" s="298"/>
      <c r="GX495" s="298"/>
      <c r="GY495" s="298"/>
      <c r="GZ495" s="298"/>
      <c r="HA495" s="298"/>
      <c r="HB495" s="298"/>
      <c r="HC495" s="298"/>
      <c r="HD495" s="298"/>
      <c r="HE495" s="298"/>
      <c r="HF495" s="298"/>
      <c r="HG495" s="298"/>
      <c r="HH495" s="298"/>
      <c r="HI495" s="298"/>
      <c r="HJ495" s="298"/>
      <c r="HK495" s="298"/>
      <c r="HL495" s="298"/>
      <c r="HM495" s="298"/>
      <c r="HN495" s="298"/>
      <c r="HO495" s="298"/>
      <c r="HP495" s="298"/>
      <c r="HQ495" s="298"/>
      <c r="HR495" s="298"/>
      <c r="HS495" s="298"/>
      <c r="HT495" s="298"/>
      <c r="HU495" s="298"/>
      <c r="HV495" s="298"/>
      <c r="HW495" s="298"/>
      <c r="HX495" s="298"/>
      <c r="HY495" s="298"/>
      <c r="HZ495" s="298"/>
      <c r="IA495" s="298"/>
      <c r="IB495" s="298"/>
      <c r="IC495" s="298"/>
      <c r="ID495" s="298"/>
      <c r="IE495" s="298"/>
      <c r="IF495" s="298"/>
      <c r="IG495" s="298"/>
      <c r="IH495" s="298"/>
      <c r="II495" s="298"/>
      <c r="IJ495" s="298"/>
      <c r="IK495" s="298"/>
      <c r="IL495" s="298"/>
      <c r="IM495" s="298"/>
      <c r="IN495" s="298"/>
      <c r="IO495" s="298"/>
      <c r="IP495" s="298"/>
      <c r="IQ495" s="298"/>
      <c r="IR495" s="298"/>
      <c r="IS495" s="298"/>
      <c r="IT495" s="298"/>
      <c r="IU495" s="298"/>
    </row>
    <row r="496" spans="1:255" s="297" customFormat="1" ht="229.9" customHeight="1">
      <c r="A496" s="841"/>
      <c r="B496" s="892" t="s">
        <v>2798</v>
      </c>
      <c r="C496" s="843"/>
      <c r="D496" s="843"/>
      <c r="E496" s="342"/>
      <c r="F496" s="343"/>
      <c r="G496" s="658"/>
      <c r="H496" s="298"/>
      <c r="I496" s="299"/>
      <c r="J496" s="299"/>
      <c r="K496" s="299"/>
      <c r="L496" s="298"/>
      <c r="M496" s="298"/>
      <c r="N496" s="298"/>
      <c r="O496" s="298"/>
      <c r="P496" s="298"/>
      <c r="Q496" s="298"/>
      <c r="R496" s="298"/>
      <c r="S496" s="298"/>
      <c r="T496" s="298"/>
      <c r="U496" s="298"/>
      <c r="V496" s="298"/>
      <c r="W496" s="298"/>
      <c r="X496" s="298"/>
      <c r="Y496" s="298"/>
      <c r="Z496" s="298"/>
      <c r="AA496" s="298"/>
      <c r="AB496" s="298"/>
      <c r="AC496" s="298"/>
      <c r="AD496" s="298"/>
      <c r="AE496" s="298"/>
      <c r="AF496" s="298"/>
      <c r="AG496" s="298"/>
      <c r="AH496" s="298"/>
      <c r="AI496" s="298"/>
      <c r="AJ496" s="298"/>
      <c r="AK496" s="298"/>
      <c r="AL496" s="298"/>
      <c r="AM496" s="298"/>
      <c r="AN496" s="298"/>
      <c r="AO496" s="298"/>
      <c r="AP496" s="298"/>
      <c r="AQ496" s="298"/>
      <c r="AR496" s="298"/>
      <c r="AS496" s="298"/>
      <c r="AT496" s="298"/>
      <c r="AU496" s="298"/>
      <c r="AV496" s="298"/>
      <c r="AW496" s="298"/>
      <c r="AX496" s="298"/>
      <c r="AY496" s="298"/>
      <c r="AZ496" s="298"/>
      <c r="BA496" s="298"/>
      <c r="BB496" s="298"/>
      <c r="BC496" s="298"/>
      <c r="BD496" s="298"/>
      <c r="BE496" s="298"/>
      <c r="BF496" s="298"/>
      <c r="BG496" s="298"/>
      <c r="BH496" s="298"/>
      <c r="BI496" s="298"/>
      <c r="BJ496" s="298"/>
      <c r="BK496" s="298"/>
      <c r="BL496" s="298"/>
      <c r="BM496" s="298"/>
      <c r="BN496" s="298"/>
      <c r="BO496" s="298"/>
      <c r="BP496" s="298"/>
      <c r="BQ496" s="298"/>
      <c r="BR496" s="298"/>
      <c r="BS496" s="298"/>
      <c r="BT496" s="298"/>
      <c r="BU496" s="298"/>
      <c r="BV496" s="298"/>
      <c r="BW496" s="298"/>
      <c r="BX496" s="298"/>
      <c r="BY496" s="298"/>
      <c r="BZ496" s="298"/>
      <c r="CA496" s="298"/>
      <c r="CB496" s="298"/>
      <c r="CC496" s="298"/>
      <c r="CD496" s="298"/>
      <c r="CE496" s="298"/>
      <c r="CF496" s="298"/>
      <c r="CG496" s="298"/>
      <c r="CH496" s="298"/>
      <c r="CI496" s="298"/>
      <c r="CJ496" s="298"/>
      <c r="CK496" s="298"/>
      <c r="CL496" s="298"/>
      <c r="CM496" s="298"/>
      <c r="CN496" s="298"/>
      <c r="CO496" s="298"/>
      <c r="CP496" s="298"/>
      <c r="CQ496" s="298"/>
      <c r="CR496" s="298"/>
      <c r="CS496" s="298"/>
      <c r="CT496" s="298"/>
      <c r="CU496" s="298"/>
      <c r="CV496" s="298"/>
      <c r="CW496" s="298"/>
      <c r="CX496" s="298"/>
      <c r="CY496" s="298"/>
      <c r="CZ496" s="298"/>
      <c r="DA496" s="298"/>
      <c r="DB496" s="298"/>
      <c r="DC496" s="298"/>
      <c r="DD496" s="298"/>
      <c r="DE496" s="298"/>
      <c r="DF496" s="298"/>
      <c r="DG496" s="298"/>
      <c r="DH496" s="298"/>
      <c r="DI496" s="298"/>
      <c r="DJ496" s="298"/>
      <c r="DK496" s="298"/>
      <c r="DL496" s="298"/>
      <c r="DM496" s="298"/>
      <c r="DN496" s="298"/>
      <c r="DO496" s="298"/>
      <c r="DP496" s="298"/>
      <c r="DQ496" s="298"/>
      <c r="DR496" s="298"/>
      <c r="DS496" s="298"/>
      <c r="DT496" s="298"/>
      <c r="DU496" s="298"/>
      <c r="DV496" s="298"/>
      <c r="DW496" s="298"/>
      <c r="DX496" s="298"/>
      <c r="DY496" s="298"/>
      <c r="DZ496" s="298"/>
      <c r="EA496" s="298"/>
      <c r="EB496" s="298"/>
      <c r="EC496" s="298"/>
      <c r="ED496" s="298"/>
      <c r="EE496" s="298"/>
      <c r="EF496" s="298"/>
      <c r="EG496" s="298"/>
      <c r="EH496" s="298"/>
      <c r="EI496" s="298"/>
      <c r="EJ496" s="298"/>
      <c r="EK496" s="298"/>
      <c r="EL496" s="298"/>
      <c r="EM496" s="298"/>
      <c r="EN496" s="298"/>
      <c r="EO496" s="298"/>
      <c r="EP496" s="298"/>
      <c r="EQ496" s="298"/>
      <c r="ER496" s="298"/>
      <c r="ES496" s="298"/>
      <c r="ET496" s="298"/>
      <c r="EU496" s="298"/>
      <c r="EV496" s="298"/>
      <c r="EW496" s="298"/>
      <c r="EX496" s="298"/>
      <c r="EY496" s="298"/>
      <c r="EZ496" s="298"/>
      <c r="FA496" s="298"/>
      <c r="FB496" s="298"/>
      <c r="FC496" s="298"/>
      <c r="FD496" s="298"/>
      <c r="FE496" s="298"/>
      <c r="FF496" s="298"/>
      <c r="FG496" s="298"/>
      <c r="FH496" s="298"/>
      <c r="FI496" s="298"/>
      <c r="FJ496" s="298"/>
      <c r="FK496" s="298"/>
      <c r="FL496" s="298"/>
      <c r="FM496" s="298"/>
      <c r="FN496" s="298"/>
      <c r="FO496" s="298"/>
      <c r="FP496" s="298"/>
      <c r="FQ496" s="298"/>
      <c r="FR496" s="298"/>
      <c r="FS496" s="298"/>
      <c r="FT496" s="298"/>
      <c r="FU496" s="298"/>
      <c r="FV496" s="298"/>
      <c r="FW496" s="298"/>
      <c r="FX496" s="298"/>
      <c r="FY496" s="298"/>
      <c r="FZ496" s="298"/>
      <c r="GA496" s="298"/>
      <c r="GB496" s="298"/>
      <c r="GC496" s="298"/>
      <c r="GD496" s="298"/>
      <c r="GE496" s="298"/>
      <c r="GF496" s="298"/>
      <c r="GG496" s="298"/>
      <c r="GH496" s="298"/>
      <c r="GI496" s="298"/>
      <c r="GJ496" s="298"/>
      <c r="GK496" s="298"/>
      <c r="GL496" s="298"/>
      <c r="GM496" s="298"/>
      <c r="GN496" s="298"/>
      <c r="GO496" s="298"/>
      <c r="GP496" s="298"/>
      <c r="GQ496" s="298"/>
      <c r="GR496" s="298"/>
      <c r="GS496" s="298"/>
      <c r="GT496" s="298"/>
      <c r="GU496" s="298"/>
      <c r="GV496" s="298"/>
      <c r="GW496" s="298"/>
      <c r="GX496" s="298"/>
      <c r="GY496" s="298"/>
      <c r="GZ496" s="298"/>
      <c r="HA496" s="298"/>
      <c r="HB496" s="298"/>
      <c r="HC496" s="298"/>
      <c r="HD496" s="298"/>
      <c r="HE496" s="298"/>
      <c r="HF496" s="298"/>
      <c r="HG496" s="298"/>
      <c r="HH496" s="298"/>
      <c r="HI496" s="298"/>
      <c r="HJ496" s="298"/>
      <c r="HK496" s="298"/>
      <c r="HL496" s="298"/>
      <c r="HM496" s="298"/>
      <c r="HN496" s="298"/>
      <c r="HO496" s="298"/>
      <c r="HP496" s="298"/>
      <c r="HQ496" s="298"/>
      <c r="HR496" s="298"/>
      <c r="HS496" s="298"/>
      <c r="HT496" s="298"/>
      <c r="HU496" s="298"/>
      <c r="HV496" s="298"/>
      <c r="HW496" s="298"/>
      <c r="HX496" s="298"/>
      <c r="HY496" s="298"/>
      <c r="HZ496" s="298"/>
      <c r="IA496" s="298"/>
      <c r="IB496" s="298"/>
      <c r="IC496" s="298"/>
      <c r="ID496" s="298"/>
      <c r="IE496" s="298"/>
      <c r="IF496" s="298"/>
      <c r="IG496" s="298"/>
      <c r="IH496" s="298"/>
      <c r="II496" s="298"/>
      <c r="IJ496" s="298"/>
      <c r="IK496" s="298"/>
      <c r="IL496" s="298"/>
      <c r="IM496" s="298"/>
      <c r="IN496" s="298"/>
      <c r="IO496" s="298"/>
      <c r="IP496" s="298"/>
      <c r="IQ496" s="298"/>
      <c r="IR496" s="298"/>
      <c r="IS496" s="298"/>
      <c r="IT496" s="298"/>
      <c r="IU496" s="298"/>
    </row>
    <row r="497" spans="1:255" s="297" customFormat="1">
      <c r="A497" s="841"/>
      <c r="B497" s="895"/>
      <c r="C497" s="896"/>
      <c r="D497" s="849"/>
      <c r="E497" s="353"/>
      <c r="F497" s="354"/>
      <c r="G497" s="658"/>
      <c r="H497" s="298"/>
      <c r="I497" s="299"/>
      <c r="J497" s="299"/>
      <c r="K497" s="299"/>
      <c r="L497" s="298"/>
      <c r="M497" s="298"/>
      <c r="N497" s="298"/>
      <c r="O497" s="298"/>
      <c r="P497" s="298"/>
      <c r="Q497" s="298"/>
      <c r="R497" s="298"/>
      <c r="S497" s="298"/>
      <c r="T497" s="298"/>
      <c r="U497" s="298"/>
      <c r="V497" s="298"/>
      <c r="W497" s="298"/>
      <c r="X497" s="298"/>
      <c r="Y497" s="298"/>
      <c r="Z497" s="298"/>
      <c r="AA497" s="298"/>
      <c r="AB497" s="298"/>
      <c r="AC497" s="298"/>
      <c r="AD497" s="298"/>
      <c r="AE497" s="298"/>
      <c r="AF497" s="298"/>
      <c r="AG497" s="298"/>
      <c r="AH497" s="298"/>
      <c r="AI497" s="298"/>
      <c r="AJ497" s="298"/>
      <c r="AK497" s="298"/>
      <c r="AL497" s="298"/>
      <c r="AM497" s="298"/>
      <c r="AN497" s="298"/>
      <c r="AO497" s="298"/>
      <c r="AP497" s="298"/>
      <c r="AQ497" s="298"/>
      <c r="AR497" s="298"/>
      <c r="AS497" s="298"/>
      <c r="AT497" s="298"/>
      <c r="AU497" s="298"/>
      <c r="AV497" s="298"/>
      <c r="AW497" s="298"/>
      <c r="AX497" s="298"/>
      <c r="AY497" s="298"/>
      <c r="AZ497" s="298"/>
      <c r="BA497" s="298"/>
      <c r="BB497" s="298"/>
      <c r="BC497" s="298"/>
      <c r="BD497" s="298"/>
      <c r="BE497" s="298"/>
      <c r="BF497" s="298"/>
      <c r="BG497" s="298"/>
      <c r="BH497" s="298"/>
      <c r="BI497" s="298"/>
      <c r="BJ497" s="298"/>
      <c r="BK497" s="298"/>
      <c r="BL497" s="298"/>
      <c r="BM497" s="298"/>
      <c r="BN497" s="298"/>
      <c r="BO497" s="298"/>
      <c r="BP497" s="298"/>
      <c r="BQ497" s="298"/>
      <c r="BR497" s="298"/>
      <c r="BS497" s="298"/>
      <c r="BT497" s="298"/>
      <c r="BU497" s="298"/>
      <c r="BV497" s="298"/>
      <c r="BW497" s="298"/>
      <c r="BX497" s="298"/>
      <c r="BY497" s="298"/>
      <c r="BZ497" s="298"/>
      <c r="CA497" s="298"/>
      <c r="CB497" s="298"/>
      <c r="CC497" s="298"/>
      <c r="CD497" s="298"/>
      <c r="CE497" s="298"/>
      <c r="CF497" s="298"/>
      <c r="CG497" s="298"/>
      <c r="CH497" s="298"/>
      <c r="CI497" s="298"/>
      <c r="CJ497" s="298"/>
      <c r="CK497" s="298"/>
      <c r="CL497" s="298"/>
      <c r="CM497" s="298"/>
      <c r="CN497" s="298"/>
      <c r="CO497" s="298"/>
      <c r="CP497" s="298"/>
      <c r="CQ497" s="298"/>
      <c r="CR497" s="298"/>
      <c r="CS497" s="298"/>
      <c r="CT497" s="298"/>
      <c r="CU497" s="298"/>
      <c r="CV497" s="298"/>
      <c r="CW497" s="298"/>
      <c r="CX497" s="298"/>
      <c r="CY497" s="298"/>
      <c r="CZ497" s="298"/>
      <c r="DA497" s="298"/>
      <c r="DB497" s="298"/>
      <c r="DC497" s="298"/>
      <c r="DD497" s="298"/>
      <c r="DE497" s="298"/>
      <c r="DF497" s="298"/>
      <c r="DG497" s="298"/>
      <c r="DH497" s="298"/>
      <c r="DI497" s="298"/>
      <c r="DJ497" s="298"/>
      <c r="DK497" s="298"/>
      <c r="DL497" s="298"/>
      <c r="DM497" s="298"/>
      <c r="DN497" s="298"/>
      <c r="DO497" s="298"/>
      <c r="DP497" s="298"/>
      <c r="DQ497" s="298"/>
      <c r="DR497" s="298"/>
      <c r="DS497" s="298"/>
      <c r="DT497" s="298"/>
      <c r="DU497" s="298"/>
      <c r="DV497" s="298"/>
      <c r="DW497" s="298"/>
      <c r="DX497" s="298"/>
      <c r="DY497" s="298"/>
      <c r="DZ497" s="298"/>
      <c r="EA497" s="298"/>
      <c r="EB497" s="298"/>
      <c r="EC497" s="298"/>
      <c r="ED497" s="298"/>
      <c r="EE497" s="298"/>
      <c r="EF497" s="298"/>
      <c r="EG497" s="298"/>
      <c r="EH497" s="298"/>
      <c r="EI497" s="298"/>
      <c r="EJ497" s="298"/>
      <c r="EK497" s="298"/>
      <c r="EL497" s="298"/>
      <c r="EM497" s="298"/>
      <c r="EN497" s="298"/>
      <c r="EO497" s="298"/>
      <c r="EP497" s="298"/>
      <c r="EQ497" s="298"/>
      <c r="ER497" s="298"/>
      <c r="ES497" s="298"/>
      <c r="ET497" s="298"/>
      <c r="EU497" s="298"/>
      <c r="EV497" s="298"/>
      <c r="EW497" s="298"/>
      <c r="EX497" s="298"/>
      <c r="EY497" s="298"/>
      <c r="EZ497" s="298"/>
      <c r="FA497" s="298"/>
      <c r="FB497" s="298"/>
      <c r="FC497" s="298"/>
      <c r="FD497" s="298"/>
      <c r="FE497" s="298"/>
      <c r="FF497" s="298"/>
      <c r="FG497" s="298"/>
      <c r="FH497" s="298"/>
      <c r="FI497" s="298"/>
      <c r="FJ497" s="298"/>
      <c r="FK497" s="298"/>
      <c r="FL497" s="298"/>
      <c r="FM497" s="298"/>
      <c r="FN497" s="298"/>
      <c r="FO497" s="298"/>
      <c r="FP497" s="298"/>
      <c r="FQ497" s="298"/>
      <c r="FR497" s="298"/>
      <c r="FS497" s="298"/>
      <c r="FT497" s="298"/>
      <c r="FU497" s="298"/>
      <c r="FV497" s="298"/>
      <c r="FW497" s="298"/>
      <c r="FX497" s="298"/>
      <c r="FY497" s="298"/>
      <c r="FZ497" s="298"/>
      <c r="GA497" s="298"/>
      <c r="GB497" s="298"/>
      <c r="GC497" s="298"/>
      <c r="GD497" s="298"/>
      <c r="GE497" s="298"/>
      <c r="GF497" s="298"/>
      <c r="GG497" s="298"/>
      <c r="GH497" s="298"/>
      <c r="GI497" s="298"/>
      <c r="GJ497" s="298"/>
      <c r="GK497" s="298"/>
      <c r="GL497" s="298"/>
      <c r="GM497" s="298"/>
      <c r="GN497" s="298"/>
      <c r="GO497" s="298"/>
      <c r="GP497" s="298"/>
      <c r="GQ497" s="298"/>
      <c r="GR497" s="298"/>
      <c r="GS497" s="298"/>
      <c r="GT497" s="298"/>
      <c r="GU497" s="298"/>
      <c r="GV497" s="298"/>
      <c r="GW497" s="298"/>
      <c r="GX497" s="298"/>
      <c r="GY497" s="298"/>
      <c r="GZ497" s="298"/>
      <c r="HA497" s="298"/>
      <c r="HB497" s="298"/>
      <c r="HC497" s="298"/>
      <c r="HD497" s="298"/>
      <c r="HE497" s="298"/>
      <c r="HF497" s="298"/>
      <c r="HG497" s="298"/>
      <c r="HH497" s="298"/>
      <c r="HI497" s="298"/>
      <c r="HJ497" s="298"/>
      <c r="HK497" s="298"/>
      <c r="HL497" s="298"/>
      <c r="HM497" s="298"/>
      <c r="HN497" s="298"/>
      <c r="HO497" s="298"/>
      <c r="HP497" s="298"/>
      <c r="HQ497" s="298"/>
      <c r="HR497" s="298"/>
      <c r="HS497" s="298"/>
      <c r="HT497" s="298"/>
      <c r="HU497" s="298"/>
      <c r="HV497" s="298"/>
      <c r="HW497" s="298"/>
      <c r="HX497" s="298"/>
      <c r="HY497" s="298"/>
      <c r="HZ497" s="298"/>
      <c r="IA497" s="298"/>
      <c r="IB497" s="298"/>
      <c r="IC497" s="298"/>
      <c r="ID497" s="298"/>
      <c r="IE497" s="298"/>
      <c r="IF497" s="298"/>
      <c r="IG497" s="298"/>
      <c r="IH497" s="298"/>
      <c r="II497" s="298"/>
      <c r="IJ497" s="298"/>
      <c r="IK497" s="298"/>
      <c r="IL497" s="298"/>
      <c r="IM497" s="298"/>
      <c r="IN497" s="298"/>
      <c r="IO497" s="298"/>
      <c r="IP497" s="298"/>
      <c r="IQ497" s="298"/>
      <c r="IR497" s="298"/>
      <c r="IS497" s="298"/>
      <c r="IT497" s="298"/>
      <c r="IU497" s="298"/>
    </row>
    <row r="498" spans="1:255" s="297" customFormat="1" ht="203.25" customHeight="1">
      <c r="A498" s="841"/>
      <c r="B498" s="844" t="s">
        <v>2809</v>
      </c>
      <c r="C498" s="843"/>
      <c r="D498" s="843"/>
      <c r="E498" s="342"/>
      <c r="F498" s="343"/>
      <c r="G498" s="658"/>
      <c r="H498" s="298"/>
      <c r="I498" s="299"/>
      <c r="J498" s="299"/>
      <c r="K498" s="299"/>
      <c r="L498" s="298"/>
      <c r="M498" s="298"/>
      <c r="N498" s="298"/>
      <c r="O498" s="298"/>
      <c r="P498" s="298"/>
      <c r="Q498" s="298"/>
      <c r="R498" s="298"/>
      <c r="S498" s="298"/>
      <c r="T498" s="298"/>
      <c r="U498" s="298"/>
      <c r="V498" s="298"/>
      <c r="W498" s="298"/>
      <c r="X498" s="298"/>
      <c r="Y498" s="298"/>
      <c r="Z498" s="298"/>
      <c r="AA498" s="298"/>
      <c r="AB498" s="298"/>
      <c r="AC498" s="298"/>
      <c r="AD498" s="298"/>
      <c r="AE498" s="298"/>
      <c r="AF498" s="298"/>
      <c r="AG498" s="298"/>
      <c r="AH498" s="298"/>
      <c r="AI498" s="298"/>
      <c r="AJ498" s="298"/>
      <c r="AK498" s="298"/>
      <c r="AL498" s="298"/>
      <c r="AM498" s="298"/>
      <c r="AN498" s="298"/>
      <c r="AO498" s="298"/>
      <c r="AP498" s="298"/>
      <c r="AQ498" s="298"/>
      <c r="AR498" s="298"/>
      <c r="AS498" s="298"/>
      <c r="AT498" s="298"/>
      <c r="AU498" s="298"/>
      <c r="AV498" s="298"/>
      <c r="AW498" s="298"/>
      <c r="AX498" s="298"/>
      <c r="AY498" s="298"/>
      <c r="AZ498" s="298"/>
      <c r="BA498" s="298"/>
      <c r="BB498" s="298"/>
      <c r="BC498" s="298"/>
      <c r="BD498" s="298"/>
      <c r="BE498" s="298"/>
      <c r="BF498" s="298"/>
      <c r="BG498" s="298"/>
      <c r="BH498" s="298"/>
      <c r="BI498" s="298"/>
      <c r="BJ498" s="298"/>
      <c r="BK498" s="298"/>
      <c r="BL498" s="298"/>
      <c r="BM498" s="298"/>
      <c r="BN498" s="298"/>
      <c r="BO498" s="298"/>
      <c r="BP498" s="298"/>
      <c r="BQ498" s="298"/>
      <c r="BR498" s="298"/>
      <c r="BS498" s="298"/>
      <c r="BT498" s="298"/>
      <c r="BU498" s="298"/>
      <c r="BV498" s="298"/>
      <c r="BW498" s="298"/>
      <c r="BX498" s="298"/>
      <c r="BY498" s="298"/>
      <c r="BZ498" s="298"/>
      <c r="CA498" s="298"/>
      <c r="CB498" s="298"/>
      <c r="CC498" s="298"/>
      <c r="CD498" s="298"/>
      <c r="CE498" s="298"/>
      <c r="CF498" s="298"/>
      <c r="CG498" s="298"/>
      <c r="CH498" s="298"/>
      <c r="CI498" s="298"/>
      <c r="CJ498" s="298"/>
      <c r="CK498" s="298"/>
      <c r="CL498" s="298"/>
      <c r="CM498" s="298"/>
      <c r="CN498" s="298"/>
      <c r="CO498" s="298"/>
      <c r="CP498" s="298"/>
      <c r="CQ498" s="298"/>
      <c r="CR498" s="298"/>
      <c r="CS498" s="298"/>
      <c r="CT498" s="298"/>
      <c r="CU498" s="298"/>
      <c r="CV498" s="298"/>
      <c r="CW498" s="298"/>
      <c r="CX498" s="298"/>
      <c r="CY498" s="298"/>
      <c r="CZ498" s="298"/>
      <c r="DA498" s="298"/>
      <c r="DB498" s="298"/>
      <c r="DC498" s="298"/>
      <c r="DD498" s="298"/>
      <c r="DE498" s="298"/>
      <c r="DF498" s="298"/>
      <c r="DG498" s="298"/>
      <c r="DH498" s="298"/>
      <c r="DI498" s="298"/>
      <c r="DJ498" s="298"/>
      <c r="DK498" s="298"/>
      <c r="DL498" s="298"/>
      <c r="DM498" s="298"/>
      <c r="DN498" s="298"/>
      <c r="DO498" s="298"/>
      <c r="DP498" s="298"/>
      <c r="DQ498" s="298"/>
      <c r="DR498" s="298"/>
      <c r="DS498" s="298"/>
      <c r="DT498" s="298"/>
      <c r="DU498" s="298"/>
      <c r="DV498" s="298"/>
      <c r="DW498" s="298"/>
      <c r="DX498" s="298"/>
      <c r="DY498" s="298"/>
      <c r="DZ498" s="298"/>
      <c r="EA498" s="298"/>
      <c r="EB498" s="298"/>
      <c r="EC498" s="298"/>
      <c r="ED498" s="298"/>
      <c r="EE498" s="298"/>
      <c r="EF498" s="298"/>
      <c r="EG498" s="298"/>
      <c r="EH498" s="298"/>
      <c r="EI498" s="298"/>
      <c r="EJ498" s="298"/>
      <c r="EK498" s="298"/>
      <c r="EL498" s="298"/>
      <c r="EM498" s="298"/>
      <c r="EN498" s="298"/>
      <c r="EO498" s="298"/>
      <c r="EP498" s="298"/>
      <c r="EQ498" s="298"/>
      <c r="ER498" s="298"/>
      <c r="ES498" s="298"/>
      <c r="ET498" s="298"/>
      <c r="EU498" s="298"/>
      <c r="EV498" s="298"/>
      <c r="EW498" s="298"/>
      <c r="EX498" s="298"/>
      <c r="EY498" s="298"/>
      <c r="EZ498" s="298"/>
      <c r="FA498" s="298"/>
      <c r="FB498" s="298"/>
      <c r="FC498" s="298"/>
      <c r="FD498" s="298"/>
      <c r="FE498" s="298"/>
      <c r="FF498" s="298"/>
      <c r="FG498" s="298"/>
      <c r="FH498" s="298"/>
      <c r="FI498" s="298"/>
      <c r="FJ498" s="298"/>
      <c r="FK498" s="298"/>
      <c r="FL498" s="298"/>
      <c r="FM498" s="298"/>
      <c r="FN498" s="298"/>
      <c r="FO498" s="298"/>
      <c r="FP498" s="298"/>
      <c r="FQ498" s="298"/>
      <c r="FR498" s="298"/>
      <c r="FS498" s="298"/>
      <c r="FT498" s="298"/>
      <c r="FU498" s="298"/>
      <c r="FV498" s="298"/>
      <c r="FW498" s="298"/>
      <c r="FX498" s="298"/>
      <c r="FY498" s="298"/>
      <c r="FZ498" s="298"/>
      <c r="GA498" s="298"/>
      <c r="GB498" s="298"/>
      <c r="GC498" s="298"/>
      <c r="GD498" s="298"/>
      <c r="GE498" s="298"/>
      <c r="GF498" s="298"/>
      <c r="GG498" s="298"/>
      <c r="GH498" s="298"/>
      <c r="GI498" s="298"/>
      <c r="GJ498" s="298"/>
      <c r="GK498" s="298"/>
      <c r="GL498" s="298"/>
      <c r="GM498" s="298"/>
      <c r="GN498" s="298"/>
      <c r="GO498" s="298"/>
      <c r="GP498" s="298"/>
      <c r="GQ498" s="298"/>
      <c r="GR498" s="298"/>
      <c r="GS498" s="298"/>
      <c r="GT498" s="298"/>
      <c r="GU498" s="298"/>
      <c r="GV498" s="298"/>
      <c r="GW498" s="298"/>
      <c r="GX498" s="298"/>
      <c r="GY498" s="298"/>
      <c r="GZ498" s="298"/>
      <c r="HA498" s="298"/>
      <c r="HB498" s="298"/>
      <c r="HC498" s="298"/>
      <c r="HD498" s="298"/>
      <c r="HE498" s="298"/>
      <c r="HF498" s="298"/>
      <c r="HG498" s="298"/>
      <c r="HH498" s="298"/>
      <c r="HI498" s="298"/>
      <c r="HJ498" s="298"/>
      <c r="HK498" s="298"/>
      <c r="HL498" s="298"/>
      <c r="HM498" s="298"/>
      <c r="HN498" s="298"/>
      <c r="HO498" s="298"/>
      <c r="HP498" s="298"/>
      <c r="HQ498" s="298"/>
      <c r="HR498" s="298"/>
      <c r="HS498" s="298"/>
      <c r="HT498" s="298"/>
      <c r="HU498" s="298"/>
      <c r="HV498" s="298"/>
      <c r="HW498" s="298"/>
      <c r="HX498" s="298"/>
      <c r="HY498" s="298"/>
      <c r="HZ498" s="298"/>
      <c r="IA498" s="298"/>
      <c r="IB498" s="298"/>
      <c r="IC498" s="298"/>
      <c r="ID498" s="298"/>
      <c r="IE498" s="298"/>
      <c r="IF498" s="298"/>
      <c r="IG498" s="298"/>
      <c r="IH498" s="298"/>
      <c r="II498" s="298"/>
      <c r="IJ498" s="298"/>
      <c r="IK498" s="298"/>
      <c r="IL498" s="298"/>
      <c r="IM498" s="298"/>
      <c r="IN498" s="298"/>
      <c r="IO498" s="298"/>
      <c r="IP498" s="298"/>
      <c r="IQ498" s="298"/>
      <c r="IR498" s="298"/>
      <c r="IS498" s="298"/>
      <c r="IT498" s="298"/>
      <c r="IU498" s="298"/>
    </row>
    <row r="499" spans="1:255" s="297" customFormat="1" ht="63.75">
      <c r="A499" s="841"/>
      <c r="B499" s="892" t="s">
        <v>2627</v>
      </c>
      <c r="C499" s="843"/>
      <c r="D499" s="843"/>
      <c r="E499" s="342"/>
      <c r="F499" s="343"/>
      <c r="G499" s="658"/>
      <c r="H499" s="298"/>
      <c r="I499" s="299"/>
      <c r="J499" s="299"/>
      <c r="K499" s="299"/>
      <c r="L499" s="298"/>
      <c r="M499" s="298"/>
      <c r="N499" s="298"/>
      <c r="O499" s="298"/>
      <c r="P499" s="298"/>
      <c r="Q499" s="298"/>
      <c r="R499" s="298"/>
      <c r="S499" s="298"/>
      <c r="T499" s="298"/>
      <c r="U499" s="298"/>
      <c r="V499" s="298"/>
      <c r="W499" s="298"/>
      <c r="X499" s="298"/>
      <c r="Y499" s="298"/>
      <c r="Z499" s="298"/>
      <c r="AA499" s="298"/>
      <c r="AB499" s="298"/>
      <c r="AC499" s="298"/>
      <c r="AD499" s="298"/>
      <c r="AE499" s="298"/>
      <c r="AF499" s="298"/>
      <c r="AG499" s="298"/>
      <c r="AH499" s="298"/>
      <c r="AI499" s="298"/>
      <c r="AJ499" s="298"/>
      <c r="AK499" s="298"/>
      <c r="AL499" s="298"/>
      <c r="AM499" s="298"/>
      <c r="AN499" s="298"/>
      <c r="AO499" s="298"/>
      <c r="AP499" s="298"/>
      <c r="AQ499" s="298"/>
      <c r="AR499" s="298"/>
      <c r="AS499" s="298"/>
      <c r="AT499" s="298"/>
      <c r="AU499" s="298"/>
      <c r="AV499" s="298"/>
      <c r="AW499" s="298"/>
      <c r="AX499" s="298"/>
      <c r="AY499" s="298"/>
      <c r="AZ499" s="298"/>
      <c r="BA499" s="298"/>
      <c r="BB499" s="298"/>
      <c r="BC499" s="298"/>
      <c r="BD499" s="298"/>
      <c r="BE499" s="298"/>
      <c r="BF499" s="298"/>
      <c r="BG499" s="298"/>
      <c r="BH499" s="298"/>
      <c r="BI499" s="298"/>
      <c r="BJ499" s="298"/>
      <c r="BK499" s="298"/>
      <c r="BL499" s="298"/>
      <c r="BM499" s="298"/>
      <c r="BN499" s="298"/>
      <c r="BO499" s="298"/>
      <c r="BP499" s="298"/>
      <c r="BQ499" s="298"/>
      <c r="BR499" s="298"/>
      <c r="BS499" s="298"/>
      <c r="BT499" s="298"/>
      <c r="BU499" s="298"/>
      <c r="BV499" s="298"/>
      <c r="BW499" s="298"/>
      <c r="BX499" s="298"/>
      <c r="BY499" s="298"/>
      <c r="BZ499" s="298"/>
      <c r="CA499" s="298"/>
      <c r="CB499" s="298"/>
      <c r="CC499" s="298"/>
      <c r="CD499" s="298"/>
      <c r="CE499" s="298"/>
      <c r="CF499" s="298"/>
      <c r="CG499" s="298"/>
      <c r="CH499" s="298"/>
      <c r="CI499" s="298"/>
      <c r="CJ499" s="298"/>
      <c r="CK499" s="298"/>
      <c r="CL499" s="298"/>
      <c r="CM499" s="298"/>
      <c r="CN499" s="298"/>
      <c r="CO499" s="298"/>
      <c r="CP499" s="298"/>
      <c r="CQ499" s="298"/>
      <c r="CR499" s="298"/>
      <c r="CS499" s="298"/>
      <c r="CT499" s="298"/>
      <c r="CU499" s="298"/>
      <c r="CV499" s="298"/>
      <c r="CW499" s="298"/>
      <c r="CX499" s="298"/>
      <c r="CY499" s="298"/>
      <c r="CZ499" s="298"/>
      <c r="DA499" s="298"/>
      <c r="DB499" s="298"/>
      <c r="DC499" s="298"/>
      <c r="DD499" s="298"/>
      <c r="DE499" s="298"/>
      <c r="DF499" s="298"/>
      <c r="DG499" s="298"/>
      <c r="DH499" s="298"/>
      <c r="DI499" s="298"/>
      <c r="DJ499" s="298"/>
      <c r="DK499" s="298"/>
      <c r="DL499" s="298"/>
      <c r="DM499" s="298"/>
      <c r="DN499" s="298"/>
      <c r="DO499" s="298"/>
      <c r="DP499" s="298"/>
      <c r="DQ499" s="298"/>
      <c r="DR499" s="298"/>
      <c r="DS499" s="298"/>
      <c r="DT499" s="298"/>
      <c r="DU499" s="298"/>
      <c r="DV499" s="298"/>
      <c r="DW499" s="298"/>
      <c r="DX499" s="298"/>
      <c r="DY499" s="298"/>
      <c r="DZ499" s="298"/>
      <c r="EA499" s="298"/>
      <c r="EB499" s="298"/>
      <c r="EC499" s="298"/>
      <c r="ED499" s="298"/>
      <c r="EE499" s="298"/>
      <c r="EF499" s="298"/>
      <c r="EG499" s="298"/>
      <c r="EH499" s="298"/>
      <c r="EI499" s="298"/>
      <c r="EJ499" s="298"/>
      <c r="EK499" s="298"/>
      <c r="EL499" s="298"/>
      <c r="EM499" s="298"/>
      <c r="EN499" s="298"/>
      <c r="EO499" s="298"/>
      <c r="EP499" s="298"/>
      <c r="EQ499" s="298"/>
      <c r="ER499" s="298"/>
      <c r="ES499" s="298"/>
      <c r="ET499" s="298"/>
      <c r="EU499" s="298"/>
      <c r="EV499" s="298"/>
      <c r="EW499" s="298"/>
      <c r="EX499" s="298"/>
      <c r="EY499" s="298"/>
      <c r="EZ499" s="298"/>
      <c r="FA499" s="298"/>
      <c r="FB499" s="298"/>
      <c r="FC499" s="298"/>
      <c r="FD499" s="298"/>
      <c r="FE499" s="298"/>
      <c r="FF499" s="298"/>
      <c r="FG499" s="298"/>
      <c r="FH499" s="298"/>
      <c r="FI499" s="298"/>
      <c r="FJ499" s="298"/>
      <c r="FK499" s="298"/>
      <c r="FL499" s="298"/>
      <c r="FM499" s="298"/>
      <c r="FN499" s="298"/>
      <c r="FO499" s="298"/>
      <c r="FP499" s="298"/>
      <c r="FQ499" s="298"/>
      <c r="FR499" s="298"/>
      <c r="FS499" s="298"/>
      <c r="FT499" s="298"/>
      <c r="FU499" s="298"/>
      <c r="FV499" s="298"/>
      <c r="FW499" s="298"/>
      <c r="FX499" s="298"/>
      <c r="FY499" s="298"/>
      <c r="FZ499" s="298"/>
      <c r="GA499" s="298"/>
      <c r="GB499" s="298"/>
      <c r="GC499" s="298"/>
      <c r="GD499" s="298"/>
      <c r="GE499" s="298"/>
      <c r="GF499" s="298"/>
      <c r="GG499" s="298"/>
      <c r="GH499" s="298"/>
      <c r="GI499" s="298"/>
      <c r="GJ499" s="298"/>
      <c r="GK499" s="298"/>
      <c r="GL499" s="298"/>
      <c r="GM499" s="298"/>
      <c r="GN499" s="298"/>
      <c r="GO499" s="298"/>
      <c r="GP499" s="298"/>
      <c r="GQ499" s="298"/>
      <c r="GR499" s="298"/>
      <c r="GS499" s="298"/>
      <c r="GT499" s="298"/>
      <c r="GU499" s="298"/>
      <c r="GV499" s="298"/>
      <c r="GW499" s="298"/>
      <c r="GX499" s="298"/>
      <c r="GY499" s="298"/>
      <c r="GZ499" s="298"/>
      <c r="HA499" s="298"/>
      <c r="HB499" s="298"/>
      <c r="HC499" s="298"/>
      <c r="HD499" s="298"/>
      <c r="HE499" s="298"/>
      <c r="HF499" s="298"/>
      <c r="HG499" s="298"/>
      <c r="HH499" s="298"/>
      <c r="HI499" s="298"/>
      <c r="HJ499" s="298"/>
      <c r="HK499" s="298"/>
      <c r="HL499" s="298"/>
      <c r="HM499" s="298"/>
      <c r="HN499" s="298"/>
      <c r="HO499" s="298"/>
      <c r="HP499" s="298"/>
      <c r="HQ499" s="298"/>
      <c r="HR499" s="298"/>
      <c r="HS499" s="298"/>
      <c r="HT499" s="298"/>
      <c r="HU499" s="298"/>
      <c r="HV499" s="298"/>
      <c r="HW499" s="298"/>
      <c r="HX499" s="298"/>
      <c r="HY499" s="298"/>
      <c r="HZ499" s="298"/>
      <c r="IA499" s="298"/>
      <c r="IB499" s="298"/>
      <c r="IC499" s="298"/>
      <c r="ID499" s="298"/>
      <c r="IE499" s="298"/>
      <c r="IF499" s="298"/>
      <c r="IG499" s="298"/>
      <c r="IH499" s="298"/>
      <c r="II499" s="298"/>
      <c r="IJ499" s="298"/>
      <c r="IK499" s="298"/>
      <c r="IL499" s="298"/>
      <c r="IM499" s="298"/>
      <c r="IN499" s="298"/>
      <c r="IO499" s="298"/>
      <c r="IP499" s="298"/>
      <c r="IQ499" s="298"/>
      <c r="IR499" s="298"/>
      <c r="IS499" s="298"/>
      <c r="IT499" s="298"/>
      <c r="IU499" s="298"/>
    </row>
    <row r="500" spans="1:255" s="297" customFormat="1" ht="133.5" customHeight="1">
      <c r="A500" s="841"/>
      <c r="B500" s="901" t="s">
        <v>2810</v>
      </c>
      <c r="C500" s="902"/>
      <c r="D500" s="902"/>
      <c r="E500" s="355"/>
      <c r="F500" s="356"/>
      <c r="G500" s="658"/>
      <c r="H500" s="298"/>
      <c r="I500" s="299"/>
      <c r="J500" s="299"/>
      <c r="K500" s="299"/>
      <c r="L500" s="298"/>
      <c r="M500" s="298"/>
      <c r="N500" s="298"/>
      <c r="O500" s="298"/>
      <c r="P500" s="298"/>
      <c r="Q500" s="298"/>
      <c r="R500" s="298"/>
      <c r="S500" s="298"/>
      <c r="T500" s="298"/>
      <c r="U500" s="298"/>
      <c r="V500" s="298"/>
      <c r="W500" s="298"/>
      <c r="X500" s="298"/>
      <c r="Y500" s="298"/>
      <c r="Z500" s="298"/>
      <c r="AA500" s="298"/>
      <c r="AB500" s="298"/>
      <c r="AC500" s="298"/>
      <c r="AD500" s="298"/>
      <c r="AE500" s="298"/>
      <c r="AF500" s="298"/>
      <c r="AG500" s="298"/>
      <c r="AH500" s="298"/>
      <c r="AI500" s="298"/>
      <c r="AJ500" s="298"/>
      <c r="AK500" s="298"/>
      <c r="AL500" s="298"/>
      <c r="AM500" s="298"/>
      <c r="AN500" s="298"/>
      <c r="AO500" s="298"/>
      <c r="AP500" s="298"/>
      <c r="AQ500" s="298"/>
      <c r="AR500" s="298"/>
      <c r="AS500" s="298"/>
      <c r="AT500" s="298"/>
      <c r="AU500" s="298"/>
      <c r="AV500" s="298"/>
      <c r="AW500" s="298"/>
      <c r="AX500" s="298"/>
      <c r="AY500" s="298"/>
      <c r="AZ500" s="298"/>
      <c r="BA500" s="298"/>
      <c r="BB500" s="298"/>
      <c r="BC500" s="298"/>
      <c r="BD500" s="298"/>
      <c r="BE500" s="298"/>
      <c r="BF500" s="298"/>
      <c r="BG500" s="298"/>
      <c r="BH500" s="298"/>
      <c r="BI500" s="298"/>
      <c r="BJ500" s="298"/>
      <c r="BK500" s="298"/>
      <c r="BL500" s="298"/>
      <c r="BM500" s="298"/>
      <c r="BN500" s="298"/>
      <c r="BO500" s="298"/>
      <c r="BP500" s="298"/>
      <c r="BQ500" s="298"/>
      <c r="BR500" s="298"/>
      <c r="BS500" s="298"/>
      <c r="BT500" s="298"/>
      <c r="BU500" s="298"/>
      <c r="BV500" s="298"/>
      <c r="BW500" s="298"/>
      <c r="BX500" s="298"/>
      <c r="BY500" s="298"/>
      <c r="BZ500" s="298"/>
      <c r="CA500" s="298"/>
      <c r="CB500" s="298"/>
      <c r="CC500" s="298"/>
      <c r="CD500" s="298"/>
      <c r="CE500" s="298"/>
      <c r="CF500" s="298"/>
      <c r="CG500" s="298"/>
      <c r="CH500" s="298"/>
      <c r="CI500" s="298"/>
      <c r="CJ500" s="298"/>
      <c r="CK500" s="298"/>
      <c r="CL500" s="298"/>
      <c r="CM500" s="298"/>
      <c r="CN500" s="298"/>
      <c r="CO500" s="298"/>
      <c r="CP500" s="298"/>
      <c r="CQ500" s="298"/>
      <c r="CR500" s="298"/>
      <c r="CS500" s="298"/>
      <c r="CT500" s="298"/>
      <c r="CU500" s="298"/>
      <c r="CV500" s="298"/>
      <c r="CW500" s="298"/>
      <c r="CX500" s="298"/>
      <c r="CY500" s="298"/>
      <c r="CZ500" s="298"/>
      <c r="DA500" s="298"/>
      <c r="DB500" s="298"/>
      <c r="DC500" s="298"/>
      <c r="DD500" s="298"/>
      <c r="DE500" s="298"/>
      <c r="DF500" s="298"/>
      <c r="DG500" s="298"/>
      <c r="DH500" s="298"/>
      <c r="DI500" s="298"/>
      <c r="DJ500" s="298"/>
      <c r="DK500" s="298"/>
      <c r="DL500" s="298"/>
      <c r="DM500" s="298"/>
      <c r="DN500" s="298"/>
      <c r="DO500" s="298"/>
      <c r="DP500" s="298"/>
      <c r="DQ500" s="298"/>
      <c r="DR500" s="298"/>
      <c r="DS500" s="298"/>
      <c r="DT500" s="298"/>
      <c r="DU500" s="298"/>
      <c r="DV500" s="298"/>
      <c r="DW500" s="298"/>
      <c r="DX500" s="298"/>
      <c r="DY500" s="298"/>
      <c r="DZ500" s="298"/>
      <c r="EA500" s="298"/>
      <c r="EB500" s="298"/>
      <c r="EC500" s="298"/>
      <c r="ED500" s="298"/>
      <c r="EE500" s="298"/>
      <c r="EF500" s="298"/>
      <c r="EG500" s="298"/>
      <c r="EH500" s="298"/>
      <c r="EI500" s="298"/>
      <c r="EJ500" s="298"/>
      <c r="EK500" s="298"/>
      <c r="EL500" s="298"/>
      <c r="EM500" s="298"/>
      <c r="EN500" s="298"/>
      <c r="EO500" s="298"/>
      <c r="EP500" s="298"/>
      <c r="EQ500" s="298"/>
      <c r="ER500" s="298"/>
      <c r="ES500" s="298"/>
      <c r="ET500" s="298"/>
      <c r="EU500" s="298"/>
      <c r="EV500" s="298"/>
      <c r="EW500" s="298"/>
      <c r="EX500" s="298"/>
      <c r="EY500" s="298"/>
      <c r="EZ500" s="298"/>
      <c r="FA500" s="298"/>
      <c r="FB500" s="298"/>
      <c r="FC500" s="298"/>
      <c r="FD500" s="298"/>
      <c r="FE500" s="298"/>
      <c r="FF500" s="298"/>
      <c r="FG500" s="298"/>
      <c r="FH500" s="298"/>
      <c r="FI500" s="298"/>
      <c r="FJ500" s="298"/>
      <c r="FK500" s="298"/>
      <c r="FL500" s="298"/>
      <c r="FM500" s="298"/>
      <c r="FN500" s="298"/>
      <c r="FO500" s="298"/>
      <c r="FP500" s="298"/>
      <c r="FQ500" s="298"/>
      <c r="FR500" s="298"/>
      <c r="FS500" s="298"/>
      <c r="FT500" s="298"/>
      <c r="FU500" s="298"/>
      <c r="FV500" s="298"/>
      <c r="FW500" s="298"/>
      <c r="FX500" s="298"/>
      <c r="FY500" s="298"/>
      <c r="FZ500" s="298"/>
      <c r="GA500" s="298"/>
      <c r="GB500" s="298"/>
      <c r="GC500" s="298"/>
      <c r="GD500" s="298"/>
      <c r="GE500" s="298"/>
      <c r="GF500" s="298"/>
      <c r="GG500" s="298"/>
      <c r="GH500" s="298"/>
      <c r="GI500" s="298"/>
      <c r="GJ500" s="298"/>
      <c r="GK500" s="298"/>
      <c r="GL500" s="298"/>
      <c r="GM500" s="298"/>
      <c r="GN500" s="298"/>
      <c r="GO500" s="298"/>
      <c r="GP500" s="298"/>
      <c r="GQ500" s="298"/>
      <c r="GR500" s="298"/>
      <c r="GS500" s="298"/>
      <c r="GT500" s="298"/>
      <c r="GU500" s="298"/>
      <c r="GV500" s="298"/>
      <c r="GW500" s="298"/>
      <c r="GX500" s="298"/>
      <c r="GY500" s="298"/>
      <c r="GZ500" s="298"/>
      <c r="HA500" s="298"/>
      <c r="HB500" s="298"/>
      <c r="HC500" s="298"/>
      <c r="HD500" s="298"/>
      <c r="HE500" s="298"/>
      <c r="HF500" s="298"/>
      <c r="HG500" s="298"/>
      <c r="HH500" s="298"/>
      <c r="HI500" s="298"/>
      <c r="HJ500" s="298"/>
      <c r="HK500" s="298"/>
      <c r="HL500" s="298"/>
      <c r="HM500" s="298"/>
      <c r="HN500" s="298"/>
      <c r="HO500" s="298"/>
      <c r="HP500" s="298"/>
      <c r="HQ500" s="298"/>
      <c r="HR500" s="298"/>
      <c r="HS500" s="298"/>
      <c r="HT500" s="298"/>
      <c r="HU500" s="298"/>
      <c r="HV500" s="298"/>
      <c r="HW500" s="298"/>
      <c r="HX500" s="298"/>
      <c r="HY500" s="298"/>
      <c r="HZ500" s="298"/>
      <c r="IA500" s="298"/>
      <c r="IB500" s="298"/>
      <c r="IC500" s="298"/>
      <c r="ID500" s="298"/>
      <c r="IE500" s="298"/>
      <c r="IF500" s="298"/>
      <c r="IG500" s="298"/>
      <c r="IH500" s="298"/>
      <c r="II500" s="298"/>
      <c r="IJ500" s="298"/>
      <c r="IK500" s="298"/>
      <c r="IL500" s="298"/>
      <c r="IM500" s="298"/>
      <c r="IN500" s="298"/>
      <c r="IO500" s="298"/>
      <c r="IP500" s="298"/>
      <c r="IQ500" s="298"/>
      <c r="IR500" s="298"/>
      <c r="IS500" s="298"/>
      <c r="IT500" s="298"/>
      <c r="IU500" s="298"/>
    </row>
    <row r="501" spans="1:255" s="297" customFormat="1" ht="89.25" customHeight="1">
      <c r="A501" s="841"/>
      <c r="B501" s="901" t="s">
        <v>2897</v>
      </c>
      <c r="C501" s="902"/>
      <c r="D501" s="902"/>
      <c r="E501" s="355"/>
      <c r="F501" s="356"/>
      <c r="G501" s="658"/>
      <c r="H501" s="298"/>
      <c r="I501" s="299"/>
      <c r="J501" s="299"/>
      <c r="K501" s="299"/>
      <c r="L501" s="298"/>
      <c r="M501" s="298"/>
      <c r="N501" s="298"/>
      <c r="O501" s="298"/>
      <c r="P501" s="298"/>
      <c r="Q501" s="298"/>
      <c r="R501" s="298"/>
      <c r="S501" s="298"/>
      <c r="T501" s="298"/>
      <c r="U501" s="298"/>
      <c r="V501" s="298"/>
      <c r="W501" s="298"/>
      <c r="X501" s="298"/>
      <c r="Y501" s="298"/>
      <c r="Z501" s="298"/>
      <c r="AA501" s="298"/>
      <c r="AB501" s="298"/>
      <c r="AC501" s="298"/>
      <c r="AD501" s="298"/>
      <c r="AE501" s="298"/>
      <c r="AF501" s="298"/>
      <c r="AG501" s="298"/>
      <c r="AH501" s="298"/>
      <c r="AI501" s="298"/>
      <c r="AJ501" s="298"/>
      <c r="AK501" s="298"/>
      <c r="AL501" s="298"/>
      <c r="AM501" s="298"/>
      <c r="AN501" s="298"/>
      <c r="AO501" s="298"/>
      <c r="AP501" s="298"/>
      <c r="AQ501" s="298"/>
      <c r="AR501" s="298"/>
      <c r="AS501" s="298"/>
      <c r="AT501" s="298"/>
      <c r="AU501" s="298"/>
      <c r="AV501" s="298"/>
      <c r="AW501" s="298"/>
      <c r="AX501" s="298"/>
      <c r="AY501" s="298"/>
      <c r="AZ501" s="298"/>
      <c r="BA501" s="298"/>
      <c r="BB501" s="298"/>
      <c r="BC501" s="298"/>
      <c r="BD501" s="298"/>
      <c r="BE501" s="298"/>
      <c r="BF501" s="298"/>
      <c r="BG501" s="298"/>
      <c r="BH501" s="298"/>
      <c r="BI501" s="298"/>
      <c r="BJ501" s="298"/>
      <c r="BK501" s="298"/>
      <c r="BL501" s="298"/>
      <c r="BM501" s="298"/>
      <c r="BN501" s="298"/>
      <c r="BO501" s="298"/>
      <c r="BP501" s="298"/>
      <c r="BQ501" s="298"/>
      <c r="BR501" s="298"/>
      <c r="BS501" s="298"/>
      <c r="BT501" s="298"/>
      <c r="BU501" s="298"/>
      <c r="BV501" s="298"/>
      <c r="BW501" s="298"/>
      <c r="BX501" s="298"/>
      <c r="BY501" s="298"/>
      <c r="BZ501" s="298"/>
      <c r="CA501" s="298"/>
      <c r="CB501" s="298"/>
      <c r="CC501" s="298"/>
      <c r="CD501" s="298"/>
      <c r="CE501" s="298"/>
      <c r="CF501" s="298"/>
      <c r="CG501" s="298"/>
      <c r="CH501" s="298"/>
      <c r="CI501" s="298"/>
      <c r="CJ501" s="298"/>
      <c r="CK501" s="298"/>
      <c r="CL501" s="298"/>
      <c r="CM501" s="298"/>
      <c r="CN501" s="298"/>
      <c r="CO501" s="298"/>
      <c r="CP501" s="298"/>
      <c r="CQ501" s="298"/>
      <c r="CR501" s="298"/>
      <c r="CS501" s="298"/>
      <c r="CT501" s="298"/>
      <c r="CU501" s="298"/>
      <c r="CV501" s="298"/>
      <c r="CW501" s="298"/>
      <c r="CX501" s="298"/>
      <c r="CY501" s="298"/>
      <c r="CZ501" s="298"/>
      <c r="DA501" s="298"/>
      <c r="DB501" s="298"/>
      <c r="DC501" s="298"/>
      <c r="DD501" s="298"/>
      <c r="DE501" s="298"/>
      <c r="DF501" s="298"/>
      <c r="DG501" s="298"/>
      <c r="DH501" s="298"/>
      <c r="DI501" s="298"/>
      <c r="DJ501" s="298"/>
      <c r="DK501" s="298"/>
      <c r="DL501" s="298"/>
      <c r="DM501" s="298"/>
      <c r="DN501" s="298"/>
      <c r="DO501" s="298"/>
      <c r="DP501" s="298"/>
      <c r="DQ501" s="298"/>
      <c r="DR501" s="298"/>
      <c r="DS501" s="298"/>
      <c r="DT501" s="298"/>
      <c r="DU501" s="298"/>
      <c r="DV501" s="298"/>
      <c r="DW501" s="298"/>
      <c r="DX501" s="298"/>
      <c r="DY501" s="298"/>
      <c r="DZ501" s="298"/>
      <c r="EA501" s="298"/>
      <c r="EB501" s="298"/>
      <c r="EC501" s="298"/>
      <c r="ED501" s="298"/>
      <c r="EE501" s="298"/>
      <c r="EF501" s="298"/>
      <c r="EG501" s="298"/>
      <c r="EH501" s="298"/>
      <c r="EI501" s="298"/>
      <c r="EJ501" s="298"/>
      <c r="EK501" s="298"/>
      <c r="EL501" s="298"/>
      <c r="EM501" s="298"/>
      <c r="EN501" s="298"/>
      <c r="EO501" s="298"/>
      <c r="EP501" s="298"/>
      <c r="EQ501" s="298"/>
      <c r="ER501" s="298"/>
      <c r="ES501" s="298"/>
      <c r="ET501" s="298"/>
      <c r="EU501" s="298"/>
      <c r="EV501" s="298"/>
      <c r="EW501" s="298"/>
      <c r="EX501" s="298"/>
      <c r="EY501" s="298"/>
      <c r="EZ501" s="298"/>
      <c r="FA501" s="298"/>
      <c r="FB501" s="298"/>
      <c r="FC501" s="298"/>
      <c r="FD501" s="298"/>
      <c r="FE501" s="298"/>
      <c r="FF501" s="298"/>
      <c r="FG501" s="298"/>
      <c r="FH501" s="298"/>
      <c r="FI501" s="298"/>
      <c r="FJ501" s="298"/>
      <c r="FK501" s="298"/>
      <c r="FL501" s="298"/>
      <c r="FM501" s="298"/>
      <c r="FN501" s="298"/>
      <c r="FO501" s="298"/>
      <c r="FP501" s="298"/>
      <c r="FQ501" s="298"/>
      <c r="FR501" s="298"/>
      <c r="FS501" s="298"/>
      <c r="FT501" s="298"/>
      <c r="FU501" s="298"/>
      <c r="FV501" s="298"/>
      <c r="FW501" s="298"/>
      <c r="FX501" s="298"/>
      <c r="FY501" s="298"/>
      <c r="FZ501" s="298"/>
      <c r="GA501" s="298"/>
      <c r="GB501" s="298"/>
      <c r="GC501" s="298"/>
      <c r="GD501" s="298"/>
      <c r="GE501" s="298"/>
      <c r="GF501" s="298"/>
      <c r="GG501" s="298"/>
      <c r="GH501" s="298"/>
      <c r="GI501" s="298"/>
      <c r="GJ501" s="298"/>
      <c r="GK501" s="298"/>
      <c r="GL501" s="298"/>
      <c r="GM501" s="298"/>
      <c r="GN501" s="298"/>
      <c r="GO501" s="298"/>
      <c r="GP501" s="298"/>
      <c r="GQ501" s="298"/>
      <c r="GR501" s="298"/>
      <c r="GS501" s="298"/>
      <c r="GT501" s="298"/>
      <c r="GU501" s="298"/>
      <c r="GV501" s="298"/>
      <c r="GW501" s="298"/>
      <c r="GX501" s="298"/>
      <c r="GY501" s="298"/>
      <c r="GZ501" s="298"/>
      <c r="HA501" s="298"/>
      <c r="HB501" s="298"/>
      <c r="HC501" s="298"/>
      <c r="HD501" s="298"/>
      <c r="HE501" s="298"/>
      <c r="HF501" s="298"/>
      <c r="HG501" s="298"/>
      <c r="HH501" s="298"/>
      <c r="HI501" s="298"/>
      <c r="HJ501" s="298"/>
      <c r="HK501" s="298"/>
      <c r="HL501" s="298"/>
      <c r="HM501" s="298"/>
      <c r="HN501" s="298"/>
      <c r="HO501" s="298"/>
      <c r="HP501" s="298"/>
      <c r="HQ501" s="298"/>
      <c r="HR501" s="298"/>
      <c r="HS501" s="298"/>
      <c r="HT501" s="298"/>
      <c r="HU501" s="298"/>
      <c r="HV501" s="298"/>
      <c r="HW501" s="298"/>
      <c r="HX501" s="298"/>
      <c r="HY501" s="298"/>
      <c r="HZ501" s="298"/>
      <c r="IA501" s="298"/>
      <c r="IB501" s="298"/>
      <c r="IC501" s="298"/>
      <c r="ID501" s="298"/>
      <c r="IE501" s="298"/>
      <c r="IF501" s="298"/>
      <c r="IG501" s="298"/>
      <c r="IH501" s="298"/>
      <c r="II501" s="298"/>
      <c r="IJ501" s="298"/>
      <c r="IK501" s="298"/>
      <c r="IL501" s="298"/>
      <c r="IM501" s="298"/>
      <c r="IN501" s="298"/>
      <c r="IO501" s="298"/>
      <c r="IP501" s="298"/>
      <c r="IQ501" s="298"/>
      <c r="IR501" s="298"/>
      <c r="IS501" s="298"/>
      <c r="IT501" s="298"/>
      <c r="IU501" s="298"/>
    </row>
    <row r="502" spans="1:255" s="297" customFormat="1" ht="27" customHeight="1">
      <c r="A502" s="841"/>
      <c r="B502" s="903" t="s">
        <v>75</v>
      </c>
      <c r="C502" s="904"/>
      <c r="D502" s="904"/>
      <c r="E502" s="357"/>
      <c r="F502" s="358"/>
      <c r="G502" s="658"/>
      <c r="H502" s="298"/>
      <c r="I502" s="299"/>
      <c r="J502" s="299"/>
      <c r="K502" s="299"/>
      <c r="L502" s="298"/>
      <c r="M502" s="298"/>
      <c r="N502" s="298"/>
      <c r="O502" s="298"/>
      <c r="P502" s="298"/>
      <c r="Q502" s="298"/>
      <c r="R502" s="298"/>
      <c r="S502" s="298"/>
      <c r="T502" s="298"/>
      <c r="U502" s="298"/>
      <c r="V502" s="298"/>
      <c r="W502" s="298"/>
      <c r="X502" s="298"/>
      <c r="Y502" s="298"/>
      <c r="Z502" s="298"/>
      <c r="AA502" s="298"/>
      <c r="AB502" s="298"/>
      <c r="AC502" s="298"/>
      <c r="AD502" s="298"/>
      <c r="AE502" s="298"/>
      <c r="AF502" s="298"/>
      <c r="AG502" s="298"/>
      <c r="AH502" s="298"/>
      <c r="AI502" s="298"/>
      <c r="AJ502" s="298"/>
      <c r="AK502" s="298"/>
      <c r="AL502" s="298"/>
      <c r="AM502" s="298"/>
      <c r="AN502" s="298"/>
      <c r="AO502" s="298"/>
      <c r="AP502" s="298"/>
      <c r="AQ502" s="298"/>
      <c r="AR502" s="298"/>
      <c r="AS502" s="298"/>
      <c r="AT502" s="298"/>
      <c r="AU502" s="298"/>
      <c r="AV502" s="298"/>
      <c r="AW502" s="298"/>
      <c r="AX502" s="298"/>
      <c r="AY502" s="298"/>
      <c r="AZ502" s="298"/>
      <c r="BA502" s="298"/>
      <c r="BB502" s="298"/>
      <c r="BC502" s="298"/>
      <c r="BD502" s="298"/>
      <c r="BE502" s="298"/>
      <c r="BF502" s="298"/>
      <c r="BG502" s="298"/>
      <c r="BH502" s="298"/>
      <c r="BI502" s="298"/>
      <c r="BJ502" s="298"/>
      <c r="BK502" s="298"/>
      <c r="BL502" s="298"/>
      <c r="BM502" s="298"/>
      <c r="BN502" s="298"/>
      <c r="BO502" s="298"/>
      <c r="BP502" s="298"/>
      <c r="BQ502" s="298"/>
      <c r="BR502" s="298"/>
      <c r="BS502" s="298"/>
      <c r="BT502" s="298"/>
      <c r="BU502" s="298"/>
      <c r="BV502" s="298"/>
      <c r="BW502" s="298"/>
      <c r="BX502" s="298"/>
      <c r="BY502" s="298"/>
      <c r="BZ502" s="298"/>
      <c r="CA502" s="298"/>
      <c r="CB502" s="298"/>
      <c r="CC502" s="298"/>
      <c r="CD502" s="298"/>
      <c r="CE502" s="298"/>
      <c r="CF502" s="298"/>
      <c r="CG502" s="298"/>
      <c r="CH502" s="298"/>
      <c r="CI502" s="298"/>
      <c r="CJ502" s="298"/>
      <c r="CK502" s="298"/>
      <c r="CL502" s="298"/>
      <c r="CM502" s="298"/>
      <c r="CN502" s="298"/>
      <c r="CO502" s="298"/>
      <c r="CP502" s="298"/>
      <c r="CQ502" s="298"/>
      <c r="CR502" s="298"/>
      <c r="CS502" s="298"/>
      <c r="CT502" s="298"/>
      <c r="CU502" s="298"/>
      <c r="CV502" s="298"/>
      <c r="CW502" s="298"/>
      <c r="CX502" s="298"/>
      <c r="CY502" s="298"/>
      <c r="CZ502" s="298"/>
      <c r="DA502" s="298"/>
      <c r="DB502" s="298"/>
      <c r="DC502" s="298"/>
      <c r="DD502" s="298"/>
      <c r="DE502" s="298"/>
      <c r="DF502" s="298"/>
      <c r="DG502" s="298"/>
      <c r="DH502" s="298"/>
      <c r="DI502" s="298"/>
      <c r="DJ502" s="298"/>
      <c r="DK502" s="298"/>
      <c r="DL502" s="298"/>
      <c r="DM502" s="298"/>
      <c r="DN502" s="298"/>
      <c r="DO502" s="298"/>
      <c r="DP502" s="298"/>
      <c r="DQ502" s="298"/>
      <c r="DR502" s="298"/>
      <c r="DS502" s="298"/>
      <c r="DT502" s="298"/>
      <c r="DU502" s="298"/>
      <c r="DV502" s="298"/>
      <c r="DW502" s="298"/>
      <c r="DX502" s="298"/>
      <c r="DY502" s="298"/>
      <c r="DZ502" s="298"/>
      <c r="EA502" s="298"/>
      <c r="EB502" s="298"/>
      <c r="EC502" s="298"/>
      <c r="ED502" s="298"/>
      <c r="EE502" s="298"/>
      <c r="EF502" s="298"/>
      <c r="EG502" s="298"/>
      <c r="EH502" s="298"/>
      <c r="EI502" s="298"/>
      <c r="EJ502" s="298"/>
      <c r="EK502" s="298"/>
      <c r="EL502" s="298"/>
      <c r="EM502" s="298"/>
      <c r="EN502" s="298"/>
      <c r="EO502" s="298"/>
      <c r="EP502" s="298"/>
      <c r="EQ502" s="298"/>
      <c r="ER502" s="298"/>
      <c r="ES502" s="298"/>
      <c r="ET502" s="298"/>
      <c r="EU502" s="298"/>
      <c r="EV502" s="298"/>
      <c r="EW502" s="298"/>
      <c r="EX502" s="298"/>
      <c r="EY502" s="298"/>
      <c r="EZ502" s="298"/>
      <c r="FA502" s="298"/>
      <c r="FB502" s="298"/>
      <c r="FC502" s="298"/>
      <c r="FD502" s="298"/>
      <c r="FE502" s="298"/>
      <c r="FF502" s="298"/>
      <c r="FG502" s="298"/>
      <c r="FH502" s="298"/>
      <c r="FI502" s="298"/>
      <c r="FJ502" s="298"/>
      <c r="FK502" s="298"/>
      <c r="FL502" s="298"/>
      <c r="FM502" s="298"/>
      <c r="FN502" s="298"/>
      <c r="FO502" s="298"/>
      <c r="FP502" s="298"/>
      <c r="FQ502" s="298"/>
      <c r="FR502" s="298"/>
      <c r="FS502" s="298"/>
      <c r="FT502" s="298"/>
      <c r="FU502" s="298"/>
      <c r="FV502" s="298"/>
      <c r="FW502" s="298"/>
      <c r="FX502" s="298"/>
      <c r="FY502" s="298"/>
      <c r="FZ502" s="298"/>
      <c r="GA502" s="298"/>
      <c r="GB502" s="298"/>
      <c r="GC502" s="298"/>
      <c r="GD502" s="298"/>
      <c r="GE502" s="298"/>
      <c r="GF502" s="298"/>
      <c r="GG502" s="298"/>
      <c r="GH502" s="298"/>
      <c r="GI502" s="298"/>
      <c r="GJ502" s="298"/>
      <c r="GK502" s="298"/>
      <c r="GL502" s="298"/>
      <c r="GM502" s="298"/>
      <c r="GN502" s="298"/>
      <c r="GO502" s="298"/>
      <c r="GP502" s="298"/>
      <c r="GQ502" s="298"/>
      <c r="GR502" s="298"/>
      <c r="GS502" s="298"/>
      <c r="GT502" s="298"/>
      <c r="GU502" s="298"/>
      <c r="GV502" s="298"/>
      <c r="GW502" s="298"/>
      <c r="GX502" s="298"/>
      <c r="GY502" s="298"/>
      <c r="GZ502" s="298"/>
      <c r="HA502" s="298"/>
      <c r="HB502" s="298"/>
      <c r="HC502" s="298"/>
      <c r="HD502" s="298"/>
      <c r="HE502" s="298"/>
      <c r="HF502" s="298"/>
      <c r="HG502" s="298"/>
      <c r="HH502" s="298"/>
      <c r="HI502" s="298"/>
      <c r="HJ502" s="298"/>
      <c r="HK502" s="298"/>
      <c r="HL502" s="298"/>
      <c r="HM502" s="298"/>
      <c r="HN502" s="298"/>
      <c r="HO502" s="298"/>
      <c r="HP502" s="298"/>
      <c r="HQ502" s="298"/>
      <c r="HR502" s="298"/>
      <c r="HS502" s="298"/>
      <c r="HT502" s="298"/>
      <c r="HU502" s="298"/>
      <c r="HV502" s="298"/>
      <c r="HW502" s="298"/>
      <c r="HX502" s="298"/>
      <c r="HY502" s="298"/>
      <c r="HZ502" s="298"/>
      <c r="IA502" s="298"/>
      <c r="IB502" s="298"/>
      <c r="IC502" s="298"/>
      <c r="ID502" s="298"/>
      <c r="IE502" s="298"/>
      <c r="IF502" s="298"/>
      <c r="IG502" s="298"/>
      <c r="IH502" s="298"/>
      <c r="II502" s="298"/>
      <c r="IJ502" s="298"/>
      <c r="IK502" s="298"/>
      <c r="IL502" s="298"/>
      <c r="IM502" s="298"/>
      <c r="IN502" s="298"/>
      <c r="IO502" s="298"/>
      <c r="IP502" s="298"/>
      <c r="IQ502" s="298"/>
      <c r="IR502" s="298"/>
      <c r="IS502" s="298"/>
      <c r="IT502" s="298"/>
      <c r="IU502" s="298"/>
    </row>
    <row r="503" spans="1:255" s="297" customFormat="1" ht="25.5">
      <c r="A503" s="841"/>
      <c r="B503" s="905" t="s">
        <v>76</v>
      </c>
      <c r="C503" s="902"/>
      <c r="D503" s="902"/>
      <c r="E503" s="355"/>
      <c r="F503" s="356"/>
      <c r="G503" s="658"/>
      <c r="H503" s="298"/>
      <c r="I503" s="299"/>
      <c r="J503" s="299"/>
      <c r="K503" s="299"/>
      <c r="L503" s="298"/>
      <c r="M503" s="298"/>
      <c r="N503" s="298"/>
      <c r="O503" s="298"/>
      <c r="P503" s="298"/>
      <c r="Q503" s="298"/>
      <c r="R503" s="298"/>
      <c r="S503" s="298"/>
      <c r="T503" s="298"/>
      <c r="U503" s="298"/>
      <c r="V503" s="298"/>
      <c r="W503" s="298"/>
      <c r="X503" s="298"/>
      <c r="Y503" s="298"/>
      <c r="Z503" s="298"/>
      <c r="AA503" s="298"/>
      <c r="AB503" s="298"/>
      <c r="AC503" s="298"/>
      <c r="AD503" s="298"/>
      <c r="AE503" s="298"/>
      <c r="AF503" s="298"/>
      <c r="AG503" s="298"/>
      <c r="AH503" s="298"/>
      <c r="AI503" s="298"/>
      <c r="AJ503" s="298"/>
      <c r="AK503" s="298"/>
      <c r="AL503" s="298"/>
      <c r="AM503" s="298"/>
      <c r="AN503" s="298"/>
      <c r="AO503" s="298"/>
      <c r="AP503" s="298"/>
      <c r="AQ503" s="298"/>
      <c r="AR503" s="298"/>
      <c r="AS503" s="298"/>
      <c r="AT503" s="298"/>
      <c r="AU503" s="298"/>
      <c r="AV503" s="298"/>
      <c r="AW503" s="298"/>
      <c r="AX503" s="298"/>
      <c r="AY503" s="298"/>
      <c r="AZ503" s="298"/>
      <c r="BA503" s="298"/>
      <c r="BB503" s="298"/>
      <c r="BC503" s="298"/>
      <c r="BD503" s="298"/>
      <c r="BE503" s="298"/>
      <c r="BF503" s="298"/>
      <c r="BG503" s="298"/>
      <c r="BH503" s="298"/>
      <c r="BI503" s="298"/>
      <c r="BJ503" s="298"/>
      <c r="BK503" s="298"/>
      <c r="BL503" s="298"/>
      <c r="BM503" s="298"/>
      <c r="BN503" s="298"/>
      <c r="BO503" s="298"/>
      <c r="BP503" s="298"/>
      <c r="BQ503" s="298"/>
      <c r="BR503" s="298"/>
      <c r="BS503" s="298"/>
      <c r="BT503" s="298"/>
      <c r="BU503" s="298"/>
      <c r="BV503" s="298"/>
      <c r="BW503" s="298"/>
      <c r="BX503" s="298"/>
      <c r="BY503" s="298"/>
      <c r="BZ503" s="298"/>
      <c r="CA503" s="298"/>
      <c r="CB503" s="298"/>
      <c r="CC503" s="298"/>
      <c r="CD503" s="298"/>
      <c r="CE503" s="298"/>
      <c r="CF503" s="298"/>
      <c r="CG503" s="298"/>
      <c r="CH503" s="298"/>
      <c r="CI503" s="298"/>
      <c r="CJ503" s="298"/>
      <c r="CK503" s="298"/>
      <c r="CL503" s="298"/>
      <c r="CM503" s="298"/>
      <c r="CN503" s="298"/>
      <c r="CO503" s="298"/>
      <c r="CP503" s="298"/>
      <c r="CQ503" s="298"/>
      <c r="CR503" s="298"/>
      <c r="CS503" s="298"/>
      <c r="CT503" s="298"/>
      <c r="CU503" s="298"/>
      <c r="CV503" s="298"/>
      <c r="CW503" s="298"/>
      <c r="CX503" s="298"/>
      <c r="CY503" s="298"/>
      <c r="CZ503" s="298"/>
      <c r="DA503" s="298"/>
      <c r="DB503" s="298"/>
      <c r="DC503" s="298"/>
      <c r="DD503" s="298"/>
      <c r="DE503" s="298"/>
      <c r="DF503" s="298"/>
      <c r="DG503" s="298"/>
      <c r="DH503" s="298"/>
      <c r="DI503" s="298"/>
      <c r="DJ503" s="298"/>
      <c r="DK503" s="298"/>
      <c r="DL503" s="298"/>
      <c r="DM503" s="298"/>
      <c r="DN503" s="298"/>
      <c r="DO503" s="298"/>
      <c r="DP503" s="298"/>
      <c r="DQ503" s="298"/>
      <c r="DR503" s="298"/>
      <c r="DS503" s="298"/>
      <c r="DT503" s="298"/>
      <c r="DU503" s="298"/>
      <c r="DV503" s="298"/>
      <c r="DW503" s="298"/>
      <c r="DX503" s="298"/>
      <c r="DY503" s="298"/>
      <c r="DZ503" s="298"/>
      <c r="EA503" s="298"/>
      <c r="EB503" s="298"/>
      <c r="EC503" s="298"/>
      <c r="ED503" s="298"/>
      <c r="EE503" s="298"/>
      <c r="EF503" s="298"/>
      <c r="EG503" s="298"/>
      <c r="EH503" s="298"/>
      <c r="EI503" s="298"/>
      <c r="EJ503" s="298"/>
      <c r="EK503" s="298"/>
      <c r="EL503" s="298"/>
      <c r="EM503" s="298"/>
      <c r="EN503" s="298"/>
      <c r="EO503" s="298"/>
      <c r="EP503" s="298"/>
      <c r="EQ503" s="298"/>
      <c r="ER503" s="298"/>
      <c r="ES503" s="298"/>
      <c r="ET503" s="298"/>
      <c r="EU503" s="298"/>
      <c r="EV503" s="298"/>
      <c r="EW503" s="298"/>
      <c r="EX503" s="298"/>
      <c r="EY503" s="298"/>
      <c r="EZ503" s="298"/>
      <c r="FA503" s="298"/>
      <c r="FB503" s="298"/>
      <c r="FC503" s="298"/>
      <c r="FD503" s="298"/>
      <c r="FE503" s="298"/>
      <c r="FF503" s="298"/>
      <c r="FG503" s="298"/>
      <c r="FH503" s="298"/>
      <c r="FI503" s="298"/>
      <c r="FJ503" s="298"/>
      <c r="FK503" s="298"/>
      <c r="FL503" s="298"/>
      <c r="FM503" s="298"/>
      <c r="FN503" s="298"/>
      <c r="FO503" s="298"/>
      <c r="FP503" s="298"/>
      <c r="FQ503" s="298"/>
      <c r="FR503" s="298"/>
      <c r="FS503" s="298"/>
      <c r="FT503" s="298"/>
      <c r="FU503" s="298"/>
      <c r="FV503" s="298"/>
      <c r="FW503" s="298"/>
      <c r="FX503" s="298"/>
      <c r="FY503" s="298"/>
      <c r="FZ503" s="298"/>
      <c r="GA503" s="298"/>
      <c r="GB503" s="298"/>
      <c r="GC503" s="298"/>
      <c r="GD503" s="298"/>
      <c r="GE503" s="298"/>
      <c r="GF503" s="298"/>
      <c r="GG503" s="298"/>
      <c r="GH503" s="298"/>
      <c r="GI503" s="298"/>
      <c r="GJ503" s="298"/>
      <c r="GK503" s="298"/>
      <c r="GL503" s="298"/>
      <c r="GM503" s="298"/>
      <c r="GN503" s="298"/>
      <c r="GO503" s="298"/>
      <c r="GP503" s="298"/>
      <c r="GQ503" s="298"/>
      <c r="GR503" s="298"/>
      <c r="GS503" s="298"/>
      <c r="GT503" s="298"/>
      <c r="GU503" s="298"/>
      <c r="GV503" s="298"/>
      <c r="GW503" s="298"/>
      <c r="GX503" s="298"/>
      <c r="GY503" s="298"/>
      <c r="GZ503" s="298"/>
      <c r="HA503" s="298"/>
      <c r="HB503" s="298"/>
      <c r="HC503" s="298"/>
      <c r="HD503" s="298"/>
      <c r="HE503" s="298"/>
      <c r="HF503" s="298"/>
      <c r="HG503" s="298"/>
      <c r="HH503" s="298"/>
      <c r="HI503" s="298"/>
      <c r="HJ503" s="298"/>
      <c r="HK503" s="298"/>
      <c r="HL503" s="298"/>
      <c r="HM503" s="298"/>
      <c r="HN503" s="298"/>
      <c r="HO503" s="298"/>
      <c r="HP503" s="298"/>
      <c r="HQ503" s="298"/>
      <c r="HR503" s="298"/>
      <c r="HS503" s="298"/>
      <c r="HT503" s="298"/>
      <c r="HU503" s="298"/>
      <c r="HV503" s="298"/>
      <c r="HW503" s="298"/>
      <c r="HX503" s="298"/>
      <c r="HY503" s="298"/>
      <c r="HZ503" s="298"/>
      <c r="IA503" s="298"/>
      <c r="IB503" s="298"/>
      <c r="IC503" s="298"/>
      <c r="ID503" s="298"/>
      <c r="IE503" s="298"/>
      <c r="IF503" s="298"/>
      <c r="IG503" s="298"/>
      <c r="IH503" s="298"/>
      <c r="II503" s="298"/>
      <c r="IJ503" s="298"/>
      <c r="IK503" s="298"/>
      <c r="IL503" s="298"/>
      <c r="IM503" s="298"/>
      <c r="IN503" s="298"/>
      <c r="IO503" s="298"/>
      <c r="IP503" s="298"/>
      <c r="IQ503" s="298"/>
      <c r="IR503" s="298"/>
      <c r="IS503" s="298"/>
      <c r="IT503" s="298"/>
      <c r="IU503" s="298"/>
    </row>
    <row r="504" spans="1:255" s="297" customFormat="1" ht="25.5">
      <c r="A504" s="841"/>
      <c r="B504" s="905" t="s">
        <v>77</v>
      </c>
      <c r="C504" s="902"/>
      <c r="D504" s="902"/>
      <c r="E504" s="355"/>
      <c r="F504" s="356"/>
      <c r="G504" s="658"/>
      <c r="H504" s="298"/>
      <c r="I504" s="299"/>
      <c r="J504" s="299"/>
      <c r="K504" s="299"/>
      <c r="L504" s="298"/>
      <c r="M504" s="298"/>
      <c r="N504" s="298"/>
      <c r="O504" s="298"/>
      <c r="P504" s="298"/>
      <c r="Q504" s="298"/>
      <c r="R504" s="298"/>
      <c r="S504" s="298"/>
      <c r="T504" s="298"/>
      <c r="U504" s="298"/>
      <c r="V504" s="298"/>
      <c r="W504" s="298"/>
      <c r="X504" s="298"/>
      <c r="Y504" s="298"/>
      <c r="Z504" s="298"/>
      <c r="AA504" s="298"/>
      <c r="AB504" s="298"/>
      <c r="AC504" s="298"/>
      <c r="AD504" s="298"/>
      <c r="AE504" s="298"/>
      <c r="AF504" s="298"/>
      <c r="AG504" s="298"/>
      <c r="AH504" s="298"/>
      <c r="AI504" s="298"/>
      <c r="AJ504" s="298"/>
      <c r="AK504" s="298"/>
      <c r="AL504" s="298"/>
      <c r="AM504" s="298"/>
      <c r="AN504" s="298"/>
      <c r="AO504" s="298"/>
      <c r="AP504" s="298"/>
      <c r="AQ504" s="298"/>
      <c r="AR504" s="298"/>
      <c r="AS504" s="298"/>
      <c r="AT504" s="298"/>
      <c r="AU504" s="298"/>
      <c r="AV504" s="298"/>
      <c r="AW504" s="298"/>
      <c r="AX504" s="298"/>
      <c r="AY504" s="298"/>
      <c r="AZ504" s="298"/>
      <c r="BA504" s="298"/>
      <c r="BB504" s="298"/>
      <c r="BC504" s="298"/>
      <c r="BD504" s="298"/>
      <c r="BE504" s="298"/>
      <c r="BF504" s="298"/>
      <c r="BG504" s="298"/>
      <c r="BH504" s="298"/>
      <c r="BI504" s="298"/>
      <c r="BJ504" s="298"/>
      <c r="BK504" s="298"/>
      <c r="BL504" s="298"/>
      <c r="BM504" s="298"/>
      <c r="BN504" s="298"/>
      <c r="BO504" s="298"/>
      <c r="BP504" s="298"/>
      <c r="BQ504" s="298"/>
      <c r="BR504" s="298"/>
      <c r="BS504" s="298"/>
      <c r="BT504" s="298"/>
      <c r="BU504" s="298"/>
      <c r="BV504" s="298"/>
      <c r="BW504" s="298"/>
      <c r="BX504" s="298"/>
      <c r="BY504" s="298"/>
      <c r="BZ504" s="298"/>
      <c r="CA504" s="298"/>
      <c r="CB504" s="298"/>
      <c r="CC504" s="298"/>
      <c r="CD504" s="298"/>
      <c r="CE504" s="298"/>
      <c r="CF504" s="298"/>
      <c r="CG504" s="298"/>
      <c r="CH504" s="298"/>
      <c r="CI504" s="298"/>
      <c r="CJ504" s="298"/>
      <c r="CK504" s="298"/>
      <c r="CL504" s="298"/>
      <c r="CM504" s="298"/>
      <c r="CN504" s="298"/>
      <c r="CO504" s="298"/>
      <c r="CP504" s="298"/>
      <c r="CQ504" s="298"/>
      <c r="CR504" s="298"/>
      <c r="CS504" s="298"/>
      <c r="CT504" s="298"/>
      <c r="CU504" s="298"/>
      <c r="CV504" s="298"/>
      <c r="CW504" s="298"/>
      <c r="CX504" s="298"/>
      <c r="CY504" s="298"/>
      <c r="CZ504" s="298"/>
      <c r="DA504" s="298"/>
      <c r="DB504" s="298"/>
      <c r="DC504" s="298"/>
      <c r="DD504" s="298"/>
      <c r="DE504" s="298"/>
      <c r="DF504" s="298"/>
      <c r="DG504" s="298"/>
      <c r="DH504" s="298"/>
      <c r="DI504" s="298"/>
      <c r="DJ504" s="298"/>
      <c r="DK504" s="298"/>
      <c r="DL504" s="298"/>
      <c r="DM504" s="298"/>
      <c r="DN504" s="298"/>
      <c r="DO504" s="298"/>
      <c r="DP504" s="298"/>
      <c r="DQ504" s="298"/>
      <c r="DR504" s="298"/>
      <c r="DS504" s="298"/>
      <c r="DT504" s="298"/>
      <c r="DU504" s="298"/>
      <c r="DV504" s="298"/>
      <c r="DW504" s="298"/>
      <c r="DX504" s="298"/>
      <c r="DY504" s="298"/>
      <c r="DZ504" s="298"/>
      <c r="EA504" s="298"/>
      <c r="EB504" s="298"/>
      <c r="EC504" s="298"/>
      <c r="ED504" s="298"/>
      <c r="EE504" s="298"/>
      <c r="EF504" s="298"/>
      <c r="EG504" s="298"/>
      <c r="EH504" s="298"/>
      <c r="EI504" s="298"/>
      <c r="EJ504" s="298"/>
      <c r="EK504" s="298"/>
      <c r="EL504" s="298"/>
      <c r="EM504" s="298"/>
      <c r="EN504" s="298"/>
      <c r="EO504" s="298"/>
      <c r="EP504" s="298"/>
      <c r="EQ504" s="298"/>
      <c r="ER504" s="298"/>
      <c r="ES504" s="298"/>
      <c r="ET504" s="298"/>
      <c r="EU504" s="298"/>
      <c r="EV504" s="298"/>
      <c r="EW504" s="298"/>
      <c r="EX504" s="298"/>
      <c r="EY504" s="298"/>
      <c r="EZ504" s="298"/>
      <c r="FA504" s="298"/>
      <c r="FB504" s="298"/>
      <c r="FC504" s="298"/>
      <c r="FD504" s="298"/>
      <c r="FE504" s="298"/>
      <c r="FF504" s="298"/>
      <c r="FG504" s="298"/>
      <c r="FH504" s="298"/>
      <c r="FI504" s="298"/>
      <c r="FJ504" s="298"/>
      <c r="FK504" s="298"/>
      <c r="FL504" s="298"/>
      <c r="FM504" s="298"/>
      <c r="FN504" s="298"/>
      <c r="FO504" s="298"/>
      <c r="FP504" s="298"/>
      <c r="FQ504" s="298"/>
      <c r="FR504" s="298"/>
      <c r="FS504" s="298"/>
      <c r="FT504" s="298"/>
      <c r="FU504" s="298"/>
      <c r="FV504" s="298"/>
      <c r="FW504" s="298"/>
      <c r="FX504" s="298"/>
      <c r="FY504" s="298"/>
      <c r="FZ504" s="298"/>
      <c r="GA504" s="298"/>
      <c r="GB504" s="298"/>
      <c r="GC504" s="298"/>
      <c r="GD504" s="298"/>
      <c r="GE504" s="298"/>
      <c r="GF504" s="298"/>
      <c r="GG504" s="298"/>
      <c r="GH504" s="298"/>
      <c r="GI504" s="298"/>
      <c r="GJ504" s="298"/>
      <c r="GK504" s="298"/>
      <c r="GL504" s="298"/>
      <c r="GM504" s="298"/>
      <c r="GN504" s="298"/>
      <c r="GO504" s="298"/>
      <c r="GP504" s="298"/>
      <c r="GQ504" s="298"/>
      <c r="GR504" s="298"/>
      <c r="GS504" s="298"/>
      <c r="GT504" s="298"/>
      <c r="GU504" s="298"/>
      <c r="GV504" s="298"/>
      <c r="GW504" s="298"/>
      <c r="GX504" s="298"/>
      <c r="GY504" s="298"/>
      <c r="GZ504" s="298"/>
      <c r="HA504" s="298"/>
      <c r="HB504" s="298"/>
      <c r="HC504" s="298"/>
      <c r="HD504" s="298"/>
      <c r="HE504" s="298"/>
      <c r="HF504" s="298"/>
      <c r="HG504" s="298"/>
      <c r="HH504" s="298"/>
      <c r="HI504" s="298"/>
      <c r="HJ504" s="298"/>
      <c r="HK504" s="298"/>
      <c r="HL504" s="298"/>
      <c r="HM504" s="298"/>
      <c r="HN504" s="298"/>
      <c r="HO504" s="298"/>
      <c r="HP504" s="298"/>
      <c r="HQ504" s="298"/>
      <c r="HR504" s="298"/>
      <c r="HS504" s="298"/>
      <c r="HT504" s="298"/>
      <c r="HU504" s="298"/>
      <c r="HV504" s="298"/>
      <c r="HW504" s="298"/>
      <c r="HX504" s="298"/>
      <c r="HY504" s="298"/>
      <c r="HZ504" s="298"/>
      <c r="IA504" s="298"/>
      <c r="IB504" s="298"/>
      <c r="IC504" s="298"/>
      <c r="ID504" s="298"/>
      <c r="IE504" s="298"/>
      <c r="IF504" s="298"/>
      <c r="IG504" s="298"/>
      <c r="IH504" s="298"/>
      <c r="II504" s="298"/>
      <c r="IJ504" s="298"/>
      <c r="IK504" s="298"/>
      <c r="IL504" s="298"/>
      <c r="IM504" s="298"/>
      <c r="IN504" s="298"/>
      <c r="IO504" s="298"/>
      <c r="IP504" s="298"/>
      <c r="IQ504" s="298"/>
      <c r="IR504" s="298"/>
      <c r="IS504" s="298"/>
      <c r="IT504" s="298"/>
      <c r="IU504" s="298"/>
    </row>
    <row r="505" spans="1:255" s="297" customFormat="1" ht="51">
      <c r="A505" s="841"/>
      <c r="B505" s="905" t="s">
        <v>78</v>
      </c>
      <c r="C505" s="902"/>
      <c r="D505" s="902"/>
      <c r="E505" s="355"/>
      <c r="F505" s="356"/>
      <c r="G505" s="658"/>
      <c r="H505" s="298"/>
      <c r="I505" s="299"/>
      <c r="J505" s="299"/>
      <c r="K505" s="299"/>
      <c r="L505" s="298"/>
      <c r="M505" s="298"/>
      <c r="N505" s="298"/>
      <c r="O505" s="298"/>
      <c r="P505" s="298"/>
      <c r="Q505" s="298"/>
      <c r="R505" s="298"/>
      <c r="S505" s="298"/>
      <c r="T505" s="298"/>
      <c r="U505" s="298"/>
      <c r="V505" s="298"/>
      <c r="W505" s="298"/>
      <c r="X505" s="298"/>
      <c r="Y505" s="298"/>
      <c r="Z505" s="298"/>
      <c r="AA505" s="298"/>
      <c r="AB505" s="298"/>
      <c r="AC505" s="298"/>
      <c r="AD505" s="298"/>
      <c r="AE505" s="298"/>
      <c r="AF505" s="298"/>
      <c r="AG505" s="298"/>
      <c r="AH505" s="298"/>
      <c r="AI505" s="298"/>
      <c r="AJ505" s="298"/>
      <c r="AK505" s="298"/>
      <c r="AL505" s="298"/>
      <c r="AM505" s="298"/>
      <c r="AN505" s="298"/>
      <c r="AO505" s="298"/>
      <c r="AP505" s="298"/>
      <c r="AQ505" s="298"/>
      <c r="AR505" s="298"/>
      <c r="AS505" s="298"/>
      <c r="AT505" s="298"/>
      <c r="AU505" s="298"/>
      <c r="AV505" s="298"/>
      <c r="AW505" s="298"/>
      <c r="AX505" s="298"/>
      <c r="AY505" s="298"/>
      <c r="AZ505" s="298"/>
      <c r="BA505" s="298"/>
      <c r="BB505" s="298"/>
      <c r="BC505" s="298"/>
      <c r="BD505" s="298"/>
      <c r="BE505" s="298"/>
      <c r="BF505" s="298"/>
      <c r="BG505" s="298"/>
      <c r="BH505" s="298"/>
      <c r="BI505" s="298"/>
      <c r="BJ505" s="298"/>
      <c r="BK505" s="298"/>
      <c r="BL505" s="298"/>
      <c r="BM505" s="298"/>
      <c r="BN505" s="298"/>
      <c r="BO505" s="298"/>
      <c r="BP505" s="298"/>
      <c r="BQ505" s="298"/>
      <c r="BR505" s="298"/>
      <c r="BS505" s="298"/>
      <c r="BT505" s="298"/>
      <c r="BU505" s="298"/>
      <c r="BV505" s="298"/>
      <c r="BW505" s="298"/>
      <c r="BX505" s="298"/>
      <c r="BY505" s="298"/>
      <c r="BZ505" s="298"/>
      <c r="CA505" s="298"/>
      <c r="CB505" s="298"/>
      <c r="CC505" s="298"/>
      <c r="CD505" s="298"/>
      <c r="CE505" s="298"/>
      <c r="CF505" s="298"/>
      <c r="CG505" s="298"/>
      <c r="CH505" s="298"/>
      <c r="CI505" s="298"/>
      <c r="CJ505" s="298"/>
      <c r="CK505" s="298"/>
      <c r="CL505" s="298"/>
      <c r="CM505" s="298"/>
      <c r="CN505" s="298"/>
      <c r="CO505" s="298"/>
      <c r="CP505" s="298"/>
      <c r="CQ505" s="298"/>
      <c r="CR505" s="298"/>
      <c r="CS505" s="298"/>
      <c r="CT505" s="298"/>
      <c r="CU505" s="298"/>
      <c r="CV505" s="298"/>
      <c r="CW505" s="298"/>
      <c r="CX505" s="298"/>
      <c r="CY505" s="298"/>
      <c r="CZ505" s="298"/>
      <c r="DA505" s="298"/>
      <c r="DB505" s="298"/>
      <c r="DC505" s="298"/>
      <c r="DD505" s="298"/>
      <c r="DE505" s="298"/>
      <c r="DF505" s="298"/>
      <c r="DG505" s="298"/>
      <c r="DH505" s="298"/>
      <c r="DI505" s="298"/>
      <c r="DJ505" s="298"/>
      <c r="DK505" s="298"/>
      <c r="DL505" s="298"/>
      <c r="DM505" s="298"/>
      <c r="DN505" s="298"/>
      <c r="DO505" s="298"/>
      <c r="DP505" s="298"/>
      <c r="DQ505" s="298"/>
      <c r="DR505" s="298"/>
      <c r="DS505" s="298"/>
      <c r="DT505" s="298"/>
      <c r="DU505" s="298"/>
      <c r="DV505" s="298"/>
      <c r="DW505" s="298"/>
      <c r="DX505" s="298"/>
      <c r="DY505" s="298"/>
      <c r="DZ505" s="298"/>
      <c r="EA505" s="298"/>
      <c r="EB505" s="298"/>
      <c r="EC505" s="298"/>
      <c r="ED505" s="298"/>
      <c r="EE505" s="298"/>
      <c r="EF505" s="298"/>
      <c r="EG505" s="298"/>
      <c r="EH505" s="298"/>
      <c r="EI505" s="298"/>
      <c r="EJ505" s="298"/>
      <c r="EK505" s="298"/>
      <c r="EL505" s="298"/>
      <c r="EM505" s="298"/>
      <c r="EN505" s="298"/>
      <c r="EO505" s="298"/>
      <c r="EP505" s="298"/>
      <c r="EQ505" s="298"/>
      <c r="ER505" s="298"/>
      <c r="ES505" s="298"/>
      <c r="ET505" s="298"/>
      <c r="EU505" s="298"/>
      <c r="EV505" s="298"/>
      <c r="EW505" s="298"/>
      <c r="EX505" s="298"/>
      <c r="EY505" s="298"/>
      <c r="EZ505" s="298"/>
      <c r="FA505" s="298"/>
      <c r="FB505" s="298"/>
      <c r="FC505" s="298"/>
      <c r="FD505" s="298"/>
      <c r="FE505" s="298"/>
      <c r="FF505" s="298"/>
      <c r="FG505" s="298"/>
      <c r="FH505" s="298"/>
      <c r="FI505" s="298"/>
      <c r="FJ505" s="298"/>
      <c r="FK505" s="298"/>
      <c r="FL505" s="298"/>
      <c r="FM505" s="298"/>
      <c r="FN505" s="298"/>
      <c r="FO505" s="298"/>
      <c r="FP505" s="298"/>
      <c r="FQ505" s="298"/>
      <c r="FR505" s="298"/>
      <c r="FS505" s="298"/>
      <c r="FT505" s="298"/>
      <c r="FU505" s="298"/>
      <c r="FV505" s="298"/>
      <c r="FW505" s="298"/>
      <c r="FX505" s="298"/>
      <c r="FY505" s="298"/>
      <c r="FZ505" s="298"/>
      <c r="GA505" s="298"/>
      <c r="GB505" s="298"/>
      <c r="GC505" s="298"/>
      <c r="GD505" s="298"/>
      <c r="GE505" s="298"/>
      <c r="GF505" s="298"/>
      <c r="GG505" s="298"/>
      <c r="GH505" s="298"/>
      <c r="GI505" s="298"/>
      <c r="GJ505" s="298"/>
      <c r="GK505" s="298"/>
      <c r="GL505" s="298"/>
      <c r="GM505" s="298"/>
      <c r="GN505" s="298"/>
      <c r="GO505" s="298"/>
      <c r="GP505" s="298"/>
      <c r="GQ505" s="298"/>
      <c r="GR505" s="298"/>
      <c r="GS505" s="298"/>
      <c r="GT505" s="298"/>
      <c r="GU505" s="298"/>
      <c r="GV505" s="298"/>
      <c r="GW505" s="298"/>
      <c r="GX505" s="298"/>
      <c r="GY505" s="298"/>
      <c r="GZ505" s="298"/>
      <c r="HA505" s="298"/>
      <c r="HB505" s="298"/>
      <c r="HC505" s="298"/>
      <c r="HD505" s="298"/>
      <c r="HE505" s="298"/>
      <c r="HF505" s="298"/>
      <c r="HG505" s="298"/>
      <c r="HH505" s="298"/>
      <c r="HI505" s="298"/>
      <c r="HJ505" s="298"/>
      <c r="HK505" s="298"/>
      <c r="HL505" s="298"/>
      <c r="HM505" s="298"/>
      <c r="HN505" s="298"/>
      <c r="HO505" s="298"/>
      <c r="HP505" s="298"/>
      <c r="HQ505" s="298"/>
      <c r="HR505" s="298"/>
      <c r="HS505" s="298"/>
      <c r="HT505" s="298"/>
      <c r="HU505" s="298"/>
      <c r="HV505" s="298"/>
      <c r="HW505" s="298"/>
      <c r="HX505" s="298"/>
      <c r="HY505" s="298"/>
      <c r="HZ505" s="298"/>
      <c r="IA505" s="298"/>
      <c r="IB505" s="298"/>
      <c r="IC505" s="298"/>
      <c r="ID505" s="298"/>
      <c r="IE505" s="298"/>
      <c r="IF505" s="298"/>
      <c r="IG505" s="298"/>
      <c r="IH505" s="298"/>
      <c r="II505" s="298"/>
      <c r="IJ505" s="298"/>
      <c r="IK505" s="298"/>
      <c r="IL505" s="298"/>
      <c r="IM505" s="298"/>
      <c r="IN505" s="298"/>
      <c r="IO505" s="298"/>
      <c r="IP505" s="298"/>
      <c r="IQ505" s="298"/>
      <c r="IR505" s="298"/>
      <c r="IS505" s="298"/>
      <c r="IT505" s="298"/>
      <c r="IU505" s="298"/>
    </row>
    <row r="506" spans="1:255" s="297" customFormat="1" ht="102">
      <c r="A506" s="841"/>
      <c r="B506" s="906" t="s">
        <v>2395</v>
      </c>
      <c r="C506" s="907"/>
      <c r="D506" s="907"/>
      <c r="E506" s="359"/>
      <c r="F506" s="360"/>
      <c r="G506" s="658"/>
      <c r="H506" s="298"/>
      <c r="I506" s="299"/>
      <c r="J506" s="299"/>
      <c r="K506" s="299"/>
      <c r="L506" s="298"/>
      <c r="M506" s="298"/>
      <c r="N506" s="298"/>
      <c r="O506" s="298"/>
      <c r="P506" s="298"/>
      <c r="Q506" s="298"/>
      <c r="R506" s="298"/>
      <c r="S506" s="298"/>
      <c r="T506" s="298"/>
      <c r="U506" s="298"/>
      <c r="V506" s="298"/>
      <c r="W506" s="298"/>
      <c r="X506" s="298"/>
      <c r="Y506" s="298"/>
      <c r="Z506" s="298"/>
      <c r="AA506" s="298"/>
      <c r="AB506" s="298"/>
      <c r="AC506" s="298"/>
      <c r="AD506" s="298"/>
      <c r="AE506" s="298"/>
      <c r="AF506" s="298"/>
      <c r="AG506" s="298"/>
      <c r="AH506" s="298"/>
      <c r="AI506" s="298"/>
      <c r="AJ506" s="298"/>
      <c r="AK506" s="298"/>
      <c r="AL506" s="298"/>
      <c r="AM506" s="298"/>
      <c r="AN506" s="298"/>
      <c r="AO506" s="298"/>
      <c r="AP506" s="298"/>
      <c r="AQ506" s="298"/>
      <c r="AR506" s="298"/>
      <c r="AS506" s="298"/>
      <c r="AT506" s="298"/>
      <c r="AU506" s="298"/>
      <c r="AV506" s="298"/>
      <c r="AW506" s="298"/>
      <c r="AX506" s="298"/>
      <c r="AY506" s="298"/>
      <c r="AZ506" s="298"/>
      <c r="BA506" s="298"/>
      <c r="BB506" s="298"/>
      <c r="BC506" s="298"/>
      <c r="BD506" s="298"/>
      <c r="BE506" s="298"/>
      <c r="BF506" s="298"/>
      <c r="BG506" s="298"/>
      <c r="BH506" s="298"/>
      <c r="BI506" s="298"/>
      <c r="BJ506" s="298"/>
      <c r="BK506" s="298"/>
      <c r="BL506" s="298"/>
      <c r="BM506" s="298"/>
      <c r="BN506" s="298"/>
      <c r="BO506" s="298"/>
      <c r="BP506" s="298"/>
      <c r="BQ506" s="298"/>
      <c r="BR506" s="298"/>
      <c r="BS506" s="298"/>
      <c r="BT506" s="298"/>
      <c r="BU506" s="298"/>
      <c r="BV506" s="298"/>
      <c r="BW506" s="298"/>
      <c r="BX506" s="298"/>
      <c r="BY506" s="298"/>
      <c r="BZ506" s="298"/>
      <c r="CA506" s="298"/>
      <c r="CB506" s="298"/>
      <c r="CC506" s="298"/>
      <c r="CD506" s="298"/>
      <c r="CE506" s="298"/>
      <c r="CF506" s="298"/>
      <c r="CG506" s="298"/>
      <c r="CH506" s="298"/>
      <c r="CI506" s="298"/>
      <c r="CJ506" s="298"/>
      <c r="CK506" s="298"/>
      <c r="CL506" s="298"/>
      <c r="CM506" s="298"/>
      <c r="CN506" s="298"/>
      <c r="CO506" s="298"/>
      <c r="CP506" s="298"/>
      <c r="CQ506" s="298"/>
      <c r="CR506" s="298"/>
      <c r="CS506" s="298"/>
      <c r="CT506" s="298"/>
      <c r="CU506" s="298"/>
      <c r="CV506" s="298"/>
      <c r="CW506" s="298"/>
      <c r="CX506" s="298"/>
      <c r="CY506" s="298"/>
      <c r="CZ506" s="298"/>
      <c r="DA506" s="298"/>
      <c r="DB506" s="298"/>
      <c r="DC506" s="298"/>
      <c r="DD506" s="298"/>
      <c r="DE506" s="298"/>
      <c r="DF506" s="298"/>
      <c r="DG506" s="298"/>
      <c r="DH506" s="298"/>
      <c r="DI506" s="298"/>
      <c r="DJ506" s="298"/>
      <c r="DK506" s="298"/>
      <c r="DL506" s="298"/>
      <c r="DM506" s="298"/>
      <c r="DN506" s="298"/>
      <c r="DO506" s="298"/>
      <c r="DP506" s="298"/>
      <c r="DQ506" s="298"/>
      <c r="DR506" s="298"/>
      <c r="DS506" s="298"/>
      <c r="DT506" s="298"/>
      <c r="DU506" s="298"/>
      <c r="DV506" s="298"/>
      <c r="DW506" s="298"/>
      <c r="DX506" s="298"/>
      <c r="DY506" s="298"/>
      <c r="DZ506" s="298"/>
      <c r="EA506" s="298"/>
      <c r="EB506" s="298"/>
      <c r="EC506" s="298"/>
      <c r="ED506" s="298"/>
      <c r="EE506" s="298"/>
      <c r="EF506" s="298"/>
      <c r="EG506" s="298"/>
      <c r="EH506" s="298"/>
      <c r="EI506" s="298"/>
      <c r="EJ506" s="298"/>
      <c r="EK506" s="298"/>
      <c r="EL506" s="298"/>
      <c r="EM506" s="298"/>
      <c r="EN506" s="298"/>
      <c r="EO506" s="298"/>
      <c r="EP506" s="298"/>
      <c r="EQ506" s="298"/>
      <c r="ER506" s="298"/>
      <c r="ES506" s="298"/>
      <c r="ET506" s="298"/>
      <c r="EU506" s="298"/>
      <c r="EV506" s="298"/>
      <c r="EW506" s="298"/>
      <c r="EX506" s="298"/>
      <c r="EY506" s="298"/>
      <c r="EZ506" s="298"/>
      <c r="FA506" s="298"/>
      <c r="FB506" s="298"/>
      <c r="FC506" s="298"/>
      <c r="FD506" s="298"/>
      <c r="FE506" s="298"/>
      <c r="FF506" s="298"/>
      <c r="FG506" s="298"/>
      <c r="FH506" s="298"/>
      <c r="FI506" s="298"/>
      <c r="FJ506" s="298"/>
      <c r="FK506" s="298"/>
      <c r="FL506" s="298"/>
      <c r="FM506" s="298"/>
      <c r="FN506" s="298"/>
      <c r="FO506" s="298"/>
      <c r="FP506" s="298"/>
      <c r="FQ506" s="298"/>
      <c r="FR506" s="298"/>
      <c r="FS506" s="298"/>
      <c r="FT506" s="298"/>
      <c r="FU506" s="298"/>
      <c r="FV506" s="298"/>
      <c r="FW506" s="298"/>
      <c r="FX506" s="298"/>
      <c r="FY506" s="298"/>
      <c r="FZ506" s="298"/>
      <c r="GA506" s="298"/>
      <c r="GB506" s="298"/>
      <c r="GC506" s="298"/>
      <c r="GD506" s="298"/>
      <c r="GE506" s="298"/>
      <c r="GF506" s="298"/>
      <c r="GG506" s="298"/>
      <c r="GH506" s="298"/>
      <c r="GI506" s="298"/>
      <c r="GJ506" s="298"/>
      <c r="GK506" s="298"/>
      <c r="GL506" s="298"/>
      <c r="GM506" s="298"/>
      <c r="GN506" s="298"/>
      <c r="GO506" s="298"/>
      <c r="GP506" s="298"/>
      <c r="GQ506" s="298"/>
      <c r="GR506" s="298"/>
      <c r="GS506" s="298"/>
      <c r="GT506" s="298"/>
      <c r="GU506" s="298"/>
      <c r="GV506" s="298"/>
      <c r="GW506" s="298"/>
      <c r="GX506" s="298"/>
      <c r="GY506" s="298"/>
      <c r="GZ506" s="298"/>
      <c r="HA506" s="298"/>
      <c r="HB506" s="298"/>
      <c r="HC506" s="298"/>
      <c r="HD506" s="298"/>
      <c r="HE506" s="298"/>
      <c r="HF506" s="298"/>
      <c r="HG506" s="298"/>
      <c r="HH506" s="298"/>
      <c r="HI506" s="298"/>
      <c r="HJ506" s="298"/>
      <c r="HK506" s="298"/>
      <c r="HL506" s="298"/>
      <c r="HM506" s="298"/>
      <c r="HN506" s="298"/>
      <c r="HO506" s="298"/>
      <c r="HP506" s="298"/>
      <c r="HQ506" s="298"/>
      <c r="HR506" s="298"/>
      <c r="HS506" s="298"/>
      <c r="HT506" s="298"/>
      <c r="HU506" s="298"/>
      <c r="HV506" s="298"/>
      <c r="HW506" s="298"/>
      <c r="HX506" s="298"/>
      <c r="HY506" s="298"/>
      <c r="HZ506" s="298"/>
      <c r="IA506" s="298"/>
      <c r="IB506" s="298"/>
      <c r="IC506" s="298"/>
      <c r="ID506" s="298"/>
      <c r="IE506" s="298"/>
      <c r="IF506" s="298"/>
      <c r="IG506" s="298"/>
      <c r="IH506" s="298"/>
      <c r="II506" s="298"/>
      <c r="IJ506" s="298"/>
      <c r="IK506" s="298"/>
      <c r="IL506" s="298"/>
      <c r="IM506" s="298"/>
      <c r="IN506" s="298"/>
      <c r="IO506" s="298"/>
      <c r="IP506" s="298"/>
      <c r="IQ506" s="298"/>
      <c r="IR506" s="298"/>
      <c r="IS506" s="298"/>
      <c r="IT506" s="298"/>
      <c r="IU506" s="298"/>
    </row>
    <row r="507" spans="1:255" s="297" customFormat="1" ht="89.25">
      <c r="A507" s="841"/>
      <c r="B507" s="905" t="s">
        <v>2551</v>
      </c>
      <c r="C507" s="902"/>
      <c r="D507" s="902"/>
      <c r="E507" s="355"/>
      <c r="F507" s="356"/>
      <c r="G507" s="658"/>
      <c r="H507" s="298"/>
      <c r="I507" s="299"/>
      <c r="J507" s="299"/>
      <c r="K507" s="299"/>
      <c r="L507" s="298"/>
      <c r="M507" s="298"/>
      <c r="N507" s="298"/>
      <c r="O507" s="298"/>
      <c r="P507" s="298"/>
      <c r="Q507" s="298"/>
      <c r="R507" s="298"/>
      <c r="S507" s="298"/>
      <c r="T507" s="298"/>
      <c r="U507" s="298"/>
      <c r="V507" s="298"/>
      <c r="W507" s="298"/>
      <c r="X507" s="298"/>
      <c r="Y507" s="298"/>
      <c r="Z507" s="298"/>
      <c r="AA507" s="298"/>
      <c r="AB507" s="298"/>
      <c r="AC507" s="298"/>
      <c r="AD507" s="298"/>
      <c r="AE507" s="298"/>
      <c r="AF507" s="298"/>
      <c r="AG507" s="298"/>
      <c r="AH507" s="298"/>
      <c r="AI507" s="298"/>
      <c r="AJ507" s="298"/>
      <c r="AK507" s="298"/>
      <c r="AL507" s="298"/>
      <c r="AM507" s="298"/>
      <c r="AN507" s="298"/>
      <c r="AO507" s="298"/>
      <c r="AP507" s="298"/>
      <c r="AQ507" s="298"/>
      <c r="AR507" s="298"/>
      <c r="AS507" s="298"/>
      <c r="AT507" s="298"/>
      <c r="AU507" s="298"/>
      <c r="AV507" s="298"/>
      <c r="AW507" s="298"/>
      <c r="AX507" s="298"/>
      <c r="AY507" s="298"/>
      <c r="AZ507" s="298"/>
      <c r="BA507" s="298"/>
      <c r="BB507" s="298"/>
      <c r="BC507" s="298"/>
      <c r="BD507" s="298"/>
      <c r="BE507" s="298"/>
      <c r="BF507" s="298"/>
      <c r="BG507" s="298"/>
      <c r="BH507" s="298"/>
      <c r="BI507" s="298"/>
      <c r="BJ507" s="298"/>
      <c r="BK507" s="298"/>
      <c r="BL507" s="298"/>
      <c r="BM507" s="298"/>
      <c r="BN507" s="298"/>
      <c r="BO507" s="298"/>
      <c r="BP507" s="298"/>
      <c r="BQ507" s="298"/>
      <c r="BR507" s="298"/>
      <c r="BS507" s="298"/>
      <c r="BT507" s="298"/>
      <c r="BU507" s="298"/>
      <c r="BV507" s="298"/>
      <c r="BW507" s="298"/>
      <c r="BX507" s="298"/>
      <c r="BY507" s="298"/>
      <c r="BZ507" s="298"/>
      <c r="CA507" s="298"/>
      <c r="CB507" s="298"/>
      <c r="CC507" s="298"/>
      <c r="CD507" s="298"/>
      <c r="CE507" s="298"/>
      <c r="CF507" s="298"/>
      <c r="CG507" s="298"/>
      <c r="CH507" s="298"/>
      <c r="CI507" s="298"/>
      <c r="CJ507" s="298"/>
      <c r="CK507" s="298"/>
      <c r="CL507" s="298"/>
      <c r="CM507" s="298"/>
      <c r="CN507" s="298"/>
      <c r="CO507" s="298"/>
      <c r="CP507" s="298"/>
      <c r="CQ507" s="298"/>
      <c r="CR507" s="298"/>
      <c r="CS507" s="298"/>
      <c r="CT507" s="298"/>
      <c r="CU507" s="298"/>
      <c r="CV507" s="298"/>
      <c r="CW507" s="298"/>
      <c r="CX507" s="298"/>
      <c r="CY507" s="298"/>
      <c r="CZ507" s="298"/>
      <c r="DA507" s="298"/>
      <c r="DB507" s="298"/>
      <c r="DC507" s="298"/>
      <c r="DD507" s="298"/>
      <c r="DE507" s="298"/>
      <c r="DF507" s="298"/>
      <c r="DG507" s="298"/>
      <c r="DH507" s="298"/>
      <c r="DI507" s="298"/>
      <c r="DJ507" s="298"/>
      <c r="DK507" s="298"/>
      <c r="DL507" s="298"/>
      <c r="DM507" s="298"/>
      <c r="DN507" s="298"/>
      <c r="DO507" s="298"/>
      <c r="DP507" s="298"/>
      <c r="DQ507" s="298"/>
      <c r="DR507" s="298"/>
      <c r="DS507" s="298"/>
      <c r="DT507" s="298"/>
      <c r="DU507" s="298"/>
      <c r="DV507" s="298"/>
      <c r="DW507" s="298"/>
      <c r="DX507" s="298"/>
      <c r="DY507" s="298"/>
      <c r="DZ507" s="298"/>
      <c r="EA507" s="298"/>
      <c r="EB507" s="298"/>
      <c r="EC507" s="298"/>
      <c r="ED507" s="298"/>
      <c r="EE507" s="298"/>
      <c r="EF507" s="298"/>
      <c r="EG507" s="298"/>
      <c r="EH507" s="298"/>
      <c r="EI507" s="298"/>
      <c r="EJ507" s="298"/>
      <c r="EK507" s="298"/>
      <c r="EL507" s="298"/>
      <c r="EM507" s="298"/>
      <c r="EN507" s="298"/>
      <c r="EO507" s="298"/>
      <c r="EP507" s="298"/>
      <c r="EQ507" s="298"/>
      <c r="ER507" s="298"/>
      <c r="ES507" s="298"/>
      <c r="ET507" s="298"/>
      <c r="EU507" s="298"/>
      <c r="EV507" s="298"/>
      <c r="EW507" s="298"/>
      <c r="EX507" s="298"/>
      <c r="EY507" s="298"/>
      <c r="EZ507" s="298"/>
      <c r="FA507" s="298"/>
      <c r="FB507" s="298"/>
      <c r="FC507" s="298"/>
      <c r="FD507" s="298"/>
      <c r="FE507" s="298"/>
      <c r="FF507" s="298"/>
      <c r="FG507" s="298"/>
      <c r="FH507" s="298"/>
      <c r="FI507" s="298"/>
      <c r="FJ507" s="298"/>
      <c r="FK507" s="298"/>
      <c r="FL507" s="298"/>
      <c r="FM507" s="298"/>
      <c r="FN507" s="298"/>
      <c r="FO507" s="298"/>
      <c r="FP507" s="298"/>
      <c r="FQ507" s="298"/>
      <c r="FR507" s="298"/>
      <c r="FS507" s="298"/>
      <c r="FT507" s="298"/>
      <c r="FU507" s="298"/>
      <c r="FV507" s="298"/>
      <c r="FW507" s="298"/>
      <c r="FX507" s="298"/>
      <c r="FY507" s="298"/>
      <c r="FZ507" s="298"/>
      <c r="GA507" s="298"/>
      <c r="GB507" s="298"/>
      <c r="GC507" s="298"/>
      <c r="GD507" s="298"/>
      <c r="GE507" s="298"/>
      <c r="GF507" s="298"/>
      <c r="GG507" s="298"/>
      <c r="GH507" s="298"/>
      <c r="GI507" s="298"/>
      <c r="GJ507" s="298"/>
      <c r="GK507" s="298"/>
      <c r="GL507" s="298"/>
      <c r="GM507" s="298"/>
      <c r="GN507" s="298"/>
      <c r="GO507" s="298"/>
      <c r="GP507" s="298"/>
      <c r="GQ507" s="298"/>
      <c r="GR507" s="298"/>
      <c r="GS507" s="298"/>
      <c r="GT507" s="298"/>
      <c r="GU507" s="298"/>
      <c r="GV507" s="298"/>
      <c r="GW507" s="298"/>
      <c r="GX507" s="298"/>
      <c r="GY507" s="298"/>
      <c r="GZ507" s="298"/>
      <c r="HA507" s="298"/>
      <c r="HB507" s="298"/>
      <c r="HC507" s="298"/>
      <c r="HD507" s="298"/>
      <c r="HE507" s="298"/>
      <c r="HF507" s="298"/>
      <c r="HG507" s="298"/>
      <c r="HH507" s="298"/>
      <c r="HI507" s="298"/>
      <c r="HJ507" s="298"/>
      <c r="HK507" s="298"/>
      <c r="HL507" s="298"/>
      <c r="HM507" s="298"/>
      <c r="HN507" s="298"/>
      <c r="HO507" s="298"/>
      <c r="HP507" s="298"/>
      <c r="HQ507" s="298"/>
      <c r="HR507" s="298"/>
      <c r="HS507" s="298"/>
      <c r="HT507" s="298"/>
      <c r="HU507" s="298"/>
      <c r="HV507" s="298"/>
      <c r="HW507" s="298"/>
      <c r="HX507" s="298"/>
      <c r="HY507" s="298"/>
      <c r="HZ507" s="298"/>
      <c r="IA507" s="298"/>
      <c r="IB507" s="298"/>
      <c r="IC507" s="298"/>
      <c r="ID507" s="298"/>
      <c r="IE507" s="298"/>
      <c r="IF507" s="298"/>
      <c r="IG507" s="298"/>
      <c r="IH507" s="298"/>
      <c r="II507" s="298"/>
      <c r="IJ507" s="298"/>
      <c r="IK507" s="298"/>
      <c r="IL507" s="298"/>
      <c r="IM507" s="298"/>
      <c r="IN507" s="298"/>
      <c r="IO507" s="298"/>
      <c r="IP507" s="298"/>
      <c r="IQ507" s="298"/>
      <c r="IR507" s="298"/>
      <c r="IS507" s="298"/>
      <c r="IT507" s="298"/>
      <c r="IU507" s="298"/>
    </row>
    <row r="508" spans="1:255" s="297" customFormat="1" ht="43.9" customHeight="1">
      <c r="A508" s="841"/>
      <c r="B508" s="905" t="s">
        <v>2811</v>
      </c>
      <c r="C508" s="902"/>
      <c r="D508" s="902"/>
      <c r="E508" s="355"/>
      <c r="F508" s="356"/>
      <c r="G508" s="658"/>
      <c r="H508" s="298"/>
      <c r="I508" s="299"/>
      <c r="J508" s="299"/>
      <c r="K508" s="299"/>
      <c r="L508" s="298"/>
      <c r="M508" s="298"/>
      <c r="N508" s="298"/>
      <c r="O508" s="298"/>
      <c r="P508" s="298"/>
      <c r="Q508" s="298"/>
      <c r="R508" s="298"/>
      <c r="S508" s="298"/>
      <c r="T508" s="298"/>
      <c r="U508" s="298"/>
      <c r="V508" s="298"/>
      <c r="W508" s="298"/>
      <c r="X508" s="298"/>
      <c r="Y508" s="298"/>
      <c r="Z508" s="298"/>
      <c r="AA508" s="298"/>
      <c r="AB508" s="298"/>
      <c r="AC508" s="298"/>
      <c r="AD508" s="298"/>
      <c r="AE508" s="298"/>
      <c r="AF508" s="298"/>
      <c r="AG508" s="298"/>
      <c r="AH508" s="298"/>
      <c r="AI508" s="298"/>
      <c r="AJ508" s="298"/>
      <c r="AK508" s="298"/>
      <c r="AL508" s="298"/>
      <c r="AM508" s="298"/>
      <c r="AN508" s="298"/>
      <c r="AO508" s="298"/>
      <c r="AP508" s="298"/>
      <c r="AQ508" s="298"/>
      <c r="AR508" s="298"/>
      <c r="AS508" s="298"/>
      <c r="AT508" s="298"/>
      <c r="AU508" s="298"/>
      <c r="AV508" s="298"/>
      <c r="AW508" s="298"/>
      <c r="AX508" s="298"/>
      <c r="AY508" s="298"/>
      <c r="AZ508" s="298"/>
      <c r="BA508" s="298"/>
      <c r="BB508" s="298"/>
      <c r="BC508" s="298"/>
      <c r="BD508" s="298"/>
      <c r="BE508" s="298"/>
      <c r="BF508" s="298"/>
      <c r="BG508" s="298"/>
      <c r="BH508" s="298"/>
      <c r="BI508" s="298"/>
      <c r="BJ508" s="298"/>
      <c r="BK508" s="298"/>
      <c r="BL508" s="298"/>
      <c r="BM508" s="298"/>
      <c r="BN508" s="298"/>
      <c r="BO508" s="298"/>
      <c r="BP508" s="298"/>
      <c r="BQ508" s="298"/>
      <c r="BR508" s="298"/>
      <c r="BS508" s="298"/>
      <c r="BT508" s="298"/>
      <c r="BU508" s="298"/>
      <c r="BV508" s="298"/>
      <c r="BW508" s="298"/>
      <c r="BX508" s="298"/>
      <c r="BY508" s="298"/>
      <c r="BZ508" s="298"/>
      <c r="CA508" s="298"/>
      <c r="CB508" s="298"/>
      <c r="CC508" s="298"/>
      <c r="CD508" s="298"/>
      <c r="CE508" s="298"/>
      <c r="CF508" s="298"/>
      <c r="CG508" s="298"/>
      <c r="CH508" s="298"/>
      <c r="CI508" s="298"/>
      <c r="CJ508" s="298"/>
      <c r="CK508" s="298"/>
      <c r="CL508" s="298"/>
      <c r="CM508" s="298"/>
      <c r="CN508" s="298"/>
      <c r="CO508" s="298"/>
      <c r="CP508" s="298"/>
      <c r="CQ508" s="298"/>
      <c r="CR508" s="298"/>
      <c r="CS508" s="298"/>
      <c r="CT508" s="298"/>
      <c r="CU508" s="298"/>
      <c r="CV508" s="298"/>
      <c r="CW508" s="298"/>
      <c r="CX508" s="298"/>
      <c r="CY508" s="298"/>
      <c r="CZ508" s="298"/>
      <c r="DA508" s="298"/>
      <c r="DB508" s="298"/>
      <c r="DC508" s="298"/>
      <c r="DD508" s="298"/>
      <c r="DE508" s="298"/>
      <c r="DF508" s="298"/>
      <c r="DG508" s="298"/>
      <c r="DH508" s="298"/>
      <c r="DI508" s="298"/>
      <c r="DJ508" s="298"/>
      <c r="DK508" s="298"/>
      <c r="DL508" s="298"/>
      <c r="DM508" s="298"/>
      <c r="DN508" s="298"/>
      <c r="DO508" s="298"/>
      <c r="DP508" s="298"/>
      <c r="DQ508" s="298"/>
      <c r="DR508" s="298"/>
      <c r="DS508" s="298"/>
      <c r="DT508" s="298"/>
      <c r="DU508" s="298"/>
      <c r="DV508" s="298"/>
      <c r="DW508" s="298"/>
      <c r="DX508" s="298"/>
      <c r="DY508" s="298"/>
      <c r="DZ508" s="298"/>
      <c r="EA508" s="298"/>
      <c r="EB508" s="298"/>
      <c r="EC508" s="298"/>
      <c r="ED508" s="298"/>
      <c r="EE508" s="298"/>
      <c r="EF508" s="298"/>
      <c r="EG508" s="298"/>
      <c r="EH508" s="298"/>
      <c r="EI508" s="298"/>
      <c r="EJ508" s="298"/>
      <c r="EK508" s="298"/>
      <c r="EL508" s="298"/>
      <c r="EM508" s="298"/>
      <c r="EN508" s="298"/>
      <c r="EO508" s="298"/>
      <c r="EP508" s="298"/>
      <c r="EQ508" s="298"/>
      <c r="ER508" s="298"/>
      <c r="ES508" s="298"/>
      <c r="ET508" s="298"/>
      <c r="EU508" s="298"/>
      <c r="EV508" s="298"/>
      <c r="EW508" s="298"/>
      <c r="EX508" s="298"/>
      <c r="EY508" s="298"/>
      <c r="EZ508" s="298"/>
      <c r="FA508" s="298"/>
      <c r="FB508" s="298"/>
      <c r="FC508" s="298"/>
      <c r="FD508" s="298"/>
      <c r="FE508" s="298"/>
      <c r="FF508" s="298"/>
      <c r="FG508" s="298"/>
      <c r="FH508" s="298"/>
      <c r="FI508" s="298"/>
      <c r="FJ508" s="298"/>
      <c r="FK508" s="298"/>
      <c r="FL508" s="298"/>
      <c r="FM508" s="298"/>
      <c r="FN508" s="298"/>
      <c r="FO508" s="298"/>
      <c r="FP508" s="298"/>
      <c r="FQ508" s="298"/>
      <c r="FR508" s="298"/>
      <c r="FS508" s="298"/>
      <c r="FT508" s="298"/>
      <c r="FU508" s="298"/>
      <c r="FV508" s="298"/>
      <c r="FW508" s="298"/>
      <c r="FX508" s="298"/>
      <c r="FY508" s="298"/>
      <c r="FZ508" s="298"/>
      <c r="GA508" s="298"/>
      <c r="GB508" s="298"/>
      <c r="GC508" s="298"/>
      <c r="GD508" s="298"/>
      <c r="GE508" s="298"/>
      <c r="GF508" s="298"/>
      <c r="GG508" s="298"/>
      <c r="GH508" s="298"/>
      <c r="GI508" s="298"/>
      <c r="GJ508" s="298"/>
      <c r="GK508" s="298"/>
      <c r="GL508" s="298"/>
      <c r="GM508" s="298"/>
      <c r="GN508" s="298"/>
      <c r="GO508" s="298"/>
      <c r="GP508" s="298"/>
      <c r="GQ508" s="298"/>
      <c r="GR508" s="298"/>
      <c r="GS508" s="298"/>
      <c r="GT508" s="298"/>
      <c r="GU508" s="298"/>
      <c r="GV508" s="298"/>
      <c r="GW508" s="298"/>
      <c r="GX508" s="298"/>
      <c r="GY508" s="298"/>
      <c r="GZ508" s="298"/>
      <c r="HA508" s="298"/>
      <c r="HB508" s="298"/>
      <c r="HC508" s="298"/>
      <c r="HD508" s="298"/>
      <c r="HE508" s="298"/>
      <c r="HF508" s="298"/>
      <c r="HG508" s="298"/>
      <c r="HH508" s="298"/>
      <c r="HI508" s="298"/>
      <c r="HJ508" s="298"/>
      <c r="HK508" s="298"/>
      <c r="HL508" s="298"/>
      <c r="HM508" s="298"/>
      <c r="HN508" s="298"/>
      <c r="HO508" s="298"/>
      <c r="HP508" s="298"/>
      <c r="HQ508" s="298"/>
      <c r="HR508" s="298"/>
      <c r="HS508" s="298"/>
      <c r="HT508" s="298"/>
      <c r="HU508" s="298"/>
      <c r="HV508" s="298"/>
      <c r="HW508" s="298"/>
      <c r="HX508" s="298"/>
      <c r="HY508" s="298"/>
      <c r="HZ508" s="298"/>
      <c r="IA508" s="298"/>
      <c r="IB508" s="298"/>
      <c r="IC508" s="298"/>
      <c r="ID508" s="298"/>
      <c r="IE508" s="298"/>
      <c r="IF508" s="298"/>
      <c r="IG508" s="298"/>
      <c r="IH508" s="298"/>
      <c r="II508" s="298"/>
      <c r="IJ508" s="298"/>
      <c r="IK508" s="298"/>
      <c r="IL508" s="298"/>
      <c r="IM508" s="298"/>
      <c r="IN508" s="298"/>
      <c r="IO508" s="298"/>
      <c r="IP508" s="298"/>
      <c r="IQ508" s="298"/>
      <c r="IR508" s="298"/>
      <c r="IS508" s="298"/>
      <c r="IT508" s="298"/>
      <c r="IU508" s="298"/>
    </row>
    <row r="509" spans="1:255" s="297" customFormat="1" ht="314.25" customHeight="1">
      <c r="A509" s="841"/>
      <c r="B509" s="905" t="s">
        <v>88</v>
      </c>
      <c r="C509" s="902"/>
      <c r="D509" s="902"/>
      <c r="E509" s="355"/>
      <c r="F509" s="356"/>
      <c r="G509" s="658"/>
      <c r="H509" s="298"/>
      <c r="I509" s="299"/>
      <c r="J509" s="299"/>
      <c r="K509" s="299"/>
      <c r="L509" s="298"/>
      <c r="M509" s="298"/>
      <c r="N509" s="298"/>
      <c r="O509" s="298"/>
      <c r="P509" s="298"/>
      <c r="Q509" s="298"/>
      <c r="R509" s="298"/>
      <c r="S509" s="298"/>
      <c r="T509" s="298"/>
      <c r="U509" s="298"/>
      <c r="V509" s="298"/>
      <c r="W509" s="298"/>
      <c r="X509" s="298"/>
      <c r="Y509" s="298"/>
      <c r="Z509" s="298"/>
      <c r="AA509" s="298"/>
      <c r="AB509" s="298"/>
      <c r="AC509" s="298"/>
      <c r="AD509" s="298"/>
      <c r="AE509" s="298"/>
      <c r="AF509" s="298"/>
      <c r="AG509" s="298"/>
      <c r="AH509" s="298"/>
      <c r="AI509" s="298"/>
      <c r="AJ509" s="298"/>
      <c r="AK509" s="298"/>
      <c r="AL509" s="298"/>
      <c r="AM509" s="298"/>
      <c r="AN509" s="298"/>
      <c r="AO509" s="298"/>
      <c r="AP509" s="298"/>
      <c r="AQ509" s="298"/>
      <c r="AR509" s="298"/>
      <c r="AS509" s="298"/>
      <c r="AT509" s="298"/>
      <c r="AU509" s="298"/>
      <c r="AV509" s="298"/>
      <c r="AW509" s="298"/>
      <c r="AX509" s="298"/>
      <c r="AY509" s="298"/>
      <c r="AZ509" s="298"/>
      <c r="BA509" s="298"/>
      <c r="BB509" s="298"/>
      <c r="BC509" s="298"/>
      <c r="BD509" s="298"/>
      <c r="BE509" s="298"/>
      <c r="BF509" s="298"/>
      <c r="BG509" s="298"/>
      <c r="BH509" s="298"/>
      <c r="BI509" s="298"/>
      <c r="BJ509" s="298"/>
      <c r="BK509" s="298"/>
      <c r="BL509" s="298"/>
      <c r="BM509" s="298"/>
      <c r="BN509" s="298"/>
      <c r="BO509" s="298"/>
      <c r="BP509" s="298"/>
      <c r="BQ509" s="298"/>
      <c r="BR509" s="298"/>
      <c r="BS509" s="298"/>
      <c r="BT509" s="298"/>
      <c r="BU509" s="298"/>
      <c r="BV509" s="298"/>
      <c r="BW509" s="298"/>
      <c r="BX509" s="298"/>
      <c r="BY509" s="298"/>
      <c r="BZ509" s="298"/>
      <c r="CA509" s="298"/>
      <c r="CB509" s="298"/>
      <c r="CC509" s="298"/>
      <c r="CD509" s="298"/>
      <c r="CE509" s="298"/>
      <c r="CF509" s="298"/>
      <c r="CG509" s="298"/>
      <c r="CH509" s="298"/>
      <c r="CI509" s="298"/>
      <c r="CJ509" s="298"/>
      <c r="CK509" s="298"/>
      <c r="CL509" s="298"/>
      <c r="CM509" s="298"/>
      <c r="CN509" s="298"/>
      <c r="CO509" s="298"/>
      <c r="CP509" s="298"/>
      <c r="CQ509" s="298"/>
      <c r="CR509" s="298"/>
      <c r="CS509" s="298"/>
      <c r="CT509" s="298"/>
      <c r="CU509" s="298"/>
      <c r="CV509" s="298"/>
      <c r="CW509" s="298"/>
      <c r="CX509" s="298"/>
      <c r="CY509" s="298"/>
      <c r="CZ509" s="298"/>
      <c r="DA509" s="298"/>
      <c r="DB509" s="298"/>
      <c r="DC509" s="298"/>
      <c r="DD509" s="298"/>
      <c r="DE509" s="298"/>
      <c r="DF509" s="298"/>
      <c r="DG509" s="298"/>
      <c r="DH509" s="298"/>
      <c r="DI509" s="298"/>
      <c r="DJ509" s="298"/>
      <c r="DK509" s="298"/>
      <c r="DL509" s="298"/>
      <c r="DM509" s="298"/>
      <c r="DN509" s="298"/>
      <c r="DO509" s="298"/>
      <c r="DP509" s="298"/>
      <c r="DQ509" s="298"/>
      <c r="DR509" s="298"/>
      <c r="DS509" s="298"/>
      <c r="DT509" s="298"/>
      <c r="DU509" s="298"/>
      <c r="DV509" s="298"/>
      <c r="DW509" s="298"/>
      <c r="DX509" s="298"/>
      <c r="DY509" s="298"/>
      <c r="DZ509" s="298"/>
      <c r="EA509" s="298"/>
      <c r="EB509" s="298"/>
      <c r="EC509" s="298"/>
      <c r="ED509" s="298"/>
      <c r="EE509" s="298"/>
      <c r="EF509" s="298"/>
      <c r="EG509" s="298"/>
      <c r="EH509" s="298"/>
      <c r="EI509" s="298"/>
      <c r="EJ509" s="298"/>
      <c r="EK509" s="298"/>
      <c r="EL509" s="298"/>
      <c r="EM509" s="298"/>
      <c r="EN509" s="298"/>
      <c r="EO509" s="298"/>
      <c r="EP509" s="298"/>
      <c r="EQ509" s="298"/>
      <c r="ER509" s="298"/>
      <c r="ES509" s="298"/>
      <c r="ET509" s="298"/>
      <c r="EU509" s="298"/>
      <c r="EV509" s="298"/>
      <c r="EW509" s="298"/>
      <c r="EX509" s="298"/>
      <c r="EY509" s="298"/>
      <c r="EZ509" s="298"/>
      <c r="FA509" s="298"/>
      <c r="FB509" s="298"/>
      <c r="FC509" s="298"/>
      <c r="FD509" s="298"/>
      <c r="FE509" s="298"/>
      <c r="FF509" s="298"/>
      <c r="FG509" s="298"/>
      <c r="FH509" s="298"/>
      <c r="FI509" s="298"/>
      <c r="FJ509" s="298"/>
      <c r="FK509" s="298"/>
      <c r="FL509" s="298"/>
      <c r="FM509" s="298"/>
      <c r="FN509" s="298"/>
      <c r="FO509" s="298"/>
      <c r="FP509" s="298"/>
      <c r="FQ509" s="298"/>
      <c r="FR509" s="298"/>
      <c r="FS509" s="298"/>
      <c r="FT509" s="298"/>
      <c r="FU509" s="298"/>
      <c r="FV509" s="298"/>
      <c r="FW509" s="298"/>
      <c r="FX509" s="298"/>
      <c r="FY509" s="298"/>
      <c r="FZ509" s="298"/>
      <c r="GA509" s="298"/>
      <c r="GB509" s="298"/>
      <c r="GC509" s="298"/>
      <c r="GD509" s="298"/>
      <c r="GE509" s="298"/>
      <c r="GF509" s="298"/>
      <c r="GG509" s="298"/>
      <c r="GH509" s="298"/>
      <c r="GI509" s="298"/>
      <c r="GJ509" s="298"/>
      <c r="GK509" s="298"/>
      <c r="GL509" s="298"/>
      <c r="GM509" s="298"/>
      <c r="GN509" s="298"/>
      <c r="GO509" s="298"/>
      <c r="GP509" s="298"/>
      <c r="GQ509" s="298"/>
      <c r="GR509" s="298"/>
      <c r="GS509" s="298"/>
      <c r="GT509" s="298"/>
      <c r="GU509" s="298"/>
      <c r="GV509" s="298"/>
      <c r="GW509" s="298"/>
      <c r="GX509" s="298"/>
      <c r="GY509" s="298"/>
      <c r="GZ509" s="298"/>
      <c r="HA509" s="298"/>
      <c r="HB509" s="298"/>
      <c r="HC509" s="298"/>
      <c r="HD509" s="298"/>
      <c r="HE509" s="298"/>
      <c r="HF509" s="298"/>
      <c r="HG509" s="298"/>
      <c r="HH509" s="298"/>
      <c r="HI509" s="298"/>
      <c r="HJ509" s="298"/>
      <c r="HK509" s="298"/>
      <c r="HL509" s="298"/>
      <c r="HM509" s="298"/>
      <c r="HN509" s="298"/>
      <c r="HO509" s="298"/>
      <c r="HP509" s="298"/>
      <c r="HQ509" s="298"/>
      <c r="HR509" s="298"/>
      <c r="HS509" s="298"/>
      <c r="HT509" s="298"/>
      <c r="HU509" s="298"/>
      <c r="HV509" s="298"/>
      <c r="HW509" s="298"/>
      <c r="HX509" s="298"/>
      <c r="HY509" s="298"/>
      <c r="HZ509" s="298"/>
      <c r="IA509" s="298"/>
      <c r="IB509" s="298"/>
      <c r="IC509" s="298"/>
      <c r="ID509" s="298"/>
      <c r="IE509" s="298"/>
      <c r="IF509" s="298"/>
      <c r="IG509" s="298"/>
      <c r="IH509" s="298"/>
      <c r="II509" s="298"/>
      <c r="IJ509" s="298"/>
      <c r="IK509" s="298"/>
      <c r="IL509" s="298"/>
      <c r="IM509" s="298"/>
      <c r="IN509" s="298"/>
      <c r="IO509" s="298"/>
      <c r="IP509" s="298"/>
      <c r="IQ509" s="298"/>
      <c r="IR509" s="298"/>
      <c r="IS509" s="298"/>
      <c r="IT509" s="298"/>
      <c r="IU509" s="298"/>
    </row>
    <row r="510" spans="1:255" s="297" customFormat="1" ht="167.25" customHeight="1">
      <c r="A510" s="841"/>
      <c r="B510" s="844" t="s">
        <v>2628</v>
      </c>
      <c r="C510" s="843"/>
      <c r="D510" s="843"/>
      <c r="E510" s="342"/>
      <c r="F510" s="343"/>
      <c r="G510" s="658"/>
      <c r="H510" s="298"/>
      <c r="I510" s="299"/>
      <c r="J510" s="299"/>
      <c r="K510" s="299"/>
      <c r="L510" s="298"/>
      <c r="M510" s="298"/>
      <c r="N510" s="298"/>
      <c r="O510" s="298"/>
      <c r="P510" s="298"/>
      <c r="Q510" s="298"/>
      <c r="R510" s="298"/>
      <c r="S510" s="298"/>
      <c r="T510" s="298"/>
      <c r="U510" s="298"/>
      <c r="V510" s="298"/>
      <c r="W510" s="298"/>
      <c r="X510" s="298"/>
      <c r="Y510" s="298"/>
      <c r="Z510" s="298"/>
      <c r="AA510" s="298"/>
      <c r="AB510" s="298"/>
      <c r="AC510" s="298"/>
      <c r="AD510" s="298"/>
      <c r="AE510" s="298"/>
      <c r="AF510" s="298"/>
      <c r="AG510" s="298"/>
      <c r="AH510" s="298"/>
      <c r="AI510" s="298"/>
      <c r="AJ510" s="298"/>
      <c r="AK510" s="298"/>
      <c r="AL510" s="298"/>
      <c r="AM510" s="298"/>
      <c r="AN510" s="298"/>
      <c r="AO510" s="298"/>
      <c r="AP510" s="298"/>
      <c r="AQ510" s="298"/>
      <c r="AR510" s="298"/>
      <c r="AS510" s="298"/>
      <c r="AT510" s="298"/>
      <c r="AU510" s="298"/>
      <c r="AV510" s="298"/>
      <c r="AW510" s="298"/>
      <c r="AX510" s="298"/>
      <c r="AY510" s="298"/>
      <c r="AZ510" s="298"/>
      <c r="BA510" s="298"/>
      <c r="BB510" s="298"/>
      <c r="BC510" s="298"/>
      <c r="BD510" s="298"/>
      <c r="BE510" s="298"/>
      <c r="BF510" s="298"/>
      <c r="BG510" s="298"/>
      <c r="BH510" s="298"/>
      <c r="BI510" s="298"/>
      <c r="BJ510" s="298"/>
      <c r="BK510" s="298"/>
      <c r="BL510" s="298"/>
      <c r="BM510" s="298"/>
      <c r="BN510" s="298"/>
      <c r="BO510" s="298"/>
      <c r="BP510" s="298"/>
      <c r="BQ510" s="298"/>
      <c r="BR510" s="298"/>
      <c r="BS510" s="298"/>
      <c r="BT510" s="298"/>
      <c r="BU510" s="298"/>
      <c r="BV510" s="298"/>
      <c r="BW510" s="298"/>
      <c r="BX510" s="298"/>
      <c r="BY510" s="298"/>
      <c r="BZ510" s="298"/>
      <c r="CA510" s="298"/>
      <c r="CB510" s="298"/>
      <c r="CC510" s="298"/>
      <c r="CD510" s="298"/>
      <c r="CE510" s="298"/>
      <c r="CF510" s="298"/>
      <c r="CG510" s="298"/>
      <c r="CH510" s="298"/>
      <c r="CI510" s="298"/>
      <c r="CJ510" s="298"/>
      <c r="CK510" s="298"/>
      <c r="CL510" s="298"/>
      <c r="CM510" s="298"/>
      <c r="CN510" s="298"/>
      <c r="CO510" s="298"/>
      <c r="CP510" s="298"/>
      <c r="CQ510" s="298"/>
      <c r="CR510" s="298"/>
      <c r="CS510" s="298"/>
      <c r="CT510" s="298"/>
      <c r="CU510" s="298"/>
      <c r="CV510" s="298"/>
      <c r="CW510" s="298"/>
      <c r="CX510" s="298"/>
      <c r="CY510" s="298"/>
      <c r="CZ510" s="298"/>
      <c r="DA510" s="298"/>
      <c r="DB510" s="298"/>
      <c r="DC510" s="298"/>
      <c r="DD510" s="298"/>
      <c r="DE510" s="298"/>
      <c r="DF510" s="298"/>
      <c r="DG510" s="298"/>
      <c r="DH510" s="298"/>
      <c r="DI510" s="298"/>
      <c r="DJ510" s="298"/>
      <c r="DK510" s="298"/>
      <c r="DL510" s="298"/>
      <c r="DM510" s="298"/>
      <c r="DN510" s="298"/>
      <c r="DO510" s="298"/>
      <c r="DP510" s="298"/>
      <c r="DQ510" s="298"/>
      <c r="DR510" s="298"/>
      <c r="DS510" s="298"/>
      <c r="DT510" s="298"/>
      <c r="DU510" s="298"/>
      <c r="DV510" s="298"/>
      <c r="DW510" s="298"/>
      <c r="DX510" s="298"/>
      <c r="DY510" s="298"/>
      <c r="DZ510" s="298"/>
      <c r="EA510" s="298"/>
      <c r="EB510" s="298"/>
      <c r="EC510" s="298"/>
      <c r="ED510" s="298"/>
      <c r="EE510" s="298"/>
      <c r="EF510" s="298"/>
      <c r="EG510" s="298"/>
      <c r="EH510" s="298"/>
      <c r="EI510" s="298"/>
      <c r="EJ510" s="298"/>
      <c r="EK510" s="298"/>
      <c r="EL510" s="298"/>
      <c r="EM510" s="298"/>
      <c r="EN510" s="298"/>
      <c r="EO510" s="298"/>
      <c r="EP510" s="298"/>
      <c r="EQ510" s="298"/>
      <c r="ER510" s="298"/>
      <c r="ES510" s="298"/>
      <c r="ET510" s="298"/>
      <c r="EU510" s="298"/>
      <c r="EV510" s="298"/>
      <c r="EW510" s="298"/>
      <c r="EX510" s="298"/>
      <c r="EY510" s="298"/>
      <c r="EZ510" s="298"/>
      <c r="FA510" s="298"/>
      <c r="FB510" s="298"/>
      <c r="FC510" s="298"/>
      <c r="FD510" s="298"/>
      <c r="FE510" s="298"/>
      <c r="FF510" s="298"/>
      <c r="FG510" s="298"/>
      <c r="FH510" s="298"/>
      <c r="FI510" s="298"/>
      <c r="FJ510" s="298"/>
      <c r="FK510" s="298"/>
      <c r="FL510" s="298"/>
      <c r="FM510" s="298"/>
      <c r="FN510" s="298"/>
      <c r="FO510" s="298"/>
      <c r="FP510" s="298"/>
      <c r="FQ510" s="298"/>
      <c r="FR510" s="298"/>
      <c r="FS510" s="298"/>
      <c r="FT510" s="298"/>
      <c r="FU510" s="298"/>
      <c r="FV510" s="298"/>
      <c r="FW510" s="298"/>
      <c r="FX510" s="298"/>
      <c r="FY510" s="298"/>
      <c r="FZ510" s="298"/>
      <c r="GA510" s="298"/>
      <c r="GB510" s="298"/>
      <c r="GC510" s="298"/>
      <c r="GD510" s="298"/>
      <c r="GE510" s="298"/>
      <c r="GF510" s="298"/>
      <c r="GG510" s="298"/>
      <c r="GH510" s="298"/>
      <c r="GI510" s="298"/>
      <c r="GJ510" s="298"/>
      <c r="GK510" s="298"/>
      <c r="GL510" s="298"/>
      <c r="GM510" s="298"/>
      <c r="GN510" s="298"/>
      <c r="GO510" s="298"/>
      <c r="GP510" s="298"/>
      <c r="GQ510" s="298"/>
      <c r="GR510" s="298"/>
      <c r="GS510" s="298"/>
      <c r="GT510" s="298"/>
      <c r="GU510" s="298"/>
      <c r="GV510" s="298"/>
      <c r="GW510" s="298"/>
      <c r="GX510" s="298"/>
      <c r="GY510" s="298"/>
      <c r="GZ510" s="298"/>
      <c r="HA510" s="298"/>
      <c r="HB510" s="298"/>
      <c r="HC510" s="298"/>
      <c r="HD510" s="298"/>
      <c r="HE510" s="298"/>
      <c r="HF510" s="298"/>
      <c r="HG510" s="298"/>
      <c r="HH510" s="298"/>
      <c r="HI510" s="298"/>
      <c r="HJ510" s="298"/>
      <c r="HK510" s="298"/>
      <c r="HL510" s="298"/>
      <c r="HM510" s="298"/>
      <c r="HN510" s="298"/>
      <c r="HO510" s="298"/>
      <c r="HP510" s="298"/>
      <c r="HQ510" s="298"/>
      <c r="HR510" s="298"/>
      <c r="HS510" s="298"/>
      <c r="HT510" s="298"/>
      <c r="HU510" s="298"/>
      <c r="HV510" s="298"/>
      <c r="HW510" s="298"/>
      <c r="HX510" s="298"/>
      <c r="HY510" s="298"/>
      <c r="HZ510" s="298"/>
      <c r="IA510" s="298"/>
      <c r="IB510" s="298"/>
      <c r="IC510" s="298"/>
      <c r="ID510" s="298"/>
      <c r="IE510" s="298"/>
      <c r="IF510" s="298"/>
      <c r="IG510" s="298"/>
      <c r="IH510" s="298"/>
      <c r="II510" s="298"/>
      <c r="IJ510" s="298"/>
      <c r="IK510" s="298"/>
      <c r="IL510" s="298"/>
      <c r="IM510" s="298"/>
      <c r="IN510" s="298"/>
      <c r="IO510" s="298"/>
      <c r="IP510" s="298"/>
      <c r="IQ510" s="298"/>
      <c r="IR510" s="298"/>
      <c r="IS510" s="298"/>
      <c r="IT510" s="298"/>
      <c r="IU510" s="298"/>
    </row>
    <row r="511" spans="1:255" s="297" customFormat="1" ht="25.5">
      <c r="A511" s="841"/>
      <c r="B511" s="844" t="s">
        <v>2812</v>
      </c>
      <c r="C511" s="843"/>
      <c r="D511" s="843"/>
      <c r="E511" s="342"/>
      <c r="F511" s="343"/>
      <c r="G511" s="658"/>
      <c r="H511" s="298"/>
      <c r="I511" s="299"/>
      <c r="J511" s="299"/>
      <c r="K511" s="299"/>
      <c r="L511" s="298"/>
      <c r="M511" s="298"/>
      <c r="N511" s="298"/>
      <c r="O511" s="298"/>
      <c r="P511" s="298"/>
      <c r="Q511" s="298"/>
      <c r="R511" s="298"/>
      <c r="S511" s="298"/>
      <c r="T511" s="298"/>
      <c r="U511" s="298"/>
      <c r="V511" s="298"/>
      <c r="W511" s="298"/>
      <c r="X511" s="298"/>
      <c r="Y511" s="298"/>
      <c r="Z511" s="298"/>
      <c r="AA511" s="298"/>
      <c r="AB511" s="298"/>
      <c r="AC511" s="298"/>
      <c r="AD511" s="298"/>
      <c r="AE511" s="298"/>
      <c r="AF511" s="298"/>
      <c r="AG511" s="298"/>
      <c r="AH511" s="298"/>
      <c r="AI511" s="298"/>
      <c r="AJ511" s="298"/>
      <c r="AK511" s="298"/>
      <c r="AL511" s="298"/>
      <c r="AM511" s="298"/>
      <c r="AN511" s="298"/>
      <c r="AO511" s="298"/>
      <c r="AP511" s="298"/>
      <c r="AQ511" s="298"/>
      <c r="AR511" s="298"/>
      <c r="AS511" s="298"/>
      <c r="AT511" s="298"/>
      <c r="AU511" s="298"/>
      <c r="AV511" s="298"/>
      <c r="AW511" s="298"/>
      <c r="AX511" s="298"/>
      <c r="AY511" s="298"/>
      <c r="AZ511" s="298"/>
      <c r="BA511" s="298"/>
      <c r="BB511" s="298"/>
      <c r="BC511" s="298"/>
      <c r="BD511" s="298"/>
      <c r="BE511" s="298"/>
      <c r="BF511" s="298"/>
      <c r="BG511" s="298"/>
      <c r="BH511" s="298"/>
      <c r="BI511" s="298"/>
      <c r="BJ511" s="298"/>
      <c r="BK511" s="298"/>
      <c r="BL511" s="298"/>
      <c r="BM511" s="298"/>
      <c r="BN511" s="298"/>
      <c r="BO511" s="298"/>
      <c r="BP511" s="298"/>
      <c r="BQ511" s="298"/>
      <c r="BR511" s="298"/>
      <c r="BS511" s="298"/>
      <c r="BT511" s="298"/>
      <c r="BU511" s="298"/>
      <c r="BV511" s="298"/>
      <c r="BW511" s="298"/>
      <c r="BX511" s="298"/>
      <c r="BY511" s="298"/>
      <c r="BZ511" s="298"/>
      <c r="CA511" s="298"/>
      <c r="CB511" s="298"/>
      <c r="CC511" s="298"/>
      <c r="CD511" s="298"/>
      <c r="CE511" s="298"/>
      <c r="CF511" s="298"/>
      <c r="CG511" s="298"/>
      <c r="CH511" s="298"/>
      <c r="CI511" s="298"/>
      <c r="CJ511" s="298"/>
      <c r="CK511" s="298"/>
      <c r="CL511" s="298"/>
      <c r="CM511" s="298"/>
      <c r="CN511" s="298"/>
      <c r="CO511" s="298"/>
      <c r="CP511" s="298"/>
      <c r="CQ511" s="298"/>
      <c r="CR511" s="298"/>
      <c r="CS511" s="298"/>
      <c r="CT511" s="298"/>
      <c r="CU511" s="298"/>
      <c r="CV511" s="298"/>
      <c r="CW511" s="298"/>
      <c r="CX511" s="298"/>
      <c r="CY511" s="298"/>
      <c r="CZ511" s="298"/>
      <c r="DA511" s="298"/>
      <c r="DB511" s="298"/>
      <c r="DC511" s="298"/>
      <c r="DD511" s="298"/>
      <c r="DE511" s="298"/>
      <c r="DF511" s="298"/>
      <c r="DG511" s="298"/>
      <c r="DH511" s="298"/>
      <c r="DI511" s="298"/>
      <c r="DJ511" s="298"/>
      <c r="DK511" s="298"/>
      <c r="DL511" s="298"/>
      <c r="DM511" s="298"/>
      <c r="DN511" s="298"/>
      <c r="DO511" s="298"/>
      <c r="DP511" s="298"/>
      <c r="DQ511" s="298"/>
      <c r="DR511" s="298"/>
      <c r="DS511" s="298"/>
      <c r="DT511" s="298"/>
      <c r="DU511" s="298"/>
      <c r="DV511" s="298"/>
      <c r="DW511" s="298"/>
      <c r="DX511" s="298"/>
      <c r="DY511" s="298"/>
      <c r="DZ511" s="298"/>
      <c r="EA511" s="298"/>
      <c r="EB511" s="298"/>
      <c r="EC511" s="298"/>
      <c r="ED511" s="298"/>
      <c r="EE511" s="298"/>
      <c r="EF511" s="298"/>
      <c r="EG511" s="298"/>
      <c r="EH511" s="298"/>
      <c r="EI511" s="298"/>
      <c r="EJ511" s="298"/>
      <c r="EK511" s="298"/>
      <c r="EL511" s="298"/>
      <c r="EM511" s="298"/>
      <c r="EN511" s="298"/>
      <c r="EO511" s="298"/>
      <c r="EP511" s="298"/>
      <c r="EQ511" s="298"/>
      <c r="ER511" s="298"/>
      <c r="ES511" s="298"/>
      <c r="ET511" s="298"/>
      <c r="EU511" s="298"/>
      <c r="EV511" s="298"/>
      <c r="EW511" s="298"/>
      <c r="EX511" s="298"/>
      <c r="EY511" s="298"/>
      <c r="EZ511" s="298"/>
      <c r="FA511" s="298"/>
      <c r="FB511" s="298"/>
      <c r="FC511" s="298"/>
      <c r="FD511" s="298"/>
      <c r="FE511" s="298"/>
      <c r="FF511" s="298"/>
      <c r="FG511" s="298"/>
      <c r="FH511" s="298"/>
      <c r="FI511" s="298"/>
      <c r="FJ511" s="298"/>
      <c r="FK511" s="298"/>
      <c r="FL511" s="298"/>
      <c r="FM511" s="298"/>
      <c r="FN511" s="298"/>
      <c r="FO511" s="298"/>
      <c r="FP511" s="298"/>
      <c r="FQ511" s="298"/>
      <c r="FR511" s="298"/>
      <c r="FS511" s="298"/>
      <c r="FT511" s="298"/>
      <c r="FU511" s="298"/>
      <c r="FV511" s="298"/>
      <c r="FW511" s="298"/>
      <c r="FX511" s="298"/>
      <c r="FY511" s="298"/>
      <c r="FZ511" s="298"/>
      <c r="GA511" s="298"/>
      <c r="GB511" s="298"/>
      <c r="GC511" s="298"/>
      <c r="GD511" s="298"/>
      <c r="GE511" s="298"/>
      <c r="GF511" s="298"/>
      <c r="GG511" s="298"/>
      <c r="GH511" s="298"/>
      <c r="GI511" s="298"/>
      <c r="GJ511" s="298"/>
      <c r="GK511" s="298"/>
      <c r="GL511" s="298"/>
      <c r="GM511" s="298"/>
      <c r="GN511" s="298"/>
      <c r="GO511" s="298"/>
      <c r="GP511" s="298"/>
      <c r="GQ511" s="298"/>
      <c r="GR511" s="298"/>
      <c r="GS511" s="298"/>
      <c r="GT511" s="298"/>
      <c r="GU511" s="298"/>
      <c r="GV511" s="298"/>
      <c r="GW511" s="298"/>
      <c r="GX511" s="298"/>
      <c r="GY511" s="298"/>
      <c r="GZ511" s="298"/>
      <c r="HA511" s="298"/>
      <c r="HB511" s="298"/>
      <c r="HC511" s="298"/>
      <c r="HD511" s="298"/>
      <c r="HE511" s="298"/>
      <c r="HF511" s="298"/>
      <c r="HG511" s="298"/>
      <c r="HH511" s="298"/>
      <c r="HI511" s="298"/>
      <c r="HJ511" s="298"/>
      <c r="HK511" s="298"/>
      <c r="HL511" s="298"/>
      <c r="HM511" s="298"/>
      <c r="HN511" s="298"/>
      <c r="HO511" s="298"/>
      <c r="HP511" s="298"/>
      <c r="HQ511" s="298"/>
      <c r="HR511" s="298"/>
      <c r="HS511" s="298"/>
      <c r="HT511" s="298"/>
      <c r="HU511" s="298"/>
      <c r="HV511" s="298"/>
      <c r="HW511" s="298"/>
      <c r="HX511" s="298"/>
      <c r="HY511" s="298"/>
      <c r="HZ511" s="298"/>
      <c r="IA511" s="298"/>
      <c r="IB511" s="298"/>
      <c r="IC511" s="298"/>
      <c r="ID511" s="298"/>
      <c r="IE511" s="298"/>
      <c r="IF511" s="298"/>
      <c r="IG511" s="298"/>
      <c r="IH511" s="298"/>
      <c r="II511" s="298"/>
      <c r="IJ511" s="298"/>
      <c r="IK511" s="298"/>
      <c r="IL511" s="298"/>
      <c r="IM511" s="298"/>
      <c r="IN511" s="298"/>
      <c r="IO511" s="298"/>
      <c r="IP511" s="298"/>
      <c r="IQ511" s="298"/>
      <c r="IR511" s="298"/>
      <c r="IS511" s="298"/>
      <c r="IT511" s="298"/>
      <c r="IU511" s="298"/>
    </row>
    <row r="512" spans="1:255" s="574" customFormat="1" ht="54.4" customHeight="1">
      <c r="A512" s="908"/>
      <c r="B512" s="909" t="s">
        <v>2813</v>
      </c>
      <c r="C512" s="910"/>
      <c r="D512" s="910"/>
      <c r="E512" s="575"/>
      <c r="F512" s="576"/>
      <c r="G512" s="660"/>
      <c r="H512" s="572"/>
      <c r="I512" s="573"/>
      <c r="J512" s="573"/>
      <c r="K512" s="573"/>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2"/>
      <c r="AL512" s="572"/>
      <c r="AM512" s="572"/>
      <c r="AN512" s="572"/>
      <c r="AO512" s="572"/>
      <c r="AP512" s="572"/>
      <c r="AQ512" s="572"/>
      <c r="AR512" s="572"/>
      <c r="AS512" s="572"/>
      <c r="AT512" s="572"/>
      <c r="AU512" s="572"/>
      <c r="AV512" s="572"/>
      <c r="AW512" s="572"/>
      <c r="AX512" s="572"/>
      <c r="AY512" s="572"/>
      <c r="AZ512" s="572"/>
      <c r="BA512" s="572"/>
      <c r="BB512" s="572"/>
      <c r="BC512" s="572"/>
      <c r="BD512" s="572"/>
      <c r="BE512" s="572"/>
      <c r="BF512" s="572"/>
      <c r="BG512" s="572"/>
      <c r="BH512" s="572"/>
      <c r="BI512" s="572"/>
      <c r="BJ512" s="572"/>
      <c r="BK512" s="572"/>
      <c r="BL512" s="572"/>
      <c r="BM512" s="572"/>
      <c r="BN512" s="572"/>
      <c r="BO512" s="572"/>
      <c r="BP512" s="572"/>
      <c r="BQ512" s="572"/>
      <c r="BR512" s="572"/>
      <c r="BS512" s="572"/>
      <c r="BT512" s="572"/>
      <c r="BU512" s="572"/>
      <c r="BV512" s="572"/>
      <c r="BW512" s="572"/>
      <c r="BX512" s="572"/>
      <c r="BY512" s="572"/>
      <c r="BZ512" s="572"/>
      <c r="CA512" s="572"/>
      <c r="CB512" s="572"/>
      <c r="CC512" s="572"/>
      <c r="CD512" s="572"/>
      <c r="CE512" s="572"/>
      <c r="CF512" s="572"/>
      <c r="CG512" s="572"/>
      <c r="CH512" s="572"/>
      <c r="CI512" s="572"/>
      <c r="CJ512" s="572"/>
      <c r="CK512" s="572"/>
      <c r="CL512" s="572"/>
      <c r="CM512" s="572"/>
      <c r="CN512" s="572"/>
      <c r="CO512" s="572"/>
      <c r="CP512" s="572"/>
      <c r="CQ512" s="572"/>
      <c r="CR512" s="572"/>
      <c r="CS512" s="572"/>
      <c r="CT512" s="572"/>
      <c r="CU512" s="572"/>
      <c r="CV512" s="572"/>
      <c r="CW512" s="572"/>
      <c r="CX512" s="572"/>
      <c r="CY512" s="572"/>
      <c r="CZ512" s="572"/>
      <c r="DA512" s="572"/>
      <c r="DB512" s="572"/>
      <c r="DC512" s="572"/>
      <c r="DD512" s="572"/>
      <c r="DE512" s="572"/>
      <c r="DF512" s="572"/>
      <c r="DG512" s="572"/>
      <c r="DH512" s="572"/>
      <c r="DI512" s="572"/>
      <c r="DJ512" s="572"/>
      <c r="DK512" s="572"/>
      <c r="DL512" s="572"/>
      <c r="DM512" s="572"/>
      <c r="DN512" s="572"/>
      <c r="DO512" s="572"/>
      <c r="DP512" s="572"/>
      <c r="DQ512" s="572"/>
      <c r="DR512" s="572"/>
      <c r="DS512" s="572"/>
      <c r="DT512" s="572"/>
      <c r="DU512" s="572"/>
      <c r="DV512" s="572"/>
      <c r="DW512" s="572"/>
      <c r="DX512" s="572"/>
      <c r="DY512" s="572"/>
      <c r="DZ512" s="572"/>
      <c r="EA512" s="572"/>
      <c r="EB512" s="572"/>
      <c r="EC512" s="572"/>
      <c r="ED512" s="572"/>
      <c r="EE512" s="572"/>
      <c r="EF512" s="572"/>
      <c r="EG512" s="572"/>
      <c r="EH512" s="572"/>
      <c r="EI512" s="572"/>
      <c r="EJ512" s="572"/>
      <c r="EK512" s="572"/>
      <c r="EL512" s="572"/>
      <c r="EM512" s="572"/>
      <c r="EN512" s="572"/>
      <c r="EO512" s="572"/>
      <c r="EP512" s="572"/>
      <c r="EQ512" s="572"/>
      <c r="ER512" s="572"/>
      <c r="ES512" s="572"/>
      <c r="ET512" s="572"/>
      <c r="EU512" s="572"/>
      <c r="EV512" s="572"/>
      <c r="EW512" s="572"/>
      <c r="EX512" s="572"/>
      <c r="EY512" s="572"/>
      <c r="EZ512" s="572"/>
      <c r="FA512" s="572"/>
      <c r="FB512" s="572"/>
      <c r="FC512" s="572"/>
      <c r="FD512" s="572"/>
      <c r="FE512" s="572"/>
      <c r="FF512" s="572"/>
      <c r="FG512" s="572"/>
      <c r="FH512" s="572"/>
      <c r="FI512" s="572"/>
      <c r="FJ512" s="572"/>
      <c r="FK512" s="572"/>
      <c r="FL512" s="572"/>
      <c r="FM512" s="572"/>
      <c r="FN512" s="572"/>
      <c r="FO512" s="572"/>
      <c r="FP512" s="572"/>
      <c r="FQ512" s="572"/>
      <c r="FR512" s="572"/>
      <c r="FS512" s="572"/>
      <c r="FT512" s="572"/>
      <c r="FU512" s="572"/>
      <c r="FV512" s="572"/>
      <c r="FW512" s="572"/>
      <c r="FX512" s="572"/>
      <c r="FY512" s="572"/>
      <c r="FZ512" s="572"/>
      <c r="GA512" s="572"/>
      <c r="GB512" s="572"/>
      <c r="GC512" s="572"/>
      <c r="GD512" s="572"/>
      <c r="GE512" s="572"/>
      <c r="GF512" s="572"/>
      <c r="GG512" s="572"/>
      <c r="GH512" s="572"/>
      <c r="GI512" s="572"/>
      <c r="GJ512" s="572"/>
      <c r="GK512" s="572"/>
      <c r="GL512" s="572"/>
      <c r="GM512" s="572"/>
      <c r="GN512" s="572"/>
      <c r="GO512" s="572"/>
      <c r="GP512" s="572"/>
      <c r="GQ512" s="572"/>
      <c r="GR512" s="572"/>
      <c r="GS512" s="572"/>
      <c r="GT512" s="572"/>
      <c r="GU512" s="572"/>
      <c r="GV512" s="572"/>
      <c r="GW512" s="572"/>
      <c r="GX512" s="572"/>
      <c r="GY512" s="572"/>
      <c r="GZ512" s="572"/>
      <c r="HA512" s="572"/>
      <c r="HB512" s="572"/>
      <c r="HC512" s="572"/>
      <c r="HD512" s="572"/>
      <c r="HE512" s="572"/>
      <c r="HF512" s="572"/>
      <c r="HG512" s="572"/>
      <c r="HH512" s="572"/>
      <c r="HI512" s="572"/>
      <c r="HJ512" s="572"/>
      <c r="HK512" s="572"/>
      <c r="HL512" s="572"/>
      <c r="HM512" s="572"/>
      <c r="HN512" s="572"/>
      <c r="HO512" s="572"/>
      <c r="HP512" s="572"/>
      <c r="HQ512" s="572"/>
      <c r="HR512" s="572"/>
      <c r="HS512" s="572"/>
      <c r="HT512" s="572"/>
      <c r="HU512" s="572"/>
      <c r="HV512" s="572"/>
      <c r="HW512" s="572"/>
      <c r="HX512" s="572"/>
      <c r="HY512" s="572"/>
      <c r="HZ512" s="572"/>
      <c r="IA512" s="572"/>
      <c r="IB512" s="572"/>
      <c r="IC512" s="572"/>
      <c r="ID512" s="572"/>
      <c r="IE512" s="572"/>
      <c r="IF512" s="572"/>
      <c r="IG512" s="572"/>
      <c r="IH512" s="572"/>
      <c r="II512" s="572"/>
      <c r="IJ512" s="572"/>
      <c r="IK512" s="572"/>
      <c r="IL512" s="572"/>
      <c r="IM512" s="572"/>
      <c r="IN512" s="572"/>
      <c r="IO512" s="572"/>
      <c r="IP512" s="572"/>
      <c r="IQ512" s="572"/>
      <c r="IR512" s="572"/>
      <c r="IS512" s="572"/>
      <c r="IT512" s="572"/>
      <c r="IU512" s="572"/>
    </row>
    <row r="513" spans="1:255" s="574" customFormat="1" ht="199.15" customHeight="1">
      <c r="A513" s="908"/>
      <c r="B513" s="911" t="s">
        <v>2814</v>
      </c>
      <c r="C513" s="912"/>
      <c r="D513" s="912"/>
      <c r="E513" s="577"/>
      <c r="F513" s="576"/>
      <c r="G513" s="660"/>
      <c r="H513" s="572"/>
      <c r="I513" s="573"/>
      <c r="J513" s="573"/>
      <c r="K513" s="573"/>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2"/>
      <c r="AL513" s="572"/>
      <c r="AM513" s="572"/>
      <c r="AN513" s="572"/>
      <c r="AO513" s="572"/>
      <c r="AP513" s="572"/>
      <c r="AQ513" s="572"/>
      <c r="AR513" s="572"/>
      <c r="AS513" s="572"/>
      <c r="AT513" s="572"/>
      <c r="AU513" s="572"/>
      <c r="AV513" s="572"/>
      <c r="AW513" s="572"/>
      <c r="AX513" s="572"/>
      <c r="AY513" s="572"/>
      <c r="AZ513" s="572"/>
      <c r="BA513" s="572"/>
      <c r="BB513" s="572"/>
      <c r="BC513" s="572"/>
      <c r="BD513" s="572"/>
      <c r="BE513" s="572"/>
      <c r="BF513" s="572"/>
      <c r="BG513" s="572"/>
      <c r="BH513" s="572"/>
      <c r="BI513" s="572"/>
      <c r="BJ513" s="572"/>
      <c r="BK513" s="572"/>
      <c r="BL513" s="572"/>
      <c r="BM513" s="572"/>
      <c r="BN513" s="572"/>
      <c r="BO513" s="572"/>
      <c r="BP513" s="572"/>
      <c r="BQ513" s="572"/>
      <c r="BR513" s="572"/>
      <c r="BS513" s="572"/>
      <c r="BT513" s="572"/>
      <c r="BU513" s="572"/>
      <c r="BV513" s="572"/>
      <c r="BW513" s="572"/>
      <c r="BX513" s="572"/>
      <c r="BY513" s="572"/>
      <c r="BZ513" s="572"/>
      <c r="CA513" s="572"/>
      <c r="CB513" s="572"/>
      <c r="CC513" s="572"/>
      <c r="CD513" s="572"/>
      <c r="CE513" s="572"/>
      <c r="CF513" s="572"/>
      <c r="CG513" s="572"/>
      <c r="CH513" s="572"/>
      <c r="CI513" s="572"/>
      <c r="CJ513" s="572"/>
      <c r="CK513" s="572"/>
      <c r="CL513" s="572"/>
      <c r="CM513" s="572"/>
      <c r="CN513" s="572"/>
      <c r="CO513" s="572"/>
      <c r="CP513" s="572"/>
      <c r="CQ513" s="572"/>
      <c r="CR513" s="572"/>
      <c r="CS513" s="572"/>
      <c r="CT513" s="572"/>
      <c r="CU513" s="572"/>
      <c r="CV513" s="572"/>
      <c r="CW513" s="572"/>
      <c r="CX513" s="572"/>
      <c r="CY513" s="572"/>
      <c r="CZ513" s="572"/>
      <c r="DA513" s="572"/>
      <c r="DB513" s="572"/>
      <c r="DC513" s="572"/>
      <c r="DD513" s="572"/>
      <c r="DE513" s="572"/>
      <c r="DF513" s="572"/>
      <c r="DG513" s="572"/>
      <c r="DH513" s="572"/>
      <c r="DI513" s="572"/>
      <c r="DJ513" s="572"/>
      <c r="DK513" s="572"/>
      <c r="DL513" s="572"/>
      <c r="DM513" s="572"/>
      <c r="DN513" s="572"/>
      <c r="DO513" s="572"/>
      <c r="DP513" s="572"/>
      <c r="DQ513" s="572"/>
      <c r="DR513" s="572"/>
      <c r="DS513" s="572"/>
      <c r="DT513" s="572"/>
      <c r="DU513" s="572"/>
      <c r="DV513" s="572"/>
      <c r="DW513" s="572"/>
      <c r="DX513" s="572"/>
      <c r="DY513" s="572"/>
      <c r="DZ513" s="572"/>
      <c r="EA513" s="572"/>
      <c r="EB513" s="572"/>
      <c r="EC513" s="572"/>
      <c r="ED513" s="572"/>
      <c r="EE513" s="572"/>
      <c r="EF513" s="572"/>
      <c r="EG513" s="572"/>
      <c r="EH513" s="572"/>
      <c r="EI513" s="572"/>
      <c r="EJ513" s="572"/>
      <c r="EK513" s="572"/>
      <c r="EL513" s="572"/>
      <c r="EM513" s="572"/>
      <c r="EN513" s="572"/>
      <c r="EO513" s="572"/>
      <c r="EP513" s="572"/>
      <c r="EQ513" s="572"/>
      <c r="ER513" s="572"/>
      <c r="ES513" s="572"/>
      <c r="ET513" s="572"/>
      <c r="EU513" s="572"/>
      <c r="EV513" s="572"/>
      <c r="EW513" s="572"/>
      <c r="EX513" s="572"/>
      <c r="EY513" s="572"/>
      <c r="EZ513" s="572"/>
      <c r="FA513" s="572"/>
      <c r="FB513" s="572"/>
      <c r="FC513" s="572"/>
      <c r="FD513" s="572"/>
      <c r="FE513" s="572"/>
      <c r="FF513" s="572"/>
      <c r="FG513" s="572"/>
      <c r="FH513" s="572"/>
      <c r="FI513" s="572"/>
      <c r="FJ513" s="572"/>
      <c r="FK513" s="572"/>
      <c r="FL513" s="572"/>
      <c r="FM513" s="572"/>
      <c r="FN513" s="572"/>
      <c r="FO513" s="572"/>
      <c r="FP513" s="572"/>
      <c r="FQ513" s="572"/>
      <c r="FR513" s="572"/>
      <c r="FS513" s="572"/>
      <c r="FT513" s="572"/>
      <c r="FU513" s="572"/>
      <c r="FV513" s="572"/>
      <c r="FW513" s="572"/>
      <c r="FX513" s="572"/>
      <c r="FY513" s="572"/>
      <c r="FZ513" s="572"/>
      <c r="GA513" s="572"/>
      <c r="GB513" s="572"/>
      <c r="GC513" s="572"/>
      <c r="GD513" s="572"/>
      <c r="GE513" s="572"/>
      <c r="GF513" s="572"/>
      <c r="GG513" s="572"/>
      <c r="GH513" s="572"/>
      <c r="GI513" s="572"/>
      <c r="GJ513" s="572"/>
      <c r="GK513" s="572"/>
      <c r="GL513" s="572"/>
      <c r="GM513" s="572"/>
      <c r="GN513" s="572"/>
      <c r="GO513" s="572"/>
      <c r="GP513" s="572"/>
      <c r="GQ513" s="572"/>
      <c r="GR513" s="572"/>
      <c r="GS513" s="572"/>
      <c r="GT513" s="572"/>
      <c r="GU513" s="572"/>
      <c r="GV513" s="572"/>
      <c r="GW513" s="572"/>
      <c r="GX513" s="572"/>
      <c r="GY513" s="572"/>
      <c r="GZ513" s="572"/>
      <c r="HA513" s="572"/>
      <c r="HB513" s="572"/>
      <c r="HC513" s="572"/>
      <c r="HD513" s="572"/>
      <c r="HE513" s="572"/>
      <c r="HF513" s="572"/>
      <c r="HG513" s="572"/>
      <c r="HH513" s="572"/>
      <c r="HI513" s="572"/>
      <c r="HJ513" s="572"/>
      <c r="HK513" s="572"/>
      <c r="HL513" s="572"/>
      <c r="HM513" s="572"/>
      <c r="HN513" s="572"/>
      <c r="HO513" s="572"/>
      <c r="HP513" s="572"/>
      <c r="HQ513" s="572"/>
      <c r="HR513" s="572"/>
      <c r="HS513" s="572"/>
      <c r="HT513" s="572"/>
      <c r="HU513" s="572"/>
      <c r="HV513" s="572"/>
      <c r="HW513" s="572"/>
      <c r="HX513" s="572"/>
      <c r="HY513" s="572"/>
      <c r="HZ513" s="572"/>
      <c r="IA513" s="572"/>
      <c r="IB513" s="572"/>
      <c r="IC513" s="572"/>
      <c r="ID513" s="572"/>
      <c r="IE513" s="572"/>
      <c r="IF513" s="572"/>
      <c r="IG513" s="572"/>
      <c r="IH513" s="572"/>
      <c r="II513" s="572"/>
      <c r="IJ513" s="572"/>
      <c r="IK513" s="572"/>
      <c r="IL513" s="572"/>
      <c r="IM513" s="572"/>
      <c r="IN513" s="572"/>
      <c r="IO513" s="572"/>
      <c r="IP513" s="572"/>
      <c r="IQ513" s="572"/>
      <c r="IR513" s="572"/>
      <c r="IS513" s="572"/>
      <c r="IT513" s="572"/>
      <c r="IU513" s="572"/>
    </row>
    <row r="514" spans="1:255" s="2" customFormat="1">
      <c r="A514" s="762"/>
      <c r="B514" s="784"/>
      <c r="C514" s="800"/>
      <c r="D514" s="833"/>
      <c r="E514" s="278"/>
      <c r="F514" s="341"/>
      <c r="G514" s="63"/>
    </row>
    <row r="515" spans="1:255" s="2" customFormat="1">
      <c r="A515" s="850" t="s">
        <v>32</v>
      </c>
      <c r="B515" s="851" t="s">
        <v>37</v>
      </c>
      <c r="C515" s="800"/>
      <c r="D515" s="833"/>
      <c r="E515" s="278"/>
      <c r="F515" s="341"/>
      <c r="G515" s="63"/>
    </row>
    <row r="516" spans="1:255" s="2" customFormat="1">
      <c r="A516" s="762"/>
      <c r="B516" s="784"/>
      <c r="C516" s="800"/>
      <c r="D516" s="833"/>
      <c r="E516" s="278"/>
      <c r="F516" s="341"/>
      <c r="G516" s="63"/>
    </row>
    <row r="517" spans="1:255" s="2" customFormat="1" ht="190.15" customHeight="1">
      <c r="A517" s="762"/>
      <c r="B517" s="853" t="s">
        <v>2629</v>
      </c>
      <c r="C517" s="884"/>
      <c r="D517" s="884"/>
      <c r="E517" s="350"/>
      <c r="F517" s="348"/>
      <c r="G517" s="63"/>
    </row>
    <row r="518" spans="1:255" s="2" customFormat="1" ht="105.75" customHeight="1">
      <c r="A518" s="762"/>
      <c r="B518" s="853" t="s">
        <v>2901</v>
      </c>
      <c r="C518" s="884"/>
      <c r="D518" s="884"/>
      <c r="E518" s="350"/>
      <c r="F518" s="348"/>
      <c r="G518" s="63"/>
    </row>
    <row r="519" spans="1:255" s="2" customFormat="1" ht="68.25" customHeight="1">
      <c r="A519" s="762"/>
      <c r="B519" s="853" t="s">
        <v>2902</v>
      </c>
      <c r="C519" s="764"/>
      <c r="D519" s="764"/>
      <c r="E519" s="361"/>
      <c r="F519" s="362"/>
      <c r="G519" s="63"/>
    </row>
    <row r="520" spans="1:255" s="2" customFormat="1" ht="38.25">
      <c r="A520" s="762"/>
      <c r="B520" s="853" t="s">
        <v>2903</v>
      </c>
      <c r="C520" s="764"/>
      <c r="D520" s="764"/>
      <c r="E520" s="361"/>
      <c r="F520" s="362"/>
      <c r="G520" s="63"/>
    </row>
    <row r="521" spans="1:255" s="2" customFormat="1">
      <c r="A521" s="762"/>
      <c r="B521" s="853"/>
      <c r="C521" s="764"/>
      <c r="D521" s="764"/>
      <c r="E521" s="361"/>
      <c r="F521" s="362"/>
      <c r="G521" s="63"/>
    </row>
    <row r="522" spans="1:255" s="2" customFormat="1">
      <c r="A522" s="762"/>
      <c r="B522" s="853"/>
      <c r="C522" s="764"/>
      <c r="D522" s="764"/>
      <c r="E522" s="361"/>
      <c r="F522" s="362"/>
      <c r="G522" s="63"/>
    </row>
    <row r="523" spans="1:255" ht="13.5" thickBot="1">
      <c r="A523" s="804"/>
      <c r="B523" s="807"/>
      <c r="C523" s="805"/>
      <c r="D523" s="806"/>
      <c r="E523" s="133"/>
      <c r="F523" s="133"/>
      <c r="G523" s="322"/>
    </row>
    <row r="524" spans="1:255" s="2" customFormat="1" ht="39" thickBot="1">
      <c r="A524" s="913" t="s">
        <v>99</v>
      </c>
      <c r="B524" s="914" t="s">
        <v>100</v>
      </c>
      <c r="C524" s="915"/>
      <c r="D524" s="916"/>
      <c r="E524" s="363"/>
      <c r="F524" s="364"/>
      <c r="G524" s="319"/>
    </row>
    <row r="525" spans="1:255" s="2" customFormat="1">
      <c r="A525" s="762"/>
      <c r="B525" s="784"/>
      <c r="C525" s="800"/>
      <c r="D525" s="833"/>
      <c r="E525" s="278"/>
      <c r="F525" s="278"/>
      <c r="G525" s="319"/>
    </row>
    <row r="526" spans="1:255" s="300" customFormat="1" ht="22.5">
      <c r="A526" s="917" t="s">
        <v>101</v>
      </c>
      <c r="B526" s="918" t="s">
        <v>102</v>
      </c>
      <c r="C526" s="919" t="s">
        <v>103</v>
      </c>
      <c r="D526" s="920" t="s">
        <v>104</v>
      </c>
      <c r="E526" s="365" t="s">
        <v>105</v>
      </c>
      <c r="F526" s="365" t="s">
        <v>106</v>
      </c>
      <c r="G526" s="586"/>
    </row>
    <row r="527" spans="1:255" s="266" customFormat="1" ht="9.75">
      <c r="A527" s="921"/>
      <c r="B527" s="922"/>
      <c r="C527" s="923"/>
      <c r="D527" s="924"/>
      <c r="E527" s="366"/>
      <c r="F527" s="366"/>
      <c r="G527" s="586"/>
    </row>
    <row r="528" spans="1:255" s="266" customFormat="1" ht="9.75">
      <c r="A528" s="921"/>
      <c r="B528" s="922"/>
      <c r="C528" s="923"/>
      <c r="D528" s="924"/>
      <c r="E528" s="366"/>
      <c r="F528" s="366"/>
      <c r="G528" s="586"/>
    </row>
    <row r="529" spans="1:7" s="2" customFormat="1">
      <c r="A529" s="762"/>
      <c r="B529" s="784" t="s">
        <v>107</v>
      </c>
      <c r="C529" s="800"/>
      <c r="D529" s="833"/>
      <c r="E529" s="367"/>
      <c r="F529" s="367"/>
      <c r="G529" s="319"/>
    </row>
    <row r="530" spans="1:7" s="2" customFormat="1" ht="38.25">
      <c r="A530" s="762"/>
      <c r="B530" s="784" t="s">
        <v>108</v>
      </c>
      <c r="C530" s="800"/>
      <c r="D530" s="833"/>
      <c r="E530" s="367"/>
      <c r="F530" s="367"/>
      <c r="G530" s="319"/>
    </row>
    <row r="531" spans="1:7" s="2" customFormat="1">
      <c r="A531" s="762"/>
      <c r="B531" s="784"/>
      <c r="C531" s="800"/>
      <c r="D531" s="833"/>
      <c r="E531" s="367"/>
      <c r="F531" s="367"/>
      <c r="G531" s="319"/>
    </row>
    <row r="532" spans="1:7" s="72" customFormat="1">
      <c r="A532" s="925" t="s">
        <v>109</v>
      </c>
      <c r="B532" s="926" t="s">
        <v>110</v>
      </c>
      <c r="C532" s="927"/>
      <c r="D532" s="927"/>
      <c r="E532" s="368"/>
      <c r="F532" s="369"/>
      <c r="G532" s="62"/>
    </row>
    <row r="533" spans="1:7" s="751" customFormat="1">
      <c r="A533" s="928"/>
      <c r="B533" s="929"/>
      <c r="C533" s="930"/>
      <c r="D533" s="930"/>
      <c r="E533" s="743"/>
      <c r="F533" s="744"/>
      <c r="G533" s="750"/>
    </row>
    <row r="534" spans="1:7" s="751" customFormat="1">
      <c r="A534" s="931"/>
      <c r="B534" s="932"/>
      <c r="C534" s="930"/>
      <c r="D534" s="930"/>
      <c r="E534" s="743"/>
      <c r="F534" s="744"/>
      <c r="G534" s="750"/>
    </row>
    <row r="535" spans="1:7" s="267" customFormat="1">
      <c r="A535" s="933" t="s">
        <v>111</v>
      </c>
      <c r="B535" s="934" t="s">
        <v>112</v>
      </c>
      <c r="C535" s="780"/>
      <c r="D535" s="774"/>
      <c r="E535" s="370"/>
      <c r="F535" s="371"/>
      <c r="G535" s="62"/>
    </row>
    <row r="536" spans="1:7" s="44" customFormat="1">
      <c r="A536" s="762"/>
      <c r="B536" s="935"/>
      <c r="C536" s="936"/>
      <c r="D536" s="937"/>
      <c r="E536" s="270"/>
      <c r="F536" s="372"/>
      <c r="G536" s="587"/>
    </row>
    <row r="537" spans="1:7" s="269" customFormat="1">
      <c r="A537" s="938" t="s">
        <v>113</v>
      </c>
      <c r="B537" s="939" t="s">
        <v>114</v>
      </c>
      <c r="C537" s="940"/>
      <c r="D537" s="940"/>
      <c r="E537" s="373"/>
      <c r="F537" s="374"/>
      <c r="G537" s="588"/>
    </row>
    <row r="538" spans="1:7" s="269" customFormat="1">
      <c r="A538" s="938" t="s">
        <v>115</v>
      </c>
      <c r="B538" s="939" t="s">
        <v>116</v>
      </c>
      <c r="C538" s="940"/>
      <c r="D538" s="940"/>
      <c r="E538" s="373"/>
      <c r="F538" s="374"/>
      <c r="G538" s="588"/>
    </row>
    <row r="539" spans="1:7" s="269" customFormat="1">
      <c r="A539" s="938" t="s">
        <v>117</v>
      </c>
      <c r="B539" s="939" t="s">
        <v>84</v>
      </c>
      <c r="C539" s="940"/>
      <c r="D539" s="940"/>
      <c r="E539" s="373"/>
      <c r="F539" s="374"/>
      <c r="G539" s="588"/>
    </row>
    <row r="540" spans="1:7" s="269" customFormat="1" ht="25.5">
      <c r="A540" s="938"/>
      <c r="B540" s="941" t="s">
        <v>118</v>
      </c>
      <c r="C540" s="940"/>
      <c r="D540" s="940"/>
      <c r="E540" s="373"/>
      <c r="F540" s="374"/>
      <c r="G540" s="588"/>
    </row>
    <row r="541" spans="1:7" s="269" customFormat="1" ht="51">
      <c r="A541" s="938" t="s">
        <v>115</v>
      </c>
      <c r="B541" s="941" t="s">
        <v>119</v>
      </c>
      <c r="C541" s="940"/>
      <c r="D541" s="940"/>
      <c r="E541" s="373"/>
      <c r="F541" s="374"/>
      <c r="G541" s="588"/>
    </row>
    <row r="542" spans="1:7" s="269" customFormat="1">
      <c r="A542" s="938"/>
      <c r="B542" s="941"/>
      <c r="C542" s="940"/>
      <c r="D542" s="940"/>
      <c r="E542" s="373"/>
      <c r="F542" s="374"/>
      <c r="G542" s="588"/>
    </row>
    <row r="543" spans="1:7" s="269" customFormat="1" ht="63.75">
      <c r="A543" s="938"/>
      <c r="B543" s="942" t="s">
        <v>120</v>
      </c>
      <c r="C543" s="940"/>
      <c r="D543" s="940"/>
      <c r="E543" s="373"/>
      <c r="F543" s="374"/>
      <c r="G543" s="588"/>
    </row>
    <row r="544" spans="1:7" s="44" customFormat="1">
      <c r="A544" s="762"/>
      <c r="B544" s="935"/>
      <c r="C544" s="936"/>
      <c r="D544" s="937"/>
      <c r="E544" s="270"/>
      <c r="F544" s="372"/>
      <c r="G544" s="587"/>
    </row>
    <row r="545" spans="1:7" s="44" customFormat="1">
      <c r="A545" s="762" t="s">
        <v>6</v>
      </c>
      <c r="B545" s="943" t="s">
        <v>121</v>
      </c>
      <c r="C545" s="764"/>
      <c r="D545" s="765"/>
      <c r="E545" s="375"/>
      <c r="F545" s="376"/>
      <c r="G545" s="587"/>
    </row>
    <row r="546" spans="1:7" s="44" customFormat="1" ht="51">
      <c r="A546" s="762"/>
      <c r="B546" s="943" t="s">
        <v>122</v>
      </c>
      <c r="C546" s="764"/>
      <c r="D546" s="765"/>
      <c r="E546" s="375"/>
      <c r="F546" s="376"/>
      <c r="G546" s="587"/>
    </row>
    <row r="547" spans="1:7" s="44" customFormat="1" ht="25.5">
      <c r="A547" s="762"/>
      <c r="B547" s="943" t="s">
        <v>123</v>
      </c>
      <c r="C547" s="764"/>
      <c r="D547" s="765"/>
      <c r="E547" s="375"/>
      <c r="F547" s="376"/>
      <c r="G547" s="587"/>
    </row>
    <row r="548" spans="1:7" s="44" customFormat="1" ht="25.5">
      <c r="A548" s="762"/>
      <c r="B548" s="943" t="s">
        <v>124</v>
      </c>
      <c r="C548" s="764"/>
      <c r="D548" s="765"/>
      <c r="E548" s="375"/>
      <c r="F548" s="376"/>
      <c r="G548" s="587"/>
    </row>
    <row r="549" spans="1:7" s="44" customFormat="1" ht="25.5">
      <c r="A549" s="762"/>
      <c r="B549" s="943" t="s">
        <v>125</v>
      </c>
      <c r="C549" s="764"/>
      <c r="D549" s="765"/>
      <c r="E549" s="375"/>
      <c r="F549" s="376"/>
      <c r="G549" s="587"/>
    </row>
    <row r="550" spans="1:7" s="44" customFormat="1" ht="38.25">
      <c r="A550" s="762"/>
      <c r="B550" s="943" t="s">
        <v>126</v>
      </c>
      <c r="C550" s="764"/>
      <c r="D550" s="765"/>
      <c r="E550" s="375"/>
      <c r="F550" s="376"/>
      <c r="G550" s="587"/>
    </row>
    <row r="551" spans="1:7" s="44" customFormat="1" ht="38.25">
      <c r="A551" s="762"/>
      <c r="B551" s="943" t="s">
        <v>127</v>
      </c>
      <c r="C551" s="764"/>
      <c r="D551" s="765"/>
      <c r="E551" s="375"/>
      <c r="F551" s="376"/>
      <c r="G551" s="587"/>
    </row>
    <row r="552" spans="1:7" s="44" customFormat="1" ht="51">
      <c r="A552" s="762"/>
      <c r="B552" s="943" t="s">
        <v>128</v>
      </c>
      <c r="C552" s="764"/>
      <c r="D552" s="765"/>
      <c r="E552" s="375"/>
      <c r="F552" s="376"/>
      <c r="G552" s="587"/>
    </row>
    <row r="553" spans="1:7" s="44" customFormat="1" ht="76.5">
      <c r="A553" s="762"/>
      <c r="B553" s="943" t="s">
        <v>2631</v>
      </c>
      <c r="C553" s="764"/>
      <c r="D553" s="765"/>
      <c r="E553" s="375"/>
      <c r="F553" s="376"/>
      <c r="G553" s="587"/>
    </row>
    <row r="554" spans="1:7" s="44" customFormat="1" ht="38.25">
      <c r="A554" s="762"/>
      <c r="B554" s="943" t="s">
        <v>129</v>
      </c>
      <c r="C554" s="764"/>
      <c r="D554" s="765"/>
      <c r="E554" s="375"/>
      <c r="F554" s="376"/>
      <c r="G554" s="587"/>
    </row>
    <row r="555" spans="1:7" s="44" customFormat="1" ht="51">
      <c r="A555" s="762"/>
      <c r="B555" s="943" t="s">
        <v>130</v>
      </c>
      <c r="C555" s="764" t="s">
        <v>131</v>
      </c>
      <c r="D555" s="765">
        <v>1</v>
      </c>
      <c r="E555" s="372"/>
      <c r="F555" s="372">
        <f>D555*E555</f>
        <v>0</v>
      </c>
      <c r="G555" s="587"/>
    </row>
    <row r="556" spans="1:7" s="44" customFormat="1">
      <c r="A556" s="762"/>
      <c r="B556" s="943"/>
      <c r="C556" s="764"/>
      <c r="D556" s="765"/>
      <c r="E556" s="375"/>
      <c r="F556" s="372">
        <f t="shared" ref="F556:F584" si="0">D556*E556</f>
        <v>0</v>
      </c>
      <c r="G556" s="587"/>
    </row>
    <row r="557" spans="1:7" s="44" customFormat="1">
      <c r="A557" s="762" t="s">
        <v>7</v>
      </c>
      <c r="B557" s="943" t="s">
        <v>132</v>
      </c>
      <c r="C557" s="764"/>
      <c r="D557" s="765"/>
      <c r="E557" s="375"/>
      <c r="F557" s="372">
        <f t="shared" si="0"/>
        <v>0</v>
      </c>
      <c r="G557" s="587"/>
    </row>
    <row r="558" spans="1:7" s="44" customFormat="1" ht="51">
      <c r="A558" s="762"/>
      <c r="B558" s="943" t="s">
        <v>133</v>
      </c>
      <c r="C558" s="764"/>
      <c r="D558" s="765"/>
      <c r="E558" s="375"/>
      <c r="F558" s="372">
        <f t="shared" si="0"/>
        <v>0</v>
      </c>
      <c r="G558" s="587"/>
    </row>
    <row r="559" spans="1:7" s="44" customFormat="1" ht="25.5">
      <c r="A559" s="762"/>
      <c r="B559" s="943" t="s">
        <v>2508</v>
      </c>
      <c r="C559" s="764"/>
      <c r="D559" s="765"/>
      <c r="E559" s="375"/>
      <c r="F559" s="372">
        <f t="shared" si="0"/>
        <v>0</v>
      </c>
      <c r="G559" s="587"/>
    </row>
    <row r="560" spans="1:7" s="44" customFormat="1" ht="51">
      <c r="A560" s="762"/>
      <c r="B560" s="943" t="s">
        <v>134</v>
      </c>
      <c r="C560" s="764"/>
      <c r="D560" s="765"/>
      <c r="E560" s="375"/>
      <c r="F560" s="372">
        <f t="shared" si="0"/>
        <v>0</v>
      </c>
      <c r="G560" s="587"/>
    </row>
    <row r="561" spans="1:7" s="44" customFormat="1" ht="30.4" customHeight="1">
      <c r="A561" s="762"/>
      <c r="B561" s="943" t="s">
        <v>2567</v>
      </c>
      <c r="C561" s="764"/>
      <c r="D561" s="765"/>
      <c r="E561" s="375"/>
      <c r="F561" s="372">
        <f t="shared" si="0"/>
        <v>0</v>
      </c>
      <c r="G561" s="587"/>
    </row>
    <row r="562" spans="1:7" s="44" customFormat="1">
      <c r="A562" s="762"/>
      <c r="B562" s="943" t="s">
        <v>135</v>
      </c>
      <c r="C562" s="764"/>
      <c r="D562" s="765"/>
      <c r="E562" s="375"/>
      <c r="F562" s="372">
        <f t="shared" si="0"/>
        <v>0</v>
      </c>
      <c r="G562" s="587"/>
    </row>
    <row r="563" spans="1:7" s="44" customFormat="1">
      <c r="A563" s="762"/>
      <c r="B563" s="943" t="s">
        <v>136</v>
      </c>
      <c r="C563" s="764"/>
      <c r="D563" s="765"/>
      <c r="E563" s="375"/>
      <c r="F563" s="372">
        <f t="shared" si="0"/>
        <v>0</v>
      </c>
      <c r="G563" s="587"/>
    </row>
    <row r="564" spans="1:7" s="44" customFormat="1" ht="76.5">
      <c r="A564" s="762"/>
      <c r="B564" s="943" t="s">
        <v>137</v>
      </c>
      <c r="C564" s="764"/>
      <c r="D564" s="765"/>
      <c r="E564" s="375"/>
      <c r="F564" s="372">
        <f t="shared" si="0"/>
        <v>0</v>
      </c>
      <c r="G564" s="587"/>
    </row>
    <row r="565" spans="1:7" s="44" customFormat="1" ht="25.5">
      <c r="A565" s="762"/>
      <c r="B565" s="943" t="s">
        <v>138</v>
      </c>
      <c r="C565" s="764"/>
      <c r="D565" s="765"/>
      <c r="E565" s="375"/>
      <c r="F565" s="372">
        <f t="shared" si="0"/>
        <v>0</v>
      </c>
      <c r="G565" s="587"/>
    </row>
    <row r="566" spans="1:7" s="44" customFormat="1">
      <c r="A566" s="762"/>
      <c r="B566" s="943" t="s">
        <v>139</v>
      </c>
      <c r="C566" s="764" t="s">
        <v>131</v>
      </c>
      <c r="D566" s="765">
        <v>1</v>
      </c>
      <c r="E566" s="372"/>
      <c r="F566" s="372">
        <f>D566*E566</f>
        <v>0</v>
      </c>
      <c r="G566" s="587"/>
    </row>
    <row r="567" spans="1:7" s="44" customFormat="1">
      <c r="A567" s="762"/>
      <c r="B567" s="943"/>
      <c r="C567" s="936"/>
      <c r="D567" s="936"/>
      <c r="E567" s="377"/>
      <c r="F567" s="372">
        <f t="shared" si="0"/>
        <v>0</v>
      </c>
      <c r="G567" s="587"/>
    </row>
    <row r="568" spans="1:7" s="44" customFormat="1">
      <c r="A568" s="762" t="s">
        <v>8</v>
      </c>
      <c r="B568" s="943" t="s">
        <v>2396</v>
      </c>
      <c r="C568" s="764"/>
      <c r="D568" s="765"/>
      <c r="E568" s="375"/>
      <c r="F568" s="372">
        <f t="shared" si="0"/>
        <v>0</v>
      </c>
      <c r="G568" s="589"/>
    </row>
    <row r="569" spans="1:7" s="44" customFormat="1" ht="113.25" customHeight="1">
      <c r="A569" s="762"/>
      <c r="B569" s="943" t="s">
        <v>2484</v>
      </c>
      <c r="C569" s="764"/>
      <c r="D569" s="765"/>
      <c r="E569" s="375"/>
      <c r="F569" s="372">
        <f t="shared" si="0"/>
        <v>0</v>
      </c>
      <c r="G569" s="589"/>
    </row>
    <row r="570" spans="1:7" s="44" customFormat="1" ht="63.75">
      <c r="A570" s="762"/>
      <c r="B570" s="943" t="s">
        <v>2558</v>
      </c>
      <c r="C570" s="764"/>
      <c r="D570" s="765"/>
      <c r="E570" s="375"/>
      <c r="F570" s="372">
        <f t="shared" si="0"/>
        <v>0</v>
      </c>
      <c r="G570" s="589"/>
    </row>
    <row r="571" spans="1:7" s="44" customFormat="1" ht="25.5">
      <c r="A571" s="762"/>
      <c r="B571" s="943" t="s">
        <v>2546</v>
      </c>
      <c r="C571" s="764" t="s">
        <v>131</v>
      </c>
      <c r="D571" s="765">
        <v>1</v>
      </c>
      <c r="E571" s="372"/>
      <c r="F571" s="372">
        <f t="shared" si="0"/>
        <v>0</v>
      </c>
      <c r="G571" s="589"/>
    </row>
    <row r="572" spans="1:7" s="44" customFormat="1">
      <c r="A572" s="762"/>
      <c r="B572" s="943"/>
      <c r="C572" s="936"/>
      <c r="D572" s="937"/>
      <c r="E572" s="377"/>
      <c r="F572" s="372">
        <f t="shared" si="0"/>
        <v>0</v>
      </c>
      <c r="G572" s="589"/>
    </row>
    <row r="573" spans="1:7" s="44" customFormat="1" ht="54" customHeight="1">
      <c r="A573" s="762" t="s">
        <v>9</v>
      </c>
      <c r="B573" s="943" t="s">
        <v>2397</v>
      </c>
      <c r="C573" s="936"/>
      <c r="D573" s="936"/>
      <c r="E573" s="377"/>
      <c r="F573" s="372">
        <f t="shared" si="0"/>
        <v>0</v>
      </c>
      <c r="G573" s="589"/>
    </row>
    <row r="574" spans="1:7" s="44" customFormat="1" ht="66" customHeight="1">
      <c r="A574" s="944"/>
      <c r="B574" s="943" t="s">
        <v>2398</v>
      </c>
      <c r="C574" s="936"/>
      <c r="D574" s="936"/>
      <c r="E574" s="377"/>
      <c r="F574" s="372">
        <f t="shared" si="0"/>
        <v>0</v>
      </c>
      <c r="G574" s="589"/>
    </row>
    <row r="575" spans="1:7" s="44" customFormat="1" ht="25.5">
      <c r="A575" s="944"/>
      <c r="B575" s="943" t="s">
        <v>2399</v>
      </c>
      <c r="C575" s="936"/>
      <c r="D575" s="936"/>
      <c r="E575" s="377"/>
      <c r="F575" s="372">
        <f t="shared" si="0"/>
        <v>0</v>
      </c>
      <c r="G575" s="589"/>
    </row>
    <row r="576" spans="1:7" s="44" customFormat="1" ht="204" customHeight="1">
      <c r="A576" s="944"/>
      <c r="B576" s="943" t="s">
        <v>2678</v>
      </c>
      <c r="C576" s="936"/>
      <c r="D576" s="936"/>
      <c r="E576" s="377"/>
      <c r="F576" s="372">
        <f t="shared" si="0"/>
        <v>0</v>
      </c>
      <c r="G576" s="589"/>
    </row>
    <row r="577" spans="1:7" s="44" customFormat="1">
      <c r="A577" s="944"/>
      <c r="B577" s="943" t="s">
        <v>2400</v>
      </c>
      <c r="C577" s="764" t="s">
        <v>131</v>
      </c>
      <c r="D577" s="765">
        <v>1</v>
      </c>
      <c r="E577" s="372"/>
      <c r="F577" s="372">
        <f t="shared" si="0"/>
        <v>0</v>
      </c>
      <c r="G577" s="589"/>
    </row>
    <row r="578" spans="1:7" s="44" customFormat="1">
      <c r="A578" s="944"/>
      <c r="B578" s="943"/>
      <c r="C578" s="764"/>
      <c r="D578" s="765"/>
      <c r="E578" s="372"/>
      <c r="F578" s="372">
        <f t="shared" si="0"/>
        <v>0</v>
      </c>
      <c r="G578" s="589"/>
    </row>
    <row r="579" spans="1:7" s="2" customFormat="1" ht="63.75">
      <c r="A579" s="762" t="s">
        <v>10</v>
      </c>
      <c r="B579" s="945" t="s">
        <v>2509</v>
      </c>
      <c r="C579" s="764"/>
      <c r="D579" s="765"/>
      <c r="E579" s="375"/>
      <c r="F579" s="372">
        <f t="shared" si="0"/>
        <v>0</v>
      </c>
      <c r="G579" s="319"/>
    </row>
    <row r="580" spans="1:7" s="2" customFormat="1">
      <c r="A580" s="762"/>
      <c r="B580" s="763" t="s">
        <v>140</v>
      </c>
      <c r="C580" s="764" t="s">
        <v>141</v>
      </c>
      <c r="D580" s="765">
        <v>450</v>
      </c>
      <c r="E580" s="372"/>
      <c r="F580" s="372">
        <f t="shared" si="0"/>
        <v>0</v>
      </c>
      <c r="G580" s="319"/>
    </row>
    <row r="581" spans="1:7" s="2" customFormat="1">
      <c r="A581" s="762"/>
      <c r="B581" s="763"/>
      <c r="C581" s="764"/>
      <c r="D581" s="765"/>
      <c r="E581" s="372"/>
      <c r="F581" s="372">
        <f t="shared" si="0"/>
        <v>0</v>
      </c>
      <c r="G581" s="319"/>
    </row>
    <row r="582" spans="1:7" s="72" customFormat="1" ht="25.5">
      <c r="A582" s="762" t="s">
        <v>11</v>
      </c>
      <c r="B582" s="946" t="s">
        <v>2841</v>
      </c>
      <c r="C582" s="764" t="s">
        <v>141</v>
      </c>
      <c r="D582" s="765">
        <v>200</v>
      </c>
      <c r="E582" s="367"/>
      <c r="F582" s="372">
        <f t="shared" si="0"/>
        <v>0</v>
      </c>
      <c r="G582" s="62"/>
    </row>
    <row r="583" spans="1:7" s="72" customFormat="1">
      <c r="A583" s="762"/>
      <c r="B583" s="946"/>
      <c r="C583" s="764"/>
      <c r="D583" s="765"/>
      <c r="E583" s="367"/>
      <c r="F583" s="372"/>
      <c r="G583" s="62"/>
    </row>
    <row r="584" spans="1:7" s="72" customFormat="1" ht="38.25">
      <c r="A584" s="762" t="s">
        <v>15</v>
      </c>
      <c r="B584" s="946" t="s">
        <v>142</v>
      </c>
      <c r="C584" s="764" t="s">
        <v>141</v>
      </c>
      <c r="D584" s="765">
        <v>449</v>
      </c>
      <c r="E584" s="367"/>
      <c r="F584" s="372">
        <f t="shared" si="0"/>
        <v>0</v>
      </c>
      <c r="G584" s="62"/>
    </row>
    <row r="585" spans="1:7" s="44" customFormat="1">
      <c r="A585" s="762"/>
      <c r="B585" s="943"/>
      <c r="C585" s="936"/>
      <c r="D585" s="937"/>
      <c r="E585" s="270"/>
      <c r="F585" s="372"/>
      <c r="G585" s="587"/>
    </row>
    <row r="586" spans="1:7" s="2" customFormat="1">
      <c r="A586" s="947" t="s">
        <v>111</v>
      </c>
      <c r="B586" s="948" t="s">
        <v>143</v>
      </c>
      <c r="C586" s="949"/>
      <c r="D586" s="950"/>
      <c r="E586" s="379"/>
      <c r="F586" s="380">
        <f>SUM(F555:F584)</f>
        <v>0</v>
      </c>
      <c r="G586" s="319"/>
    </row>
    <row r="587" spans="1:7" s="2" customFormat="1">
      <c r="A587" s="762"/>
      <c r="B587" s="784"/>
      <c r="C587" s="800"/>
      <c r="D587" s="800"/>
      <c r="E587" s="372"/>
      <c r="F587" s="372"/>
      <c r="G587" s="319"/>
    </row>
    <row r="588" spans="1:7" s="72" customFormat="1">
      <c r="A588" s="762"/>
      <c r="B588" s="784"/>
      <c r="C588" s="800"/>
      <c r="D588" s="951"/>
      <c r="E588" s="367"/>
      <c r="F588" s="367"/>
      <c r="G588" s="62"/>
    </row>
    <row r="589" spans="1:7" s="2" customFormat="1">
      <c r="A589" s="947" t="s">
        <v>144</v>
      </c>
      <c r="B589" s="948" t="s">
        <v>145</v>
      </c>
      <c r="C589" s="949"/>
      <c r="D589" s="952"/>
      <c r="E589" s="379"/>
      <c r="F589" s="381"/>
      <c r="G589" s="319"/>
    </row>
    <row r="590" spans="1:7" s="2" customFormat="1">
      <c r="A590" s="762"/>
      <c r="B590" s="763"/>
      <c r="C590" s="764"/>
      <c r="D590" s="765"/>
      <c r="E590" s="341"/>
      <c r="F590" s="371"/>
      <c r="G590" s="319"/>
    </row>
    <row r="591" spans="1:7" s="2" customFormat="1" ht="87.75" customHeight="1">
      <c r="A591" s="762" t="s">
        <v>6</v>
      </c>
      <c r="B591" s="771" t="s">
        <v>2548</v>
      </c>
      <c r="C591" s="764"/>
      <c r="D591" s="764"/>
      <c r="E591" s="271"/>
      <c r="F591" s="271"/>
      <c r="G591" s="319"/>
    </row>
    <row r="592" spans="1:7" s="2" customFormat="1">
      <c r="A592" s="762"/>
      <c r="B592" s="771" t="s">
        <v>563</v>
      </c>
      <c r="C592" s="764"/>
      <c r="D592" s="764"/>
      <c r="E592" s="271"/>
      <c r="F592" s="271"/>
      <c r="G592" s="319"/>
    </row>
    <row r="593" spans="1:7" s="2" customFormat="1" ht="27">
      <c r="A593" s="762"/>
      <c r="B593" s="771" t="s">
        <v>564</v>
      </c>
      <c r="C593" s="764" t="s">
        <v>146</v>
      </c>
      <c r="D593" s="953">
        <v>90</v>
      </c>
      <c r="E593" s="367"/>
      <c r="F593" s="382">
        <f>D593*E593</f>
        <v>0</v>
      </c>
      <c r="G593" s="319"/>
    </row>
    <row r="594" spans="1:7" s="2" customFormat="1">
      <c r="A594" s="762"/>
      <c r="B594" s="771"/>
      <c r="C594" s="764"/>
      <c r="D594" s="953"/>
      <c r="E594" s="383"/>
      <c r="F594" s="382">
        <f t="shared" ref="F594:F617" si="1">D594*E594</f>
        <v>0</v>
      </c>
      <c r="G594" s="319"/>
    </row>
    <row r="595" spans="1:7" s="11" customFormat="1" ht="204.75" customHeight="1">
      <c r="A595" s="762" t="s">
        <v>7</v>
      </c>
      <c r="B595" s="763" t="s">
        <v>2845</v>
      </c>
      <c r="C595" s="884"/>
      <c r="D595" s="884"/>
      <c r="E595" s="384"/>
      <c r="F595" s="382">
        <f t="shared" si="1"/>
        <v>0</v>
      </c>
      <c r="G595" s="591"/>
    </row>
    <row r="596" spans="1:7" s="11" customFormat="1" ht="153" customHeight="1">
      <c r="A596" s="762"/>
      <c r="B596" s="763" t="s">
        <v>2846</v>
      </c>
      <c r="C596" s="954"/>
      <c r="D596" s="954"/>
      <c r="E596" s="346"/>
      <c r="F596" s="382">
        <f t="shared" si="1"/>
        <v>0</v>
      </c>
      <c r="G596" s="591"/>
    </row>
    <row r="597" spans="1:7" s="11" customFormat="1">
      <c r="A597" s="889"/>
      <c r="B597" s="867" t="s">
        <v>2510</v>
      </c>
      <c r="C597" s="884" t="s">
        <v>146</v>
      </c>
      <c r="D597" s="955">
        <v>220</v>
      </c>
      <c r="E597" s="346"/>
      <c r="F597" s="382">
        <f t="shared" si="1"/>
        <v>0</v>
      </c>
      <c r="G597" s="591"/>
    </row>
    <row r="598" spans="1:7" s="11" customFormat="1">
      <c r="A598" s="889"/>
      <c r="B598" s="867" t="s">
        <v>2511</v>
      </c>
      <c r="C598" s="884" t="s">
        <v>146</v>
      </c>
      <c r="D598" s="955">
        <v>850</v>
      </c>
      <c r="E598" s="346"/>
      <c r="F598" s="382">
        <f t="shared" si="1"/>
        <v>0</v>
      </c>
      <c r="G598" s="591"/>
    </row>
    <row r="599" spans="1:7" s="11" customFormat="1">
      <c r="A599" s="762"/>
      <c r="B599" s="867"/>
      <c r="C599" s="884"/>
      <c r="D599" s="955"/>
      <c r="E599" s="346"/>
      <c r="F599" s="382">
        <f t="shared" si="1"/>
        <v>0</v>
      </c>
      <c r="G599" s="591"/>
    </row>
    <row r="600" spans="1:7" s="2" customFormat="1" ht="89.25">
      <c r="A600" s="762" t="s">
        <v>8</v>
      </c>
      <c r="B600" s="763" t="s">
        <v>147</v>
      </c>
      <c r="C600" s="764" t="s">
        <v>141</v>
      </c>
      <c r="D600" s="765">
        <v>190</v>
      </c>
      <c r="E600" s="367"/>
      <c r="F600" s="382">
        <f t="shared" si="1"/>
        <v>0</v>
      </c>
      <c r="G600" s="319"/>
    </row>
    <row r="601" spans="1:7" s="2" customFormat="1">
      <c r="A601" s="762"/>
      <c r="B601" s="763"/>
      <c r="C601" s="764"/>
      <c r="D601" s="765"/>
      <c r="E601" s="341"/>
      <c r="F601" s="382">
        <f t="shared" si="1"/>
        <v>0</v>
      </c>
      <c r="G601" s="319"/>
    </row>
    <row r="602" spans="1:7" s="11" customFormat="1" ht="51">
      <c r="A602" s="762" t="s">
        <v>9</v>
      </c>
      <c r="B602" s="867" t="s">
        <v>710</v>
      </c>
      <c r="C602" s="884"/>
      <c r="D602" s="765"/>
      <c r="E602" s="346"/>
      <c r="F602" s="382">
        <f t="shared" si="1"/>
        <v>0</v>
      </c>
      <c r="G602" s="591"/>
    </row>
    <row r="603" spans="1:7" s="11" customFormat="1">
      <c r="A603" s="762"/>
      <c r="B603" s="956" t="s">
        <v>295</v>
      </c>
      <c r="C603" s="884" t="s">
        <v>146</v>
      </c>
      <c r="D603" s="765">
        <v>390</v>
      </c>
      <c r="E603" s="346"/>
      <c r="F603" s="382">
        <f t="shared" si="1"/>
        <v>0</v>
      </c>
      <c r="G603" s="591"/>
    </row>
    <row r="604" spans="1:7" s="11" customFormat="1">
      <c r="A604" s="762"/>
      <c r="B604" s="956"/>
      <c r="C604" s="884"/>
      <c r="D604" s="765"/>
      <c r="E604" s="346"/>
      <c r="F604" s="382">
        <f t="shared" si="1"/>
        <v>0</v>
      </c>
      <c r="G604" s="591"/>
    </row>
    <row r="605" spans="1:7" s="2" customFormat="1" ht="38.25">
      <c r="A605" s="762" t="s">
        <v>10</v>
      </c>
      <c r="B605" s="956" t="s">
        <v>303</v>
      </c>
      <c r="C605" s="764"/>
      <c r="D605" s="764"/>
      <c r="E605" s="341"/>
      <c r="F605" s="382">
        <f t="shared" si="1"/>
        <v>0</v>
      </c>
      <c r="G605" s="319"/>
    </row>
    <row r="606" spans="1:7" s="2" customFormat="1" ht="51">
      <c r="A606" s="762"/>
      <c r="B606" s="956" t="s">
        <v>633</v>
      </c>
      <c r="C606" s="764"/>
      <c r="D606" s="764"/>
      <c r="E606" s="271"/>
      <c r="F606" s="382">
        <f t="shared" si="1"/>
        <v>0</v>
      </c>
      <c r="G606" s="319"/>
    </row>
    <row r="607" spans="1:7" s="2" customFormat="1">
      <c r="A607" s="762"/>
      <c r="B607" s="956" t="s">
        <v>386</v>
      </c>
      <c r="C607" s="764" t="s">
        <v>146</v>
      </c>
      <c r="D607" s="765">
        <v>40</v>
      </c>
      <c r="E607" s="367"/>
      <c r="F607" s="382">
        <f t="shared" si="1"/>
        <v>0</v>
      </c>
      <c r="G607" s="319"/>
    </row>
    <row r="608" spans="1:7" s="2" customFormat="1">
      <c r="A608" s="762"/>
      <c r="B608" s="943"/>
      <c r="C608" s="764"/>
      <c r="D608" s="765"/>
      <c r="E608" s="341"/>
      <c r="F608" s="382">
        <f t="shared" si="1"/>
        <v>0</v>
      </c>
      <c r="G608" s="319"/>
    </row>
    <row r="609" spans="1:7" s="2" customFormat="1" ht="63" customHeight="1">
      <c r="A609" s="762" t="s">
        <v>11</v>
      </c>
      <c r="B609" s="943" t="s">
        <v>2554</v>
      </c>
      <c r="C609" s="764"/>
      <c r="D609" s="765"/>
      <c r="E609" s="341"/>
      <c r="F609" s="382">
        <f t="shared" si="1"/>
        <v>0</v>
      </c>
      <c r="G609" s="319"/>
    </row>
    <row r="610" spans="1:7" s="2" customFormat="1">
      <c r="A610" s="762"/>
      <c r="B610" s="763" t="s">
        <v>148</v>
      </c>
      <c r="C610" s="764" t="s">
        <v>149</v>
      </c>
      <c r="D610" s="765">
        <v>40</v>
      </c>
      <c r="E610" s="367"/>
      <c r="F610" s="382">
        <f t="shared" si="1"/>
        <v>0</v>
      </c>
      <c r="G610" s="319"/>
    </row>
    <row r="611" spans="1:7" s="2" customFormat="1">
      <c r="A611" s="762"/>
      <c r="B611" s="763" t="s">
        <v>150</v>
      </c>
      <c r="C611" s="764" t="s">
        <v>149</v>
      </c>
      <c r="D611" s="765">
        <v>20</v>
      </c>
      <c r="E611" s="367"/>
      <c r="F611" s="382">
        <f t="shared" si="1"/>
        <v>0</v>
      </c>
      <c r="G611" s="319"/>
    </row>
    <row r="612" spans="1:7" s="2" customFormat="1">
      <c r="A612" s="762"/>
      <c r="B612" s="763"/>
      <c r="C612" s="764"/>
      <c r="D612" s="765"/>
      <c r="E612" s="341"/>
      <c r="F612" s="382">
        <f t="shared" si="1"/>
        <v>0</v>
      </c>
      <c r="G612" s="319"/>
    </row>
    <row r="613" spans="1:7" s="2" customFormat="1" ht="141.75" customHeight="1">
      <c r="A613" s="762" t="s">
        <v>15</v>
      </c>
      <c r="B613" s="957" t="s">
        <v>2904</v>
      </c>
      <c r="C613" s="764" t="s">
        <v>146</v>
      </c>
      <c r="D613" s="765">
        <v>100</v>
      </c>
      <c r="E613" s="367"/>
      <c r="F613" s="382">
        <f t="shared" si="1"/>
        <v>0</v>
      </c>
      <c r="G613" s="319"/>
    </row>
    <row r="614" spans="1:7" s="2" customFormat="1">
      <c r="A614" s="762"/>
      <c r="B614" s="853"/>
      <c r="C614" s="764"/>
      <c r="D614" s="765"/>
      <c r="E614" s="367"/>
      <c r="F614" s="382"/>
      <c r="G614" s="319"/>
    </row>
    <row r="615" spans="1:7" s="11" customFormat="1" ht="63.75">
      <c r="A615" s="762" t="s">
        <v>12</v>
      </c>
      <c r="B615" s="853" t="s">
        <v>711</v>
      </c>
      <c r="C615" s="884" t="s">
        <v>146</v>
      </c>
      <c r="D615" s="955">
        <v>1.5</v>
      </c>
      <c r="E615" s="346"/>
      <c r="F615" s="382">
        <f t="shared" si="1"/>
        <v>0</v>
      </c>
      <c r="G615" s="591"/>
    </row>
    <row r="616" spans="1:7" s="11" customFormat="1">
      <c r="A616" s="762"/>
      <c r="B616" s="853"/>
      <c r="C616" s="884"/>
      <c r="D616" s="955"/>
      <c r="E616" s="346"/>
      <c r="F616" s="382">
        <f t="shared" si="1"/>
        <v>0</v>
      </c>
      <c r="G616" s="591"/>
    </row>
    <row r="617" spans="1:7" s="11" customFormat="1" ht="38.25">
      <c r="A617" s="762" t="s">
        <v>13</v>
      </c>
      <c r="B617" s="873" t="s">
        <v>2847</v>
      </c>
      <c r="C617" s="884" t="s">
        <v>151</v>
      </c>
      <c r="D617" s="953">
        <v>50</v>
      </c>
      <c r="E617" s="367"/>
      <c r="F617" s="382">
        <f t="shared" si="1"/>
        <v>0</v>
      </c>
      <c r="G617" s="591"/>
    </row>
    <row r="618" spans="1:7" s="2" customFormat="1">
      <c r="A618" s="762"/>
      <c r="B618" s="943"/>
      <c r="C618" s="764"/>
      <c r="D618" s="765"/>
      <c r="E618" s="341"/>
      <c r="F618" s="371"/>
      <c r="G618" s="319"/>
    </row>
    <row r="619" spans="1:7" s="2" customFormat="1">
      <c r="A619" s="947" t="s">
        <v>144</v>
      </c>
      <c r="B619" s="948" t="s">
        <v>152</v>
      </c>
      <c r="C619" s="958"/>
      <c r="D619" s="959"/>
      <c r="E619" s="385"/>
      <c r="F619" s="380">
        <f>SUM(F592:F618)</f>
        <v>0</v>
      </c>
      <c r="G619" s="319"/>
    </row>
    <row r="620" spans="1:7" s="2" customFormat="1">
      <c r="A620" s="762"/>
      <c r="B620" s="763"/>
      <c r="C620" s="764"/>
      <c r="D620" s="953"/>
      <c r="E620" s="367"/>
      <c r="F620" s="367"/>
      <c r="G620" s="319"/>
    </row>
    <row r="621" spans="1:7" s="2" customFormat="1">
      <c r="A621" s="762"/>
      <c r="B621" s="763"/>
      <c r="C621" s="764"/>
      <c r="D621" s="953"/>
      <c r="E621" s="367"/>
      <c r="F621" s="367"/>
      <c r="G621" s="319"/>
    </row>
    <row r="622" spans="1:7" s="2" customFormat="1">
      <c r="A622" s="947" t="s">
        <v>164</v>
      </c>
      <c r="B622" s="948" t="s">
        <v>153</v>
      </c>
      <c r="C622" s="958"/>
      <c r="D622" s="959"/>
      <c r="E622" s="385"/>
      <c r="F622" s="380"/>
      <c r="G622" s="319"/>
    </row>
    <row r="623" spans="1:7" s="2" customFormat="1">
      <c r="A623" s="762"/>
      <c r="B623" s="784"/>
      <c r="C623" s="764"/>
      <c r="D623" s="953"/>
      <c r="E623" s="367"/>
      <c r="F623" s="367"/>
      <c r="G623" s="319"/>
    </row>
    <row r="624" spans="1:7" s="51" customFormat="1" ht="38.25">
      <c r="A624" s="762" t="s">
        <v>6</v>
      </c>
      <c r="B624" s="870" t="s">
        <v>154</v>
      </c>
      <c r="C624" s="960"/>
      <c r="D624" s="960"/>
      <c r="E624" s="386"/>
      <c r="F624" s="386"/>
      <c r="G624" s="590"/>
    </row>
    <row r="625" spans="1:7" s="51" customFormat="1" ht="25.5">
      <c r="A625" s="762"/>
      <c r="B625" s="943" t="s">
        <v>2557</v>
      </c>
      <c r="C625" s="960"/>
      <c r="D625" s="960"/>
      <c r="E625" s="386"/>
      <c r="F625" s="386"/>
      <c r="G625" s="590"/>
    </row>
    <row r="626" spans="1:7" s="51" customFormat="1" ht="63.75">
      <c r="A626" s="762"/>
      <c r="B626" s="943" t="s">
        <v>155</v>
      </c>
      <c r="C626" s="960"/>
      <c r="D626" s="960"/>
      <c r="E626" s="386"/>
      <c r="F626" s="386"/>
      <c r="G626" s="590"/>
    </row>
    <row r="627" spans="1:7" s="51" customFormat="1" ht="63.75">
      <c r="A627" s="762"/>
      <c r="B627" s="943" t="s">
        <v>156</v>
      </c>
      <c r="C627" s="960"/>
      <c r="D627" s="960"/>
      <c r="E627" s="386"/>
      <c r="F627" s="386"/>
      <c r="G627" s="590"/>
    </row>
    <row r="628" spans="1:7" s="51" customFormat="1" ht="25.5">
      <c r="A628" s="762"/>
      <c r="B628" s="943" t="s">
        <v>157</v>
      </c>
      <c r="C628" s="960"/>
      <c r="D628" s="960"/>
      <c r="E628" s="386"/>
      <c r="F628" s="386"/>
      <c r="G628" s="590"/>
    </row>
    <row r="629" spans="1:7" s="51" customFormat="1" ht="25.5">
      <c r="A629" s="762"/>
      <c r="B629" s="943" t="s">
        <v>158</v>
      </c>
      <c r="C629" s="960"/>
      <c r="D629" s="960"/>
      <c r="E629" s="386"/>
      <c r="F629" s="386"/>
      <c r="G629" s="590"/>
    </row>
    <row r="630" spans="1:7" s="51" customFormat="1" ht="38.25">
      <c r="A630" s="762"/>
      <c r="B630" s="943" t="s">
        <v>159</v>
      </c>
      <c r="C630" s="960"/>
      <c r="D630" s="960"/>
      <c r="E630" s="386"/>
      <c r="F630" s="386"/>
      <c r="G630" s="590"/>
    </row>
    <row r="631" spans="1:7" s="51" customFormat="1" ht="67.900000000000006" customHeight="1">
      <c r="A631" s="762"/>
      <c r="B631" s="943" t="s">
        <v>2552</v>
      </c>
      <c r="C631" s="960"/>
      <c r="D631" s="960"/>
      <c r="E631" s="386"/>
      <c r="F631" s="386"/>
      <c r="G631" s="590"/>
    </row>
    <row r="632" spans="1:7" s="51" customFormat="1" ht="38.25">
      <c r="A632" s="762"/>
      <c r="B632" s="943" t="s">
        <v>160</v>
      </c>
      <c r="C632" s="960"/>
      <c r="D632" s="960"/>
      <c r="E632" s="386"/>
      <c r="F632" s="386"/>
      <c r="G632" s="590"/>
    </row>
    <row r="633" spans="1:7" s="51" customFormat="1" ht="14.25">
      <c r="A633" s="762"/>
      <c r="B633" s="943" t="s">
        <v>161</v>
      </c>
      <c r="C633" s="960"/>
      <c r="D633" s="960"/>
      <c r="E633" s="386"/>
      <c r="F633" s="386"/>
      <c r="G633" s="590"/>
    </row>
    <row r="634" spans="1:7" s="51" customFormat="1">
      <c r="A634" s="762"/>
      <c r="B634" s="943" t="s">
        <v>162</v>
      </c>
      <c r="C634" s="764" t="s">
        <v>141</v>
      </c>
      <c r="D634" s="953">
        <v>1200</v>
      </c>
      <c r="E634" s="367"/>
      <c r="F634" s="367">
        <f>D634*E634</f>
        <v>0</v>
      </c>
      <c r="G634" s="590"/>
    </row>
    <row r="635" spans="1:7" s="2" customFormat="1">
      <c r="A635" s="762"/>
      <c r="B635" s="763"/>
      <c r="C635" s="764"/>
      <c r="D635" s="765"/>
      <c r="E635" s="341"/>
      <c r="F635" s="367">
        <f t="shared" ref="F635:F649" si="2">D635*E635</f>
        <v>0</v>
      </c>
      <c r="G635" s="319"/>
    </row>
    <row r="636" spans="1:7" s="11" customFormat="1" ht="51">
      <c r="A636" s="762" t="s">
        <v>7</v>
      </c>
      <c r="B636" s="763" t="s">
        <v>305</v>
      </c>
      <c r="C636" s="884" t="s">
        <v>141</v>
      </c>
      <c r="D636" s="961">
        <v>130</v>
      </c>
      <c r="E636" s="277"/>
      <c r="F636" s="367">
        <f t="shared" si="2"/>
        <v>0</v>
      </c>
      <c r="G636" s="661"/>
    </row>
    <row r="637" spans="1:7" s="11" customFormat="1">
      <c r="A637" s="762"/>
      <c r="B637" s="763"/>
      <c r="C637" s="884"/>
      <c r="D637" s="961"/>
      <c r="E637" s="277"/>
      <c r="F637" s="367">
        <f t="shared" si="2"/>
        <v>0</v>
      </c>
      <c r="G637" s="661"/>
    </row>
    <row r="638" spans="1:7" s="2" customFormat="1" ht="38.25">
      <c r="A638" s="762" t="s">
        <v>8</v>
      </c>
      <c r="B638" s="763" t="s">
        <v>2401</v>
      </c>
      <c r="C638" s="764"/>
      <c r="D638" s="765"/>
      <c r="E638" s="341"/>
      <c r="F638" s="367">
        <f t="shared" si="2"/>
        <v>0</v>
      </c>
      <c r="G638" s="319"/>
    </row>
    <row r="639" spans="1:7" s="2" customFormat="1" ht="102" customHeight="1">
      <c r="A639" s="762"/>
      <c r="B639" s="763" t="s">
        <v>2403</v>
      </c>
      <c r="C639" s="764"/>
      <c r="D639" s="765"/>
      <c r="E639" s="341"/>
      <c r="F639" s="367">
        <f t="shared" si="2"/>
        <v>0</v>
      </c>
      <c r="G639" s="319"/>
    </row>
    <row r="640" spans="1:7" s="2" customFormat="1" ht="63.75">
      <c r="A640" s="762"/>
      <c r="B640" s="763" t="s">
        <v>2402</v>
      </c>
      <c r="C640" s="764"/>
      <c r="D640" s="765"/>
      <c r="E640" s="341"/>
      <c r="F640" s="367">
        <f t="shared" si="2"/>
        <v>0</v>
      </c>
      <c r="G640" s="319"/>
    </row>
    <row r="641" spans="1:7" s="2" customFormat="1">
      <c r="A641" s="762"/>
      <c r="B641" s="763" t="s">
        <v>306</v>
      </c>
      <c r="C641" s="764" t="s">
        <v>141</v>
      </c>
      <c r="D641" s="953">
        <v>25</v>
      </c>
      <c r="E641" s="367"/>
      <c r="F641" s="367">
        <f t="shared" si="2"/>
        <v>0</v>
      </c>
      <c r="G641" s="319"/>
    </row>
    <row r="642" spans="1:7" s="2" customFormat="1">
      <c r="A642" s="762"/>
      <c r="B642" s="763"/>
      <c r="C642" s="764"/>
      <c r="D642" s="953"/>
      <c r="E642" s="341"/>
      <c r="F642" s="367">
        <f t="shared" si="2"/>
        <v>0</v>
      </c>
      <c r="G642" s="319"/>
    </row>
    <row r="643" spans="1:7" s="2" customFormat="1" ht="138.75" customHeight="1">
      <c r="A643" s="762" t="s">
        <v>9</v>
      </c>
      <c r="B643" s="763" t="s">
        <v>749</v>
      </c>
      <c r="C643" s="936"/>
      <c r="D643" s="937"/>
      <c r="E643" s="387"/>
      <c r="F643" s="367">
        <f t="shared" si="2"/>
        <v>0</v>
      </c>
      <c r="G643" s="319"/>
    </row>
    <row r="644" spans="1:7" s="2" customFormat="1" ht="25.5">
      <c r="A644" s="762"/>
      <c r="B644" s="771" t="s">
        <v>582</v>
      </c>
      <c r="C644" s="936" t="s">
        <v>141</v>
      </c>
      <c r="D644" s="937">
        <v>18</v>
      </c>
      <c r="E644" s="387"/>
      <c r="F644" s="367">
        <f t="shared" si="2"/>
        <v>0</v>
      </c>
      <c r="G644" s="319"/>
    </row>
    <row r="645" spans="1:7" s="2" customFormat="1">
      <c r="A645" s="762"/>
      <c r="B645" s="771"/>
      <c r="C645" s="936"/>
      <c r="D645" s="937"/>
      <c r="E645" s="387"/>
      <c r="F645" s="367">
        <f t="shared" si="2"/>
        <v>0</v>
      </c>
      <c r="G645" s="319"/>
    </row>
    <row r="646" spans="1:7" s="2" customFormat="1" ht="126.75" customHeight="1">
      <c r="A646" s="762" t="s">
        <v>10</v>
      </c>
      <c r="B646" s="763" t="s">
        <v>584</v>
      </c>
      <c r="C646" s="884"/>
      <c r="D646" s="765"/>
      <c r="E646" s="346"/>
      <c r="F646" s="367">
        <f t="shared" si="2"/>
        <v>0</v>
      </c>
      <c r="G646" s="591"/>
    </row>
    <row r="647" spans="1:7" s="2" customFormat="1">
      <c r="A647" s="762"/>
      <c r="B647" s="771" t="s">
        <v>580</v>
      </c>
      <c r="C647" s="884"/>
      <c r="D647" s="765"/>
      <c r="E647" s="346"/>
      <c r="F647" s="367">
        <f t="shared" si="2"/>
        <v>0</v>
      </c>
      <c r="G647" s="591"/>
    </row>
    <row r="648" spans="1:7" s="2" customFormat="1">
      <c r="A648" s="762"/>
      <c r="B648" s="956" t="s">
        <v>581</v>
      </c>
      <c r="C648" s="884" t="s">
        <v>141</v>
      </c>
      <c r="D648" s="765">
        <v>18</v>
      </c>
      <c r="E648" s="387"/>
      <c r="F648" s="367">
        <f t="shared" si="2"/>
        <v>0</v>
      </c>
      <c r="G648" s="591"/>
    </row>
    <row r="649" spans="1:7" s="2" customFormat="1">
      <c r="A649" s="762"/>
      <c r="B649" s="956"/>
      <c r="C649" s="884"/>
      <c r="D649" s="765"/>
      <c r="E649" s="346"/>
      <c r="F649" s="367">
        <f t="shared" si="2"/>
        <v>0</v>
      </c>
      <c r="G649" s="591"/>
    </row>
    <row r="650" spans="1:7" s="701" customFormat="1">
      <c r="A650" s="947" t="s">
        <v>164</v>
      </c>
      <c r="B650" s="948" t="s">
        <v>163</v>
      </c>
      <c r="C650" s="958"/>
      <c r="D650" s="959"/>
      <c r="E650" s="385"/>
      <c r="F650" s="380">
        <f>SUM(F624:F649)</f>
        <v>0</v>
      </c>
      <c r="G650" s="655"/>
    </row>
    <row r="651" spans="1:7" s="2" customFormat="1">
      <c r="A651" s="762"/>
      <c r="B651" s="784"/>
      <c r="C651" s="764"/>
      <c r="D651" s="953"/>
      <c r="E651" s="367"/>
      <c r="F651" s="367"/>
      <c r="G651" s="319"/>
    </row>
    <row r="652" spans="1:7" s="2" customFormat="1">
      <c r="A652" s="762"/>
      <c r="B652" s="784"/>
      <c r="C652" s="764"/>
      <c r="D652" s="953"/>
      <c r="E652" s="367"/>
      <c r="F652" s="367"/>
      <c r="G652" s="319"/>
    </row>
    <row r="653" spans="1:7" s="72" customFormat="1">
      <c r="A653" s="947" t="s">
        <v>0</v>
      </c>
      <c r="B653" s="948" t="s">
        <v>165</v>
      </c>
      <c r="C653" s="958"/>
      <c r="D653" s="959"/>
      <c r="E653" s="385"/>
      <c r="F653" s="380"/>
      <c r="G653" s="62"/>
    </row>
    <row r="654" spans="1:7" s="72" customFormat="1">
      <c r="A654" s="762"/>
      <c r="B654" s="784"/>
      <c r="C654" s="800"/>
      <c r="D654" s="951"/>
      <c r="E654" s="367"/>
      <c r="F654" s="367"/>
      <c r="G654" s="62"/>
    </row>
    <row r="655" spans="1:7" s="72" customFormat="1" ht="51">
      <c r="A655" s="762" t="s">
        <v>6</v>
      </c>
      <c r="B655" s="763" t="s">
        <v>718</v>
      </c>
      <c r="C655" s="764"/>
      <c r="D655" s="765"/>
      <c r="E655" s="341"/>
      <c r="F655" s="371"/>
      <c r="G655" s="62"/>
    </row>
    <row r="656" spans="1:7" s="72" customFormat="1">
      <c r="A656" s="762"/>
      <c r="B656" s="763" t="s">
        <v>166</v>
      </c>
      <c r="C656" s="764" t="s">
        <v>146</v>
      </c>
      <c r="D656" s="765">
        <v>12</v>
      </c>
      <c r="E656" s="341"/>
      <c r="F656" s="371">
        <f>D656*E656</f>
        <v>0</v>
      </c>
      <c r="G656" s="62"/>
    </row>
    <row r="657" spans="1:7" s="2" customFormat="1">
      <c r="A657" s="762"/>
      <c r="B657" s="763"/>
      <c r="C657" s="764"/>
      <c r="D657" s="765"/>
      <c r="E657" s="341"/>
      <c r="F657" s="371">
        <f t="shared" ref="F657:F710" si="3">D657*E657</f>
        <v>0</v>
      </c>
      <c r="G657" s="319"/>
    </row>
    <row r="658" spans="1:7" s="72" customFormat="1" ht="51">
      <c r="A658" s="762" t="s">
        <v>7</v>
      </c>
      <c r="B658" s="835" t="s">
        <v>2630</v>
      </c>
      <c r="C658" s="764"/>
      <c r="D658" s="765"/>
      <c r="E658" s="341"/>
      <c r="F658" s="371">
        <f t="shared" si="3"/>
        <v>0</v>
      </c>
      <c r="G658" s="62"/>
    </row>
    <row r="659" spans="1:7" s="72" customFormat="1">
      <c r="A659" s="762"/>
      <c r="B659" s="763" t="s">
        <v>565</v>
      </c>
      <c r="C659" s="764" t="s">
        <v>146</v>
      </c>
      <c r="D659" s="765">
        <v>10</v>
      </c>
      <c r="E659" s="341"/>
      <c r="F659" s="371">
        <f t="shared" si="3"/>
        <v>0</v>
      </c>
      <c r="G659" s="62"/>
    </row>
    <row r="660" spans="1:7" s="2" customFormat="1">
      <c r="A660" s="762"/>
      <c r="B660" s="763"/>
      <c r="C660" s="764"/>
      <c r="D660" s="765"/>
      <c r="E660" s="341"/>
      <c r="F660" s="371">
        <f t="shared" si="3"/>
        <v>0</v>
      </c>
      <c r="G660" s="319"/>
    </row>
    <row r="661" spans="1:7" s="2" customFormat="1" ht="51">
      <c r="A661" s="762" t="s">
        <v>8</v>
      </c>
      <c r="B661" s="763" t="s">
        <v>2404</v>
      </c>
      <c r="C661" s="764"/>
      <c r="D661" s="765"/>
      <c r="E661" s="341"/>
      <c r="F661" s="371">
        <f t="shared" si="3"/>
        <v>0</v>
      </c>
      <c r="G661" s="319"/>
    </row>
    <row r="662" spans="1:7" s="2" customFormat="1" ht="51">
      <c r="A662" s="762"/>
      <c r="B662" s="763" t="s">
        <v>567</v>
      </c>
      <c r="C662" s="764"/>
      <c r="D662" s="765"/>
      <c r="E662" s="341"/>
      <c r="F662" s="371">
        <f t="shared" si="3"/>
        <v>0</v>
      </c>
      <c r="G662" s="319"/>
    </row>
    <row r="663" spans="1:7" s="2" customFormat="1" ht="38.25">
      <c r="A663" s="762"/>
      <c r="B663" s="763" t="s">
        <v>566</v>
      </c>
      <c r="C663" s="764"/>
      <c r="D663" s="765"/>
      <c r="E663" s="341"/>
      <c r="F663" s="371">
        <f t="shared" si="3"/>
        <v>0</v>
      </c>
      <c r="G663" s="319"/>
    </row>
    <row r="664" spans="1:7" s="2" customFormat="1" ht="25.5">
      <c r="A664" s="762"/>
      <c r="B664" s="763" t="s">
        <v>307</v>
      </c>
      <c r="C664" s="764"/>
      <c r="D664" s="765"/>
      <c r="E664" s="341"/>
      <c r="F664" s="371">
        <f t="shared" si="3"/>
        <v>0</v>
      </c>
      <c r="G664" s="319"/>
    </row>
    <row r="665" spans="1:7" s="2" customFormat="1">
      <c r="A665" s="762"/>
      <c r="B665" s="763" t="s">
        <v>167</v>
      </c>
      <c r="C665" s="764" t="s">
        <v>146</v>
      </c>
      <c r="D665" s="765">
        <v>95</v>
      </c>
      <c r="E665" s="341"/>
      <c r="F665" s="371">
        <f t="shared" si="3"/>
        <v>0</v>
      </c>
      <c r="G665" s="319"/>
    </row>
    <row r="666" spans="1:7" s="2" customFormat="1">
      <c r="A666" s="762"/>
      <c r="B666" s="763" t="s">
        <v>313</v>
      </c>
      <c r="C666" s="764" t="s">
        <v>141</v>
      </c>
      <c r="D666" s="765">
        <v>30</v>
      </c>
      <c r="E666" s="341"/>
      <c r="F666" s="371">
        <f t="shared" si="3"/>
        <v>0</v>
      </c>
      <c r="G666" s="319"/>
    </row>
    <row r="667" spans="1:7" s="2" customFormat="1">
      <c r="A667" s="762"/>
      <c r="B667" s="763"/>
      <c r="C667" s="764"/>
      <c r="D667" s="765"/>
      <c r="E667" s="341"/>
      <c r="F667" s="371">
        <f t="shared" si="3"/>
        <v>0</v>
      </c>
      <c r="G667" s="319"/>
    </row>
    <row r="668" spans="1:7" s="2" customFormat="1" ht="63.75">
      <c r="A668" s="762" t="s">
        <v>9</v>
      </c>
      <c r="B668" s="763" t="s">
        <v>2556</v>
      </c>
      <c r="C668" s="764"/>
      <c r="D668" s="765"/>
      <c r="E668" s="341"/>
      <c r="F668" s="371">
        <f t="shared" si="3"/>
        <v>0</v>
      </c>
      <c r="G668" s="319"/>
    </row>
    <row r="669" spans="1:7" s="2" customFormat="1" ht="38.25">
      <c r="A669" s="762"/>
      <c r="B669" s="763" t="s">
        <v>168</v>
      </c>
      <c r="C669" s="764"/>
      <c r="D669" s="765"/>
      <c r="E669" s="341"/>
      <c r="F669" s="371">
        <f t="shared" si="3"/>
        <v>0</v>
      </c>
      <c r="G669" s="319"/>
    </row>
    <row r="670" spans="1:7" s="2" customFormat="1">
      <c r="A670" s="762"/>
      <c r="B670" s="763" t="s">
        <v>569</v>
      </c>
      <c r="C670" s="764" t="s">
        <v>146</v>
      </c>
      <c r="D670" s="765">
        <v>38</v>
      </c>
      <c r="E670" s="341"/>
      <c r="F670" s="371">
        <f t="shared" si="3"/>
        <v>0</v>
      </c>
      <c r="G670" s="319"/>
    </row>
    <row r="671" spans="1:7" s="2" customFormat="1">
      <c r="A671" s="762"/>
      <c r="B671" s="763" t="s">
        <v>570</v>
      </c>
      <c r="C671" s="764" t="s">
        <v>146</v>
      </c>
      <c r="D671" s="765">
        <v>12</v>
      </c>
      <c r="E671" s="341"/>
      <c r="F671" s="371">
        <f t="shared" si="3"/>
        <v>0</v>
      </c>
      <c r="G671" s="319"/>
    </row>
    <row r="672" spans="1:7" s="2" customFormat="1">
      <c r="A672" s="762"/>
      <c r="B672" s="763" t="s">
        <v>169</v>
      </c>
      <c r="C672" s="764" t="s">
        <v>141</v>
      </c>
      <c r="D672" s="765">
        <v>530</v>
      </c>
      <c r="E672" s="341"/>
      <c r="F672" s="371">
        <f t="shared" si="3"/>
        <v>0</v>
      </c>
      <c r="G672" s="319"/>
    </row>
    <row r="673" spans="1:7" s="2" customFormat="1">
      <c r="A673" s="762"/>
      <c r="B673" s="763"/>
      <c r="C673" s="764"/>
      <c r="D673" s="765"/>
      <c r="E673" s="341"/>
      <c r="F673" s="371">
        <f t="shared" si="3"/>
        <v>0</v>
      </c>
      <c r="G673" s="319"/>
    </row>
    <row r="674" spans="1:7" s="44" customFormat="1" ht="51">
      <c r="A674" s="762" t="s">
        <v>10</v>
      </c>
      <c r="B674" s="763" t="s">
        <v>719</v>
      </c>
      <c r="C674" s="764"/>
      <c r="D674" s="765"/>
      <c r="E674" s="341"/>
      <c r="F674" s="371">
        <f t="shared" si="3"/>
        <v>0</v>
      </c>
      <c r="G674" s="592"/>
    </row>
    <row r="675" spans="1:7" s="2" customFormat="1" ht="38.25">
      <c r="A675" s="762"/>
      <c r="B675" s="763" t="s">
        <v>174</v>
      </c>
      <c r="C675" s="764"/>
      <c r="D675" s="765"/>
      <c r="E675" s="341"/>
      <c r="F675" s="371">
        <f t="shared" si="3"/>
        <v>0</v>
      </c>
      <c r="G675" s="319"/>
    </row>
    <row r="676" spans="1:7" s="2" customFormat="1" ht="52.5" customHeight="1">
      <c r="A676" s="762"/>
      <c r="B676" s="763" t="s">
        <v>176</v>
      </c>
      <c r="C676" s="764"/>
      <c r="D676" s="765"/>
      <c r="E676" s="341"/>
      <c r="F676" s="371">
        <f t="shared" si="3"/>
        <v>0</v>
      </c>
      <c r="G676" s="319"/>
    </row>
    <row r="677" spans="1:7" s="44" customFormat="1">
      <c r="A677" s="762"/>
      <c r="B677" s="935" t="s">
        <v>568</v>
      </c>
      <c r="C677" s="764" t="s">
        <v>146</v>
      </c>
      <c r="D677" s="765">
        <v>43</v>
      </c>
      <c r="E677" s="346"/>
      <c r="F677" s="371">
        <f t="shared" si="3"/>
        <v>0</v>
      </c>
      <c r="G677" s="592"/>
    </row>
    <row r="678" spans="1:7" s="44" customFormat="1">
      <c r="A678" s="762"/>
      <c r="B678" s="935" t="s">
        <v>177</v>
      </c>
      <c r="C678" s="764" t="s">
        <v>141</v>
      </c>
      <c r="D678" s="765">
        <v>185</v>
      </c>
      <c r="E678" s="346"/>
      <c r="F678" s="371">
        <f t="shared" si="3"/>
        <v>0</v>
      </c>
      <c r="G678" s="592"/>
    </row>
    <row r="679" spans="1:7" s="44" customFormat="1">
      <c r="A679" s="762"/>
      <c r="B679" s="935"/>
      <c r="C679" s="764"/>
      <c r="D679" s="765"/>
      <c r="E679" s="346"/>
      <c r="F679" s="371">
        <f t="shared" si="3"/>
        <v>0</v>
      </c>
      <c r="G679" s="592"/>
    </row>
    <row r="680" spans="1:7" s="11" customFormat="1" ht="76.5">
      <c r="A680" s="762" t="s">
        <v>11</v>
      </c>
      <c r="B680" s="962" t="s">
        <v>308</v>
      </c>
      <c r="C680" s="884"/>
      <c r="D680" s="765"/>
      <c r="E680" s="346"/>
      <c r="F680" s="371">
        <f t="shared" si="3"/>
        <v>0</v>
      </c>
      <c r="G680" s="591"/>
    </row>
    <row r="681" spans="1:7" s="2" customFormat="1" ht="38.25">
      <c r="A681" s="762"/>
      <c r="B681" s="945" t="s">
        <v>174</v>
      </c>
      <c r="C681" s="764"/>
      <c r="D681" s="765"/>
      <c r="E681" s="341"/>
      <c r="F681" s="371">
        <f t="shared" si="3"/>
        <v>0</v>
      </c>
      <c r="G681" s="319"/>
    </row>
    <row r="682" spans="1:7" s="2" customFormat="1" ht="25.5">
      <c r="A682" s="762"/>
      <c r="B682" s="945" t="s">
        <v>171</v>
      </c>
      <c r="C682" s="764"/>
      <c r="D682" s="765"/>
      <c r="E682" s="341"/>
      <c r="F682" s="371">
        <f t="shared" si="3"/>
        <v>0</v>
      </c>
      <c r="G682" s="319"/>
    </row>
    <row r="683" spans="1:7" s="11" customFormat="1">
      <c r="A683" s="762"/>
      <c r="B683" s="962" t="s">
        <v>172</v>
      </c>
      <c r="C683" s="884" t="s">
        <v>146</v>
      </c>
      <c r="D683" s="765">
        <v>18</v>
      </c>
      <c r="E683" s="346"/>
      <c r="F683" s="371">
        <f t="shared" si="3"/>
        <v>0</v>
      </c>
      <c r="G683" s="591"/>
    </row>
    <row r="684" spans="1:7" s="11" customFormat="1">
      <c r="A684" s="762"/>
      <c r="B684" s="962" t="s">
        <v>175</v>
      </c>
      <c r="C684" s="884" t="s">
        <v>141</v>
      </c>
      <c r="D684" s="765">
        <v>242</v>
      </c>
      <c r="E684" s="346"/>
      <c r="F684" s="371">
        <f t="shared" si="3"/>
        <v>0</v>
      </c>
      <c r="G684" s="591"/>
    </row>
    <row r="685" spans="1:7" s="2" customFormat="1">
      <c r="A685" s="762"/>
      <c r="B685" s="763"/>
      <c r="C685" s="764"/>
      <c r="D685" s="765"/>
      <c r="E685" s="341"/>
      <c r="F685" s="371">
        <f t="shared" si="3"/>
        <v>0</v>
      </c>
      <c r="G685" s="319"/>
    </row>
    <row r="686" spans="1:7" s="2" customFormat="1" ht="38.25">
      <c r="A686" s="762" t="s">
        <v>15</v>
      </c>
      <c r="B686" s="763" t="s">
        <v>571</v>
      </c>
      <c r="C686" s="764"/>
      <c r="D686" s="765"/>
      <c r="E686" s="341"/>
      <c r="F686" s="371">
        <f t="shared" si="3"/>
        <v>0</v>
      </c>
      <c r="G686" s="319"/>
    </row>
    <row r="687" spans="1:7" s="2" customFormat="1" ht="38.25">
      <c r="A687" s="762"/>
      <c r="B687" s="763" t="s">
        <v>174</v>
      </c>
      <c r="C687" s="764"/>
      <c r="D687" s="765"/>
      <c r="E687" s="341"/>
      <c r="F687" s="371">
        <f t="shared" si="3"/>
        <v>0</v>
      </c>
      <c r="G687" s="319"/>
    </row>
    <row r="688" spans="1:7" s="2" customFormat="1" ht="47.25" customHeight="1">
      <c r="A688" s="762"/>
      <c r="B688" s="763" t="s">
        <v>176</v>
      </c>
      <c r="C688" s="764"/>
      <c r="D688" s="765"/>
      <c r="E688" s="341"/>
      <c r="F688" s="371">
        <f t="shared" si="3"/>
        <v>0</v>
      </c>
      <c r="G688" s="319"/>
    </row>
    <row r="689" spans="1:7" s="2" customFormat="1">
      <c r="A689" s="762"/>
      <c r="B689" s="763" t="s">
        <v>172</v>
      </c>
      <c r="C689" s="764" t="s">
        <v>146</v>
      </c>
      <c r="D689" s="963">
        <v>9</v>
      </c>
      <c r="E689" s="346"/>
      <c r="F689" s="371">
        <f t="shared" si="3"/>
        <v>0</v>
      </c>
      <c r="G689" s="319"/>
    </row>
    <row r="690" spans="1:7" s="2" customFormat="1">
      <c r="A690" s="762"/>
      <c r="B690" s="763" t="s">
        <v>175</v>
      </c>
      <c r="C690" s="764" t="s">
        <v>141</v>
      </c>
      <c r="D690" s="963">
        <v>85</v>
      </c>
      <c r="E690" s="346"/>
      <c r="F690" s="371">
        <f t="shared" si="3"/>
        <v>0</v>
      </c>
      <c r="G690" s="319"/>
    </row>
    <row r="691" spans="1:7" s="2" customFormat="1">
      <c r="A691" s="762"/>
      <c r="B691" s="763"/>
      <c r="C691" s="764"/>
      <c r="D691" s="765"/>
      <c r="E691" s="341"/>
      <c r="F691" s="371">
        <f t="shared" si="3"/>
        <v>0</v>
      </c>
      <c r="G691" s="319"/>
    </row>
    <row r="692" spans="1:7" s="2" customFormat="1" ht="51">
      <c r="A692" s="762" t="s">
        <v>12</v>
      </c>
      <c r="B692" s="763" t="s">
        <v>2555</v>
      </c>
      <c r="C692" s="764"/>
      <c r="D692" s="765"/>
      <c r="E692" s="341"/>
      <c r="F692" s="371">
        <f t="shared" si="3"/>
        <v>0</v>
      </c>
      <c r="G692" s="319"/>
    </row>
    <row r="693" spans="1:7" s="2" customFormat="1" ht="38.25">
      <c r="A693" s="762"/>
      <c r="B693" s="763" t="s">
        <v>174</v>
      </c>
      <c r="C693" s="764"/>
      <c r="D693" s="765"/>
      <c r="E693" s="341"/>
      <c r="F693" s="371">
        <f t="shared" si="3"/>
        <v>0</v>
      </c>
      <c r="G693" s="319"/>
    </row>
    <row r="694" spans="1:7" s="2" customFormat="1" ht="45" customHeight="1">
      <c r="A694" s="762"/>
      <c r="B694" s="763" t="s">
        <v>176</v>
      </c>
      <c r="C694" s="764"/>
      <c r="D694" s="765"/>
      <c r="E694" s="341"/>
      <c r="F694" s="371">
        <f t="shared" si="3"/>
        <v>0</v>
      </c>
      <c r="G694" s="319"/>
    </row>
    <row r="695" spans="1:7" s="2" customFormat="1">
      <c r="A695" s="762"/>
      <c r="B695" s="763" t="s">
        <v>172</v>
      </c>
      <c r="C695" s="764" t="s">
        <v>146</v>
      </c>
      <c r="D695" s="765">
        <v>4</v>
      </c>
      <c r="E695" s="346"/>
      <c r="F695" s="371">
        <f t="shared" si="3"/>
        <v>0</v>
      </c>
      <c r="G695" s="319"/>
    </row>
    <row r="696" spans="1:7" s="2" customFormat="1">
      <c r="A696" s="762"/>
      <c r="B696" s="763" t="s">
        <v>175</v>
      </c>
      <c r="C696" s="764" t="s">
        <v>141</v>
      </c>
      <c r="D696" s="765">
        <v>23</v>
      </c>
      <c r="E696" s="346"/>
      <c r="F696" s="371">
        <f t="shared" si="3"/>
        <v>0</v>
      </c>
      <c r="G696" s="319"/>
    </row>
    <row r="697" spans="1:7" s="2" customFormat="1">
      <c r="A697" s="762"/>
      <c r="B697" s="763"/>
      <c r="C697" s="764"/>
      <c r="D697" s="764"/>
      <c r="E697" s="388"/>
      <c r="F697" s="371">
        <f t="shared" si="3"/>
        <v>0</v>
      </c>
      <c r="G697" s="319"/>
    </row>
    <row r="698" spans="1:7" s="11" customFormat="1" ht="76.5">
      <c r="A698" s="762" t="s">
        <v>13</v>
      </c>
      <c r="B698" s="962" t="s">
        <v>720</v>
      </c>
      <c r="C698" s="884"/>
      <c r="D698" s="765"/>
      <c r="E698" s="346"/>
      <c r="F698" s="371">
        <f t="shared" si="3"/>
        <v>0</v>
      </c>
      <c r="G698" s="591"/>
    </row>
    <row r="699" spans="1:7" s="2" customFormat="1" ht="38.25">
      <c r="A699" s="762"/>
      <c r="B699" s="945" t="s">
        <v>572</v>
      </c>
      <c r="C699" s="764"/>
      <c r="D699" s="765"/>
      <c r="E699" s="341"/>
      <c r="F699" s="371">
        <f t="shared" si="3"/>
        <v>0</v>
      </c>
      <c r="G699" s="319"/>
    </row>
    <row r="700" spans="1:7" s="2" customFormat="1" ht="25.5">
      <c r="A700" s="762"/>
      <c r="B700" s="945" t="s">
        <v>171</v>
      </c>
      <c r="C700" s="764"/>
      <c r="D700" s="765"/>
      <c r="E700" s="341"/>
      <c r="F700" s="371">
        <f t="shared" si="3"/>
        <v>0</v>
      </c>
      <c r="G700" s="319"/>
    </row>
    <row r="701" spans="1:7" s="11" customFormat="1">
      <c r="A701" s="762"/>
      <c r="B701" s="962" t="s">
        <v>172</v>
      </c>
      <c r="C701" s="884" t="s">
        <v>146</v>
      </c>
      <c r="D701" s="765">
        <v>130</v>
      </c>
      <c r="E701" s="346"/>
      <c r="F701" s="371">
        <f t="shared" si="3"/>
        <v>0</v>
      </c>
      <c r="G701" s="591"/>
    </row>
    <row r="702" spans="1:7" s="11" customFormat="1">
      <c r="A702" s="762"/>
      <c r="B702" s="962" t="s">
        <v>175</v>
      </c>
      <c r="C702" s="884" t="s">
        <v>141</v>
      </c>
      <c r="D702" s="765">
        <v>1800</v>
      </c>
      <c r="E702" s="346"/>
      <c r="F702" s="371">
        <f t="shared" si="3"/>
        <v>0</v>
      </c>
      <c r="G702" s="591"/>
    </row>
    <row r="703" spans="1:7" s="2" customFormat="1">
      <c r="A703" s="762"/>
      <c r="B703" s="763"/>
      <c r="C703" s="764"/>
      <c r="D703" s="765"/>
      <c r="E703" s="341"/>
      <c r="F703" s="371">
        <f t="shared" si="3"/>
        <v>0</v>
      </c>
      <c r="G703" s="319"/>
    </row>
    <row r="704" spans="1:7" s="2" customFormat="1" ht="38.25">
      <c r="A704" s="762" t="s">
        <v>14</v>
      </c>
      <c r="B704" s="763" t="s">
        <v>721</v>
      </c>
      <c r="C704" s="764"/>
      <c r="D704" s="765"/>
      <c r="E704" s="341"/>
      <c r="F704" s="371">
        <f t="shared" si="3"/>
        <v>0</v>
      </c>
      <c r="G704" s="319"/>
    </row>
    <row r="705" spans="1:7" s="2" customFormat="1" ht="38.25">
      <c r="A705" s="762"/>
      <c r="B705" s="763" t="s">
        <v>170</v>
      </c>
      <c r="C705" s="764"/>
      <c r="D705" s="765"/>
      <c r="E705" s="341"/>
      <c r="F705" s="371">
        <f t="shared" si="3"/>
        <v>0</v>
      </c>
      <c r="G705" s="319"/>
    </row>
    <row r="706" spans="1:7" s="2" customFormat="1" ht="25.5">
      <c r="A706" s="762"/>
      <c r="B706" s="763" t="s">
        <v>171</v>
      </c>
      <c r="C706" s="764"/>
      <c r="D706" s="765"/>
      <c r="E706" s="341"/>
      <c r="F706" s="371">
        <f t="shared" si="3"/>
        <v>0</v>
      </c>
      <c r="G706" s="319"/>
    </row>
    <row r="707" spans="1:7" s="2" customFormat="1">
      <c r="A707" s="762"/>
      <c r="B707" s="763" t="s">
        <v>173</v>
      </c>
      <c r="C707" s="764" t="s">
        <v>146</v>
      </c>
      <c r="D707" s="963">
        <v>3</v>
      </c>
      <c r="E707" s="346"/>
      <c r="F707" s="371">
        <f t="shared" si="3"/>
        <v>0</v>
      </c>
      <c r="G707" s="319"/>
    </row>
    <row r="708" spans="1:7" s="2" customFormat="1">
      <c r="A708" s="762"/>
      <c r="B708" s="763" t="s">
        <v>178</v>
      </c>
      <c r="C708" s="764" t="s">
        <v>141</v>
      </c>
      <c r="D708" s="963">
        <v>30</v>
      </c>
      <c r="E708" s="346"/>
      <c r="F708" s="371">
        <f t="shared" si="3"/>
        <v>0</v>
      </c>
      <c r="G708" s="319"/>
    </row>
    <row r="709" spans="1:7" s="2" customFormat="1">
      <c r="A709" s="762"/>
      <c r="B709" s="763"/>
      <c r="C709" s="764"/>
      <c r="D709" s="765"/>
      <c r="E709" s="341"/>
      <c r="F709" s="371">
        <f t="shared" si="3"/>
        <v>0</v>
      </c>
      <c r="G709" s="319"/>
    </row>
    <row r="710" spans="1:7" s="2" customFormat="1" ht="38.25">
      <c r="A710" s="762" t="s">
        <v>2</v>
      </c>
      <c r="B710" s="763" t="s">
        <v>722</v>
      </c>
      <c r="C710" s="764"/>
      <c r="D710" s="765"/>
      <c r="E710" s="341"/>
      <c r="F710" s="371">
        <f t="shared" si="3"/>
        <v>0</v>
      </c>
      <c r="G710" s="319"/>
    </row>
    <row r="711" spans="1:7" s="2" customFormat="1" ht="38.25">
      <c r="A711" s="762"/>
      <c r="B711" s="763" t="s">
        <v>170</v>
      </c>
      <c r="C711" s="764"/>
      <c r="D711" s="765"/>
      <c r="E711" s="341"/>
      <c r="F711" s="371">
        <f t="shared" ref="F711:F764" si="4">D711*E711</f>
        <v>0</v>
      </c>
      <c r="G711" s="319"/>
    </row>
    <row r="712" spans="1:7" s="2" customFormat="1" ht="25.5">
      <c r="A712" s="762"/>
      <c r="B712" s="763" t="s">
        <v>171</v>
      </c>
      <c r="C712" s="764"/>
      <c r="D712" s="765"/>
      <c r="E712" s="341"/>
      <c r="F712" s="371">
        <f t="shared" si="4"/>
        <v>0</v>
      </c>
      <c r="G712" s="319"/>
    </row>
    <row r="713" spans="1:7" s="2" customFormat="1">
      <c r="A713" s="762"/>
      <c r="B713" s="763" t="s">
        <v>173</v>
      </c>
      <c r="C713" s="764" t="s">
        <v>146</v>
      </c>
      <c r="D713" s="963">
        <v>3</v>
      </c>
      <c r="E713" s="346"/>
      <c r="F713" s="371">
        <f t="shared" si="4"/>
        <v>0</v>
      </c>
      <c r="G713" s="319"/>
    </row>
    <row r="714" spans="1:7" s="2" customFormat="1">
      <c r="A714" s="762"/>
      <c r="B714" s="763" t="s">
        <v>178</v>
      </c>
      <c r="C714" s="764" t="s">
        <v>141</v>
      </c>
      <c r="D714" s="963">
        <v>25</v>
      </c>
      <c r="E714" s="346"/>
      <c r="F714" s="371">
        <f t="shared" si="4"/>
        <v>0</v>
      </c>
      <c r="G714" s="319"/>
    </row>
    <row r="715" spans="1:7" s="2" customFormat="1">
      <c r="A715" s="762"/>
      <c r="B715" s="763"/>
      <c r="C715" s="764"/>
      <c r="D715" s="765"/>
      <c r="E715" s="341"/>
      <c r="F715" s="371">
        <f t="shared" si="4"/>
        <v>0</v>
      </c>
      <c r="G715" s="319"/>
    </row>
    <row r="716" spans="1:7" s="44" customFormat="1" ht="51">
      <c r="A716" s="762" t="s">
        <v>3</v>
      </c>
      <c r="B716" s="763" t="s">
        <v>723</v>
      </c>
      <c r="C716" s="764"/>
      <c r="D716" s="765"/>
      <c r="E716" s="341"/>
      <c r="F716" s="371">
        <f t="shared" si="4"/>
        <v>0</v>
      </c>
      <c r="G716" s="592"/>
    </row>
    <row r="717" spans="1:7" s="2" customFormat="1" ht="38.25">
      <c r="A717" s="762"/>
      <c r="B717" s="763" t="s">
        <v>174</v>
      </c>
      <c r="C717" s="764"/>
      <c r="D717" s="765"/>
      <c r="E717" s="341"/>
      <c r="F717" s="371">
        <f t="shared" si="4"/>
        <v>0</v>
      </c>
      <c r="G717" s="319"/>
    </row>
    <row r="718" spans="1:7" s="2" customFormat="1" ht="51">
      <c r="A718" s="762"/>
      <c r="B718" s="763" t="s">
        <v>176</v>
      </c>
      <c r="C718" s="764"/>
      <c r="D718" s="765"/>
      <c r="E718" s="341"/>
      <c r="F718" s="371">
        <f t="shared" si="4"/>
        <v>0</v>
      </c>
      <c r="G718" s="319"/>
    </row>
    <row r="719" spans="1:7" s="44" customFormat="1">
      <c r="A719" s="762"/>
      <c r="B719" s="935" t="s">
        <v>179</v>
      </c>
      <c r="C719" s="764" t="s">
        <v>146</v>
      </c>
      <c r="D719" s="765">
        <v>140</v>
      </c>
      <c r="E719" s="346"/>
      <c r="F719" s="371">
        <f t="shared" si="4"/>
        <v>0</v>
      </c>
      <c r="G719" s="592"/>
    </row>
    <row r="720" spans="1:7" s="44" customFormat="1">
      <c r="A720" s="762"/>
      <c r="B720" s="935" t="s">
        <v>177</v>
      </c>
      <c r="C720" s="764" t="s">
        <v>141</v>
      </c>
      <c r="D720" s="765">
        <v>620</v>
      </c>
      <c r="E720" s="346"/>
      <c r="F720" s="371">
        <f t="shared" si="4"/>
        <v>0</v>
      </c>
      <c r="G720" s="592"/>
    </row>
    <row r="721" spans="1:7" s="2" customFormat="1">
      <c r="A721" s="762"/>
      <c r="B721" s="763"/>
      <c r="C721" s="764"/>
      <c r="D721" s="765"/>
      <c r="E721" s="341"/>
      <c r="F721" s="371">
        <f t="shared" si="4"/>
        <v>0</v>
      </c>
      <c r="G721" s="319"/>
    </row>
    <row r="722" spans="1:7" s="44" customFormat="1" ht="38.25">
      <c r="A722" s="762" t="s">
        <v>4</v>
      </c>
      <c r="B722" s="763" t="s">
        <v>573</v>
      </c>
      <c r="C722" s="764"/>
      <c r="D722" s="765"/>
      <c r="E722" s="341"/>
      <c r="F722" s="371">
        <f t="shared" si="4"/>
        <v>0</v>
      </c>
      <c r="G722" s="592"/>
    </row>
    <row r="723" spans="1:7" s="2" customFormat="1" ht="38.25">
      <c r="A723" s="762"/>
      <c r="B723" s="763" t="s">
        <v>174</v>
      </c>
      <c r="C723" s="764"/>
      <c r="D723" s="765"/>
      <c r="E723" s="341"/>
      <c r="F723" s="371">
        <f t="shared" si="4"/>
        <v>0</v>
      </c>
      <c r="G723" s="319"/>
    </row>
    <row r="724" spans="1:7" s="2" customFormat="1" ht="51">
      <c r="A724" s="762"/>
      <c r="B724" s="763" t="s">
        <v>176</v>
      </c>
      <c r="C724" s="764"/>
      <c r="D724" s="765"/>
      <c r="E724" s="341"/>
      <c r="F724" s="371">
        <f t="shared" si="4"/>
        <v>0</v>
      </c>
      <c r="G724" s="319"/>
    </row>
    <row r="725" spans="1:7" s="44" customFormat="1">
      <c r="A725" s="762"/>
      <c r="B725" s="935" t="s">
        <v>179</v>
      </c>
      <c r="C725" s="764" t="s">
        <v>146</v>
      </c>
      <c r="D725" s="765">
        <v>2</v>
      </c>
      <c r="E725" s="346"/>
      <c r="F725" s="371">
        <f t="shared" si="4"/>
        <v>0</v>
      </c>
      <c r="G725" s="592"/>
    </row>
    <row r="726" spans="1:7" s="44" customFormat="1">
      <c r="A726" s="762"/>
      <c r="B726" s="935" t="s">
        <v>177</v>
      </c>
      <c r="C726" s="764" t="s">
        <v>141</v>
      </c>
      <c r="D726" s="765">
        <v>8</v>
      </c>
      <c r="E726" s="346"/>
      <c r="F726" s="371">
        <f t="shared" si="4"/>
        <v>0</v>
      </c>
      <c r="G726" s="592"/>
    </row>
    <row r="727" spans="1:7" s="44" customFormat="1">
      <c r="A727" s="762"/>
      <c r="B727" s="935"/>
      <c r="C727" s="764"/>
      <c r="D727" s="765"/>
      <c r="E727" s="341"/>
      <c r="F727" s="371">
        <f t="shared" si="4"/>
        <v>0</v>
      </c>
      <c r="G727" s="592"/>
    </row>
    <row r="728" spans="1:7" s="44" customFormat="1" ht="38.25">
      <c r="A728" s="762" t="s">
        <v>5</v>
      </c>
      <c r="B728" s="763" t="s">
        <v>724</v>
      </c>
      <c r="C728" s="764"/>
      <c r="D728" s="765"/>
      <c r="E728" s="341"/>
      <c r="F728" s="371">
        <f t="shared" si="4"/>
        <v>0</v>
      </c>
      <c r="G728" s="592"/>
    </row>
    <row r="729" spans="1:7" s="2" customFormat="1" ht="38.25">
      <c r="A729" s="762"/>
      <c r="B729" s="763" t="s">
        <v>174</v>
      </c>
      <c r="C729" s="764"/>
      <c r="D729" s="765"/>
      <c r="E729" s="341"/>
      <c r="F729" s="371">
        <f t="shared" si="4"/>
        <v>0</v>
      </c>
      <c r="G729" s="319"/>
    </row>
    <row r="730" spans="1:7" s="2" customFormat="1" ht="44.25" customHeight="1">
      <c r="A730" s="762"/>
      <c r="B730" s="763" t="s">
        <v>176</v>
      </c>
      <c r="C730" s="764"/>
      <c r="D730" s="765"/>
      <c r="E730" s="341"/>
      <c r="F730" s="371">
        <f t="shared" si="4"/>
        <v>0</v>
      </c>
      <c r="G730" s="319"/>
    </row>
    <row r="731" spans="1:7" s="44" customFormat="1">
      <c r="A731" s="762"/>
      <c r="B731" s="935" t="s">
        <v>179</v>
      </c>
      <c r="C731" s="764" t="s">
        <v>146</v>
      </c>
      <c r="D731" s="765">
        <v>8</v>
      </c>
      <c r="E731" s="346"/>
      <c r="F731" s="371">
        <f t="shared" si="4"/>
        <v>0</v>
      </c>
      <c r="G731" s="592"/>
    </row>
    <row r="732" spans="1:7" s="44" customFormat="1">
      <c r="A732" s="762"/>
      <c r="B732" s="935" t="s">
        <v>177</v>
      </c>
      <c r="C732" s="764" t="s">
        <v>141</v>
      </c>
      <c r="D732" s="765">
        <v>90</v>
      </c>
      <c r="E732" s="346"/>
      <c r="F732" s="371">
        <f t="shared" si="4"/>
        <v>0</v>
      </c>
      <c r="G732" s="592"/>
    </row>
    <row r="733" spans="1:7" s="44" customFormat="1">
      <c r="A733" s="762"/>
      <c r="B733" s="935"/>
      <c r="C733" s="764"/>
      <c r="D733" s="765"/>
      <c r="E733" s="341"/>
      <c r="F733" s="371">
        <f t="shared" si="4"/>
        <v>0</v>
      </c>
      <c r="G733" s="592"/>
    </row>
    <row r="734" spans="1:7" s="44" customFormat="1" ht="38.25">
      <c r="A734" s="762" t="s">
        <v>1</v>
      </c>
      <c r="B734" s="763" t="s">
        <v>574</v>
      </c>
      <c r="C734" s="764"/>
      <c r="D734" s="765"/>
      <c r="E734" s="341"/>
      <c r="F734" s="371">
        <f t="shared" si="4"/>
        <v>0</v>
      </c>
      <c r="G734" s="592"/>
    </row>
    <row r="735" spans="1:7" s="2" customFormat="1" ht="38.25">
      <c r="A735" s="762"/>
      <c r="B735" s="763" t="s">
        <v>174</v>
      </c>
      <c r="C735" s="764"/>
      <c r="D735" s="765"/>
      <c r="E735" s="341"/>
      <c r="F735" s="371">
        <f t="shared" si="4"/>
        <v>0</v>
      </c>
      <c r="G735" s="319"/>
    </row>
    <row r="736" spans="1:7" s="2" customFormat="1" ht="41.25" customHeight="1">
      <c r="A736" s="762"/>
      <c r="B736" s="763" t="s">
        <v>176</v>
      </c>
      <c r="C736" s="764"/>
      <c r="D736" s="765"/>
      <c r="E736" s="341"/>
      <c r="F736" s="371">
        <f t="shared" si="4"/>
        <v>0</v>
      </c>
      <c r="G736" s="319"/>
    </row>
    <row r="737" spans="1:7" s="44" customFormat="1">
      <c r="A737" s="762"/>
      <c r="B737" s="935" t="s">
        <v>179</v>
      </c>
      <c r="C737" s="764" t="s">
        <v>146</v>
      </c>
      <c r="D737" s="765">
        <v>6</v>
      </c>
      <c r="E737" s="346"/>
      <c r="F737" s="371">
        <f t="shared" si="4"/>
        <v>0</v>
      </c>
      <c r="G737" s="592"/>
    </row>
    <row r="738" spans="1:7" s="44" customFormat="1">
      <c r="A738" s="762"/>
      <c r="B738" s="935" t="s">
        <v>177</v>
      </c>
      <c r="C738" s="764" t="s">
        <v>141</v>
      </c>
      <c r="D738" s="765">
        <v>5</v>
      </c>
      <c r="E738" s="346"/>
      <c r="F738" s="371">
        <f t="shared" si="4"/>
        <v>0</v>
      </c>
      <c r="G738" s="592"/>
    </row>
    <row r="739" spans="1:7" s="44" customFormat="1">
      <c r="A739" s="762"/>
      <c r="B739" s="935"/>
      <c r="C739" s="764"/>
      <c r="D739" s="765"/>
      <c r="E739" s="341"/>
      <c r="F739" s="371">
        <f t="shared" si="4"/>
        <v>0</v>
      </c>
      <c r="G739" s="592"/>
    </row>
    <row r="740" spans="1:7" s="11" customFormat="1" ht="63.75">
      <c r="A740" s="762" t="s">
        <v>16</v>
      </c>
      <c r="B740" s="962" t="s">
        <v>725</v>
      </c>
      <c r="C740" s="884"/>
      <c r="D740" s="765"/>
      <c r="E740" s="346"/>
      <c r="F740" s="371">
        <f t="shared" si="4"/>
        <v>0</v>
      </c>
      <c r="G740" s="591"/>
    </row>
    <row r="741" spans="1:7" s="44" customFormat="1">
      <c r="A741" s="762"/>
      <c r="B741" s="772" t="s">
        <v>172</v>
      </c>
      <c r="C741" s="884" t="s">
        <v>146</v>
      </c>
      <c r="D741" s="765">
        <v>28</v>
      </c>
      <c r="E741" s="346"/>
      <c r="F741" s="371">
        <f t="shared" si="4"/>
        <v>0</v>
      </c>
      <c r="G741" s="592"/>
    </row>
    <row r="742" spans="1:7" s="44" customFormat="1">
      <c r="A742" s="762"/>
      <c r="B742" s="772"/>
      <c r="C742" s="884"/>
      <c r="D742" s="765"/>
      <c r="E742" s="346"/>
      <c r="F742" s="371">
        <f t="shared" si="4"/>
        <v>0</v>
      </c>
      <c r="G742" s="592"/>
    </row>
    <row r="743" spans="1:7" s="2" customFormat="1" ht="76.5">
      <c r="A743" s="762" t="s">
        <v>17</v>
      </c>
      <c r="B743" s="763" t="s">
        <v>2568</v>
      </c>
      <c r="C743" s="764"/>
      <c r="D743" s="765"/>
      <c r="E743" s="341"/>
      <c r="F743" s="371">
        <f t="shared" si="4"/>
        <v>0</v>
      </c>
      <c r="G743" s="319"/>
    </row>
    <row r="744" spans="1:7" s="2" customFormat="1" ht="63.75">
      <c r="A744" s="762"/>
      <c r="B744" s="763" t="s">
        <v>575</v>
      </c>
      <c r="C744" s="764"/>
      <c r="D744" s="765"/>
      <c r="E744" s="341"/>
      <c r="F744" s="371">
        <f t="shared" si="4"/>
        <v>0</v>
      </c>
      <c r="G744" s="319"/>
    </row>
    <row r="745" spans="1:7" s="2" customFormat="1" ht="51">
      <c r="A745" s="762"/>
      <c r="B745" s="763" t="s">
        <v>187</v>
      </c>
      <c r="C745" s="764" t="s">
        <v>141</v>
      </c>
      <c r="D745" s="963">
        <v>150</v>
      </c>
      <c r="E745" s="346"/>
      <c r="F745" s="371">
        <f t="shared" si="4"/>
        <v>0</v>
      </c>
      <c r="G745" s="319"/>
    </row>
    <row r="746" spans="1:7" s="2" customFormat="1">
      <c r="A746" s="762"/>
      <c r="B746" s="964"/>
      <c r="C746" s="764"/>
      <c r="D746" s="953"/>
      <c r="E746" s="367"/>
      <c r="F746" s="371">
        <f t="shared" si="4"/>
        <v>0</v>
      </c>
      <c r="G746" s="319"/>
    </row>
    <row r="747" spans="1:7" s="2" customFormat="1" ht="76.5">
      <c r="A747" s="762" t="s">
        <v>18</v>
      </c>
      <c r="B747" s="763" t="s">
        <v>2569</v>
      </c>
      <c r="C747" s="764"/>
      <c r="D747" s="765"/>
      <c r="E747" s="341"/>
      <c r="F747" s="371">
        <f t="shared" si="4"/>
        <v>0</v>
      </c>
      <c r="G747" s="319"/>
    </row>
    <row r="748" spans="1:7" s="2" customFormat="1" ht="63.75">
      <c r="A748" s="762"/>
      <c r="B748" s="763" t="s">
        <v>186</v>
      </c>
      <c r="C748" s="764"/>
      <c r="D748" s="765"/>
      <c r="E748" s="341"/>
      <c r="F748" s="371">
        <f t="shared" si="4"/>
        <v>0</v>
      </c>
      <c r="G748" s="319"/>
    </row>
    <row r="749" spans="1:7" s="2" customFormat="1" ht="51">
      <c r="A749" s="762"/>
      <c r="B749" s="763" t="s">
        <v>187</v>
      </c>
      <c r="C749" s="764"/>
      <c r="D749" s="765"/>
      <c r="E749" s="341"/>
      <c r="F749" s="371">
        <f t="shared" si="4"/>
        <v>0</v>
      </c>
      <c r="G749" s="319"/>
    </row>
    <row r="750" spans="1:7" s="2" customFormat="1">
      <c r="A750" s="762"/>
      <c r="B750" s="763" t="s">
        <v>576</v>
      </c>
      <c r="C750" s="764" t="s">
        <v>141</v>
      </c>
      <c r="D750" s="963">
        <v>600</v>
      </c>
      <c r="E750" s="346"/>
      <c r="F750" s="371">
        <f t="shared" si="4"/>
        <v>0</v>
      </c>
      <c r="G750" s="319"/>
    </row>
    <row r="751" spans="1:7" s="2" customFormat="1">
      <c r="A751" s="762"/>
      <c r="B751" s="964"/>
      <c r="C751" s="764"/>
      <c r="D751" s="953"/>
      <c r="E751" s="367"/>
      <c r="F751" s="371">
        <f t="shared" si="4"/>
        <v>0</v>
      </c>
      <c r="G751" s="319"/>
    </row>
    <row r="752" spans="1:7" s="11" customFormat="1" ht="63.75">
      <c r="A752" s="762" t="s">
        <v>180</v>
      </c>
      <c r="B752" s="962" t="s">
        <v>2469</v>
      </c>
      <c r="C752" s="884"/>
      <c r="D752" s="765"/>
      <c r="E752" s="346"/>
      <c r="F752" s="371">
        <f t="shared" si="4"/>
        <v>0</v>
      </c>
      <c r="G752" s="591"/>
    </row>
    <row r="753" spans="1:7" s="44" customFormat="1">
      <c r="A753" s="762"/>
      <c r="B753" s="772" t="s">
        <v>172</v>
      </c>
      <c r="C753" s="884" t="s">
        <v>146</v>
      </c>
      <c r="D753" s="765">
        <v>4</v>
      </c>
      <c r="E753" s="346"/>
      <c r="F753" s="371">
        <f t="shared" si="4"/>
        <v>0</v>
      </c>
      <c r="G753" s="592"/>
    </row>
    <row r="754" spans="1:7" s="44" customFormat="1">
      <c r="A754" s="762"/>
      <c r="B754" s="772"/>
      <c r="C754" s="884"/>
      <c r="D754" s="765"/>
      <c r="E754" s="346"/>
      <c r="F754" s="371">
        <f t="shared" si="4"/>
        <v>0</v>
      </c>
      <c r="G754" s="592"/>
    </row>
    <row r="755" spans="1:7" s="44" customFormat="1" ht="38.25">
      <c r="A755" s="762" t="s">
        <v>181</v>
      </c>
      <c r="B755" s="763" t="s">
        <v>726</v>
      </c>
      <c r="C755" s="764"/>
      <c r="D755" s="765"/>
      <c r="E755" s="341"/>
      <c r="F755" s="371">
        <f t="shared" si="4"/>
        <v>0</v>
      </c>
      <c r="G755" s="592"/>
    </row>
    <row r="756" spans="1:7" s="2" customFormat="1" ht="42.75" customHeight="1">
      <c r="A756" s="762"/>
      <c r="B756" s="763" t="s">
        <v>176</v>
      </c>
      <c r="C756" s="764"/>
      <c r="D756" s="765"/>
      <c r="E756" s="341"/>
      <c r="F756" s="371">
        <f t="shared" si="4"/>
        <v>0</v>
      </c>
      <c r="G756" s="319"/>
    </row>
    <row r="757" spans="1:7" s="44" customFormat="1">
      <c r="A757" s="762"/>
      <c r="B757" s="935" t="s">
        <v>179</v>
      </c>
      <c r="C757" s="764" t="s">
        <v>146</v>
      </c>
      <c r="D757" s="765">
        <v>2</v>
      </c>
      <c r="E757" s="346"/>
      <c r="F757" s="371">
        <f t="shared" si="4"/>
        <v>0</v>
      </c>
      <c r="G757" s="592"/>
    </row>
    <row r="758" spans="1:7" s="44" customFormat="1">
      <c r="A758" s="762"/>
      <c r="B758" s="935" t="s">
        <v>177</v>
      </c>
      <c r="C758" s="764" t="s">
        <v>141</v>
      </c>
      <c r="D758" s="765">
        <v>8</v>
      </c>
      <c r="E758" s="346"/>
      <c r="F758" s="371">
        <f t="shared" si="4"/>
        <v>0</v>
      </c>
      <c r="G758" s="592"/>
    </row>
    <row r="759" spans="1:7" s="44" customFormat="1">
      <c r="A759" s="762"/>
      <c r="B759" s="935"/>
      <c r="C759" s="764"/>
      <c r="D759" s="765"/>
      <c r="E759" s="341"/>
      <c r="F759" s="371">
        <f t="shared" si="4"/>
        <v>0</v>
      </c>
      <c r="G759" s="592"/>
    </row>
    <row r="760" spans="1:7" s="2" customFormat="1" ht="75" customHeight="1">
      <c r="A760" s="762" t="s">
        <v>182</v>
      </c>
      <c r="B760" s="763" t="s">
        <v>577</v>
      </c>
      <c r="C760" s="764"/>
      <c r="D760" s="764"/>
      <c r="E760" s="388"/>
      <c r="F760" s="371">
        <f t="shared" si="4"/>
        <v>0</v>
      </c>
      <c r="G760" s="319"/>
    </row>
    <row r="761" spans="1:7" s="2" customFormat="1" ht="25.5">
      <c r="A761" s="762"/>
      <c r="B761" s="763" t="s">
        <v>188</v>
      </c>
      <c r="C761" s="764"/>
      <c r="D761" s="764"/>
      <c r="E761" s="388"/>
      <c r="F761" s="371">
        <f t="shared" si="4"/>
        <v>0</v>
      </c>
      <c r="G761" s="319"/>
    </row>
    <row r="762" spans="1:7" s="2" customFormat="1">
      <c r="A762" s="762"/>
      <c r="B762" s="763" t="s">
        <v>189</v>
      </c>
      <c r="C762" s="764"/>
      <c r="D762" s="765"/>
      <c r="E762" s="341"/>
      <c r="F762" s="371">
        <f t="shared" si="4"/>
        <v>0</v>
      </c>
      <c r="G762" s="319"/>
    </row>
    <row r="763" spans="1:7" s="2" customFormat="1">
      <c r="A763" s="762"/>
      <c r="B763" s="763" t="s">
        <v>148</v>
      </c>
      <c r="C763" s="764" t="s">
        <v>149</v>
      </c>
      <c r="D763" s="963">
        <v>50</v>
      </c>
      <c r="E763" s="346"/>
      <c r="F763" s="371">
        <f t="shared" si="4"/>
        <v>0</v>
      </c>
      <c r="G763" s="319"/>
    </row>
    <row r="764" spans="1:7" s="2" customFormat="1">
      <c r="A764" s="762"/>
      <c r="B764" s="763" t="s">
        <v>150</v>
      </c>
      <c r="C764" s="764" t="s">
        <v>149</v>
      </c>
      <c r="D764" s="963">
        <v>25</v>
      </c>
      <c r="E764" s="346"/>
      <c r="F764" s="371">
        <f t="shared" si="4"/>
        <v>0</v>
      </c>
      <c r="G764" s="319"/>
    </row>
    <row r="765" spans="1:7" s="2" customFormat="1">
      <c r="A765" s="762"/>
      <c r="B765" s="763"/>
      <c r="C765" s="764"/>
      <c r="D765" s="765"/>
      <c r="E765" s="341"/>
      <c r="F765" s="371"/>
      <c r="G765" s="319"/>
    </row>
    <row r="766" spans="1:7" s="703" customFormat="1">
      <c r="A766" s="947" t="s">
        <v>0</v>
      </c>
      <c r="B766" s="948" t="s">
        <v>190</v>
      </c>
      <c r="C766" s="958"/>
      <c r="D766" s="959"/>
      <c r="E766" s="385"/>
      <c r="F766" s="380">
        <f>SUM(F656:F765)</f>
        <v>0</v>
      </c>
      <c r="G766" s="702"/>
    </row>
    <row r="767" spans="1:7" s="2" customFormat="1">
      <c r="A767" s="762"/>
      <c r="B767" s="784"/>
      <c r="C767" s="764"/>
      <c r="D767" s="953"/>
      <c r="E767" s="367"/>
      <c r="F767" s="367"/>
      <c r="G767" s="319"/>
    </row>
    <row r="768" spans="1:7" s="2" customFormat="1">
      <c r="A768" s="762"/>
      <c r="B768" s="784"/>
      <c r="C768" s="764"/>
      <c r="D768" s="953"/>
      <c r="E768" s="367"/>
      <c r="F768" s="367"/>
      <c r="G768" s="319"/>
    </row>
    <row r="769" spans="1:7" s="72" customFormat="1">
      <c r="A769" s="947" t="s">
        <v>197</v>
      </c>
      <c r="B769" s="948" t="s">
        <v>191</v>
      </c>
      <c r="C769" s="958"/>
      <c r="D769" s="959"/>
      <c r="E769" s="385"/>
      <c r="F769" s="380"/>
      <c r="G769" s="62"/>
    </row>
    <row r="770" spans="1:7" s="2" customFormat="1">
      <c r="A770" s="762"/>
      <c r="B770" s="784"/>
      <c r="C770" s="764"/>
      <c r="D770" s="953"/>
      <c r="E770" s="367"/>
      <c r="F770" s="367"/>
      <c r="G770" s="319"/>
    </row>
    <row r="771" spans="1:7" s="2" customFormat="1" ht="25.5">
      <c r="A771" s="762" t="s">
        <v>6</v>
      </c>
      <c r="B771" s="763" t="s">
        <v>309</v>
      </c>
      <c r="C771" s="764"/>
      <c r="D771" s="953"/>
      <c r="E771" s="367"/>
      <c r="F771" s="367"/>
      <c r="G771" s="319"/>
    </row>
    <row r="772" spans="1:7" s="2" customFormat="1" ht="25.5">
      <c r="A772" s="762"/>
      <c r="B772" s="763" t="s">
        <v>310</v>
      </c>
      <c r="C772" s="764"/>
      <c r="D772" s="953"/>
      <c r="E772" s="367"/>
      <c r="F772" s="367"/>
      <c r="G772" s="319"/>
    </row>
    <row r="773" spans="1:7" s="2" customFormat="1" ht="38.25">
      <c r="A773" s="762"/>
      <c r="B773" s="763" t="s">
        <v>311</v>
      </c>
      <c r="C773" s="764"/>
      <c r="D773" s="953"/>
      <c r="E773" s="367"/>
      <c r="F773" s="367"/>
      <c r="G773" s="319"/>
    </row>
    <row r="774" spans="1:7" s="2" customFormat="1" ht="38.25">
      <c r="A774" s="762"/>
      <c r="B774" s="763" t="s">
        <v>312</v>
      </c>
      <c r="C774" s="764"/>
      <c r="D774" s="953"/>
      <c r="E774" s="367"/>
      <c r="F774" s="367"/>
      <c r="G774" s="319"/>
    </row>
    <row r="775" spans="1:7" s="2" customFormat="1" ht="63.75">
      <c r="A775" s="762"/>
      <c r="B775" s="763" t="s">
        <v>192</v>
      </c>
      <c r="C775" s="764"/>
      <c r="D775" s="953"/>
      <c r="E775" s="367"/>
      <c r="F775" s="367"/>
      <c r="G775" s="319"/>
    </row>
    <row r="776" spans="1:7" s="2" customFormat="1">
      <c r="A776" s="762"/>
      <c r="B776" s="763" t="s">
        <v>193</v>
      </c>
      <c r="C776" s="764"/>
      <c r="D776" s="953"/>
      <c r="E776" s="367"/>
      <c r="F776" s="367"/>
      <c r="G776" s="319"/>
    </row>
    <row r="777" spans="1:7" s="2" customFormat="1" ht="38.25">
      <c r="A777" s="762"/>
      <c r="B777" s="763" t="s">
        <v>194</v>
      </c>
      <c r="C777" s="764" t="s">
        <v>195</v>
      </c>
      <c r="D777" s="963">
        <v>65000</v>
      </c>
      <c r="E777" s="367"/>
      <c r="F777" s="367">
        <f>D777*E777</f>
        <v>0</v>
      </c>
      <c r="G777" s="319"/>
    </row>
    <row r="778" spans="1:7" s="2" customFormat="1">
      <c r="A778" s="762"/>
      <c r="B778" s="763"/>
      <c r="C778" s="764"/>
      <c r="D778" s="965"/>
      <c r="E778" s="367"/>
      <c r="F778" s="367"/>
      <c r="G778" s="319"/>
    </row>
    <row r="779" spans="1:7" s="701" customFormat="1">
      <c r="A779" s="947" t="s">
        <v>197</v>
      </c>
      <c r="B779" s="948" t="s">
        <v>196</v>
      </c>
      <c r="C779" s="958"/>
      <c r="D779" s="959"/>
      <c r="E779" s="385"/>
      <c r="F779" s="380">
        <f>SUM(F774:F777)</f>
        <v>0</v>
      </c>
      <c r="G779" s="655"/>
    </row>
    <row r="780" spans="1:7" s="2" customFormat="1">
      <c r="A780" s="762"/>
      <c r="B780" s="763"/>
      <c r="C780" s="764"/>
      <c r="D780" s="953"/>
      <c r="E780" s="367"/>
      <c r="F780" s="367"/>
      <c r="G780" s="319"/>
    </row>
    <row r="781" spans="1:7" s="2" customFormat="1">
      <c r="A781" s="762"/>
      <c r="B781" s="763"/>
      <c r="C781" s="764"/>
      <c r="D781" s="953"/>
      <c r="E781" s="367"/>
      <c r="F781" s="367"/>
      <c r="G781" s="319"/>
    </row>
    <row r="782" spans="1:7" s="72" customFormat="1">
      <c r="A782" s="947" t="s">
        <v>205</v>
      </c>
      <c r="B782" s="948" t="s">
        <v>198</v>
      </c>
      <c r="C782" s="958"/>
      <c r="D782" s="959"/>
      <c r="E782" s="385"/>
      <c r="F782" s="380"/>
      <c r="G782" s="62"/>
    </row>
    <row r="783" spans="1:7" s="2" customFormat="1">
      <c r="A783" s="762"/>
      <c r="B783" s="784"/>
      <c r="C783" s="764"/>
      <c r="D783" s="953"/>
      <c r="E783" s="367"/>
      <c r="F783" s="367"/>
      <c r="G783" s="319"/>
    </row>
    <row r="784" spans="1:7" s="2" customFormat="1" ht="51">
      <c r="A784" s="762"/>
      <c r="B784" s="763" t="s">
        <v>199</v>
      </c>
      <c r="C784" s="764"/>
      <c r="D784" s="953"/>
      <c r="E784" s="367"/>
      <c r="F784" s="367"/>
      <c r="G784" s="319"/>
    </row>
    <row r="785" spans="1:7" s="2" customFormat="1" ht="93" customHeight="1">
      <c r="A785" s="762"/>
      <c r="B785" s="763" t="s">
        <v>2570</v>
      </c>
      <c r="C785" s="764"/>
      <c r="D785" s="953"/>
      <c r="E785" s="367"/>
      <c r="F785" s="367"/>
      <c r="G785" s="319"/>
    </row>
    <row r="786" spans="1:7" s="2" customFormat="1" ht="63.75">
      <c r="A786" s="762"/>
      <c r="B786" s="763" t="s">
        <v>200</v>
      </c>
      <c r="C786" s="764"/>
      <c r="D786" s="953"/>
      <c r="E786" s="367"/>
      <c r="F786" s="367"/>
      <c r="G786" s="319"/>
    </row>
    <row r="787" spans="1:7" s="2" customFormat="1" ht="51">
      <c r="A787" s="762"/>
      <c r="B787" s="763" t="s">
        <v>201</v>
      </c>
      <c r="C787" s="764"/>
      <c r="D787" s="953"/>
      <c r="E787" s="367"/>
      <c r="F787" s="367"/>
      <c r="G787" s="319"/>
    </row>
    <row r="788" spans="1:7" s="2" customFormat="1" ht="38.25">
      <c r="A788" s="762"/>
      <c r="B788" s="763" t="s">
        <v>2571</v>
      </c>
      <c r="C788" s="764"/>
      <c r="D788" s="953"/>
      <c r="E788" s="367"/>
      <c r="F788" s="367"/>
      <c r="G788" s="319"/>
    </row>
    <row r="789" spans="1:7" s="2" customFormat="1">
      <c r="A789" s="762"/>
      <c r="B789" s="763"/>
      <c r="C789" s="764"/>
      <c r="D789" s="953"/>
      <c r="E789" s="367"/>
      <c r="F789" s="367"/>
      <c r="G789" s="319"/>
    </row>
    <row r="790" spans="1:7" s="2" customFormat="1" ht="38.25">
      <c r="A790" s="762" t="s">
        <v>6</v>
      </c>
      <c r="B790" s="966" t="s">
        <v>748</v>
      </c>
      <c r="C790" s="764"/>
      <c r="D790" s="764"/>
      <c r="E790" s="375"/>
      <c r="F790" s="341"/>
      <c r="G790" s="319"/>
    </row>
    <row r="791" spans="1:7" s="2" customFormat="1" ht="204" customHeight="1">
      <c r="A791" s="762"/>
      <c r="B791" s="966" t="s">
        <v>714</v>
      </c>
      <c r="C791" s="764"/>
      <c r="D791" s="764"/>
      <c r="E791" s="375"/>
      <c r="F791" s="341"/>
      <c r="G791" s="319"/>
    </row>
    <row r="792" spans="1:7" s="2" customFormat="1" ht="38.25">
      <c r="A792" s="762"/>
      <c r="B792" s="763" t="s">
        <v>715</v>
      </c>
      <c r="C792" s="764"/>
      <c r="D792" s="953"/>
      <c r="E792" s="375"/>
      <c r="F792" s="341"/>
      <c r="G792" s="319"/>
    </row>
    <row r="793" spans="1:7" s="2" customFormat="1">
      <c r="A793" s="762"/>
      <c r="B793" s="763" t="s">
        <v>712</v>
      </c>
      <c r="C793" s="764"/>
      <c r="D793" s="953"/>
      <c r="E793" s="375"/>
      <c r="F793" s="341"/>
      <c r="G793" s="319"/>
    </row>
    <row r="794" spans="1:7" s="2" customFormat="1" ht="51">
      <c r="A794" s="762"/>
      <c r="B794" s="867" t="s">
        <v>202</v>
      </c>
      <c r="C794" s="764"/>
      <c r="D794" s="953"/>
      <c r="E794" s="375"/>
      <c r="F794" s="341"/>
      <c r="G794" s="319"/>
    </row>
    <row r="795" spans="1:7" s="2" customFormat="1" ht="89.25">
      <c r="A795" s="762"/>
      <c r="B795" s="943" t="s">
        <v>2470</v>
      </c>
      <c r="C795" s="764"/>
      <c r="D795" s="953"/>
      <c r="E795" s="375"/>
      <c r="F795" s="341"/>
      <c r="G795" s="319"/>
    </row>
    <row r="796" spans="1:7" s="2" customFormat="1" ht="25.5">
      <c r="A796" s="762"/>
      <c r="B796" s="943" t="s">
        <v>203</v>
      </c>
      <c r="C796" s="764" t="s">
        <v>195</v>
      </c>
      <c r="D796" s="953">
        <v>3600</v>
      </c>
      <c r="E796" s="375"/>
      <c r="F796" s="382">
        <f>D796*E796</f>
        <v>0</v>
      </c>
      <c r="G796" s="319"/>
    </row>
    <row r="797" spans="1:7" s="2" customFormat="1">
      <c r="A797" s="762"/>
      <c r="B797" s="943"/>
      <c r="C797" s="764"/>
      <c r="D797" s="953"/>
      <c r="E797" s="375"/>
      <c r="F797" s="382">
        <f t="shared" ref="F797:F807" si="5">D797*E797</f>
        <v>0</v>
      </c>
      <c r="G797" s="319"/>
    </row>
    <row r="798" spans="1:7" s="2" customFormat="1" ht="89.25">
      <c r="A798" s="762" t="s">
        <v>7</v>
      </c>
      <c r="B798" s="966" t="s">
        <v>716</v>
      </c>
      <c r="C798" s="764"/>
      <c r="D798" s="953"/>
      <c r="E798" s="375"/>
      <c r="F798" s="382">
        <f t="shared" si="5"/>
        <v>0</v>
      </c>
      <c r="G798" s="319"/>
    </row>
    <row r="799" spans="1:7" s="2" customFormat="1">
      <c r="A799" s="762"/>
      <c r="B799" s="763" t="s">
        <v>713</v>
      </c>
      <c r="C799" s="764" t="s">
        <v>141</v>
      </c>
      <c r="D799" s="953">
        <v>60</v>
      </c>
      <c r="E799" s="375"/>
      <c r="F799" s="382">
        <f t="shared" si="5"/>
        <v>0</v>
      </c>
      <c r="G799" s="319"/>
    </row>
    <row r="800" spans="1:7" s="2" customFormat="1">
      <c r="A800" s="762"/>
      <c r="B800" s="763"/>
      <c r="C800" s="764"/>
      <c r="D800" s="953"/>
      <c r="E800" s="375"/>
      <c r="F800" s="382">
        <f t="shared" si="5"/>
        <v>0</v>
      </c>
      <c r="G800" s="319"/>
    </row>
    <row r="801" spans="1:7" s="11" customFormat="1" ht="114.75">
      <c r="A801" s="762" t="s">
        <v>8</v>
      </c>
      <c r="B801" s="853" t="s">
        <v>717</v>
      </c>
      <c r="C801" s="884"/>
      <c r="D801" s="953"/>
      <c r="E801" s="390"/>
      <c r="F801" s="382">
        <f t="shared" si="5"/>
        <v>0</v>
      </c>
      <c r="G801" s="591"/>
    </row>
    <row r="802" spans="1:7" s="2" customFormat="1" ht="38.25">
      <c r="A802" s="762"/>
      <c r="B802" s="763" t="s">
        <v>715</v>
      </c>
      <c r="C802" s="764"/>
      <c r="D802" s="953"/>
      <c r="E802" s="375"/>
      <c r="F802" s="382">
        <f t="shared" si="5"/>
        <v>0</v>
      </c>
      <c r="G802" s="319"/>
    </row>
    <row r="803" spans="1:7" s="2" customFormat="1">
      <c r="A803" s="762"/>
      <c r="B803" s="763" t="s">
        <v>712</v>
      </c>
      <c r="C803" s="764"/>
      <c r="D803" s="953"/>
      <c r="E803" s="375"/>
      <c r="F803" s="382">
        <f t="shared" si="5"/>
        <v>0</v>
      </c>
      <c r="G803" s="319"/>
    </row>
    <row r="804" spans="1:7" s="11" customFormat="1" ht="51">
      <c r="A804" s="762"/>
      <c r="B804" s="867" t="s">
        <v>202</v>
      </c>
      <c r="C804" s="884"/>
      <c r="D804" s="953"/>
      <c r="E804" s="390"/>
      <c r="F804" s="382">
        <f t="shared" si="5"/>
        <v>0</v>
      </c>
      <c r="G804" s="591"/>
    </row>
    <row r="805" spans="1:7" s="11" customFormat="1" ht="89.25">
      <c r="A805" s="762"/>
      <c r="B805" s="853" t="s">
        <v>2471</v>
      </c>
      <c r="C805" s="884"/>
      <c r="D805" s="953"/>
      <c r="E805" s="390"/>
      <c r="F805" s="382">
        <f t="shared" si="5"/>
        <v>0</v>
      </c>
      <c r="G805" s="591"/>
    </row>
    <row r="806" spans="1:7" s="11" customFormat="1" ht="25.5">
      <c r="A806" s="762"/>
      <c r="B806" s="853" t="s">
        <v>203</v>
      </c>
      <c r="C806" s="884"/>
      <c r="D806" s="764"/>
      <c r="E806" s="391"/>
      <c r="F806" s="382">
        <f t="shared" si="5"/>
        <v>0</v>
      </c>
      <c r="G806" s="591"/>
    </row>
    <row r="807" spans="1:7" s="11" customFormat="1">
      <c r="A807" s="762"/>
      <c r="B807" s="853" t="s">
        <v>578</v>
      </c>
      <c r="C807" s="967" t="s">
        <v>195</v>
      </c>
      <c r="D807" s="968">
        <v>1000</v>
      </c>
      <c r="E807" s="341"/>
      <c r="F807" s="382">
        <f t="shared" si="5"/>
        <v>0</v>
      </c>
      <c r="G807" s="591"/>
    </row>
    <row r="808" spans="1:7" s="11" customFormat="1">
      <c r="A808" s="762"/>
      <c r="B808" s="853"/>
      <c r="C808" s="884"/>
      <c r="D808" s="969"/>
      <c r="E808" s="390"/>
      <c r="F808" s="346"/>
      <c r="G808" s="591"/>
    </row>
    <row r="809" spans="1:7" s="701" customFormat="1">
      <c r="A809" s="947" t="s">
        <v>205</v>
      </c>
      <c r="B809" s="948" t="s">
        <v>204</v>
      </c>
      <c r="C809" s="958"/>
      <c r="D809" s="959"/>
      <c r="E809" s="385"/>
      <c r="F809" s="380">
        <f>SUM(F796:F808)</f>
        <v>0</v>
      </c>
      <c r="G809" s="655"/>
    </row>
    <row r="810" spans="1:7" s="701" customFormat="1">
      <c r="A810" s="836"/>
      <c r="B810" s="970"/>
      <c r="C810" s="971"/>
      <c r="D810" s="972"/>
      <c r="E810" s="704"/>
      <c r="F810" s="704"/>
      <c r="G810" s="655"/>
    </row>
    <row r="811" spans="1:7" s="701" customFormat="1">
      <c r="A811" s="836"/>
      <c r="B811" s="970"/>
      <c r="C811" s="971"/>
      <c r="D811" s="972"/>
      <c r="E811" s="704"/>
      <c r="F811" s="704"/>
      <c r="G811" s="655"/>
    </row>
    <row r="812" spans="1:7" s="701" customFormat="1">
      <c r="A812" s="947" t="s">
        <v>220</v>
      </c>
      <c r="B812" s="948" t="s">
        <v>206</v>
      </c>
      <c r="C812" s="958"/>
      <c r="D812" s="959"/>
      <c r="E812" s="385"/>
      <c r="F812" s="380"/>
      <c r="G812" s="655"/>
    </row>
    <row r="813" spans="1:7" s="2" customFormat="1">
      <c r="A813" s="762"/>
      <c r="B813" s="784"/>
      <c r="C813" s="764"/>
      <c r="D813" s="953"/>
      <c r="E813" s="367"/>
      <c r="F813" s="367"/>
      <c r="G813" s="319"/>
    </row>
    <row r="814" spans="1:7" s="44" customFormat="1" ht="89.25">
      <c r="A814" s="762" t="s">
        <v>6</v>
      </c>
      <c r="B814" s="763" t="s">
        <v>727</v>
      </c>
      <c r="C814" s="764" t="s">
        <v>146</v>
      </c>
      <c r="D814" s="963">
        <v>3</v>
      </c>
      <c r="E814" s="341"/>
      <c r="F814" s="371">
        <f>D814*E814</f>
        <v>0</v>
      </c>
      <c r="G814" s="592"/>
    </row>
    <row r="815" spans="1:7" s="2" customFormat="1">
      <c r="A815" s="762"/>
      <c r="B815" s="784"/>
      <c r="C815" s="764"/>
      <c r="D815" s="765"/>
      <c r="E815" s="341"/>
      <c r="F815" s="371">
        <f t="shared" ref="F815:F859" si="6">D815*E815</f>
        <v>0</v>
      </c>
      <c r="G815" s="319"/>
    </row>
    <row r="816" spans="1:7" s="44" customFormat="1" ht="89.25">
      <c r="A816" s="762" t="s">
        <v>7</v>
      </c>
      <c r="B816" s="763" t="s">
        <v>728</v>
      </c>
      <c r="C816" s="764" t="s">
        <v>146</v>
      </c>
      <c r="D816" s="963">
        <v>14</v>
      </c>
      <c r="E816" s="341"/>
      <c r="F816" s="371">
        <f t="shared" si="6"/>
        <v>0</v>
      </c>
      <c r="G816" s="592"/>
    </row>
    <row r="817" spans="1:7" s="2" customFormat="1">
      <c r="A817" s="762"/>
      <c r="B817" s="784"/>
      <c r="C817" s="764"/>
      <c r="D817" s="765"/>
      <c r="E817" s="341"/>
      <c r="F817" s="371">
        <f t="shared" si="6"/>
        <v>0</v>
      </c>
      <c r="G817" s="319"/>
    </row>
    <row r="818" spans="1:7" s="44" customFormat="1" ht="89.25">
      <c r="A818" s="762" t="s">
        <v>8</v>
      </c>
      <c r="B818" s="763" t="s">
        <v>729</v>
      </c>
      <c r="C818" s="764" t="s">
        <v>141</v>
      </c>
      <c r="D818" s="963">
        <v>355</v>
      </c>
      <c r="E818" s="341"/>
      <c r="F818" s="371">
        <f t="shared" si="6"/>
        <v>0</v>
      </c>
      <c r="G818" s="592"/>
    </row>
    <row r="819" spans="1:7" s="44" customFormat="1">
      <c r="A819" s="762"/>
      <c r="B819" s="763"/>
      <c r="C819" s="764"/>
      <c r="D819" s="765"/>
      <c r="E819" s="341"/>
      <c r="F819" s="371">
        <f t="shared" si="6"/>
        <v>0</v>
      </c>
      <c r="G819" s="592"/>
    </row>
    <row r="820" spans="1:7" s="2" customFormat="1" ht="38.25">
      <c r="A820" s="762" t="s">
        <v>9</v>
      </c>
      <c r="B820" s="763" t="s">
        <v>314</v>
      </c>
      <c r="C820" s="764"/>
      <c r="D820" s="765"/>
      <c r="E820" s="341"/>
      <c r="F820" s="371">
        <f t="shared" si="6"/>
        <v>0</v>
      </c>
      <c r="G820" s="319"/>
    </row>
    <row r="821" spans="1:7" s="2" customFormat="1" ht="38.25">
      <c r="A821" s="762"/>
      <c r="B821" s="763" t="s">
        <v>634</v>
      </c>
      <c r="C821" s="764"/>
      <c r="D821" s="765"/>
      <c r="E821" s="341"/>
      <c r="F821" s="371">
        <f t="shared" si="6"/>
        <v>0</v>
      </c>
      <c r="G821" s="319"/>
    </row>
    <row r="822" spans="1:7" s="2" customFormat="1" ht="51">
      <c r="A822" s="762"/>
      <c r="B822" s="763" t="s">
        <v>315</v>
      </c>
      <c r="C822" s="764"/>
      <c r="D822" s="765"/>
      <c r="E822" s="341"/>
      <c r="F822" s="371">
        <f t="shared" si="6"/>
        <v>0</v>
      </c>
      <c r="G822" s="319"/>
    </row>
    <row r="823" spans="1:7" s="2" customFormat="1" ht="51">
      <c r="A823" s="762"/>
      <c r="B823" s="763" t="s">
        <v>2465</v>
      </c>
      <c r="C823" s="764"/>
      <c r="D823" s="765"/>
      <c r="E823" s="341"/>
      <c r="F823" s="371">
        <f t="shared" si="6"/>
        <v>0</v>
      </c>
      <c r="G823" s="319"/>
    </row>
    <row r="824" spans="1:7" s="2" customFormat="1" ht="25.5">
      <c r="A824" s="762"/>
      <c r="B824" s="763" t="s">
        <v>730</v>
      </c>
      <c r="C824" s="764" t="s">
        <v>141</v>
      </c>
      <c r="D824" s="973">
        <v>1580</v>
      </c>
      <c r="E824" s="341"/>
      <c r="F824" s="371">
        <f t="shared" si="6"/>
        <v>0</v>
      </c>
      <c r="G824" s="319"/>
    </row>
    <row r="825" spans="1:7" s="44" customFormat="1">
      <c r="A825" s="762"/>
      <c r="B825" s="771"/>
      <c r="C825" s="764"/>
      <c r="D825" s="765"/>
      <c r="E825" s="341"/>
      <c r="F825" s="371">
        <f t="shared" si="6"/>
        <v>0</v>
      </c>
      <c r="G825" s="592"/>
    </row>
    <row r="826" spans="1:7" s="2" customFormat="1" ht="25.5">
      <c r="A826" s="762" t="s">
        <v>10</v>
      </c>
      <c r="B826" s="763" t="s">
        <v>316</v>
      </c>
      <c r="C826" s="764"/>
      <c r="D826" s="765"/>
      <c r="E826" s="341"/>
      <c r="F826" s="371">
        <f t="shared" si="6"/>
        <v>0</v>
      </c>
      <c r="G826" s="319"/>
    </row>
    <row r="827" spans="1:7" s="2" customFormat="1" ht="38.25">
      <c r="A827" s="762"/>
      <c r="B827" s="763" t="s">
        <v>634</v>
      </c>
      <c r="C827" s="764"/>
      <c r="D827" s="765"/>
      <c r="E827" s="341"/>
      <c r="F827" s="371">
        <f t="shared" si="6"/>
        <v>0</v>
      </c>
      <c r="G827" s="319"/>
    </row>
    <row r="828" spans="1:7" s="2" customFormat="1" ht="25.5">
      <c r="A828" s="762"/>
      <c r="B828" s="763" t="s">
        <v>317</v>
      </c>
      <c r="C828" s="764"/>
      <c r="D828" s="765"/>
      <c r="E828" s="341"/>
      <c r="F828" s="371">
        <f t="shared" si="6"/>
        <v>0</v>
      </c>
      <c r="G828" s="319"/>
    </row>
    <row r="829" spans="1:7" s="2" customFormat="1" ht="51">
      <c r="A829" s="762"/>
      <c r="B829" s="763" t="s">
        <v>2465</v>
      </c>
      <c r="C829" s="764"/>
      <c r="D829" s="765"/>
      <c r="E829" s="341"/>
      <c r="F829" s="371">
        <f t="shared" si="6"/>
        <v>0</v>
      </c>
      <c r="G829" s="319"/>
    </row>
    <row r="830" spans="1:7" s="2" customFormat="1" ht="25.5">
      <c r="A830" s="762"/>
      <c r="B830" s="763" t="s">
        <v>594</v>
      </c>
      <c r="C830" s="764" t="s">
        <v>141</v>
      </c>
      <c r="D830" s="963">
        <v>243</v>
      </c>
      <c r="E830" s="341"/>
      <c r="F830" s="371">
        <f t="shared" si="6"/>
        <v>0</v>
      </c>
      <c r="G830" s="319"/>
    </row>
    <row r="831" spans="1:7" s="44" customFormat="1">
      <c r="A831" s="762"/>
      <c r="B831" s="771"/>
      <c r="C831" s="764"/>
      <c r="D831" s="765"/>
      <c r="E831" s="341"/>
      <c r="F831" s="371">
        <f t="shared" si="6"/>
        <v>0</v>
      </c>
      <c r="G831" s="592"/>
    </row>
    <row r="832" spans="1:7" s="51" customFormat="1" ht="76.5">
      <c r="A832" s="762" t="s">
        <v>11</v>
      </c>
      <c r="B832" s="763" t="s">
        <v>2848</v>
      </c>
      <c r="C832" s="764"/>
      <c r="D832" s="765"/>
      <c r="E832" s="341"/>
      <c r="F832" s="371">
        <f t="shared" si="6"/>
        <v>0</v>
      </c>
      <c r="G832" s="590"/>
    </row>
    <row r="833" spans="1:7" s="2" customFormat="1">
      <c r="A833" s="762"/>
      <c r="B833" s="835" t="s">
        <v>732</v>
      </c>
      <c r="C833" s="764" t="s">
        <v>141</v>
      </c>
      <c r="D833" s="963">
        <v>80</v>
      </c>
      <c r="E833" s="341"/>
      <c r="F833" s="371">
        <f t="shared" si="6"/>
        <v>0</v>
      </c>
      <c r="G833" s="319"/>
    </row>
    <row r="834" spans="1:7" s="51" customFormat="1">
      <c r="A834" s="762"/>
      <c r="B834" s="771"/>
      <c r="C834" s="884"/>
      <c r="D834" s="963"/>
      <c r="E834" s="341"/>
      <c r="F834" s="371">
        <f t="shared" si="6"/>
        <v>0</v>
      </c>
      <c r="G834" s="590"/>
    </row>
    <row r="835" spans="1:7" s="276" customFormat="1" ht="127.5">
      <c r="A835" s="762" t="s">
        <v>15</v>
      </c>
      <c r="B835" s="956" t="s">
        <v>731</v>
      </c>
      <c r="C835" s="967" t="s">
        <v>141</v>
      </c>
      <c r="D835" s="974">
        <v>30</v>
      </c>
      <c r="E835" s="393"/>
      <c r="F835" s="371">
        <f>D835*E835</f>
        <v>0</v>
      </c>
      <c r="G835" s="591"/>
    </row>
    <row r="836" spans="1:7" s="276" customFormat="1">
      <c r="A836" s="762"/>
      <c r="B836" s="956"/>
      <c r="C836" s="967"/>
      <c r="D836" s="974"/>
      <c r="E836" s="392"/>
      <c r="F836" s="371">
        <f t="shared" si="6"/>
        <v>0</v>
      </c>
      <c r="G836" s="591"/>
    </row>
    <row r="837" spans="1:7" s="44" customFormat="1" ht="66.75" customHeight="1">
      <c r="A837" s="762" t="s">
        <v>12</v>
      </c>
      <c r="B837" s="763" t="s">
        <v>207</v>
      </c>
      <c r="C837" s="764" t="s">
        <v>149</v>
      </c>
      <c r="D837" s="963">
        <v>45</v>
      </c>
      <c r="E837" s="341"/>
      <c r="F837" s="371">
        <f t="shared" si="6"/>
        <v>0</v>
      </c>
      <c r="G837" s="592"/>
    </row>
    <row r="838" spans="1:7" s="2" customFormat="1">
      <c r="A838" s="762"/>
      <c r="B838" s="763"/>
      <c r="C838" s="764"/>
      <c r="D838" s="765"/>
      <c r="E838" s="341"/>
      <c r="F838" s="371">
        <f t="shared" si="6"/>
        <v>0</v>
      </c>
      <c r="G838" s="319"/>
    </row>
    <row r="839" spans="1:7" s="274" customFormat="1" ht="38.25">
      <c r="A839" s="762" t="s">
        <v>13</v>
      </c>
      <c r="B839" s="867" t="s">
        <v>2467</v>
      </c>
      <c r="C839" s="975"/>
      <c r="D839" s="976"/>
      <c r="E839" s="394"/>
      <c r="F839" s="371">
        <f t="shared" si="6"/>
        <v>0</v>
      </c>
      <c r="G839" s="593"/>
    </row>
    <row r="840" spans="1:7" s="274" customFormat="1">
      <c r="A840" s="762"/>
      <c r="B840" s="867" t="s">
        <v>208</v>
      </c>
      <c r="C840" s="764" t="s">
        <v>141</v>
      </c>
      <c r="D840" s="963">
        <v>80</v>
      </c>
      <c r="E840" s="341"/>
      <c r="F840" s="371">
        <f t="shared" si="6"/>
        <v>0</v>
      </c>
      <c r="G840" s="593"/>
    </row>
    <row r="841" spans="1:7" s="274" customFormat="1">
      <c r="A841" s="762"/>
      <c r="B841" s="867"/>
      <c r="C841" s="884"/>
      <c r="D841" s="765"/>
      <c r="E841" s="367"/>
      <c r="F841" s="371">
        <f t="shared" si="6"/>
        <v>0</v>
      </c>
      <c r="G841" s="593"/>
    </row>
    <row r="842" spans="1:7" s="11" customFormat="1" ht="38.25">
      <c r="A842" s="762" t="s">
        <v>14</v>
      </c>
      <c r="B842" s="867" t="s">
        <v>2512</v>
      </c>
      <c r="C842" s="884"/>
      <c r="D842" s="764"/>
      <c r="E842" s="391"/>
      <c r="F842" s="371">
        <f t="shared" si="6"/>
        <v>0</v>
      </c>
      <c r="G842" s="591"/>
    </row>
    <row r="843" spans="1:7" s="11" customFormat="1" ht="88.5" customHeight="1">
      <c r="A843" s="762"/>
      <c r="B843" s="867" t="s">
        <v>2632</v>
      </c>
      <c r="C843" s="884"/>
      <c r="D843" s="764"/>
      <c r="E843" s="391"/>
      <c r="F843" s="371">
        <f t="shared" si="6"/>
        <v>0</v>
      </c>
      <c r="G843" s="591"/>
    </row>
    <row r="844" spans="1:7" s="11" customFormat="1" ht="38.25">
      <c r="A844" s="762"/>
      <c r="B844" s="867" t="s">
        <v>209</v>
      </c>
      <c r="C844" s="764" t="s">
        <v>141</v>
      </c>
      <c r="D844" s="963">
        <v>20</v>
      </c>
      <c r="E844" s="341"/>
      <c r="F844" s="371">
        <f t="shared" si="6"/>
        <v>0</v>
      </c>
      <c r="G844" s="591"/>
    </row>
    <row r="845" spans="1:7" s="11" customFormat="1">
      <c r="A845" s="762"/>
      <c r="B845" s="867"/>
      <c r="C845" s="884"/>
      <c r="D845" s="764"/>
      <c r="E845" s="391"/>
      <c r="F845" s="371">
        <f t="shared" si="6"/>
        <v>0</v>
      </c>
      <c r="G845" s="591"/>
    </row>
    <row r="846" spans="1:7" s="2" customFormat="1" ht="51">
      <c r="A846" s="762" t="s">
        <v>2</v>
      </c>
      <c r="B846" s="763" t="s">
        <v>210</v>
      </c>
      <c r="C846" s="764" t="s">
        <v>131</v>
      </c>
      <c r="D846" s="765">
        <v>2</v>
      </c>
      <c r="E846" s="341"/>
      <c r="F846" s="371">
        <f t="shared" si="6"/>
        <v>0</v>
      </c>
      <c r="G846" s="319"/>
    </row>
    <row r="847" spans="1:7" s="44" customFormat="1">
      <c r="A847" s="762"/>
      <c r="B847" s="763"/>
      <c r="C847" s="764"/>
      <c r="D847" s="765"/>
      <c r="E847" s="341"/>
      <c r="F847" s="371">
        <f t="shared" si="6"/>
        <v>0</v>
      </c>
      <c r="G847" s="592"/>
    </row>
    <row r="848" spans="1:7" s="2" customFormat="1" ht="38.25">
      <c r="A848" s="762" t="s">
        <v>3</v>
      </c>
      <c r="B848" s="763" t="s">
        <v>2513</v>
      </c>
      <c r="C848" s="764" t="s">
        <v>131</v>
      </c>
      <c r="D848" s="765">
        <v>1</v>
      </c>
      <c r="E848" s="341"/>
      <c r="F848" s="371">
        <f t="shared" si="6"/>
        <v>0</v>
      </c>
      <c r="G848" s="319"/>
    </row>
    <row r="849" spans="1:7" s="44" customFormat="1">
      <c r="A849" s="762"/>
      <c r="B849" s="763"/>
      <c r="C849" s="764"/>
      <c r="D849" s="765"/>
      <c r="E849" s="341"/>
      <c r="F849" s="371">
        <f t="shared" si="6"/>
        <v>0</v>
      </c>
      <c r="G849" s="592"/>
    </row>
    <row r="850" spans="1:7" s="2" customFormat="1" ht="63.75">
      <c r="A850" s="762" t="s">
        <v>4</v>
      </c>
      <c r="B850" s="763" t="s">
        <v>211</v>
      </c>
      <c r="C850" s="764" t="s">
        <v>131</v>
      </c>
      <c r="D850" s="963">
        <v>12</v>
      </c>
      <c r="E850" s="341"/>
      <c r="F850" s="371">
        <f t="shared" si="6"/>
        <v>0</v>
      </c>
      <c r="G850" s="319"/>
    </row>
    <row r="851" spans="1:7" s="11" customFormat="1">
      <c r="A851" s="762"/>
      <c r="B851" s="867"/>
      <c r="C851" s="884"/>
      <c r="D851" s="764"/>
      <c r="E851" s="391"/>
      <c r="F851" s="371">
        <f t="shared" si="6"/>
        <v>0</v>
      </c>
      <c r="G851" s="591"/>
    </row>
    <row r="852" spans="1:7" s="2" customFormat="1">
      <c r="A852" s="762" t="s">
        <v>5</v>
      </c>
      <c r="B852" s="945" t="s">
        <v>212</v>
      </c>
      <c r="C852" s="764"/>
      <c r="D852" s="765"/>
      <c r="E852" s="341"/>
      <c r="F852" s="371">
        <f t="shared" si="6"/>
        <v>0</v>
      </c>
      <c r="G852" s="319"/>
    </row>
    <row r="853" spans="1:7" s="2" customFormat="1" ht="38.25">
      <c r="A853" s="762"/>
      <c r="B853" s="945" t="s">
        <v>213</v>
      </c>
      <c r="C853" s="764"/>
      <c r="D853" s="765"/>
      <c r="E853" s="341"/>
      <c r="F853" s="371">
        <f t="shared" si="6"/>
        <v>0</v>
      </c>
      <c r="G853" s="319"/>
    </row>
    <row r="854" spans="1:7" s="2" customFormat="1" ht="25.5">
      <c r="A854" s="762"/>
      <c r="B854" s="945" t="s">
        <v>214</v>
      </c>
      <c r="C854" s="764"/>
      <c r="D854" s="765"/>
      <c r="E854" s="341"/>
      <c r="F854" s="371">
        <f t="shared" si="6"/>
        <v>0</v>
      </c>
      <c r="G854" s="319"/>
    </row>
    <row r="855" spans="1:7" s="2" customFormat="1">
      <c r="A855" s="762"/>
      <c r="B855" s="945" t="s">
        <v>215</v>
      </c>
      <c r="C855" s="764"/>
      <c r="D855" s="765"/>
      <c r="E855" s="341"/>
      <c r="F855" s="371">
        <f t="shared" si="6"/>
        <v>0</v>
      </c>
      <c r="G855" s="319"/>
    </row>
    <row r="856" spans="1:7" s="2" customFormat="1">
      <c r="A856" s="762"/>
      <c r="B856" s="945" t="s">
        <v>216</v>
      </c>
      <c r="C856" s="764"/>
      <c r="D856" s="765"/>
      <c r="E856" s="341"/>
      <c r="F856" s="371">
        <f t="shared" si="6"/>
        <v>0</v>
      </c>
      <c r="G856" s="319"/>
    </row>
    <row r="857" spans="1:7" s="2" customFormat="1" ht="63.75">
      <c r="A857" s="762"/>
      <c r="B857" s="945" t="s">
        <v>217</v>
      </c>
      <c r="C857" s="764"/>
      <c r="D857" s="765"/>
      <c r="E857" s="341"/>
      <c r="F857" s="371">
        <f t="shared" si="6"/>
        <v>0</v>
      </c>
      <c r="G857" s="319"/>
    </row>
    <row r="858" spans="1:7" s="2" customFormat="1">
      <c r="A858" s="762"/>
      <c r="B858" s="945" t="s">
        <v>218</v>
      </c>
      <c r="C858" s="764" t="s">
        <v>141</v>
      </c>
      <c r="D858" s="963">
        <v>750</v>
      </c>
      <c r="E858" s="341"/>
      <c r="F858" s="371">
        <f t="shared" si="6"/>
        <v>0</v>
      </c>
      <c r="G858" s="319"/>
    </row>
    <row r="859" spans="1:7" s="2" customFormat="1">
      <c r="A859" s="762"/>
      <c r="B859" s="763"/>
      <c r="C859" s="764"/>
      <c r="D859" s="765"/>
      <c r="E859" s="341"/>
      <c r="F859" s="371">
        <f t="shared" si="6"/>
        <v>0</v>
      </c>
      <c r="G859" s="319"/>
    </row>
    <row r="860" spans="1:7" s="701" customFormat="1">
      <c r="A860" s="947" t="s">
        <v>220</v>
      </c>
      <c r="B860" s="948" t="s">
        <v>219</v>
      </c>
      <c r="C860" s="958"/>
      <c r="D860" s="959"/>
      <c r="E860" s="385"/>
      <c r="F860" s="380">
        <f>SUM(F814:F859)</f>
        <v>0</v>
      </c>
      <c r="G860" s="655"/>
    </row>
    <row r="861" spans="1:7" s="701" customFormat="1">
      <c r="A861" s="836"/>
      <c r="B861" s="970"/>
      <c r="C861" s="971"/>
      <c r="D861" s="972"/>
      <c r="E861" s="704"/>
      <c r="F861" s="704"/>
      <c r="G861" s="655"/>
    </row>
    <row r="862" spans="1:7" s="701" customFormat="1">
      <c r="A862" s="836"/>
      <c r="B862" s="970"/>
      <c r="C862" s="971"/>
      <c r="D862" s="972"/>
      <c r="E862" s="704"/>
      <c r="F862" s="704"/>
      <c r="G862" s="655"/>
    </row>
    <row r="863" spans="1:7" s="701" customFormat="1">
      <c r="A863" s="947" t="s">
        <v>272</v>
      </c>
      <c r="B863" s="948" t="s">
        <v>221</v>
      </c>
      <c r="C863" s="958"/>
      <c r="D863" s="959"/>
      <c r="E863" s="385"/>
      <c r="F863" s="380"/>
      <c r="G863" s="655"/>
    </row>
    <row r="864" spans="1:7" s="2" customFormat="1">
      <c r="A864" s="762"/>
      <c r="B864" s="784"/>
      <c r="C864" s="764"/>
      <c r="D864" s="953"/>
      <c r="E864" s="367"/>
      <c r="F864" s="367"/>
      <c r="G864" s="319"/>
    </row>
    <row r="865" spans="1:7" s="2" customFormat="1">
      <c r="A865" s="762"/>
      <c r="B865" s="945" t="s">
        <v>321</v>
      </c>
      <c r="C865" s="764"/>
      <c r="D865" s="765"/>
      <c r="E865" s="341"/>
      <c r="F865" s="371"/>
      <c r="G865" s="319"/>
    </row>
    <row r="866" spans="1:7" s="2" customFormat="1" ht="114.75">
      <c r="A866" s="762"/>
      <c r="B866" s="945" t="s">
        <v>322</v>
      </c>
      <c r="C866" s="764"/>
      <c r="D866" s="765"/>
      <c r="E866" s="341"/>
      <c r="F866" s="371"/>
      <c r="G866" s="319"/>
    </row>
    <row r="867" spans="1:7" s="2" customFormat="1">
      <c r="A867" s="762"/>
      <c r="B867" s="945" t="s">
        <v>323</v>
      </c>
      <c r="C867" s="764"/>
      <c r="D867" s="765"/>
      <c r="E867" s="341"/>
      <c r="F867" s="371"/>
      <c r="G867" s="319"/>
    </row>
    <row r="868" spans="1:7" s="2" customFormat="1" ht="76.5">
      <c r="A868" s="762"/>
      <c r="B868" s="945" t="s">
        <v>324</v>
      </c>
      <c r="C868" s="764"/>
      <c r="D868" s="765"/>
      <c r="E868" s="341"/>
      <c r="F868" s="371"/>
      <c r="G868" s="319"/>
    </row>
    <row r="869" spans="1:7" s="2" customFormat="1" ht="76.5">
      <c r="A869" s="762"/>
      <c r="B869" s="945" t="s">
        <v>325</v>
      </c>
      <c r="C869" s="764"/>
      <c r="D869" s="765"/>
      <c r="E869" s="341"/>
      <c r="F869" s="371"/>
      <c r="G869" s="319"/>
    </row>
    <row r="870" spans="1:7" s="2" customFormat="1">
      <c r="A870" s="762"/>
      <c r="B870" s="763"/>
      <c r="C870" s="764"/>
      <c r="D870" s="765"/>
      <c r="E870" s="341"/>
      <c r="F870" s="371"/>
      <c r="G870" s="319"/>
    </row>
    <row r="871" spans="1:7" s="2" customFormat="1">
      <c r="A871" s="762"/>
      <c r="B871" s="763"/>
      <c r="C871" s="764"/>
      <c r="D871" s="765"/>
      <c r="E871" s="341"/>
      <c r="F871" s="371"/>
      <c r="G871" s="319"/>
    </row>
    <row r="872" spans="1:7" s="11" customFormat="1" ht="117.75" customHeight="1">
      <c r="A872" s="762" t="s">
        <v>6</v>
      </c>
      <c r="B872" s="867" t="s">
        <v>735</v>
      </c>
      <c r="C872" s="884"/>
      <c r="D872" s="765"/>
      <c r="E872" s="346"/>
      <c r="F872" s="382"/>
      <c r="G872" s="591"/>
    </row>
    <row r="873" spans="1:7" s="11" customFormat="1">
      <c r="A873" s="762"/>
      <c r="B873" s="867" t="s">
        <v>222</v>
      </c>
      <c r="C873" s="884"/>
      <c r="D873" s="764"/>
      <c r="E873" s="391"/>
      <c r="F873" s="391"/>
      <c r="G873" s="591"/>
    </row>
    <row r="874" spans="1:7" s="11" customFormat="1" ht="183.75" customHeight="1">
      <c r="A874" s="762"/>
      <c r="B874" s="867" t="s">
        <v>734</v>
      </c>
      <c r="C874" s="884"/>
      <c r="D874" s="764"/>
      <c r="E874" s="391"/>
      <c r="F874" s="391"/>
      <c r="G874" s="591"/>
    </row>
    <row r="875" spans="1:7" s="11" customFormat="1">
      <c r="A875" s="762"/>
      <c r="B875" s="867" t="s">
        <v>223</v>
      </c>
      <c r="C875" s="884" t="s">
        <v>141</v>
      </c>
      <c r="D875" s="765">
        <v>187</v>
      </c>
      <c r="E875" s="346"/>
      <c r="F875" s="382">
        <f>D875*E875</f>
        <v>0</v>
      </c>
      <c r="G875" s="591"/>
    </row>
    <row r="876" spans="1:7" s="11" customFormat="1">
      <c r="A876" s="762"/>
      <c r="B876" s="867"/>
      <c r="C876" s="884"/>
      <c r="D876" s="765"/>
      <c r="E876" s="346"/>
      <c r="F876" s="382">
        <f t="shared" ref="F876:F925" si="7">D876*E876</f>
        <v>0</v>
      </c>
      <c r="G876" s="591"/>
    </row>
    <row r="877" spans="1:7" s="11" customFormat="1" ht="78" customHeight="1">
      <c r="A877" s="762" t="s">
        <v>7</v>
      </c>
      <c r="B877" s="763" t="s">
        <v>733</v>
      </c>
      <c r="C877" s="884"/>
      <c r="D877" s="765"/>
      <c r="E877" s="346"/>
      <c r="F877" s="382">
        <f t="shared" si="7"/>
        <v>0</v>
      </c>
      <c r="G877" s="591"/>
    </row>
    <row r="878" spans="1:7" s="11" customFormat="1">
      <c r="A878" s="762"/>
      <c r="B878" s="867" t="s">
        <v>224</v>
      </c>
      <c r="C878" s="884" t="s">
        <v>141</v>
      </c>
      <c r="D878" s="765">
        <v>245</v>
      </c>
      <c r="E878" s="346"/>
      <c r="F878" s="382">
        <f t="shared" si="7"/>
        <v>0</v>
      </c>
      <c r="G878" s="591"/>
    </row>
    <row r="879" spans="1:7" s="11" customFormat="1">
      <c r="A879" s="762"/>
      <c r="B879" s="867"/>
      <c r="C879" s="884"/>
      <c r="D879" s="765"/>
      <c r="E879" s="346"/>
      <c r="F879" s="382">
        <f t="shared" si="7"/>
        <v>0</v>
      </c>
      <c r="G879" s="591"/>
    </row>
    <row r="880" spans="1:7" s="2" customFormat="1" ht="102">
      <c r="A880" s="762" t="s">
        <v>8</v>
      </c>
      <c r="B880" s="763" t="s">
        <v>743</v>
      </c>
      <c r="C880" s="764"/>
      <c r="D880" s="765"/>
      <c r="E880" s="341"/>
      <c r="F880" s="382">
        <f t="shared" si="7"/>
        <v>0</v>
      </c>
      <c r="G880" s="319"/>
    </row>
    <row r="881" spans="1:7" s="2" customFormat="1" ht="38.25">
      <c r="A881" s="762"/>
      <c r="B881" s="763" t="s">
        <v>225</v>
      </c>
      <c r="C881" s="764"/>
      <c r="D881" s="765"/>
      <c r="E881" s="341"/>
      <c r="F881" s="382">
        <f t="shared" si="7"/>
        <v>0</v>
      </c>
      <c r="G881" s="319"/>
    </row>
    <row r="882" spans="1:7" s="2" customFormat="1" ht="25.5">
      <c r="A882" s="762"/>
      <c r="B882" s="763" t="s">
        <v>226</v>
      </c>
      <c r="C882" s="764"/>
      <c r="D882" s="765"/>
      <c r="E882" s="341"/>
      <c r="F882" s="382">
        <f t="shared" si="7"/>
        <v>0</v>
      </c>
      <c r="G882" s="319"/>
    </row>
    <row r="883" spans="1:7" s="2" customFormat="1">
      <c r="A883" s="762"/>
      <c r="B883" s="763" t="s">
        <v>227</v>
      </c>
      <c r="C883" s="764"/>
      <c r="D883" s="765"/>
      <c r="E883" s="341"/>
      <c r="F883" s="382">
        <f t="shared" si="7"/>
        <v>0</v>
      </c>
      <c r="G883" s="319"/>
    </row>
    <row r="884" spans="1:7" s="2" customFormat="1">
      <c r="A884" s="762"/>
      <c r="B884" s="763" t="s">
        <v>228</v>
      </c>
      <c r="C884" s="764" t="s">
        <v>141</v>
      </c>
      <c r="D884" s="963">
        <v>193</v>
      </c>
      <c r="E884" s="346"/>
      <c r="F884" s="382">
        <f t="shared" si="7"/>
        <v>0</v>
      </c>
      <c r="G884" s="319"/>
    </row>
    <row r="885" spans="1:7" s="2" customFormat="1">
      <c r="A885" s="762"/>
      <c r="B885" s="763"/>
      <c r="C885" s="764"/>
      <c r="D885" s="765"/>
      <c r="E885" s="341"/>
      <c r="F885" s="382">
        <f t="shared" si="7"/>
        <v>0</v>
      </c>
      <c r="G885" s="319"/>
    </row>
    <row r="886" spans="1:7" s="2" customFormat="1" ht="51">
      <c r="A886" s="762" t="s">
        <v>9</v>
      </c>
      <c r="B886" s="763" t="s">
        <v>2633</v>
      </c>
      <c r="C886" s="764"/>
      <c r="D886" s="765"/>
      <c r="E886" s="346"/>
      <c r="F886" s="382">
        <f t="shared" si="7"/>
        <v>0</v>
      </c>
      <c r="G886" s="319"/>
    </row>
    <row r="887" spans="1:7" s="2" customFormat="1">
      <c r="A887" s="762"/>
      <c r="B887" s="763" t="s">
        <v>228</v>
      </c>
      <c r="C887" s="764" t="s">
        <v>141</v>
      </c>
      <c r="D887" s="963">
        <v>27</v>
      </c>
      <c r="E887" s="346"/>
      <c r="F887" s="382">
        <f t="shared" si="7"/>
        <v>0</v>
      </c>
      <c r="G887" s="319"/>
    </row>
    <row r="888" spans="1:7" s="2" customFormat="1">
      <c r="A888" s="762"/>
      <c r="B888" s="763"/>
      <c r="C888" s="764"/>
      <c r="D888" s="765"/>
      <c r="E888" s="341"/>
      <c r="F888" s="382">
        <f t="shared" si="7"/>
        <v>0</v>
      </c>
      <c r="G888" s="319"/>
    </row>
    <row r="889" spans="1:7" s="280" customFormat="1" ht="102">
      <c r="A889" s="762" t="s">
        <v>10</v>
      </c>
      <c r="B889" s="977" t="s">
        <v>744</v>
      </c>
      <c r="C889" s="955"/>
      <c r="D889" s="765"/>
      <c r="E889" s="346"/>
      <c r="F889" s="382">
        <f t="shared" si="7"/>
        <v>0</v>
      </c>
      <c r="G889" s="601"/>
    </row>
    <row r="890" spans="1:7" s="280" customFormat="1" ht="76.5">
      <c r="A890" s="762"/>
      <c r="B890" s="977" t="s">
        <v>736</v>
      </c>
      <c r="C890" s="955"/>
      <c r="D890" s="765"/>
      <c r="E890" s="346"/>
      <c r="F890" s="382">
        <f t="shared" si="7"/>
        <v>0</v>
      </c>
      <c r="G890" s="601"/>
    </row>
    <row r="891" spans="1:7" s="280" customFormat="1" ht="102">
      <c r="A891" s="762"/>
      <c r="B891" s="977" t="s">
        <v>579</v>
      </c>
      <c r="C891" s="955"/>
      <c r="D891" s="765"/>
      <c r="E891" s="346"/>
      <c r="F891" s="382">
        <f t="shared" si="7"/>
        <v>0</v>
      </c>
      <c r="G891" s="601"/>
    </row>
    <row r="892" spans="1:7" s="280" customFormat="1" ht="95.25" customHeight="1">
      <c r="A892" s="762"/>
      <c r="B892" s="977" t="s">
        <v>2905</v>
      </c>
      <c r="C892" s="955"/>
      <c r="D892" s="765"/>
      <c r="E892" s="346"/>
      <c r="F892" s="382">
        <f t="shared" si="7"/>
        <v>0</v>
      </c>
      <c r="G892" s="601"/>
    </row>
    <row r="893" spans="1:7" s="280" customFormat="1" ht="60" customHeight="1">
      <c r="A893" s="762"/>
      <c r="B893" s="977" t="s">
        <v>2405</v>
      </c>
      <c r="C893" s="955"/>
      <c r="D893" s="765"/>
      <c r="E893" s="346"/>
      <c r="F893" s="382">
        <f t="shared" si="7"/>
        <v>0</v>
      </c>
      <c r="G893" s="601"/>
    </row>
    <row r="894" spans="1:7" s="280" customFormat="1">
      <c r="A894" s="762"/>
      <c r="B894" s="977" t="s">
        <v>740</v>
      </c>
      <c r="C894" s="955"/>
      <c r="D894" s="765"/>
      <c r="E894" s="346"/>
      <c r="F894" s="382">
        <f t="shared" si="7"/>
        <v>0</v>
      </c>
      <c r="G894" s="601"/>
    </row>
    <row r="895" spans="1:7" s="280" customFormat="1" ht="102">
      <c r="A895" s="762"/>
      <c r="B895" s="977" t="s">
        <v>327</v>
      </c>
      <c r="C895" s="955" t="s">
        <v>141</v>
      </c>
      <c r="D895" s="765">
        <v>147</v>
      </c>
      <c r="E895" s="346"/>
      <c r="F895" s="382">
        <f t="shared" si="7"/>
        <v>0</v>
      </c>
      <c r="G895" s="601"/>
    </row>
    <row r="896" spans="1:7" s="280" customFormat="1">
      <c r="A896" s="762"/>
      <c r="B896" s="977"/>
      <c r="C896" s="955"/>
      <c r="D896" s="765"/>
      <c r="E896" s="346"/>
      <c r="F896" s="382">
        <f t="shared" si="7"/>
        <v>0</v>
      </c>
      <c r="G896" s="601"/>
    </row>
    <row r="897" spans="1:7" s="280" customFormat="1" ht="140.25">
      <c r="A897" s="762" t="s">
        <v>11</v>
      </c>
      <c r="B897" s="977" t="s">
        <v>745</v>
      </c>
      <c r="C897" s="884" t="s">
        <v>141</v>
      </c>
      <c r="D897" s="765">
        <v>56</v>
      </c>
      <c r="E897" s="346"/>
      <c r="F897" s="382">
        <f t="shared" si="7"/>
        <v>0</v>
      </c>
      <c r="G897" s="601"/>
    </row>
    <row r="898" spans="1:7" s="280" customFormat="1">
      <c r="A898" s="762"/>
      <c r="B898" s="977"/>
      <c r="C898" s="884"/>
      <c r="D898" s="765"/>
      <c r="E898" s="346"/>
      <c r="F898" s="382">
        <f t="shared" si="7"/>
        <v>0</v>
      </c>
      <c r="G898" s="601"/>
    </row>
    <row r="899" spans="1:7" s="11" customFormat="1" ht="38.25">
      <c r="A899" s="762" t="s">
        <v>15</v>
      </c>
      <c r="B899" s="867" t="s">
        <v>328</v>
      </c>
      <c r="C899" s="884" t="s">
        <v>131</v>
      </c>
      <c r="D899" s="765">
        <v>4</v>
      </c>
      <c r="E899" s="396"/>
      <c r="F899" s="382">
        <f t="shared" si="7"/>
        <v>0</v>
      </c>
      <c r="G899" s="591"/>
    </row>
    <row r="900" spans="1:7" s="11" customFormat="1">
      <c r="A900" s="762"/>
      <c r="B900" s="867"/>
      <c r="C900" s="884"/>
      <c r="D900" s="765"/>
      <c r="E900" s="346"/>
      <c r="F900" s="382">
        <f t="shared" si="7"/>
        <v>0</v>
      </c>
      <c r="G900" s="591"/>
    </row>
    <row r="901" spans="1:7" s="11" customFormat="1" ht="92.25" customHeight="1">
      <c r="A901" s="762" t="s">
        <v>12</v>
      </c>
      <c r="B901" s="867" t="s">
        <v>329</v>
      </c>
      <c r="C901" s="884" t="s">
        <v>131</v>
      </c>
      <c r="D901" s="765">
        <v>3</v>
      </c>
      <c r="E901" s="396"/>
      <c r="F901" s="382">
        <f t="shared" si="7"/>
        <v>0</v>
      </c>
      <c r="G901" s="591"/>
    </row>
    <row r="902" spans="1:7" s="11" customFormat="1">
      <c r="A902" s="762"/>
      <c r="B902" s="867"/>
      <c r="C902" s="884"/>
      <c r="D902" s="765"/>
      <c r="E902" s="346"/>
      <c r="F902" s="382">
        <f t="shared" si="7"/>
        <v>0</v>
      </c>
      <c r="G902" s="591"/>
    </row>
    <row r="903" spans="1:7" customFormat="1" ht="51">
      <c r="A903" s="762" t="s">
        <v>13</v>
      </c>
      <c r="B903" s="867" t="s">
        <v>330</v>
      </c>
      <c r="C903" s="884" t="s">
        <v>141</v>
      </c>
      <c r="D903" s="765">
        <v>15</v>
      </c>
      <c r="E903" s="397"/>
      <c r="F903" s="382">
        <f t="shared" si="7"/>
        <v>0</v>
      </c>
      <c r="G903" s="582"/>
    </row>
    <row r="904" spans="1:7" s="2" customFormat="1">
      <c r="A904" s="762"/>
      <c r="B904" s="763"/>
      <c r="C904" s="764"/>
      <c r="D904" s="765"/>
      <c r="E904" s="341"/>
      <c r="F904" s="382">
        <f t="shared" si="7"/>
        <v>0</v>
      </c>
      <c r="G904" s="319"/>
    </row>
    <row r="905" spans="1:7" s="2" customFormat="1" ht="120" customHeight="1">
      <c r="A905" s="762" t="s">
        <v>14</v>
      </c>
      <c r="B905" s="978" t="s">
        <v>2438</v>
      </c>
      <c r="C905" s="764"/>
      <c r="D905" s="765"/>
      <c r="E905" s="341"/>
      <c r="F905" s="382">
        <f t="shared" si="7"/>
        <v>0</v>
      </c>
      <c r="G905" s="319"/>
    </row>
    <row r="906" spans="1:7" s="2" customFormat="1" ht="123.75" customHeight="1">
      <c r="A906" s="762"/>
      <c r="B906" s="763" t="s">
        <v>2406</v>
      </c>
      <c r="C906" s="764"/>
      <c r="D906" s="765"/>
      <c r="E906" s="341"/>
      <c r="F906" s="382">
        <f t="shared" si="7"/>
        <v>0</v>
      </c>
      <c r="G906" s="319"/>
    </row>
    <row r="907" spans="1:7" s="2" customFormat="1">
      <c r="A907" s="762"/>
      <c r="B907" s="763" t="s">
        <v>326</v>
      </c>
      <c r="C907" s="764" t="s">
        <v>141</v>
      </c>
      <c r="D907" s="765">
        <v>220</v>
      </c>
      <c r="E907" s="396"/>
      <c r="F907" s="382">
        <f t="shared" si="7"/>
        <v>0</v>
      </c>
      <c r="G907" s="319"/>
    </row>
    <row r="908" spans="1:7" s="2" customFormat="1">
      <c r="A908" s="762"/>
      <c r="B908" s="763"/>
      <c r="C908" s="764"/>
      <c r="D908" s="765"/>
      <c r="E908" s="341"/>
      <c r="F908" s="382">
        <f t="shared" si="7"/>
        <v>0</v>
      </c>
      <c r="G908" s="319"/>
    </row>
    <row r="909" spans="1:7" s="280" customFormat="1" ht="38.25">
      <c r="A909" s="762" t="s">
        <v>2</v>
      </c>
      <c r="B909" s="977" t="s">
        <v>737</v>
      </c>
      <c r="C909" s="955"/>
      <c r="D909" s="765"/>
      <c r="E909" s="346"/>
      <c r="F909" s="382">
        <f t="shared" si="7"/>
        <v>0</v>
      </c>
      <c r="G909" s="601"/>
    </row>
    <row r="910" spans="1:7" s="280" customFormat="1" ht="38.25">
      <c r="A910" s="762"/>
      <c r="B910" s="977" t="s">
        <v>738</v>
      </c>
      <c r="C910" s="955"/>
      <c r="D910" s="765"/>
      <c r="E910" s="346"/>
      <c r="F910" s="382">
        <f t="shared" si="7"/>
        <v>0</v>
      </c>
      <c r="G910" s="601"/>
    </row>
    <row r="911" spans="1:7" s="280" customFormat="1" ht="63.75">
      <c r="A911" s="762"/>
      <c r="B911" s="977" t="s">
        <v>741</v>
      </c>
      <c r="C911" s="955"/>
      <c r="D911" s="765"/>
      <c r="E911" s="346"/>
      <c r="F911" s="382">
        <f t="shared" si="7"/>
        <v>0</v>
      </c>
      <c r="G911" s="601"/>
    </row>
    <row r="912" spans="1:7" s="280" customFormat="1" ht="114.75">
      <c r="A912" s="762"/>
      <c r="B912" s="977" t="s">
        <v>739</v>
      </c>
      <c r="C912" s="955"/>
      <c r="D912" s="765"/>
      <c r="E912" s="346"/>
      <c r="F912" s="382">
        <f t="shared" si="7"/>
        <v>0</v>
      </c>
      <c r="G912" s="601"/>
    </row>
    <row r="913" spans="1:7" s="280" customFormat="1" ht="51">
      <c r="A913" s="762"/>
      <c r="B913" s="977" t="s">
        <v>2407</v>
      </c>
      <c r="C913" s="955"/>
      <c r="D913" s="765"/>
      <c r="E913" s="346"/>
      <c r="F913" s="382">
        <f t="shared" si="7"/>
        <v>0</v>
      </c>
      <c r="G913" s="601"/>
    </row>
    <row r="914" spans="1:7" s="280" customFormat="1" ht="25.5">
      <c r="A914" s="762"/>
      <c r="B914" s="977" t="s">
        <v>2408</v>
      </c>
      <c r="C914" s="955"/>
      <c r="D914" s="765"/>
      <c r="E914" s="346"/>
      <c r="F914" s="382">
        <f t="shared" si="7"/>
        <v>0</v>
      </c>
      <c r="G914" s="601"/>
    </row>
    <row r="915" spans="1:7" s="280" customFormat="1">
      <c r="A915" s="762"/>
      <c r="B915" s="977" t="s">
        <v>2409</v>
      </c>
      <c r="C915" s="955"/>
      <c r="D915" s="765"/>
      <c r="E915" s="346"/>
      <c r="F915" s="382">
        <f t="shared" si="7"/>
        <v>0</v>
      </c>
      <c r="G915" s="601"/>
    </row>
    <row r="916" spans="1:7" s="280" customFormat="1" ht="25.5">
      <c r="A916" s="762"/>
      <c r="B916" s="977" t="s">
        <v>2410</v>
      </c>
      <c r="C916" s="955"/>
      <c r="D916" s="765"/>
      <c r="E916" s="346"/>
      <c r="F916" s="382">
        <f t="shared" si="7"/>
        <v>0</v>
      </c>
      <c r="G916" s="601"/>
    </row>
    <row r="917" spans="1:7" s="280" customFormat="1">
      <c r="A917" s="762"/>
      <c r="B917" s="977" t="s">
        <v>740</v>
      </c>
      <c r="C917" s="955"/>
      <c r="D917" s="765"/>
      <c r="E917" s="346"/>
      <c r="F917" s="382">
        <f t="shared" si="7"/>
        <v>0</v>
      </c>
      <c r="G917" s="601"/>
    </row>
    <row r="918" spans="1:7" s="280" customFormat="1" ht="51">
      <c r="A918" s="762"/>
      <c r="B918" s="977" t="s">
        <v>742</v>
      </c>
      <c r="C918" s="884" t="s">
        <v>141</v>
      </c>
      <c r="D918" s="963">
        <v>30</v>
      </c>
      <c r="E918" s="396"/>
      <c r="F918" s="382">
        <f t="shared" si="7"/>
        <v>0</v>
      </c>
      <c r="G918" s="601"/>
    </row>
    <row r="919" spans="1:7" s="280" customFormat="1">
      <c r="A919" s="762"/>
      <c r="B919" s="977"/>
      <c r="C919" s="955"/>
      <c r="D919" s="765"/>
      <c r="E919" s="346"/>
      <c r="F919" s="382">
        <f t="shared" si="7"/>
        <v>0</v>
      </c>
      <c r="G919" s="601"/>
    </row>
    <row r="920" spans="1:7" s="11" customFormat="1" ht="105.75" customHeight="1">
      <c r="A920" s="762" t="s">
        <v>3</v>
      </c>
      <c r="B920" s="954" t="s">
        <v>2849</v>
      </c>
      <c r="C920" s="884" t="s">
        <v>141</v>
      </c>
      <c r="D920" s="765">
        <v>6</v>
      </c>
      <c r="E920" s="346"/>
      <c r="F920" s="382">
        <f t="shared" si="7"/>
        <v>0</v>
      </c>
      <c r="G920" s="591"/>
    </row>
    <row r="921" spans="1:7" s="11" customFormat="1">
      <c r="A921" s="762"/>
      <c r="B921" s="867"/>
      <c r="C921" s="884"/>
      <c r="D921" s="765"/>
      <c r="E921" s="346"/>
      <c r="F921" s="382"/>
      <c r="G921" s="591"/>
    </row>
    <row r="922" spans="1:7" s="2" customFormat="1" ht="127.5">
      <c r="A922" s="762" t="s">
        <v>4</v>
      </c>
      <c r="B922" s="785" t="s">
        <v>2634</v>
      </c>
      <c r="C922" s="764"/>
      <c r="D922" s="765"/>
      <c r="E922" s="341"/>
      <c r="F922" s="382">
        <f t="shared" si="7"/>
        <v>0</v>
      </c>
      <c r="G922" s="319"/>
    </row>
    <row r="923" spans="1:7" s="2" customFormat="1">
      <c r="A923" s="762"/>
      <c r="B923" s="763" t="s">
        <v>585</v>
      </c>
      <c r="C923" s="764" t="s">
        <v>141</v>
      </c>
      <c r="D923" s="765">
        <v>455</v>
      </c>
      <c r="E923" s="346"/>
      <c r="F923" s="382">
        <f t="shared" si="7"/>
        <v>0</v>
      </c>
      <c r="G923" s="319"/>
    </row>
    <row r="924" spans="1:7" s="2" customFormat="1">
      <c r="A924" s="762"/>
      <c r="B924" s="763"/>
      <c r="C924" s="764"/>
      <c r="D924" s="765"/>
      <c r="E924" s="341"/>
      <c r="F924" s="382">
        <f t="shared" si="7"/>
        <v>0</v>
      </c>
      <c r="G924" s="319"/>
    </row>
    <row r="925" spans="1:7" s="2" customFormat="1" ht="63.75">
      <c r="A925" s="762" t="s">
        <v>5</v>
      </c>
      <c r="B925" s="763" t="s">
        <v>2646</v>
      </c>
      <c r="C925" s="764" t="s">
        <v>141</v>
      </c>
      <c r="D925" s="765">
        <v>145</v>
      </c>
      <c r="E925" s="346"/>
      <c r="F925" s="382">
        <f t="shared" si="7"/>
        <v>0</v>
      </c>
      <c r="G925" s="319"/>
    </row>
    <row r="926" spans="1:7" s="2" customFormat="1">
      <c r="A926" s="762"/>
      <c r="B926" s="763"/>
      <c r="C926" s="764"/>
      <c r="D926" s="765"/>
      <c r="E926" s="341"/>
      <c r="F926" s="382">
        <f t="shared" ref="F926:F960" si="8">D926*E926</f>
        <v>0</v>
      </c>
      <c r="G926" s="319"/>
    </row>
    <row r="927" spans="1:7" s="2" customFormat="1" ht="165.75">
      <c r="A927" s="762" t="s">
        <v>1</v>
      </c>
      <c r="B927" s="763" t="s">
        <v>587</v>
      </c>
      <c r="C927" s="764"/>
      <c r="D927" s="765"/>
      <c r="E927" s="341"/>
      <c r="F927" s="382">
        <f t="shared" si="8"/>
        <v>0</v>
      </c>
      <c r="G927" s="319"/>
    </row>
    <row r="928" spans="1:7" s="2" customFormat="1">
      <c r="A928" s="762"/>
      <c r="B928" s="763" t="s">
        <v>586</v>
      </c>
      <c r="C928" s="764" t="s">
        <v>141</v>
      </c>
      <c r="D928" s="765">
        <v>600</v>
      </c>
      <c r="E928" s="346"/>
      <c r="F928" s="382">
        <f t="shared" si="8"/>
        <v>0</v>
      </c>
      <c r="G928" s="319"/>
    </row>
    <row r="929" spans="1:7" s="2" customFormat="1">
      <c r="A929" s="762"/>
      <c r="B929" s="763"/>
      <c r="C929" s="764"/>
      <c r="D929" s="765"/>
      <c r="E929" s="346"/>
      <c r="F929" s="382">
        <f t="shared" si="8"/>
        <v>0</v>
      </c>
      <c r="G929" s="319"/>
    </row>
    <row r="930" spans="1:7" s="2" customFormat="1" ht="76.5">
      <c r="A930" s="762" t="s">
        <v>16</v>
      </c>
      <c r="B930" s="763" t="s">
        <v>2645</v>
      </c>
      <c r="C930" s="764" t="s">
        <v>141</v>
      </c>
      <c r="D930" s="765">
        <v>147</v>
      </c>
      <c r="E930" s="346"/>
      <c r="F930" s="382">
        <f t="shared" si="8"/>
        <v>0</v>
      </c>
      <c r="G930" s="319"/>
    </row>
    <row r="931" spans="1:7" s="2" customFormat="1">
      <c r="A931" s="762"/>
      <c r="B931" s="763"/>
      <c r="C931" s="764"/>
      <c r="D931" s="765"/>
      <c r="E931" s="341"/>
      <c r="F931" s="382">
        <f t="shared" si="8"/>
        <v>0</v>
      </c>
      <c r="G931" s="319"/>
    </row>
    <row r="932" spans="1:7" s="2" customFormat="1" ht="76.5">
      <c r="A932" s="762" t="s">
        <v>17</v>
      </c>
      <c r="B932" s="763" t="s">
        <v>2635</v>
      </c>
      <c r="C932" s="764" t="s">
        <v>141</v>
      </c>
      <c r="D932" s="765">
        <v>56</v>
      </c>
      <c r="E932" s="346"/>
      <c r="F932" s="382">
        <f t="shared" si="8"/>
        <v>0</v>
      </c>
      <c r="G932" s="319"/>
    </row>
    <row r="933" spans="1:7" s="2" customFormat="1">
      <c r="A933" s="762"/>
      <c r="B933" s="763"/>
      <c r="C933" s="764"/>
      <c r="D933" s="765"/>
      <c r="E933" s="341"/>
      <c r="F933" s="382">
        <f t="shared" si="8"/>
        <v>0</v>
      </c>
      <c r="G933" s="319"/>
    </row>
    <row r="934" spans="1:7" s="2" customFormat="1" ht="63.75">
      <c r="A934" s="762" t="s">
        <v>18</v>
      </c>
      <c r="B934" s="763" t="s">
        <v>746</v>
      </c>
      <c r="C934" s="764"/>
      <c r="D934" s="765"/>
      <c r="E934" s="346"/>
      <c r="F934" s="382">
        <f t="shared" si="8"/>
        <v>0</v>
      </c>
      <c r="G934" s="319"/>
    </row>
    <row r="935" spans="1:7" s="2" customFormat="1" ht="38.25">
      <c r="A935" s="762"/>
      <c r="B935" s="763" t="s">
        <v>588</v>
      </c>
      <c r="C935" s="764" t="s">
        <v>141</v>
      </c>
      <c r="D935" s="765">
        <v>245</v>
      </c>
      <c r="E935" s="346"/>
      <c r="F935" s="382">
        <f t="shared" si="8"/>
        <v>0</v>
      </c>
      <c r="G935" s="319"/>
    </row>
    <row r="936" spans="1:7" s="2" customFormat="1">
      <c r="A936" s="762"/>
      <c r="B936" s="763"/>
      <c r="C936" s="764"/>
      <c r="D936" s="765"/>
      <c r="E936" s="346"/>
      <c r="F936" s="382">
        <f t="shared" si="8"/>
        <v>0</v>
      </c>
      <c r="G936" s="319"/>
    </row>
    <row r="937" spans="1:7" s="2" customFormat="1" ht="51">
      <c r="A937" s="762" t="s">
        <v>180</v>
      </c>
      <c r="B937" s="763" t="s">
        <v>747</v>
      </c>
      <c r="C937" s="764" t="s">
        <v>141</v>
      </c>
      <c r="D937" s="765">
        <v>10</v>
      </c>
      <c r="E937" s="346"/>
      <c r="F937" s="382">
        <f t="shared" si="8"/>
        <v>0</v>
      </c>
      <c r="G937" s="319"/>
    </row>
    <row r="938" spans="1:7" s="2" customFormat="1">
      <c r="A938" s="762"/>
      <c r="B938" s="763"/>
      <c r="C938" s="764"/>
      <c r="D938" s="765"/>
      <c r="E938" s="346"/>
      <c r="F938" s="382">
        <f t="shared" si="8"/>
        <v>0</v>
      </c>
      <c r="G938" s="319"/>
    </row>
    <row r="939" spans="1:7" s="2" customFormat="1" ht="89.25" customHeight="1">
      <c r="A939" s="762" t="s">
        <v>181</v>
      </c>
      <c r="B939" s="763" t="s">
        <v>2636</v>
      </c>
      <c r="C939" s="764" t="s">
        <v>141</v>
      </c>
      <c r="D939" s="963">
        <v>595</v>
      </c>
      <c r="E939" s="346"/>
      <c r="F939" s="382">
        <f t="shared" si="8"/>
        <v>0</v>
      </c>
      <c r="G939" s="319"/>
    </row>
    <row r="940" spans="1:7" s="2" customFormat="1">
      <c r="A940" s="762"/>
      <c r="B940" s="763"/>
      <c r="C940" s="764"/>
      <c r="D940" s="765"/>
      <c r="E940" s="341"/>
      <c r="F940" s="382">
        <f t="shared" si="8"/>
        <v>0</v>
      </c>
      <c r="G940" s="319"/>
    </row>
    <row r="941" spans="1:7" s="2" customFormat="1" ht="88.5" customHeight="1">
      <c r="A941" s="762" t="s">
        <v>182</v>
      </c>
      <c r="B941" s="763" t="s">
        <v>2644</v>
      </c>
      <c r="C941" s="764" t="s">
        <v>141</v>
      </c>
      <c r="D941" s="963">
        <v>25</v>
      </c>
      <c r="E941" s="346"/>
      <c r="F941" s="382">
        <f t="shared" si="8"/>
        <v>0</v>
      </c>
      <c r="G941" s="319"/>
    </row>
    <row r="942" spans="1:7" s="2" customFormat="1">
      <c r="A942" s="762"/>
      <c r="B942" s="763"/>
      <c r="C942" s="764"/>
      <c r="D942" s="765"/>
      <c r="E942" s="341"/>
      <c r="F942" s="382">
        <f t="shared" si="8"/>
        <v>0</v>
      </c>
      <c r="G942" s="319"/>
    </row>
    <row r="943" spans="1:7" s="2" customFormat="1" ht="76.5">
      <c r="A943" s="762" t="s">
        <v>183</v>
      </c>
      <c r="B943" s="763" t="s">
        <v>2643</v>
      </c>
      <c r="C943" s="764" t="s">
        <v>141</v>
      </c>
      <c r="D943" s="963">
        <v>50</v>
      </c>
      <c r="E943" s="346"/>
      <c r="F943" s="382">
        <f t="shared" si="8"/>
        <v>0</v>
      </c>
      <c r="G943" s="319"/>
    </row>
    <row r="944" spans="1:7" s="2" customFormat="1">
      <c r="A944" s="762"/>
      <c r="B944" s="763"/>
      <c r="C944" s="764"/>
      <c r="D944" s="765"/>
      <c r="E944" s="341"/>
      <c r="F944" s="382">
        <f t="shared" si="8"/>
        <v>0</v>
      </c>
      <c r="G944" s="319"/>
    </row>
    <row r="945" spans="1:7" s="2" customFormat="1" ht="63.75">
      <c r="A945" s="762" t="s">
        <v>184</v>
      </c>
      <c r="B945" s="763" t="s">
        <v>2637</v>
      </c>
      <c r="C945" s="764" t="s">
        <v>141</v>
      </c>
      <c r="D945" s="963">
        <v>74</v>
      </c>
      <c r="E945" s="346"/>
      <c r="F945" s="382">
        <f t="shared" si="8"/>
        <v>0</v>
      </c>
      <c r="G945" s="319"/>
    </row>
    <row r="946" spans="1:7" s="2" customFormat="1">
      <c r="A946" s="762"/>
      <c r="B946" s="763"/>
      <c r="C946" s="764"/>
      <c r="D946" s="765"/>
      <c r="E946" s="341"/>
      <c r="F946" s="382">
        <f t="shared" si="8"/>
        <v>0</v>
      </c>
      <c r="G946" s="319"/>
    </row>
    <row r="947" spans="1:7" s="2" customFormat="1" ht="76.5">
      <c r="A947" s="762" t="s">
        <v>185</v>
      </c>
      <c r="B947" s="763" t="s">
        <v>2638</v>
      </c>
      <c r="C947" s="764" t="s">
        <v>141</v>
      </c>
      <c r="D947" s="963">
        <v>30</v>
      </c>
      <c r="E947" s="346"/>
      <c r="F947" s="382">
        <f t="shared" si="8"/>
        <v>0</v>
      </c>
      <c r="G947" s="319"/>
    </row>
    <row r="948" spans="1:7" s="2" customFormat="1">
      <c r="A948" s="762"/>
      <c r="B948" s="763"/>
      <c r="C948" s="764"/>
      <c r="D948" s="953"/>
      <c r="E948" s="367"/>
      <c r="F948" s="382">
        <f t="shared" si="8"/>
        <v>0</v>
      </c>
      <c r="G948" s="319"/>
    </row>
    <row r="949" spans="1:7" s="2" customFormat="1" ht="76.5">
      <c r="A949" s="762" t="s">
        <v>387</v>
      </c>
      <c r="B949" s="763" t="s">
        <v>2640</v>
      </c>
      <c r="C949" s="764" t="s">
        <v>141</v>
      </c>
      <c r="D949" s="963">
        <v>145</v>
      </c>
      <c r="E949" s="346"/>
      <c r="F949" s="382">
        <f t="shared" si="8"/>
        <v>0</v>
      </c>
      <c r="G949" s="319"/>
    </row>
    <row r="950" spans="1:7" s="2" customFormat="1">
      <c r="A950" s="762"/>
      <c r="B950" s="763"/>
      <c r="C950" s="764"/>
      <c r="D950" s="953"/>
      <c r="E950" s="367"/>
      <c r="F950" s="382">
        <f t="shared" si="8"/>
        <v>0</v>
      </c>
      <c r="G950" s="319"/>
    </row>
    <row r="951" spans="1:7" s="2" customFormat="1" ht="76.5">
      <c r="A951" s="762" t="s">
        <v>388</v>
      </c>
      <c r="B951" s="763" t="s">
        <v>2639</v>
      </c>
      <c r="C951" s="764" t="s">
        <v>141</v>
      </c>
      <c r="D951" s="963">
        <v>55</v>
      </c>
      <c r="E951" s="346"/>
      <c r="F951" s="382">
        <f t="shared" si="8"/>
        <v>0</v>
      </c>
      <c r="G951" s="319"/>
    </row>
    <row r="952" spans="1:7" s="2" customFormat="1">
      <c r="A952" s="762"/>
      <c r="B952" s="763"/>
      <c r="C952" s="764"/>
      <c r="D952" s="953"/>
      <c r="E952" s="367"/>
      <c r="F952" s="382">
        <f t="shared" si="8"/>
        <v>0</v>
      </c>
      <c r="G952" s="319"/>
    </row>
    <row r="953" spans="1:7" s="2" customFormat="1" ht="51">
      <c r="A953" s="762" t="s">
        <v>389</v>
      </c>
      <c r="B953" s="763" t="s">
        <v>2642</v>
      </c>
      <c r="C953" s="764"/>
      <c r="D953" s="765"/>
      <c r="E953" s="341"/>
      <c r="F953" s="382">
        <f t="shared" si="8"/>
        <v>0</v>
      </c>
      <c r="G953" s="319"/>
    </row>
    <row r="954" spans="1:7" s="2" customFormat="1">
      <c r="A954" s="762"/>
      <c r="B954" s="763" t="s">
        <v>751</v>
      </c>
      <c r="C954" s="764" t="s">
        <v>141</v>
      </c>
      <c r="D954" s="963">
        <v>15</v>
      </c>
      <c r="E954" s="346"/>
      <c r="F954" s="382">
        <f t="shared" si="8"/>
        <v>0</v>
      </c>
      <c r="G954" s="319"/>
    </row>
    <row r="955" spans="1:7" s="2" customFormat="1">
      <c r="A955" s="762"/>
      <c r="B955" s="763" t="s">
        <v>229</v>
      </c>
      <c r="C955" s="764" t="s">
        <v>141</v>
      </c>
      <c r="D955" s="963">
        <v>175</v>
      </c>
      <c r="E955" s="346"/>
      <c r="F955" s="382">
        <f t="shared" si="8"/>
        <v>0</v>
      </c>
      <c r="G955" s="319"/>
    </row>
    <row r="956" spans="1:7" s="2" customFormat="1">
      <c r="A956" s="762"/>
      <c r="B956" s="763"/>
      <c r="C956" s="764"/>
      <c r="D956" s="765"/>
      <c r="E956" s="341"/>
      <c r="F956" s="382">
        <f t="shared" si="8"/>
        <v>0</v>
      </c>
      <c r="G956" s="319"/>
    </row>
    <row r="957" spans="1:7" s="2" customFormat="1" ht="88.5" customHeight="1">
      <c r="A957" s="762" t="s">
        <v>589</v>
      </c>
      <c r="B957" s="763" t="s">
        <v>2641</v>
      </c>
      <c r="C957" s="764"/>
      <c r="D957" s="765"/>
      <c r="E957" s="341"/>
      <c r="F957" s="382">
        <f t="shared" si="8"/>
        <v>0</v>
      </c>
      <c r="G957" s="319"/>
    </row>
    <row r="958" spans="1:7" s="2" customFormat="1">
      <c r="A958" s="762"/>
      <c r="B958" s="763" t="s">
        <v>230</v>
      </c>
      <c r="C958" s="764" t="s">
        <v>141</v>
      </c>
      <c r="D958" s="963">
        <v>900</v>
      </c>
      <c r="E958" s="367"/>
      <c r="F958" s="382">
        <f t="shared" si="8"/>
        <v>0</v>
      </c>
      <c r="G958" s="319"/>
    </row>
    <row r="959" spans="1:7" s="2" customFormat="1">
      <c r="A959" s="762"/>
      <c r="B959" s="763"/>
      <c r="C959" s="764"/>
      <c r="D959" s="765"/>
      <c r="E959" s="341"/>
      <c r="F959" s="382">
        <f t="shared" si="8"/>
        <v>0</v>
      </c>
      <c r="G959" s="319"/>
    </row>
    <row r="960" spans="1:7" s="2" customFormat="1" ht="51">
      <c r="A960" s="762" t="s">
        <v>590</v>
      </c>
      <c r="B960" s="763" t="s">
        <v>750</v>
      </c>
      <c r="C960" s="764" t="s">
        <v>141</v>
      </c>
      <c r="D960" s="965">
        <v>430</v>
      </c>
      <c r="E960" s="367"/>
      <c r="F960" s="382">
        <f t="shared" si="8"/>
        <v>0</v>
      </c>
      <c r="G960" s="319"/>
    </row>
    <row r="961" spans="1:7" s="2" customFormat="1">
      <c r="A961" s="762"/>
      <c r="B961" s="763"/>
      <c r="C961" s="979"/>
      <c r="D961" s="765"/>
      <c r="E961" s="341"/>
      <c r="F961" s="371"/>
      <c r="G961" s="319"/>
    </row>
    <row r="962" spans="1:7" s="701" customFormat="1">
      <c r="A962" s="947" t="s">
        <v>272</v>
      </c>
      <c r="B962" s="948" t="s">
        <v>231</v>
      </c>
      <c r="C962" s="958"/>
      <c r="D962" s="959"/>
      <c r="E962" s="385"/>
      <c r="F962" s="380">
        <f>SUM(F875:F960)</f>
        <v>0</v>
      </c>
      <c r="G962" s="655"/>
    </row>
    <row r="963" spans="1:7" s="2" customFormat="1">
      <c r="A963" s="762"/>
      <c r="B963" s="784"/>
      <c r="C963" s="764"/>
      <c r="D963" s="953"/>
      <c r="E963" s="367"/>
      <c r="F963" s="367"/>
      <c r="G963" s="319"/>
    </row>
    <row r="964" spans="1:7" s="2" customFormat="1" ht="13.5" thickBot="1">
      <c r="A964" s="762"/>
      <c r="B964" s="784"/>
      <c r="C964" s="764"/>
      <c r="D964" s="953"/>
      <c r="E964" s="367"/>
      <c r="F964" s="367"/>
      <c r="G964" s="319"/>
    </row>
    <row r="965" spans="1:7" s="2" customFormat="1">
      <c r="A965" s="980" t="s">
        <v>109</v>
      </c>
      <c r="B965" s="981" t="s">
        <v>392</v>
      </c>
      <c r="C965" s="982"/>
      <c r="D965" s="982"/>
      <c r="E965" s="399"/>
      <c r="F965" s="400"/>
      <c r="G965" s="319"/>
    </row>
    <row r="966" spans="1:7" s="2" customFormat="1">
      <c r="A966" s="983"/>
      <c r="B966" s="984"/>
      <c r="C966" s="985"/>
      <c r="D966" s="986"/>
      <c r="E966" s="401"/>
      <c r="F966" s="402"/>
      <c r="G966" s="319"/>
    </row>
    <row r="967" spans="1:7" s="2" customFormat="1">
      <c r="A967" s="983" t="s">
        <v>111</v>
      </c>
      <c r="B967" s="984" t="s">
        <v>112</v>
      </c>
      <c r="C967" s="985"/>
      <c r="D967" s="987"/>
      <c r="E967" s="401"/>
      <c r="F967" s="402">
        <f>F586</f>
        <v>0</v>
      </c>
      <c r="G967" s="319"/>
    </row>
    <row r="968" spans="1:7" s="2" customFormat="1">
      <c r="A968" s="983" t="s">
        <v>144</v>
      </c>
      <c r="B968" s="984" t="s">
        <v>145</v>
      </c>
      <c r="C968" s="985"/>
      <c r="D968" s="987"/>
      <c r="E968" s="401"/>
      <c r="F968" s="402">
        <f>F619</f>
        <v>0</v>
      </c>
      <c r="G968" s="319"/>
    </row>
    <row r="969" spans="1:7" s="2" customFormat="1">
      <c r="A969" s="983" t="s">
        <v>164</v>
      </c>
      <c r="B969" s="984" t="s">
        <v>153</v>
      </c>
      <c r="C969" s="985"/>
      <c r="D969" s="987"/>
      <c r="E969" s="401"/>
      <c r="F969" s="402">
        <f>F650</f>
        <v>0</v>
      </c>
      <c r="G969" s="319"/>
    </row>
    <row r="970" spans="1:7" s="2" customFormat="1">
      <c r="A970" s="983" t="s">
        <v>0</v>
      </c>
      <c r="B970" s="984" t="s">
        <v>165</v>
      </c>
      <c r="C970" s="985"/>
      <c r="D970" s="987"/>
      <c r="E970" s="401"/>
      <c r="F970" s="402">
        <f>F766</f>
        <v>0</v>
      </c>
      <c r="G970" s="319"/>
    </row>
    <row r="971" spans="1:7" s="2" customFormat="1">
      <c r="A971" s="983" t="s">
        <v>197</v>
      </c>
      <c r="B971" s="984" t="s">
        <v>191</v>
      </c>
      <c r="C971" s="985"/>
      <c r="D971" s="987"/>
      <c r="E971" s="401"/>
      <c r="F971" s="402">
        <f>F779</f>
        <v>0</v>
      </c>
      <c r="G971" s="319"/>
    </row>
    <row r="972" spans="1:7" s="2" customFormat="1">
      <c r="A972" s="983" t="s">
        <v>205</v>
      </c>
      <c r="B972" s="984" t="s">
        <v>198</v>
      </c>
      <c r="C972" s="985"/>
      <c r="D972" s="987"/>
      <c r="E972" s="401"/>
      <c r="F972" s="402">
        <f>F809</f>
        <v>0</v>
      </c>
      <c r="G972" s="319"/>
    </row>
    <row r="973" spans="1:7" s="2" customFormat="1">
      <c r="A973" s="983" t="s">
        <v>220</v>
      </c>
      <c r="B973" s="984" t="s">
        <v>206</v>
      </c>
      <c r="C973" s="985"/>
      <c r="D973" s="987"/>
      <c r="E973" s="401"/>
      <c r="F973" s="402">
        <f>F860</f>
        <v>0</v>
      </c>
      <c r="G973" s="319"/>
    </row>
    <row r="974" spans="1:7" s="2" customFormat="1">
      <c r="A974" s="983" t="s">
        <v>272</v>
      </c>
      <c r="B974" s="984" t="s">
        <v>221</v>
      </c>
      <c r="C974" s="985"/>
      <c r="D974" s="987"/>
      <c r="E974" s="401"/>
      <c r="F974" s="402">
        <f>F962</f>
        <v>0</v>
      </c>
      <c r="G974" s="319"/>
    </row>
    <row r="975" spans="1:7" s="2" customFormat="1">
      <c r="A975" s="983"/>
      <c r="B975" s="984"/>
      <c r="C975" s="985"/>
      <c r="D975" s="986"/>
      <c r="E975" s="401"/>
      <c r="F975" s="402"/>
      <c r="G975" s="319"/>
    </row>
    <row r="976" spans="1:7" s="2" customFormat="1" ht="13.5" thickBot="1">
      <c r="A976" s="988" t="s">
        <v>109</v>
      </c>
      <c r="B976" s="989" t="s">
        <v>393</v>
      </c>
      <c r="C976" s="990"/>
      <c r="D976" s="991"/>
      <c r="E976" s="403"/>
      <c r="F976" s="404">
        <f>SUM(F967:F974)</f>
        <v>0</v>
      </c>
      <c r="G976" s="319"/>
    </row>
    <row r="977" spans="1:7" s="2" customFormat="1">
      <c r="A977" s="762"/>
      <c r="B977" s="784"/>
      <c r="C977" s="764"/>
      <c r="D977" s="953"/>
      <c r="E977" s="367"/>
      <c r="F977" s="367"/>
      <c r="G977" s="319"/>
    </row>
    <row r="978" spans="1:7" s="2" customFormat="1">
      <c r="A978" s="762"/>
      <c r="B978" s="784"/>
      <c r="C978" s="764"/>
      <c r="D978" s="953"/>
      <c r="E978" s="367"/>
      <c r="F978" s="367"/>
      <c r="G978" s="319"/>
    </row>
    <row r="979" spans="1:7" s="2" customFormat="1">
      <c r="A979" s="947" t="s">
        <v>395</v>
      </c>
      <c r="B979" s="948" t="s">
        <v>394</v>
      </c>
      <c r="C979" s="958"/>
      <c r="D979" s="959"/>
      <c r="E979" s="385"/>
      <c r="F979" s="380"/>
      <c r="G979" s="319"/>
    </row>
    <row r="980" spans="1:7" s="2" customFormat="1">
      <c r="A980" s="762"/>
      <c r="B980" s="784"/>
      <c r="C980" s="764"/>
      <c r="D980" s="953"/>
      <c r="E980" s="367"/>
      <c r="F980" s="367"/>
      <c r="G980" s="319"/>
    </row>
    <row r="981" spans="1:7" s="2" customFormat="1" ht="25.5">
      <c r="A981" s="762"/>
      <c r="B981" s="784" t="s">
        <v>2850</v>
      </c>
      <c r="C981" s="764"/>
      <c r="D981" s="764"/>
      <c r="E981" s="367"/>
      <c r="F981" s="367"/>
      <c r="G981" s="319"/>
    </row>
    <row r="982" spans="1:7" s="2" customFormat="1" ht="25.5">
      <c r="A982" s="762"/>
      <c r="B982" s="763" t="s">
        <v>232</v>
      </c>
      <c r="C982" s="764"/>
      <c r="D982" s="953"/>
      <c r="E982" s="367"/>
      <c r="F982" s="367"/>
      <c r="G982" s="319"/>
    </row>
    <row r="983" spans="1:7" s="2" customFormat="1">
      <c r="A983" s="762"/>
      <c r="B983" s="763" t="s">
        <v>233</v>
      </c>
      <c r="C983" s="800"/>
      <c r="D983" s="953"/>
      <c r="E983" s="367"/>
      <c r="F983" s="367"/>
      <c r="G983" s="319"/>
    </row>
    <row r="984" spans="1:7" s="2" customFormat="1">
      <c r="A984" s="762"/>
      <c r="B984" s="763" t="s">
        <v>234</v>
      </c>
      <c r="C984" s="764"/>
      <c r="D984" s="953"/>
      <c r="E984" s="367"/>
      <c r="F984" s="367"/>
      <c r="G984" s="319"/>
    </row>
    <row r="985" spans="1:7" s="2" customFormat="1">
      <c r="A985" s="762"/>
      <c r="B985" s="763" t="s">
        <v>235</v>
      </c>
      <c r="C985" s="764"/>
      <c r="D985" s="953"/>
      <c r="E985" s="367"/>
      <c r="F985" s="367"/>
      <c r="G985" s="319"/>
    </row>
    <row r="986" spans="1:7" s="2" customFormat="1">
      <c r="A986" s="762"/>
      <c r="B986" s="763" t="s">
        <v>236</v>
      </c>
      <c r="C986" s="764"/>
      <c r="D986" s="953"/>
      <c r="E986" s="367"/>
      <c r="F986" s="367"/>
      <c r="G986" s="319"/>
    </row>
    <row r="987" spans="1:7" s="2" customFormat="1">
      <c r="A987" s="762"/>
      <c r="B987" s="763" t="s">
        <v>237</v>
      </c>
      <c r="C987" s="764"/>
      <c r="D987" s="953"/>
      <c r="E987" s="367"/>
      <c r="F987" s="367"/>
      <c r="G987" s="319"/>
    </row>
    <row r="988" spans="1:7" s="2" customFormat="1">
      <c r="A988" s="762"/>
      <c r="B988" s="763" t="s">
        <v>238</v>
      </c>
      <c r="C988" s="764"/>
      <c r="D988" s="953"/>
      <c r="E988" s="367"/>
      <c r="F988" s="367"/>
      <c r="G988" s="662"/>
    </row>
    <row r="989" spans="1:7" s="2" customFormat="1" ht="27.75" customHeight="1">
      <c r="A989" s="762"/>
      <c r="B989" s="763" t="s">
        <v>239</v>
      </c>
      <c r="C989" s="764"/>
      <c r="D989" s="953"/>
      <c r="E989" s="367"/>
      <c r="F989" s="367"/>
      <c r="G989" s="662"/>
    </row>
    <row r="990" spans="1:7" s="2" customFormat="1">
      <c r="A990" s="762"/>
      <c r="B990" s="763" t="s">
        <v>240</v>
      </c>
      <c r="C990" s="764"/>
      <c r="D990" s="953"/>
      <c r="E990" s="367"/>
      <c r="F990" s="367"/>
      <c r="G990" s="662"/>
    </row>
    <row r="991" spans="1:7" s="2" customFormat="1" ht="25.5">
      <c r="A991" s="762"/>
      <c r="B991" s="763" t="s">
        <v>241</v>
      </c>
      <c r="C991" s="764"/>
      <c r="D991" s="953"/>
      <c r="E991" s="367"/>
      <c r="F991" s="367"/>
      <c r="G991" s="662"/>
    </row>
    <row r="992" spans="1:7" s="2" customFormat="1" ht="26.25" customHeight="1">
      <c r="A992" s="762"/>
      <c r="B992" s="763" t="s">
        <v>242</v>
      </c>
      <c r="C992" s="764"/>
      <c r="D992" s="953"/>
      <c r="E992" s="367"/>
      <c r="F992" s="367"/>
      <c r="G992" s="662"/>
    </row>
    <row r="993" spans="1:8" s="2" customFormat="1">
      <c r="A993" s="762"/>
      <c r="B993" s="763" t="s">
        <v>243</v>
      </c>
      <c r="C993" s="764"/>
      <c r="D993" s="953"/>
      <c r="E993" s="367"/>
      <c r="F993" s="367"/>
      <c r="G993" s="319"/>
    </row>
    <row r="994" spans="1:8" s="2" customFormat="1" ht="51">
      <c r="A994" s="762"/>
      <c r="B994" s="763" t="s">
        <v>2851</v>
      </c>
      <c r="C994" s="764"/>
      <c r="D994" s="953"/>
      <c r="E994" s="367"/>
      <c r="F994" s="367"/>
      <c r="G994" s="319"/>
    </row>
    <row r="995" spans="1:8" s="2" customFormat="1" ht="63.75">
      <c r="A995" s="762"/>
      <c r="B995" s="763" t="s">
        <v>2852</v>
      </c>
      <c r="C995" s="764"/>
      <c r="D995" s="953"/>
      <c r="E995" s="367"/>
      <c r="F995" s="367"/>
      <c r="G995" s="319"/>
    </row>
    <row r="996" spans="1:8" s="2" customFormat="1" ht="51">
      <c r="A996" s="762"/>
      <c r="B996" s="763" t="s">
        <v>244</v>
      </c>
      <c r="C996" s="764"/>
      <c r="D996" s="953"/>
      <c r="E996" s="367"/>
      <c r="F996" s="367"/>
      <c r="G996" s="319"/>
    </row>
    <row r="997" spans="1:8" s="2" customFormat="1">
      <c r="A997" s="762"/>
      <c r="B997" s="763"/>
      <c r="C997" s="764"/>
      <c r="D997" s="953"/>
      <c r="E997" s="367"/>
      <c r="F997" s="367"/>
      <c r="G997" s="319"/>
    </row>
    <row r="998" spans="1:8" s="2" customFormat="1">
      <c r="A998" s="762"/>
      <c r="B998" s="763"/>
      <c r="C998" s="764"/>
      <c r="D998" s="953"/>
      <c r="E998" s="367"/>
      <c r="F998" s="367"/>
      <c r="G998" s="319"/>
    </row>
    <row r="999" spans="1:8" s="701" customFormat="1">
      <c r="A999" s="947" t="s">
        <v>111</v>
      </c>
      <c r="B999" s="948" t="s">
        <v>245</v>
      </c>
      <c r="C999" s="958"/>
      <c r="D999" s="959"/>
      <c r="E999" s="385"/>
      <c r="F999" s="380"/>
      <c r="G999" s="655"/>
    </row>
    <row r="1000" spans="1:8" s="2" customFormat="1">
      <c r="A1000" s="762"/>
      <c r="B1000" s="784"/>
      <c r="C1000" s="764"/>
      <c r="D1000" s="953"/>
      <c r="E1000" s="367"/>
      <c r="F1000" s="367"/>
      <c r="G1000" s="319"/>
    </row>
    <row r="1001" spans="1:8" s="52" customFormat="1" ht="301.5" customHeight="1">
      <c r="A1001" s="762" t="s">
        <v>6</v>
      </c>
      <c r="B1001" s="785" t="s">
        <v>2616</v>
      </c>
      <c r="C1001" s="884"/>
      <c r="D1001" s="955"/>
      <c r="E1001" s="346"/>
      <c r="F1001" s="346"/>
      <c r="G1001" s="591"/>
      <c r="H1001" s="34" t="str">
        <f>IF(D:D*E:E=0," ",D:D*E:E)</f>
        <v xml:space="preserve"> </v>
      </c>
    </row>
    <row r="1002" spans="1:8" s="52" customFormat="1">
      <c r="A1002" s="762"/>
      <c r="B1002" s="956" t="s">
        <v>583</v>
      </c>
      <c r="C1002" s="884" t="s">
        <v>141</v>
      </c>
      <c r="D1002" s="955">
        <v>20</v>
      </c>
      <c r="E1002" s="346"/>
      <c r="F1002" s="346">
        <f>D1002*E1002</f>
        <v>0</v>
      </c>
      <c r="G1002" s="591"/>
    </row>
    <row r="1003" spans="1:8" s="52" customFormat="1">
      <c r="A1003" s="762"/>
      <c r="B1003" s="956"/>
      <c r="C1003" s="884"/>
      <c r="D1003" s="955"/>
      <c r="E1003" s="346"/>
      <c r="F1003" s="346">
        <f t="shared" ref="F1003:F1018" si="9">D1003*E1003</f>
        <v>0</v>
      </c>
      <c r="G1003" s="591"/>
    </row>
    <row r="1004" spans="1:8" s="280" customFormat="1" ht="25.5">
      <c r="A1004" s="762" t="s">
        <v>7</v>
      </c>
      <c r="B1004" s="977" t="s">
        <v>752</v>
      </c>
      <c r="C1004" s="955"/>
      <c r="D1004" s="955"/>
      <c r="E1004" s="346"/>
      <c r="F1004" s="346">
        <f t="shared" si="9"/>
        <v>0</v>
      </c>
      <c r="G1004" s="601"/>
    </row>
    <row r="1005" spans="1:8" s="280" customFormat="1" ht="63.75">
      <c r="A1005" s="762"/>
      <c r="B1005" s="977" t="s">
        <v>2572</v>
      </c>
      <c r="C1005" s="955" t="s">
        <v>149</v>
      </c>
      <c r="D1005" s="955">
        <v>5</v>
      </c>
      <c r="E1005" s="346"/>
      <c r="F1005" s="346">
        <f t="shared" si="9"/>
        <v>0</v>
      </c>
      <c r="G1005" s="601"/>
    </row>
    <row r="1006" spans="1:8" s="280" customFormat="1">
      <c r="A1006" s="762"/>
      <c r="B1006" s="977"/>
      <c r="C1006" s="955"/>
      <c r="D1006" s="955"/>
      <c r="E1006" s="346"/>
      <c r="F1006" s="346">
        <f t="shared" si="9"/>
        <v>0</v>
      </c>
      <c r="G1006" s="601"/>
    </row>
    <row r="1007" spans="1:8" s="280" customFormat="1" ht="38.25">
      <c r="A1007" s="762" t="s">
        <v>8</v>
      </c>
      <c r="B1007" s="977" t="s">
        <v>758</v>
      </c>
      <c r="C1007" s="955"/>
      <c r="D1007" s="955"/>
      <c r="E1007" s="346"/>
      <c r="F1007" s="346">
        <f t="shared" si="9"/>
        <v>0</v>
      </c>
      <c r="G1007" s="601"/>
    </row>
    <row r="1008" spans="1:8" s="280" customFormat="1" ht="63.75">
      <c r="A1008" s="762"/>
      <c r="B1008" s="977" t="s">
        <v>2906</v>
      </c>
      <c r="C1008" s="955" t="s">
        <v>149</v>
      </c>
      <c r="D1008" s="955">
        <v>22</v>
      </c>
      <c r="E1008" s="346"/>
      <c r="F1008" s="346">
        <f t="shared" si="9"/>
        <v>0</v>
      </c>
      <c r="G1008" s="601"/>
    </row>
    <row r="1009" spans="1:7" s="280" customFormat="1">
      <c r="A1009" s="762"/>
      <c r="B1009" s="977"/>
      <c r="C1009" s="955"/>
      <c r="D1009" s="955"/>
      <c r="E1009" s="346"/>
      <c r="F1009" s="346">
        <f t="shared" si="9"/>
        <v>0</v>
      </c>
      <c r="G1009" s="601"/>
    </row>
    <row r="1010" spans="1:7" s="2" customFormat="1" ht="25.5">
      <c r="A1010" s="762" t="s">
        <v>9</v>
      </c>
      <c r="B1010" s="763" t="s">
        <v>2573</v>
      </c>
      <c r="C1010" s="764"/>
      <c r="D1010" s="955"/>
      <c r="E1010" s="341"/>
      <c r="F1010" s="346">
        <f t="shared" si="9"/>
        <v>0</v>
      </c>
      <c r="G1010" s="319"/>
    </row>
    <row r="1011" spans="1:7" s="2" customFormat="1" ht="51">
      <c r="A1011" s="762"/>
      <c r="B1011" s="763" t="s">
        <v>2647</v>
      </c>
      <c r="C1011" s="764" t="s">
        <v>149</v>
      </c>
      <c r="D1011" s="955">
        <v>55</v>
      </c>
      <c r="E1011" s="341"/>
      <c r="F1011" s="346">
        <f t="shared" si="9"/>
        <v>0</v>
      </c>
      <c r="G1011" s="319"/>
    </row>
    <row r="1012" spans="1:7" s="2" customFormat="1">
      <c r="A1012" s="762"/>
      <c r="B1012" s="763"/>
      <c r="C1012" s="764"/>
      <c r="D1012" s="955"/>
      <c r="E1012" s="341"/>
      <c r="F1012" s="346">
        <f t="shared" si="9"/>
        <v>0</v>
      </c>
      <c r="G1012" s="319"/>
    </row>
    <row r="1013" spans="1:7" s="2" customFormat="1" ht="51">
      <c r="A1013" s="762" t="s">
        <v>10</v>
      </c>
      <c r="B1013" s="763" t="s">
        <v>2574</v>
      </c>
      <c r="C1013" s="764"/>
      <c r="D1013" s="955"/>
      <c r="E1013" s="341"/>
      <c r="F1013" s="346">
        <f t="shared" si="9"/>
        <v>0</v>
      </c>
      <c r="G1013" s="319"/>
    </row>
    <row r="1014" spans="1:7" s="2" customFormat="1" ht="76.5">
      <c r="A1014" s="762"/>
      <c r="B1014" s="763" t="s">
        <v>340</v>
      </c>
      <c r="C1014" s="764" t="s">
        <v>149</v>
      </c>
      <c r="D1014" s="955">
        <v>25</v>
      </c>
      <c r="E1014" s="341"/>
      <c r="F1014" s="346">
        <f t="shared" si="9"/>
        <v>0</v>
      </c>
      <c r="G1014" s="319"/>
    </row>
    <row r="1015" spans="1:7" s="52" customFormat="1">
      <c r="A1015" s="762"/>
      <c r="B1015" s="956"/>
      <c r="C1015" s="884"/>
      <c r="D1015" s="955"/>
      <c r="E1015" s="346"/>
      <c r="F1015" s="346">
        <f t="shared" si="9"/>
        <v>0</v>
      </c>
      <c r="G1015" s="591"/>
    </row>
    <row r="1016" spans="1:7" s="2" customFormat="1" ht="51">
      <c r="A1016" s="762" t="s">
        <v>11</v>
      </c>
      <c r="B1016" s="763" t="s">
        <v>2575</v>
      </c>
      <c r="C1016" s="764" t="s">
        <v>141</v>
      </c>
      <c r="D1016" s="955">
        <v>20</v>
      </c>
      <c r="E1016" s="367"/>
      <c r="F1016" s="346">
        <f t="shared" si="9"/>
        <v>0</v>
      </c>
      <c r="G1016" s="319"/>
    </row>
    <row r="1017" spans="1:7" s="2" customFormat="1">
      <c r="A1017" s="762"/>
      <c r="B1017" s="763"/>
      <c r="C1017" s="764"/>
      <c r="D1017" s="955"/>
      <c r="E1017" s="341"/>
      <c r="F1017" s="346">
        <f t="shared" si="9"/>
        <v>0</v>
      </c>
      <c r="G1017" s="319"/>
    </row>
    <row r="1018" spans="1:7" s="2" customFormat="1" ht="114" customHeight="1">
      <c r="A1018" s="762" t="s">
        <v>15</v>
      </c>
      <c r="B1018" s="763" t="s">
        <v>2576</v>
      </c>
      <c r="C1018" s="764" t="s">
        <v>149</v>
      </c>
      <c r="D1018" s="992">
        <v>55</v>
      </c>
      <c r="E1018" s="367"/>
      <c r="F1018" s="346">
        <f t="shared" si="9"/>
        <v>0</v>
      </c>
      <c r="G1018" s="319"/>
    </row>
    <row r="1019" spans="1:7" s="2" customFormat="1">
      <c r="A1019" s="762"/>
      <c r="B1019" s="763"/>
      <c r="C1019" s="764"/>
      <c r="D1019" s="992"/>
      <c r="E1019" s="367"/>
      <c r="F1019" s="346"/>
      <c r="G1019" s="319"/>
    </row>
    <row r="1020" spans="1:7" s="2" customFormat="1" ht="25.5">
      <c r="A1020" s="947" t="s">
        <v>111</v>
      </c>
      <c r="B1020" s="948" t="s">
        <v>246</v>
      </c>
      <c r="C1020" s="958"/>
      <c r="D1020" s="959"/>
      <c r="E1020" s="385"/>
      <c r="F1020" s="380">
        <f>SUM(F1002:F1018)</f>
        <v>0</v>
      </c>
      <c r="G1020" s="319"/>
    </row>
    <row r="1021" spans="1:7" s="2" customFormat="1">
      <c r="A1021" s="762"/>
      <c r="B1021" s="763"/>
      <c r="C1021" s="764"/>
      <c r="D1021" s="953"/>
      <c r="E1021" s="367"/>
      <c r="F1021" s="367"/>
      <c r="G1021" s="319"/>
    </row>
    <row r="1022" spans="1:7" s="2" customFormat="1">
      <c r="A1022" s="762"/>
      <c r="B1022" s="763"/>
      <c r="C1022" s="764"/>
      <c r="D1022" s="953"/>
      <c r="E1022" s="367"/>
      <c r="F1022" s="367"/>
      <c r="G1022" s="319"/>
    </row>
    <row r="1023" spans="1:7" s="2" customFormat="1">
      <c r="A1023" s="947" t="s">
        <v>144</v>
      </c>
      <c r="B1023" s="948" t="s">
        <v>247</v>
      </c>
      <c r="C1023" s="958"/>
      <c r="D1023" s="959"/>
      <c r="E1023" s="385"/>
      <c r="F1023" s="380"/>
      <c r="G1023" s="319"/>
    </row>
    <row r="1024" spans="1:7" s="2" customFormat="1">
      <c r="A1024" s="762"/>
      <c r="B1024" s="784"/>
      <c r="C1024" s="764"/>
      <c r="D1024" s="953"/>
      <c r="E1024" s="405"/>
      <c r="F1024" s="367"/>
      <c r="G1024" s="319"/>
    </row>
    <row r="1025" spans="1:7" s="2" customFormat="1" ht="81.75" customHeight="1">
      <c r="A1025" s="762" t="s">
        <v>6</v>
      </c>
      <c r="B1025" s="763" t="s">
        <v>595</v>
      </c>
      <c r="C1025" s="764"/>
      <c r="D1025" s="765"/>
      <c r="E1025" s="389"/>
      <c r="F1025" s="371"/>
      <c r="G1025" s="319"/>
    </row>
    <row r="1026" spans="1:7" s="2" customFormat="1" ht="63.75">
      <c r="A1026" s="762"/>
      <c r="B1026" s="763" t="s">
        <v>2444</v>
      </c>
      <c r="C1026" s="764"/>
      <c r="D1026" s="765"/>
      <c r="E1026" s="389"/>
      <c r="F1026" s="371"/>
      <c r="G1026" s="319"/>
    </row>
    <row r="1027" spans="1:7" s="2" customFormat="1" ht="51">
      <c r="A1027" s="762"/>
      <c r="B1027" s="763" t="s">
        <v>2577</v>
      </c>
      <c r="C1027" s="764"/>
      <c r="D1027" s="765"/>
      <c r="E1027" s="389"/>
      <c r="F1027" s="371"/>
      <c r="G1027" s="319"/>
    </row>
    <row r="1028" spans="1:7" s="2" customFormat="1">
      <c r="A1028" s="762"/>
      <c r="B1028" s="784" t="s">
        <v>248</v>
      </c>
      <c r="C1028" s="764" t="s">
        <v>131</v>
      </c>
      <c r="D1028" s="765">
        <v>4</v>
      </c>
      <c r="E1028" s="405"/>
      <c r="F1028" s="367">
        <f>D1028*E1028</f>
        <v>0</v>
      </c>
      <c r="G1028" s="319"/>
    </row>
    <row r="1029" spans="1:7" s="2" customFormat="1">
      <c r="A1029" s="762"/>
      <c r="B1029" s="784"/>
      <c r="C1029" s="764"/>
      <c r="D1029" s="765"/>
      <c r="E1029" s="389"/>
      <c r="F1029" s="367">
        <f t="shared" ref="F1029:F1038" si="10">D1029*E1029</f>
        <v>0</v>
      </c>
      <c r="G1029" s="319"/>
    </row>
    <row r="1030" spans="1:7" s="2" customFormat="1" ht="79.5" customHeight="1">
      <c r="A1030" s="762" t="s">
        <v>7</v>
      </c>
      <c r="B1030" s="763" t="s">
        <v>2578</v>
      </c>
      <c r="C1030" s="764"/>
      <c r="D1030" s="765"/>
      <c r="E1030" s="389"/>
      <c r="F1030" s="367">
        <f t="shared" si="10"/>
        <v>0</v>
      </c>
      <c r="G1030" s="319"/>
    </row>
    <row r="1031" spans="1:7" s="2" customFormat="1" ht="63.75">
      <c r="A1031" s="762"/>
      <c r="B1031" s="763" t="s">
        <v>2444</v>
      </c>
      <c r="C1031" s="764"/>
      <c r="D1031" s="765"/>
      <c r="E1031" s="389"/>
      <c r="F1031" s="367">
        <f t="shared" si="10"/>
        <v>0</v>
      </c>
      <c r="G1031" s="319"/>
    </row>
    <row r="1032" spans="1:7" s="2" customFormat="1" ht="38.25">
      <c r="A1032" s="762"/>
      <c r="B1032" s="763" t="s">
        <v>905</v>
      </c>
      <c r="C1032" s="764"/>
      <c r="D1032" s="765"/>
      <c r="E1032" s="389"/>
      <c r="F1032" s="367">
        <f t="shared" si="10"/>
        <v>0</v>
      </c>
      <c r="G1032" s="319"/>
    </row>
    <row r="1033" spans="1:7" s="2" customFormat="1">
      <c r="A1033" s="762"/>
      <c r="B1033" s="784" t="s">
        <v>249</v>
      </c>
      <c r="C1033" s="764" t="s">
        <v>131</v>
      </c>
      <c r="D1033" s="765">
        <v>11</v>
      </c>
      <c r="E1033" s="405"/>
      <c r="F1033" s="367">
        <f t="shared" si="10"/>
        <v>0</v>
      </c>
      <c r="G1033" s="319"/>
    </row>
    <row r="1034" spans="1:7" s="2" customFormat="1">
      <c r="A1034" s="762"/>
      <c r="B1034" s="784"/>
      <c r="C1034" s="764"/>
      <c r="D1034" s="765"/>
      <c r="E1034" s="389"/>
      <c r="F1034" s="367">
        <f t="shared" si="10"/>
        <v>0</v>
      </c>
      <c r="G1034" s="319"/>
    </row>
    <row r="1035" spans="1:7" s="2" customFormat="1" ht="77.25" customHeight="1">
      <c r="A1035" s="762" t="s">
        <v>8</v>
      </c>
      <c r="B1035" s="763" t="s">
        <v>2579</v>
      </c>
      <c r="C1035" s="764"/>
      <c r="D1035" s="765"/>
      <c r="E1035" s="389"/>
      <c r="F1035" s="367">
        <f t="shared" si="10"/>
        <v>0</v>
      </c>
      <c r="G1035" s="319"/>
    </row>
    <row r="1036" spans="1:7" s="2" customFormat="1" ht="63.75">
      <c r="A1036" s="762"/>
      <c r="B1036" s="763" t="s">
        <v>2444</v>
      </c>
      <c r="C1036" s="764"/>
      <c r="D1036" s="765"/>
      <c r="E1036" s="389"/>
      <c r="F1036" s="367">
        <f t="shared" si="10"/>
        <v>0</v>
      </c>
      <c r="G1036" s="319"/>
    </row>
    <row r="1037" spans="1:7" s="2" customFormat="1" ht="38.25">
      <c r="A1037" s="762"/>
      <c r="B1037" s="763" t="s">
        <v>905</v>
      </c>
      <c r="C1037" s="764"/>
      <c r="D1037" s="765"/>
      <c r="E1037" s="389"/>
      <c r="F1037" s="367">
        <f t="shared" si="10"/>
        <v>0</v>
      </c>
      <c r="G1037" s="319"/>
    </row>
    <row r="1038" spans="1:7" s="2" customFormat="1">
      <c r="A1038" s="762"/>
      <c r="B1038" s="784" t="s">
        <v>250</v>
      </c>
      <c r="C1038" s="764" t="s">
        <v>131</v>
      </c>
      <c r="D1038" s="765">
        <v>9</v>
      </c>
      <c r="E1038" s="405"/>
      <c r="F1038" s="367">
        <f t="shared" si="10"/>
        <v>0</v>
      </c>
      <c r="G1038" s="319"/>
    </row>
    <row r="1039" spans="1:7" s="2" customFormat="1">
      <c r="A1039" s="762"/>
      <c r="B1039" s="784"/>
      <c r="C1039" s="764"/>
      <c r="D1039" s="765"/>
      <c r="E1039" s="389"/>
      <c r="F1039" s="371"/>
      <c r="G1039" s="319"/>
    </row>
    <row r="1040" spans="1:7" s="2" customFormat="1">
      <c r="A1040" s="947" t="s">
        <v>144</v>
      </c>
      <c r="B1040" s="948" t="s">
        <v>251</v>
      </c>
      <c r="C1040" s="958"/>
      <c r="D1040" s="959"/>
      <c r="E1040" s="385"/>
      <c r="F1040" s="380">
        <f>SUM(F1028:F1038)</f>
        <v>0</v>
      </c>
      <c r="G1040" s="319"/>
    </row>
    <row r="1041" spans="1:7" s="2" customFormat="1">
      <c r="A1041" s="762"/>
      <c r="B1041" s="784"/>
      <c r="C1041" s="764"/>
      <c r="D1041" s="953"/>
      <c r="E1041" s="367"/>
      <c r="F1041" s="367"/>
      <c r="G1041" s="319"/>
    </row>
    <row r="1042" spans="1:7" s="2" customFormat="1">
      <c r="A1042" s="762"/>
      <c r="B1042" s="784"/>
      <c r="C1042" s="764"/>
      <c r="D1042" s="953"/>
      <c r="E1042" s="367"/>
      <c r="F1042" s="367"/>
      <c r="G1042" s="319"/>
    </row>
    <row r="1043" spans="1:7" s="2" customFormat="1">
      <c r="A1043" s="947" t="s">
        <v>164</v>
      </c>
      <c r="B1043" s="948" t="s">
        <v>252</v>
      </c>
      <c r="C1043" s="958"/>
      <c r="D1043" s="959"/>
      <c r="E1043" s="385"/>
      <c r="F1043" s="380"/>
      <c r="G1043" s="319"/>
    </row>
    <row r="1044" spans="1:7" s="2" customFormat="1">
      <c r="A1044" s="762"/>
      <c r="B1044" s="784"/>
      <c r="C1044" s="764"/>
      <c r="D1044" s="953"/>
      <c r="E1044" s="367"/>
      <c r="F1044" s="367"/>
      <c r="G1044" s="319"/>
    </row>
    <row r="1045" spans="1:7" s="2" customFormat="1">
      <c r="A1045" s="762"/>
      <c r="B1045" s="784" t="s">
        <v>253</v>
      </c>
      <c r="C1045" s="764"/>
      <c r="D1045" s="765"/>
      <c r="E1045" s="341"/>
      <c r="F1045" s="371"/>
      <c r="G1045" s="319"/>
    </row>
    <row r="1046" spans="1:7" s="2" customFormat="1">
      <c r="A1046" s="762"/>
      <c r="B1046" s="763" t="s">
        <v>2553</v>
      </c>
      <c r="C1046" s="764"/>
      <c r="D1046" s="765"/>
      <c r="E1046" s="341"/>
      <c r="F1046" s="371"/>
      <c r="G1046" s="319"/>
    </row>
    <row r="1047" spans="1:7" s="2" customFormat="1" ht="51">
      <c r="A1047" s="762"/>
      <c r="B1047" s="763" t="s">
        <v>254</v>
      </c>
      <c r="C1047" s="764"/>
      <c r="D1047" s="765"/>
      <c r="E1047" s="341"/>
      <c r="F1047" s="371"/>
      <c r="G1047" s="319"/>
    </row>
    <row r="1048" spans="1:7" s="2" customFormat="1">
      <c r="A1048" s="762"/>
      <c r="B1048" s="763" t="s">
        <v>336</v>
      </c>
      <c r="C1048" s="764"/>
      <c r="D1048" s="765"/>
      <c r="E1048" s="341"/>
      <c r="F1048" s="371"/>
      <c r="G1048" s="319"/>
    </row>
    <row r="1049" spans="1:7" s="2" customFormat="1">
      <c r="A1049" s="762"/>
      <c r="B1049" s="763" t="s">
        <v>339</v>
      </c>
      <c r="C1049" s="764"/>
      <c r="D1049" s="765"/>
      <c r="E1049" s="341"/>
      <c r="F1049" s="371"/>
      <c r="G1049" s="319"/>
    </row>
    <row r="1050" spans="1:7" s="2" customFormat="1">
      <c r="A1050" s="762"/>
      <c r="B1050" s="763" t="s">
        <v>337</v>
      </c>
      <c r="C1050" s="764"/>
      <c r="D1050" s="765"/>
      <c r="E1050" s="341"/>
      <c r="F1050" s="371"/>
      <c r="G1050" s="319"/>
    </row>
    <row r="1051" spans="1:7" s="2" customFormat="1" ht="38.25">
      <c r="A1051" s="762"/>
      <c r="B1051" s="763" t="s">
        <v>338</v>
      </c>
      <c r="C1051" s="764"/>
      <c r="D1051" s="765"/>
      <c r="E1051" s="341"/>
      <c r="F1051" s="371"/>
      <c r="G1051" s="319"/>
    </row>
    <row r="1052" spans="1:7" s="2" customFormat="1">
      <c r="A1052" s="762"/>
      <c r="B1052" s="763" t="s">
        <v>323</v>
      </c>
      <c r="C1052" s="764"/>
      <c r="D1052" s="765"/>
      <c r="E1052" s="341"/>
      <c r="F1052" s="371"/>
      <c r="G1052" s="319"/>
    </row>
    <row r="1053" spans="1:7" s="2" customFormat="1">
      <c r="A1053" s="762"/>
      <c r="B1053" s="867" t="s">
        <v>2648</v>
      </c>
      <c r="C1053" s="764"/>
      <c r="D1053" s="765"/>
      <c r="E1053" s="341"/>
      <c r="F1053" s="371"/>
      <c r="G1053" s="319"/>
    </row>
    <row r="1054" spans="1:7" s="2" customFormat="1" ht="25.5">
      <c r="A1054" s="762"/>
      <c r="B1054" s="763" t="s">
        <v>2514</v>
      </c>
      <c r="C1054" s="764"/>
      <c r="D1054" s="765"/>
      <c r="E1054" s="341"/>
      <c r="F1054" s="371"/>
      <c r="G1054" s="319"/>
    </row>
    <row r="1055" spans="1:7" s="2" customFormat="1">
      <c r="A1055" s="762"/>
      <c r="B1055" s="763"/>
      <c r="C1055" s="764"/>
      <c r="D1055" s="765"/>
      <c r="E1055" s="341"/>
      <c r="F1055" s="371"/>
      <c r="G1055" s="319"/>
    </row>
    <row r="1056" spans="1:7" s="2" customFormat="1">
      <c r="A1056" s="762"/>
      <c r="B1056" s="763" t="s">
        <v>255</v>
      </c>
      <c r="C1056" s="764"/>
      <c r="D1056" s="765"/>
      <c r="E1056" s="341"/>
      <c r="F1056" s="371"/>
      <c r="G1056" s="319"/>
    </row>
    <row r="1057" spans="1:7" s="2" customFormat="1" ht="38.25">
      <c r="A1057" s="762"/>
      <c r="B1057" s="763" t="s">
        <v>596</v>
      </c>
      <c r="C1057" s="764"/>
      <c r="D1057" s="765"/>
      <c r="E1057" s="341"/>
      <c r="F1057" s="371"/>
      <c r="G1057" s="319"/>
    </row>
    <row r="1058" spans="1:7" s="2" customFormat="1" ht="25.5">
      <c r="A1058" s="762"/>
      <c r="B1058" s="763" t="s">
        <v>2649</v>
      </c>
      <c r="C1058" s="764"/>
      <c r="D1058" s="765"/>
      <c r="E1058" s="341"/>
      <c r="F1058" s="371"/>
      <c r="G1058" s="319"/>
    </row>
    <row r="1059" spans="1:7" s="2" customFormat="1">
      <c r="A1059" s="762"/>
      <c r="B1059" s="763"/>
      <c r="C1059" s="764"/>
      <c r="D1059" s="765"/>
      <c r="E1059" s="341"/>
      <c r="F1059" s="371"/>
      <c r="G1059" s="319"/>
    </row>
    <row r="1060" spans="1:7" s="2" customFormat="1">
      <c r="A1060" s="762"/>
      <c r="B1060" s="993" t="s">
        <v>255</v>
      </c>
      <c r="C1060" s="764"/>
      <c r="D1060" s="765"/>
      <c r="E1060" s="341"/>
      <c r="F1060" s="371"/>
      <c r="G1060" s="319"/>
    </row>
    <row r="1061" spans="1:7" s="2" customFormat="1">
      <c r="A1061" s="762"/>
      <c r="B1061" s="784"/>
      <c r="C1061" s="764"/>
      <c r="D1061" s="765"/>
      <c r="E1061" s="389"/>
      <c r="F1061" s="371"/>
      <c r="G1061" s="319"/>
    </row>
    <row r="1062" spans="1:7" s="2" customFormat="1">
      <c r="A1062" s="762" t="s">
        <v>6</v>
      </c>
      <c r="B1062" s="784" t="s">
        <v>761</v>
      </c>
      <c r="C1062" s="764"/>
      <c r="D1062" s="765"/>
      <c r="E1062" s="389"/>
      <c r="F1062" s="371"/>
      <c r="G1062" s="319"/>
    </row>
    <row r="1063" spans="1:7" s="2" customFormat="1" ht="47.25" customHeight="1">
      <c r="A1063" s="762"/>
      <c r="B1063" s="763" t="s">
        <v>762</v>
      </c>
      <c r="C1063" s="764"/>
      <c r="D1063" s="765"/>
      <c r="E1063" s="389"/>
      <c r="F1063" s="371"/>
      <c r="G1063" s="319"/>
    </row>
    <row r="1064" spans="1:7" s="2" customFormat="1" ht="144" customHeight="1">
      <c r="A1064" s="762"/>
      <c r="B1064" s="763" t="s">
        <v>2515</v>
      </c>
      <c r="C1064" s="764"/>
      <c r="D1064" s="765"/>
      <c r="E1064" s="389"/>
      <c r="F1064" s="371"/>
      <c r="G1064" s="319"/>
    </row>
    <row r="1065" spans="1:7" s="2" customFormat="1" ht="89.25">
      <c r="A1065" s="762"/>
      <c r="B1065" s="763" t="s">
        <v>763</v>
      </c>
      <c r="C1065" s="764"/>
      <c r="D1065" s="765"/>
      <c r="E1065" s="389"/>
      <c r="F1065" s="371"/>
      <c r="G1065" s="319"/>
    </row>
    <row r="1066" spans="1:7" s="2" customFormat="1">
      <c r="A1066" s="762"/>
      <c r="B1066" s="784" t="s">
        <v>597</v>
      </c>
      <c r="C1066" s="764" t="s">
        <v>131</v>
      </c>
      <c r="D1066" s="765">
        <v>3</v>
      </c>
      <c r="E1066" s="406"/>
      <c r="F1066" s="390">
        <f>D1066*E1066</f>
        <v>0</v>
      </c>
      <c r="G1066" s="319"/>
    </row>
    <row r="1067" spans="1:7" s="2" customFormat="1">
      <c r="A1067" s="762"/>
      <c r="B1067" s="784"/>
      <c r="C1067" s="764"/>
      <c r="D1067" s="765"/>
      <c r="E1067" s="389"/>
      <c r="F1067" s="390">
        <f t="shared" ref="F1067:F1120" si="11">D1067*E1067</f>
        <v>0</v>
      </c>
      <c r="G1067" s="319"/>
    </row>
    <row r="1068" spans="1:7" s="2" customFormat="1">
      <c r="A1068" s="762" t="s">
        <v>7</v>
      </c>
      <c r="B1068" s="784" t="s">
        <v>761</v>
      </c>
      <c r="C1068" s="764"/>
      <c r="D1068" s="765"/>
      <c r="E1068" s="389"/>
      <c r="F1068" s="390">
        <f t="shared" si="11"/>
        <v>0</v>
      </c>
      <c r="G1068" s="319"/>
    </row>
    <row r="1069" spans="1:7" s="2" customFormat="1" ht="51">
      <c r="A1069" s="762"/>
      <c r="B1069" s="763" t="s">
        <v>764</v>
      </c>
      <c r="C1069" s="764"/>
      <c r="D1069" s="765"/>
      <c r="E1069" s="389"/>
      <c r="F1069" s="390">
        <f t="shared" si="11"/>
        <v>0</v>
      </c>
      <c r="G1069" s="319"/>
    </row>
    <row r="1070" spans="1:7" s="2" customFormat="1" ht="89.25">
      <c r="A1070" s="762"/>
      <c r="B1070" s="763" t="s">
        <v>2580</v>
      </c>
      <c r="C1070" s="764"/>
      <c r="D1070" s="765"/>
      <c r="E1070" s="389"/>
      <c r="F1070" s="390">
        <f t="shared" si="11"/>
        <v>0</v>
      </c>
      <c r="G1070" s="319"/>
    </row>
    <row r="1071" spans="1:7" s="2" customFormat="1" ht="63.75">
      <c r="A1071" s="762"/>
      <c r="B1071" s="763" t="s">
        <v>906</v>
      </c>
      <c r="C1071" s="764"/>
      <c r="D1071" s="765"/>
      <c r="E1071" s="389"/>
      <c r="F1071" s="390">
        <f t="shared" si="11"/>
        <v>0</v>
      </c>
      <c r="G1071" s="319"/>
    </row>
    <row r="1072" spans="1:7" s="2" customFormat="1">
      <c r="A1072" s="762"/>
      <c r="B1072" s="784" t="s">
        <v>765</v>
      </c>
      <c r="C1072" s="764"/>
      <c r="D1072" s="764"/>
      <c r="E1072" s="398"/>
      <c r="F1072" s="390">
        <f t="shared" si="11"/>
        <v>0</v>
      </c>
      <c r="G1072" s="319"/>
    </row>
    <row r="1073" spans="1:7" s="2" customFormat="1">
      <c r="A1073" s="762"/>
      <c r="B1073" s="784" t="s">
        <v>766</v>
      </c>
      <c r="C1073" s="764" t="s">
        <v>131</v>
      </c>
      <c r="D1073" s="765">
        <v>1</v>
      </c>
      <c r="E1073" s="406"/>
      <c r="F1073" s="390">
        <f t="shared" si="11"/>
        <v>0</v>
      </c>
      <c r="G1073" s="319"/>
    </row>
    <row r="1074" spans="1:7" s="2" customFormat="1">
      <c r="A1074" s="762"/>
      <c r="B1074" s="784" t="s">
        <v>767</v>
      </c>
      <c r="C1074" s="764" t="s">
        <v>131</v>
      </c>
      <c r="D1074" s="765">
        <v>1</v>
      </c>
      <c r="E1074" s="406"/>
      <c r="F1074" s="390">
        <f t="shared" si="11"/>
        <v>0</v>
      </c>
      <c r="G1074" s="319"/>
    </row>
    <row r="1075" spans="1:7" s="2" customFormat="1">
      <c r="A1075" s="762"/>
      <c r="B1075" s="784"/>
      <c r="C1075" s="764"/>
      <c r="D1075" s="765"/>
      <c r="E1075" s="389"/>
      <c r="F1075" s="390">
        <f t="shared" si="11"/>
        <v>0</v>
      </c>
      <c r="G1075" s="319"/>
    </row>
    <row r="1076" spans="1:7" s="2" customFormat="1">
      <c r="A1076" s="762" t="s">
        <v>8</v>
      </c>
      <c r="B1076" s="784" t="s">
        <v>761</v>
      </c>
      <c r="C1076" s="764"/>
      <c r="D1076" s="765"/>
      <c r="E1076" s="389"/>
      <c r="F1076" s="390">
        <f t="shared" si="11"/>
        <v>0</v>
      </c>
      <c r="G1076" s="319"/>
    </row>
    <row r="1077" spans="1:7" s="2" customFormat="1" ht="38.25">
      <c r="A1077" s="762"/>
      <c r="B1077" s="763" t="s">
        <v>768</v>
      </c>
      <c r="C1077" s="764"/>
      <c r="D1077" s="765"/>
      <c r="E1077" s="389"/>
      <c r="F1077" s="390">
        <f t="shared" si="11"/>
        <v>0</v>
      </c>
      <c r="G1077" s="319"/>
    </row>
    <row r="1078" spans="1:7" s="2" customFormat="1" ht="153">
      <c r="A1078" s="762"/>
      <c r="B1078" s="763" t="s">
        <v>2581</v>
      </c>
      <c r="C1078" s="764"/>
      <c r="D1078" s="765"/>
      <c r="E1078" s="389"/>
      <c r="F1078" s="390">
        <f t="shared" si="11"/>
        <v>0</v>
      </c>
      <c r="G1078" s="319"/>
    </row>
    <row r="1079" spans="1:7" s="2" customFormat="1" ht="63.75">
      <c r="A1079" s="762"/>
      <c r="B1079" s="763" t="s">
        <v>907</v>
      </c>
      <c r="C1079" s="764"/>
      <c r="D1079" s="765"/>
      <c r="E1079" s="389"/>
      <c r="F1079" s="390">
        <f t="shared" si="11"/>
        <v>0</v>
      </c>
      <c r="G1079" s="319"/>
    </row>
    <row r="1080" spans="1:7" s="2" customFormat="1">
      <c r="A1080" s="762"/>
      <c r="B1080" s="784" t="s">
        <v>769</v>
      </c>
      <c r="C1080" s="764" t="s">
        <v>131</v>
      </c>
      <c r="D1080" s="765">
        <v>5</v>
      </c>
      <c r="E1080" s="406"/>
      <c r="F1080" s="390">
        <f t="shared" si="11"/>
        <v>0</v>
      </c>
      <c r="G1080" s="319"/>
    </row>
    <row r="1081" spans="1:7" s="2" customFormat="1">
      <c r="A1081" s="762"/>
      <c r="B1081" s="784"/>
      <c r="C1081" s="764"/>
      <c r="D1081" s="765"/>
      <c r="E1081" s="389"/>
      <c r="F1081" s="390">
        <f t="shared" si="11"/>
        <v>0</v>
      </c>
      <c r="G1081" s="319"/>
    </row>
    <row r="1082" spans="1:7" s="2" customFormat="1">
      <c r="A1082" s="762" t="s">
        <v>9</v>
      </c>
      <c r="B1082" s="784" t="s">
        <v>770</v>
      </c>
      <c r="C1082" s="764"/>
      <c r="D1082" s="765"/>
      <c r="E1082" s="389"/>
      <c r="F1082" s="390">
        <f t="shared" si="11"/>
        <v>0</v>
      </c>
      <c r="G1082" s="319"/>
    </row>
    <row r="1083" spans="1:7" s="2" customFormat="1" ht="38.25">
      <c r="A1083" s="762"/>
      <c r="B1083" s="763" t="s">
        <v>771</v>
      </c>
      <c r="C1083" s="764"/>
      <c r="D1083" s="765"/>
      <c r="E1083" s="389"/>
      <c r="F1083" s="390">
        <f t="shared" si="11"/>
        <v>0</v>
      </c>
      <c r="G1083" s="319"/>
    </row>
    <row r="1084" spans="1:7" s="2" customFormat="1" ht="114.75">
      <c r="A1084" s="762"/>
      <c r="B1084" s="763" t="s">
        <v>2582</v>
      </c>
      <c r="C1084" s="764"/>
      <c r="D1084" s="765"/>
      <c r="E1084" s="389"/>
      <c r="F1084" s="390">
        <f t="shared" si="11"/>
        <v>0</v>
      </c>
      <c r="G1084" s="319"/>
    </row>
    <row r="1085" spans="1:7" s="2" customFormat="1" ht="63.75">
      <c r="A1085" s="762"/>
      <c r="B1085" s="763" t="s">
        <v>772</v>
      </c>
      <c r="C1085" s="764"/>
      <c r="D1085" s="765"/>
      <c r="E1085" s="389"/>
      <c r="F1085" s="390">
        <f t="shared" si="11"/>
        <v>0</v>
      </c>
      <c r="G1085" s="319"/>
    </row>
    <row r="1086" spans="1:7" s="2" customFormat="1">
      <c r="A1086" s="762"/>
      <c r="B1086" s="784" t="s">
        <v>773</v>
      </c>
      <c r="C1086" s="764" t="s">
        <v>131</v>
      </c>
      <c r="D1086" s="765">
        <v>1</v>
      </c>
      <c r="E1086" s="406"/>
      <c r="F1086" s="390">
        <f t="shared" si="11"/>
        <v>0</v>
      </c>
      <c r="G1086" s="319"/>
    </row>
    <row r="1087" spans="1:7" s="2" customFormat="1">
      <c r="A1087" s="762"/>
      <c r="B1087" s="784"/>
      <c r="C1087" s="764"/>
      <c r="D1087" s="765"/>
      <c r="E1087" s="389"/>
      <c r="F1087" s="390">
        <f t="shared" si="11"/>
        <v>0</v>
      </c>
      <c r="G1087" s="319"/>
    </row>
    <row r="1088" spans="1:7" s="2" customFormat="1">
      <c r="A1088" s="762" t="s">
        <v>10</v>
      </c>
      <c r="B1088" s="784" t="s">
        <v>774</v>
      </c>
      <c r="C1088" s="764"/>
      <c r="D1088" s="765"/>
      <c r="E1088" s="389"/>
      <c r="F1088" s="390">
        <f t="shared" si="11"/>
        <v>0</v>
      </c>
      <c r="G1088" s="319"/>
    </row>
    <row r="1089" spans="1:7" s="2" customFormat="1" ht="51">
      <c r="A1089" s="762"/>
      <c r="B1089" s="763" t="s">
        <v>775</v>
      </c>
      <c r="C1089" s="764"/>
      <c r="D1089" s="765"/>
      <c r="E1089" s="389"/>
      <c r="F1089" s="390">
        <f t="shared" si="11"/>
        <v>0</v>
      </c>
      <c r="G1089" s="319"/>
    </row>
    <row r="1090" spans="1:7" s="2" customFormat="1" ht="127.5">
      <c r="A1090" s="762"/>
      <c r="B1090" s="763" t="s">
        <v>2445</v>
      </c>
      <c r="C1090" s="764"/>
      <c r="D1090" s="765"/>
      <c r="E1090" s="389"/>
      <c r="F1090" s="390">
        <f t="shared" si="11"/>
        <v>0</v>
      </c>
      <c r="G1090" s="319"/>
    </row>
    <row r="1091" spans="1:7" s="2" customFormat="1" ht="63.75">
      <c r="A1091" s="762"/>
      <c r="B1091" s="763" t="s">
        <v>772</v>
      </c>
      <c r="C1091" s="764"/>
      <c r="D1091" s="765"/>
      <c r="E1091" s="389"/>
      <c r="F1091" s="390">
        <f t="shared" si="11"/>
        <v>0</v>
      </c>
      <c r="G1091" s="319"/>
    </row>
    <row r="1092" spans="1:7" s="2" customFormat="1">
      <c r="A1092" s="762"/>
      <c r="B1092" s="784" t="s">
        <v>776</v>
      </c>
      <c r="C1092" s="764"/>
      <c r="D1092" s="765"/>
      <c r="E1092" s="406"/>
      <c r="F1092" s="390">
        <f t="shared" si="11"/>
        <v>0</v>
      </c>
      <c r="G1092" s="319"/>
    </row>
    <row r="1093" spans="1:7" s="2" customFormat="1" ht="25.5">
      <c r="A1093" s="762"/>
      <c r="B1093" s="784" t="s">
        <v>908</v>
      </c>
      <c r="C1093" s="764" t="s">
        <v>131</v>
      </c>
      <c r="D1093" s="765">
        <v>1</v>
      </c>
      <c r="E1093" s="406"/>
      <c r="F1093" s="390">
        <f t="shared" si="11"/>
        <v>0</v>
      </c>
      <c r="G1093" s="319"/>
    </row>
    <row r="1094" spans="1:7" s="2" customFormat="1">
      <c r="A1094" s="762"/>
      <c r="B1094" s="784" t="s">
        <v>909</v>
      </c>
      <c r="C1094" s="764" t="s">
        <v>131</v>
      </c>
      <c r="D1094" s="765">
        <v>6</v>
      </c>
      <c r="E1094" s="406"/>
      <c r="F1094" s="390">
        <f t="shared" si="11"/>
        <v>0</v>
      </c>
      <c r="G1094" s="319"/>
    </row>
    <row r="1095" spans="1:7" s="2" customFormat="1">
      <c r="A1095" s="762"/>
      <c r="B1095" s="784"/>
      <c r="C1095" s="764"/>
      <c r="D1095" s="765"/>
      <c r="E1095" s="389"/>
      <c r="F1095" s="390">
        <f t="shared" si="11"/>
        <v>0</v>
      </c>
      <c r="G1095" s="319"/>
    </row>
    <row r="1096" spans="1:7" s="2" customFormat="1">
      <c r="A1096" s="762" t="s">
        <v>11</v>
      </c>
      <c r="B1096" s="784" t="s">
        <v>761</v>
      </c>
      <c r="C1096" s="764"/>
      <c r="D1096" s="765"/>
      <c r="E1096" s="389"/>
      <c r="F1096" s="390">
        <f t="shared" si="11"/>
        <v>0</v>
      </c>
      <c r="G1096" s="319"/>
    </row>
    <row r="1097" spans="1:7" s="2" customFormat="1" ht="44.65" customHeight="1">
      <c r="A1097" s="762"/>
      <c r="B1097" s="763" t="s">
        <v>777</v>
      </c>
      <c r="C1097" s="764"/>
      <c r="D1097" s="765"/>
      <c r="E1097" s="389"/>
      <c r="F1097" s="390">
        <f t="shared" si="11"/>
        <v>0</v>
      </c>
      <c r="G1097" s="319"/>
    </row>
    <row r="1098" spans="1:7" s="2" customFormat="1" ht="114.75">
      <c r="A1098" s="762"/>
      <c r="B1098" s="763" t="s">
        <v>2583</v>
      </c>
      <c r="C1098" s="764"/>
      <c r="D1098" s="765"/>
      <c r="E1098" s="389"/>
      <c r="F1098" s="390">
        <f t="shared" si="11"/>
        <v>0</v>
      </c>
      <c r="G1098" s="319"/>
    </row>
    <row r="1099" spans="1:7" s="2" customFormat="1" ht="63.75">
      <c r="A1099" s="762"/>
      <c r="B1099" s="763" t="s">
        <v>772</v>
      </c>
      <c r="C1099" s="764"/>
      <c r="D1099" s="765"/>
      <c r="E1099" s="389"/>
      <c r="F1099" s="390">
        <f t="shared" si="11"/>
        <v>0</v>
      </c>
      <c r="G1099" s="319"/>
    </row>
    <row r="1100" spans="1:7" s="2" customFormat="1">
      <c r="A1100" s="762"/>
      <c r="B1100" s="784" t="s">
        <v>778</v>
      </c>
      <c r="C1100" s="764" t="s">
        <v>131</v>
      </c>
      <c r="D1100" s="765">
        <v>1</v>
      </c>
      <c r="E1100" s="406"/>
      <c r="F1100" s="390">
        <f t="shared" si="11"/>
        <v>0</v>
      </c>
      <c r="G1100" s="319"/>
    </row>
    <row r="1101" spans="1:7" s="2" customFormat="1">
      <c r="A1101" s="762"/>
      <c r="B1101" s="784"/>
      <c r="C1101" s="764"/>
      <c r="D1101" s="765"/>
      <c r="E1101" s="389"/>
      <c r="F1101" s="390">
        <f t="shared" si="11"/>
        <v>0</v>
      </c>
      <c r="G1101" s="319"/>
    </row>
    <row r="1102" spans="1:7" s="2" customFormat="1">
      <c r="A1102" s="762"/>
      <c r="B1102" s="994" t="s">
        <v>779</v>
      </c>
      <c r="C1102" s="764"/>
      <c r="D1102" s="765"/>
      <c r="E1102" s="389"/>
      <c r="F1102" s="390">
        <f t="shared" si="11"/>
        <v>0</v>
      </c>
      <c r="G1102" s="319"/>
    </row>
    <row r="1103" spans="1:7" s="2" customFormat="1">
      <c r="A1103" s="762"/>
      <c r="B1103" s="824"/>
      <c r="C1103" s="764"/>
      <c r="D1103" s="765"/>
      <c r="E1103" s="389"/>
      <c r="F1103" s="390">
        <f t="shared" si="11"/>
        <v>0</v>
      </c>
      <c r="G1103" s="319"/>
    </row>
    <row r="1104" spans="1:7" s="2" customFormat="1" ht="45.75" customHeight="1">
      <c r="A1104" s="762" t="s">
        <v>6</v>
      </c>
      <c r="B1104" s="945" t="s">
        <v>780</v>
      </c>
      <c r="C1104" s="995"/>
      <c r="D1104" s="963"/>
      <c r="E1104" s="389"/>
      <c r="F1104" s="390">
        <f t="shared" si="11"/>
        <v>0</v>
      </c>
      <c r="G1104" s="319"/>
    </row>
    <row r="1105" spans="1:7" s="2" customFormat="1" ht="76.5">
      <c r="A1105" s="762"/>
      <c r="B1105" s="945" t="s">
        <v>2584</v>
      </c>
      <c r="C1105" s="995"/>
      <c r="D1105" s="963"/>
      <c r="E1105" s="389"/>
      <c r="F1105" s="390">
        <f t="shared" si="11"/>
        <v>0</v>
      </c>
      <c r="G1105" s="319"/>
    </row>
    <row r="1106" spans="1:7" s="2" customFormat="1" ht="51">
      <c r="A1106" s="762"/>
      <c r="B1106" s="945" t="s">
        <v>781</v>
      </c>
      <c r="C1106" s="995"/>
      <c r="D1106" s="963"/>
      <c r="E1106" s="389"/>
      <c r="F1106" s="390">
        <f t="shared" si="11"/>
        <v>0</v>
      </c>
      <c r="G1106" s="319"/>
    </row>
    <row r="1107" spans="1:7" s="2" customFormat="1">
      <c r="A1107" s="762"/>
      <c r="B1107" s="996" t="s">
        <v>782</v>
      </c>
      <c r="C1107" s="995" t="s">
        <v>131</v>
      </c>
      <c r="D1107" s="963">
        <v>2</v>
      </c>
      <c r="E1107" s="406"/>
      <c r="F1107" s="390">
        <f t="shared" si="11"/>
        <v>0</v>
      </c>
      <c r="G1107" s="319"/>
    </row>
    <row r="1108" spans="1:7" s="2" customFormat="1">
      <c r="A1108" s="762"/>
      <c r="B1108" s="784"/>
      <c r="C1108" s="764"/>
      <c r="D1108" s="765"/>
      <c r="E1108" s="405"/>
      <c r="F1108" s="390">
        <f t="shared" si="11"/>
        <v>0</v>
      </c>
      <c r="G1108" s="319"/>
    </row>
    <row r="1109" spans="1:7" s="2" customFormat="1" ht="76.5">
      <c r="A1109" s="762" t="s">
        <v>7</v>
      </c>
      <c r="B1109" s="945" t="s">
        <v>2585</v>
      </c>
      <c r="C1109" s="995"/>
      <c r="D1109" s="963"/>
      <c r="E1109" s="389"/>
      <c r="F1109" s="390">
        <f t="shared" si="11"/>
        <v>0</v>
      </c>
      <c r="G1109" s="319"/>
    </row>
    <row r="1110" spans="1:7" s="2" customFormat="1" ht="140.25">
      <c r="A1110" s="762"/>
      <c r="B1110" s="945" t="s">
        <v>783</v>
      </c>
      <c r="C1110" s="995"/>
      <c r="D1110" s="963"/>
      <c r="E1110" s="389"/>
      <c r="F1110" s="390">
        <f t="shared" si="11"/>
        <v>0</v>
      </c>
      <c r="G1110" s="319"/>
    </row>
    <row r="1111" spans="1:7" s="2" customFormat="1" ht="102">
      <c r="A1111" s="762"/>
      <c r="B1111" s="945" t="s">
        <v>846</v>
      </c>
      <c r="C1111" s="995"/>
      <c r="D1111" s="963"/>
      <c r="E1111" s="389"/>
      <c r="F1111" s="390">
        <f t="shared" si="11"/>
        <v>0</v>
      </c>
      <c r="G1111" s="319"/>
    </row>
    <row r="1112" spans="1:7" s="2" customFormat="1">
      <c r="A1112" s="762"/>
      <c r="B1112" s="996" t="s">
        <v>784</v>
      </c>
      <c r="C1112" s="995" t="s">
        <v>131</v>
      </c>
      <c r="D1112" s="963">
        <v>1</v>
      </c>
      <c r="E1112" s="406"/>
      <c r="F1112" s="390">
        <f t="shared" si="11"/>
        <v>0</v>
      </c>
      <c r="G1112" s="319"/>
    </row>
    <row r="1113" spans="1:7" s="2" customFormat="1">
      <c r="A1113" s="762"/>
      <c r="B1113" s="784"/>
      <c r="C1113" s="764"/>
      <c r="D1113" s="765"/>
      <c r="E1113" s="405"/>
      <c r="F1113" s="390">
        <f t="shared" si="11"/>
        <v>0</v>
      </c>
      <c r="G1113" s="319"/>
    </row>
    <row r="1114" spans="1:7" s="2" customFormat="1" ht="51">
      <c r="A1114" s="762" t="s">
        <v>8</v>
      </c>
      <c r="B1114" s="945" t="s">
        <v>2586</v>
      </c>
      <c r="C1114" s="995"/>
      <c r="D1114" s="963"/>
      <c r="E1114" s="389"/>
      <c r="F1114" s="390">
        <f t="shared" si="11"/>
        <v>0</v>
      </c>
      <c r="G1114" s="319"/>
    </row>
    <row r="1115" spans="1:7" s="2" customFormat="1" ht="89.25">
      <c r="A1115" s="762"/>
      <c r="B1115" s="945" t="s">
        <v>847</v>
      </c>
      <c r="C1115" s="995"/>
      <c r="D1115" s="963"/>
      <c r="E1115" s="389"/>
      <c r="F1115" s="390">
        <f t="shared" si="11"/>
        <v>0</v>
      </c>
      <c r="G1115" s="319"/>
    </row>
    <row r="1116" spans="1:7" s="2" customFormat="1" ht="51">
      <c r="A1116" s="762"/>
      <c r="B1116" s="945" t="s">
        <v>785</v>
      </c>
      <c r="C1116" s="995"/>
      <c r="D1116" s="963"/>
      <c r="E1116" s="389"/>
      <c r="F1116" s="390">
        <f t="shared" si="11"/>
        <v>0</v>
      </c>
      <c r="G1116" s="319"/>
    </row>
    <row r="1117" spans="1:7" s="2" customFormat="1">
      <c r="A1117" s="762"/>
      <c r="B1117" s="996" t="s">
        <v>786</v>
      </c>
      <c r="C1117" s="995" t="s">
        <v>131</v>
      </c>
      <c r="D1117" s="963">
        <v>1</v>
      </c>
      <c r="E1117" s="406"/>
      <c r="F1117" s="390">
        <f t="shared" si="11"/>
        <v>0</v>
      </c>
      <c r="G1117" s="319"/>
    </row>
    <row r="1118" spans="1:7" s="2" customFormat="1">
      <c r="A1118" s="762"/>
      <c r="B1118" s="996"/>
      <c r="C1118" s="995"/>
      <c r="D1118" s="963"/>
      <c r="E1118" s="406"/>
      <c r="F1118" s="390">
        <f t="shared" si="11"/>
        <v>0</v>
      </c>
      <c r="G1118" s="319"/>
    </row>
    <row r="1119" spans="1:7" s="2" customFormat="1" ht="153">
      <c r="A1119" s="762" t="s">
        <v>9</v>
      </c>
      <c r="B1119" s="945" t="s">
        <v>2587</v>
      </c>
      <c r="C1119" s="995"/>
      <c r="D1119" s="963"/>
      <c r="E1119" s="389"/>
      <c r="F1119" s="390">
        <f t="shared" si="11"/>
        <v>0</v>
      </c>
      <c r="G1119" s="319"/>
    </row>
    <row r="1120" spans="1:7" s="2" customFormat="1">
      <c r="A1120" s="762"/>
      <c r="B1120" s="996" t="s">
        <v>2815</v>
      </c>
      <c r="C1120" s="995" t="s">
        <v>131</v>
      </c>
      <c r="D1120" s="963">
        <v>1</v>
      </c>
      <c r="E1120" s="406"/>
      <c r="F1120" s="390">
        <f t="shared" si="11"/>
        <v>0</v>
      </c>
      <c r="G1120" s="319"/>
    </row>
    <row r="1121" spans="1:7" s="2" customFormat="1">
      <c r="A1121" s="762"/>
      <c r="B1121" s="945"/>
      <c r="C1121" s="995"/>
      <c r="D1121" s="963"/>
      <c r="E1121" s="389"/>
      <c r="F1121" s="390">
        <f t="shared" ref="F1121:F1173" si="12">D1121*E1121</f>
        <v>0</v>
      </c>
      <c r="G1121" s="319"/>
    </row>
    <row r="1122" spans="1:7" s="2" customFormat="1">
      <c r="A1122" s="762"/>
      <c r="B1122" s="994" t="s">
        <v>598</v>
      </c>
      <c r="C1122" s="764"/>
      <c r="D1122" s="765"/>
      <c r="E1122" s="389"/>
      <c r="F1122" s="390">
        <f t="shared" si="12"/>
        <v>0</v>
      </c>
      <c r="G1122" s="319"/>
    </row>
    <row r="1123" spans="1:7" s="2" customFormat="1">
      <c r="A1123" s="762"/>
      <c r="B1123" s="824"/>
      <c r="C1123" s="764"/>
      <c r="D1123" s="765"/>
      <c r="E1123" s="389"/>
      <c r="F1123" s="390">
        <f t="shared" si="12"/>
        <v>0</v>
      </c>
      <c r="G1123" s="319"/>
    </row>
    <row r="1124" spans="1:7" s="2" customFormat="1" ht="102">
      <c r="A1124" s="762" t="s">
        <v>6</v>
      </c>
      <c r="B1124" s="945" t="s">
        <v>904</v>
      </c>
      <c r="C1124" s="995"/>
      <c r="D1124" s="963"/>
      <c r="E1124" s="389"/>
      <c r="F1124" s="390">
        <f t="shared" si="12"/>
        <v>0</v>
      </c>
      <c r="G1124" s="319"/>
    </row>
    <row r="1125" spans="1:7" s="2" customFormat="1" ht="127.5">
      <c r="A1125" s="762"/>
      <c r="B1125" s="945" t="s">
        <v>910</v>
      </c>
      <c r="C1125" s="995"/>
      <c r="D1125" s="963"/>
      <c r="E1125" s="389"/>
      <c r="F1125" s="390">
        <f t="shared" si="12"/>
        <v>0</v>
      </c>
      <c r="G1125" s="319"/>
    </row>
    <row r="1126" spans="1:7" s="2" customFormat="1" ht="89.25">
      <c r="A1126" s="762"/>
      <c r="B1126" s="945" t="s">
        <v>787</v>
      </c>
      <c r="C1126" s="995"/>
      <c r="D1126" s="963"/>
      <c r="E1126" s="389"/>
      <c r="F1126" s="390">
        <f t="shared" si="12"/>
        <v>0</v>
      </c>
      <c r="G1126" s="319"/>
    </row>
    <row r="1127" spans="1:7" s="2" customFormat="1">
      <c r="A1127" s="762"/>
      <c r="B1127" s="996" t="s">
        <v>599</v>
      </c>
      <c r="C1127" s="764"/>
      <c r="D1127" s="764"/>
      <c r="E1127" s="271"/>
      <c r="F1127" s="390">
        <f t="shared" si="12"/>
        <v>0</v>
      </c>
      <c r="G1127" s="319"/>
    </row>
    <row r="1128" spans="1:7" s="2" customFormat="1" ht="25.5">
      <c r="A1128" s="762"/>
      <c r="B1128" s="784" t="s">
        <v>911</v>
      </c>
      <c r="C1128" s="995" t="s">
        <v>131</v>
      </c>
      <c r="D1128" s="963">
        <v>2</v>
      </c>
      <c r="E1128" s="406"/>
      <c r="F1128" s="390">
        <f t="shared" si="12"/>
        <v>0</v>
      </c>
      <c r="G1128" s="319"/>
    </row>
    <row r="1129" spans="1:7" s="2" customFormat="1">
      <c r="A1129" s="762"/>
      <c r="B1129" s="996" t="s">
        <v>909</v>
      </c>
      <c r="C1129" s="995" t="s">
        <v>131</v>
      </c>
      <c r="D1129" s="963">
        <v>17</v>
      </c>
      <c r="E1129" s="406"/>
      <c r="F1129" s="390">
        <f t="shared" si="12"/>
        <v>0</v>
      </c>
      <c r="G1129" s="319"/>
    </row>
    <row r="1130" spans="1:7" s="2" customFormat="1">
      <c r="A1130" s="762"/>
      <c r="B1130" s="784"/>
      <c r="C1130" s="764"/>
      <c r="D1130" s="765"/>
      <c r="E1130" s="405"/>
      <c r="F1130" s="390">
        <f t="shared" si="12"/>
        <v>0</v>
      </c>
      <c r="G1130" s="319"/>
    </row>
    <row r="1131" spans="1:7" s="2" customFormat="1" ht="76.5">
      <c r="A1131" s="762" t="s">
        <v>7</v>
      </c>
      <c r="B1131" s="945" t="s">
        <v>903</v>
      </c>
      <c r="C1131" s="995"/>
      <c r="D1131" s="963"/>
      <c r="E1131" s="389"/>
      <c r="F1131" s="390">
        <f t="shared" si="12"/>
        <v>0</v>
      </c>
      <c r="G1131" s="319"/>
    </row>
    <row r="1132" spans="1:7" s="2" customFormat="1" ht="153">
      <c r="A1132" s="762"/>
      <c r="B1132" s="945" t="s">
        <v>848</v>
      </c>
      <c r="C1132" s="995"/>
      <c r="D1132" s="963"/>
      <c r="E1132" s="389"/>
      <c r="F1132" s="390">
        <f t="shared" si="12"/>
        <v>0</v>
      </c>
      <c r="G1132" s="319"/>
    </row>
    <row r="1133" spans="1:7" s="2" customFormat="1" ht="114.75">
      <c r="A1133" s="762"/>
      <c r="B1133" s="945" t="s">
        <v>788</v>
      </c>
      <c r="C1133" s="995"/>
      <c r="D1133" s="963"/>
      <c r="E1133" s="389"/>
      <c r="F1133" s="390">
        <f t="shared" si="12"/>
        <v>0</v>
      </c>
      <c r="G1133" s="319"/>
    </row>
    <row r="1134" spans="1:7" s="2" customFormat="1">
      <c r="A1134" s="762"/>
      <c r="B1134" s="996" t="s">
        <v>600</v>
      </c>
      <c r="C1134" s="995" t="s">
        <v>131</v>
      </c>
      <c r="D1134" s="963">
        <v>1</v>
      </c>
      <c r="E1134" s="406"/>
      <c r="F1134" s="390">
        <f t="shared" si="12"/>
        <v>0</v>
      </c>
      <c r="G1134" s="319"/>
    </row>
    <row r="1135" spans="1:7" s="2" customFormat="1">
      <c r="A1135" s="762"/>
      <c r="B1135" s="996"/>
      <c r="C1135" s="995"/>
      <c r="D1135" s="963"/>
      <c r="E1135" s="406"/>
      <c r="F1135" s="390">
        <f t="shared" si="12"/>
        <v>0</v>
      </c>
      <c r="G1135" s="319"/>
    </row>
    <row r="1136" spans="1:7" s="2" customFormat="1" ht="51">
      <c r="A1136" s="762" t="s">
        <v>8</v>
      </c>
      <c r="B1136" s="945" t="s">
        <v>902</v>
      </c>
      <c r="C1136" s="995"/>
      <c r="D1136" s="963"/>
      <c r="E1136" s="389"/>
      <c r="F1136" s="390">
        <f t="shared" si="12"/>
        <v>0</v>
      </c>
      <c r="G1136" s="319"/>
    </row>
    <row r="1137" spans="1:7" s="2" customFormat="1" ht="204">
      <c r="A1137" s="762"/>
      <c r="B1137" s="945" t="s">
        <v>850</v>
      </c>
      <c r="C1137" s="995"/>
      <c r="D1137" s="963"/>
      <c r="E1137" s="389"/>
      <c r="F1137" s="390">
        <f t="shared" si="12"/>
        <v>0</v>
      </c>
      <c r="G1137" s="319"/>
    </row>
    <row r="1138" spans="1:7" s="2" customFormat="1" ht="165.75">
      <c r="A1138" s="762"/>
      <c r="B1138" s="945" t="s">
        <v>789</v>
      </c>
      <c r="C1138" s="995"/>
      <c r="D1138" s="963"/>
      <c r="E1138" s="389"/>
      <c r="F1138" s="390">
        <f t="shared" si="12"/>
        <v>0</v>
      </c>
      <c r="G1138" s="319"/>
    </row>
    <row r="1139" spans="1:7" s="2" customFormat="1">
      <c r="A1139" s="762"/>
      <c r="B1139" s="996" t="s">
        <v>601</v>
      </c>
      <c r="C1139" s="995" t="s">
        <v>131</v>
      </c>
      <c r="D1139" s="963">
        <v>1</v>
      </c>
      <c r="E1139" s="406"/>
      <c r="F1139" s="390">
        <f t="shared" si="12"/>
        <v>0</v>
      </c>
      <c r="G1139" s="319"/>
    </row>
    <row r="1140" spans="1:7" s="2" customFormat="1">
      <c r="A1140" s="762"/>
      <c r="B1140" s="784"/>
      <c r="C1140" s="764"/>
      <c r="D1140" s="765"/>
      <c r="E1140" s="405"/>
      <c r="F1140" s="390">
        <f t="shared" si="12"/>
        <v>0</v>
      </c>
      <c r="G1140" s="319"/>
    </row>
    <row r="1141" spans="1:7" s="2" customFormat="1" ht="52.5" customHeight="1">
      <c r="A1141" s="762" t="s">
        <v>9</v>
      </c>
      <c r="B1141" s="945" t="s">
        <v>790</v>
      </c>
      <c r="C1141" s="995"/>
      <c r="D1141" s="963"/>
      <c r="E1141" s="389"/>
      <c r="F1141" s="390">
        <f t="shared" si="12"/>
        <v>0</v>
      </c>
      <c r="G1141" s="319"/>
    </row>
    <row r="1142" spans="1:7" s="2" customFormat="1" ht="156" customHeight="1">
      <c r="A1142" s="762"/>
      <c r="B1142" s="945" t="s">
        <v>851</v>
      </c>
      <c r="C1142" s="995"/>
      <c r="D1142" s="963"/>
      <c r="E1142" s="389"/>
      <c r="F1142" s="390">
        <f t="shared" si="12"/>
        <v>0</v>
      </c>
      <c r="G1142" s="319"/>
    </row>
    <row r="1143" spans="1:7" s="2" customFormat="1" ht="127.5">
      <c r="A1143" s="762"/>
      <c r="B1143" s="945" t="s">
        <v>2588</v>
      </c>
      <c r="C1143" s="995"/>
      <c r="D1143" s="963"/>
      <c r="E1143" s="389"/>
      <c r="F1143" s="390">
        <f t="shared" si="12"/>
        <v>0</v>
      </c>
      <c r="G1143" s="319"/>
    </row>
    <row r="1144" spans="1:7" s="2" customFormat="1">
      <c r="A1144" s="762"/>
      <c r="B1144" s="996" t="s">
        <v>602</v>
      </c>
      <c r="C1144" s="995" t="s">
        <v>131</v>
      </c>
      <c r="D1144" s="963">
        <v>1</v>
      </c>
      <c r="E1144" s="406"/>
      <c r="F1144" s="390">
        <f t="shared" si="12"/>
        <v>0</v>
      </c>
      <c r="G1144" s="319"/>
    </row>
    <row r="1145" spans="1:7" s="2" customFormat="1">
      <c r="A1145" s="762"/>
      <c r="B1145" s="784"/>
      <c r="C1145" s="764"/>
      <c r="D1145" s="765"/>
      <c r="E1145" s="405"/>
      <c r="F1145" s="390">
        <f t="shared" si="12"/>
        <v>0</v>
      </c>
      <c r="G1145" s="319"/>
    </row>
    <row r="1146" spans="1:7" s="2" customFormat="1" ht="38.25">
      <c r="A1146" s="762" t="s">
        <v>10</v>
      </c>
      <c r="B1146" s="945" t="s">
        <v>791</v>
      </c>
      <c r="C1146" s="995"/>
      <c r="D1146" s="963"/>
      <c r="E1146" s="389"/>
      <c r="F1146" s="390">
        <f t="shared" si="12"/>
        <v>0</v>
      </c>
      <c r="G1146" s="319"/>
    </row>
    <row r="1147" spans="1:7" s="2" customFormat="1" ht="140.25">
      <c r="A1147" s="762"/>
      <c r="B1147" s="945" t="s">
        <v>852</v>
      </c>
      <c r="C1147" s="995"/>
      <c r="D1147" s="963"/>
      <c r="E1147" s="389"/>
      <c r="F1147" s="390">
        <f t="shared" si="12"/>
        <v>0</v>
      </c>
      <c r="G1147" s="319"/>
    </row>
    <row r="1148" spans="1:7" s="2" customFormat="1" ht="153">
      <c r="A1148" s="762"/>
      <c r="B1148" s="945" t="s">
        <v>792</v>
      </c>
      <c r="C1148" s="995"/>
      <c r="D1148" s="963"/>
      <c r="E1148" s="389"/>
      <c r="F1148" s="390">
        <f t="shared" si="12"/>
        <v>0</v>
      </c>
      <c r="G1148" s="319"/>
    </row>
    <row r="1149" spans="1:7" s="2" customFormat="1">
      <c r="A1149" s="762"/>
      <c r="B1149" s="996" t="s">
        <v>603</v>
      </c>
      <c r="C1149" s="995" t="s">
        <v>131</v>
      </c>
      <c r="D1149" s="963">
        <v>1</v>
      </c>
      <c r="E1149" s="406"/>
      <c r="F1149" s="390">
        <f t="shared" si="12"/>
        <v>0</v>
      </c>
      <c r="G1149" s="319"/>
    </row>
    <row r="1150" spans="1:7" s="2" customFormat="1">
      <c r="A1150" s="762"/>
      <c r="B1150" s="784"/>
      <c r="C1150" s="764"/>
      <c r="D1150" s="765"/>
      <c r="E1150" s="405"/>
      <c r="F1150" s="390">
        <f t="shared" si="12"/>
        <v>0</v>
      </c>
      <c r="G1150" s="319"/>
    </row>
    <row r="1151" spans="1:7" s="2" customFormat="1" ht="63.75">
      <c r="A1151" s="762" t="s">
        <v>11</v>
      </c>
      <c r="B1151" s="945" t="s">
        <v>898</v>
      </c>
      <c r="C1151" s="995"/>
      <c r="D1151" s="963"/>
      <c r="E1151" s="389"/>
      <c r="F1151" s="390">
        <f t="shared" si="12"/>
        <v>0</v>
      </c>
      <c r="G1151" s="319"/>
    </row>
    <row r="1152" spans="1:7" s="2" customFormat="1" ht="165.75">
      <c r="A1152" s="762"/>
      <c r="B1152" s="945" t="s">
        <v>793</v>
      </c>
      <c r="C1152" s="995"/>
      <c r="D1152" s="963"/>
      <c r="E1152" s="389"/>
      <c r="F1152" s="390">
        <f t="shared" si="12"/>
        <v>0</v>
      </c>
      <c r="G1152" s="319"/>
    </row>
    <row r="1153" spans="1:7" s="2" customFormat="1" ht="89.25">
      <c r="A1153" s="762"/>
      <c r="B1153" s="945" t="s">
        <v>787</v>
      </c>
      <c r="C1153" s="995"/>
      <c r="D1153" s="963"/>
      <c r="E1153" s="389"/>
      <c r="F1153" s="390">
        <f t="shared" si="12"/>
        <v>0</v>
      </c>
      <c r="G1153" s="319"/>
    </row>
    <row r="1154" spans="1:7" s="2" customFormat="1">
      <c r="A1154" s="762"/>
      <c r="B1154" s="996" t="s">
        <v>604</v>
      </c>
      <c r="C1154" s="995" t="s">
        <v>131</v>
      </c>
      <c r="D1154" s="963">
        <v>9</v>
      </c>
      <c r="E1154" s="405"/>
      <c r="F1154" s="390">
        <f t="shared" si="12"/>
        <v>0</v>
      </c>
      <c r="G1154" s="319"/>
    </row>
    <row r="1155" spans="1:7" s="2" customFormat="1">
      <c r="A1155" s="762"/>
      <c r="B1155" s="996"/>
      <c r="C1155" s="995"/>
      <c r="D1155" s="963"/>
      <c r="E1155" s="405"/>
      <c r="F1155" s="390">
        <f t="shared" si="12"/>
        <v>0</v>
      </c>
      <c r="G1155" s="319"/>
    </row>
    <row r="1156" spans="1:7" s="2" customFormat="1" ht="63.75">
      <c r="A1156" s="762" t="s">
        <v>15</v>
      </c>
      <c r="B1156" s="945" t="s">
        <v>901</v>
      </c>
      <c r="C1156" s="995"/>
      <c r="D1156" s="963"/>
      <c r="E1156" s="389"/>
      <c r="F1156" s="390">
        <f t="shared" si="12"/>
        <v>0</v>
      </c>
      <c r="G1156" s="319"/>
    </row>
    <row r="1157" spans="1:7" s="2" customFormat="1" ht="140.25">
      <c r="A1157" s="762"/>
      <c r="B1157" s="945" t="s">
        <v>849</v>
      </c>
      <c r="C1157" s="995"/>
      <c r="D1157" s="963"/>
      <c r="E1157" s="389"/>
      <c r="F1157" s="390">
        <f t="shared" si="12"/>
        <v>0</v>
      </c>
      <c r="G1157" s="319"/>
    </row>
    <row r="1158" spans="1:7" s="2" customFormat="1" ht="51">
      <c r="A1158" s="762"/>
      <c r="B1158" s="945" t="s">
        <v>794</v>
      </c>
      <c r="C1158" s="995"/>
      <c r="D1158" s="963"/>
      <c r="E1158" s="389"/>
      <c r="F1158" s="390">
        <f t="shared" si="12"/>
        <v>0</v>
      </c>
      <c r="G1158" s="319"/>
    </row>
    <row r="1159" spans="1:7" s="2" customFormat="1">
      <c r="A1159" s="762"/>
      <c r="B1159" s="996" t="s">
        <v>605</v>
      </c>
      <c r="C1159" s="995" t="s">
        <v>131</v>
      </c>
      <c r="D1159" s="963">
        <v>1</v>
      </c>
      <c r="E1159" s="406"/>
      <c r="F1159" s="390">
        <f t="shared" si="12"/>
        <v>0</v>
      </c>
      <c r="G1159" s="319"/>
    </row>
    <row r="1160" spans="1:7" s="2" customFormat="1">
      <c r="A1160" s="762"/>
      <c r="B1160" s="784"/>
      <c r="C1160" s="764"/>
      <c r="D1160" s="765"/>
      <c r="E1160" s="405"/>
      <c r="F1160" s="390">
        <f t="shared" si="12"/>
        <v>0</v>
      </c>
      <c r="G1160" s="319"/>
    </row>
    <row r="1161" spans="1:7" s="2" customFormat="1" ht="63.75">
      <c r="A1161" s="762" t="s">
        <v>12</v>
      </c>
      <c r="B1161" s="945" t="s">
        <v>900</v>
      </c>
      <c r="C1161" s="995"/>
      <c r="D1161" s="963"/>
      <c r="E1161" s="389"/>
      <c r="F1161" s="390">
        <f t="shared" si="12"/>
        <v>0</v>
      </c>
      <c r="G1161" s="319"/>
    </row>
    <row r="1162" spans="1:7" s="2" customFormat="1" ht="140.25">
      <c r="A1162" s="762"/>
      <c r="B1162" s="945" t="s">
        <v>795</v>
      </c>
      <c r="C1162" s="995"/>
      <c r="D1162" s="963"/>
      <c r="E1162" s="389"/>
      <c r="F1162" s="390">
        <f t="shared" si="12"/>
        <v>0</v>
      </c>
      <c r="G1162" s="319"/>
    </row>
    <row r="1163" spans="1:7" s="2" customFormat="1" ht="89.25">
      <c r="A1163" s="762"/>
      <c r="B1163" s="945" t="s">
        <v>787</v>
      </c>
      <c r="C1163" s="995"/>
      <c r="D1163" s="963"/>
      <c r="E1163" s="389"/>
      <c r="F1163" s="390">
        <f t="shared" si="12"/>
        <v>0</v>
      </c>
      <c r="G1163" s="319"/>
    </row>
    <row r="1164" spans="1:7" s="2" customFormat="1">
      <c r="A1164" s="762"/>
      <c r="B1164" s="996" t="s">
        <v>606</v>
      </c>
      <c r="C1164" s="995" t="s">
        <v>131</v>
      </c>
      <c r="D1164" s="963">
        <v>1</v>
      </c>
      <c r="E1164" s="405"/>
      <c r="F1164" s="390">
        <f t="shared" si="12"/>
        <v>0</v>
      </c>
      <c r="G1164" s="319"/>
    </row>
    <row r="1165" spans="1:7" s="2" customFormat="1">
      <c r="A1165" s="762"/>
      <c r="B1165" s="784"/>
      <c r="C1165" s="764"/>
      <c r="D1165" s="765"/>
      <c r="E1165" s="389"/>
      <c r="F1165" s="390">
        <f t="shared" si="12"/>
        <v>0</v>
      </c>
      <c r="G1165" s="319"/>
    </row>
    <row r="1166" spans="1:7" s="2" customFormat="1" ht="51">
      <c r="A1166" s="762" t="s">
        <v>13</v>
      </c>
      <c r="B1166" s="945" t="s">
        <v>796</v>
      </c>
      <c r="C1166" s="995"/>
      <c r="D1166" s="963"/>
      <c r="E1166" s="389"/>
      <c r="F1166" s="390">
        <f t="shared" si="12"/>
        <v>0</v>
      </c>
      <c r="G1166" s="319"/>
    </row>
    <row r="1167" spans="1:7" s="2" customFormat="1" ht="165.75">
      <c r="A1167" s="762"/>
      <c r="B1167" s="945" t="s">
        <v>797</v>
      </c>
      <c r="C1167" s="995"/>
      <c r="D1167" s="963"/>
      <c r="E1167" s="389"/>
      <c r="F1167" s="390">
        <f t="shared" si="12"/>
        <v>0</v>
      </c>
      <c r="G1167" s="319"/>
    </row>
    <row r="1168" spans="1:7" s="2" customFormat="1" ht="89.25">
      <c r="A1168" s="762"/>
      <c r="B1168" s="945" t="s">
        <v>787</v>
      </c>
      <c r="C1168" s="995"/>
      <c r="D1168" s="963"/>
      <c r="E1168" s="389"/>
      <c r="F1168" s="390">
        <f t="shared" si="12"/>
        <v>0</v>
      </c>
      <c r="G1168" s="319"/>
    </row>
    <row r="1169" spans="1:7" s="2" customFormat="1">
      <c r="A1169" s="762"/>
      <c r="B1169" s="996" t="s">
        <v>607</v>
      </c>
      <c r="C1169" s="995" t="s">
        <v>131</v>
      </c>
      <c r="D1169" s="963">
        <v>1</v>
      </c>
      <c r="E1169" s="406"/>
      <c r="F1169" s="390">
        <f t="shared" si="12"/>
        <v>0</v>
      </c>
      <c r="G1169" s="319"/>
    </row>
    <row r="1170" spans="1:7" s="2" customFormat="1">
      <c r="A1170" s="762"/>
      <c r="B1170" s="784"/>
      <c r="C1170" s="764"/>
      <c r="D1170" s="765"/>
      <c r="E1170" s="405"/>
      <c r="F1170" s="390">
        <f t="shared" si="12"/>
        <v>0</v>
      </c>
      <c r="G1170" s="319"/>
    </row>
    <row r="1171" spans="1:7" s="2" customFormat="1" ht="63.75">
      <c r="A1171" s="762" t="s">
        <v>14</v>
      </c>
      <c r="B1171" s="945" t="s">
        <v>898</v>
      </c>
      <c r="C1171" s="995"/>
      <c r="D1171" s="963"/>
      <c r="E1171" s="389"/>
      <c r="F1171" s="390">
        <f t="shared" si="12"/>
        <v>0</v>
      </c>
      <c r="G1171" s="319"/>
    </row>
    <row r="1172" spans="1:7" s="2" customFormat="1" ht="165.75">
      <c r="A1172" s="762"/>
      <c r="B1172" s="945" t="s">
        <v>798</v>
      </c>
      <c r="C1172" s="995"/>
      <c r="D1172" s="963"/>
      <c r="E1172" s="389"/>
      <c r="F1172" s="390">
        <f t="shared" si="12"/>
        <v>0</v>
      </c>
      <c r="G1172" s="319"/>
    </row>
    <row r="1173" spans="1:7" s="2" customFormat="1" ht="89.25">
      <c r="A1173" s="762"/>
      <c r="B1173" s="945" t="s">
        <v>787</v>
      </c>
      <c r="C1173" s="995"/>
      <c r="D1173" s="963"/>
      <c r="E1173" s="389"/>
      <c r="F1173" s="390">
        <f t="shared" si="12"/>
        <v>0</v>
      </c>
      <c r="G1173" s="319"/>
    </row>
    <row r="1174" spans="1:7" s="2" customFormat="1">
      <c r="A1174" s="762"/>
      <c r="B1174" s="996" t="s">
        <v>608</v>
      </c>
      <c r="C1174" s="995" t="s">
        <v>131</v>
      </c>
      <c r="D1174" s="963">
        <v>7</v>
      </c>
      <c r="E1174" s="406"/>
      <c r="F1174" s="390">
        <f t="shared" ref="F1174:F1209" si="13">D1174*E1174</f>
        <v>0</v>
      </c>
      <c r="G1174" s="319"/>
    </row>
    <row r="1175" spans="1:7" s="2" customFormat="1">
      <c r="A1175" s="762"/>
      <c r="B1175" s="996"/>
      <c r="C1175" s="995"/>
      <c r="D1175" s="963"/>
      <c r="E1175" s="406"/>
      <c r="F1175" s="390">
        <f t="shared" si="13"/>
        <v>0</v>
      </c>
      <c r="G1175" s="319"/>
    </row>
    <row r="1176" spans="1:7" s="2" customFormat="1" ht="51">
      <c r="A1176" s="762" t="s">
        <v>2</v>
      </c>
      <c r="B1176" s="945" t="s">
        <v>799</v>
      </c>
      <c r="C1176" s="995"/>
      <c r="D1176" s="963"/>
      <c r="E1176" s="389"/>
      <c r="F1176" s="390">
        <f t="shared" si="13"/>
        <v>0</v>
      </c>
      <c r="G1176" s="319"/>
    </row>
    <row r="1177" spans="1:7" s="2" customFormat="1" ht="127.5">
      <c r="A1177" s="762"/>
      <c r="B1177" s="945" t="s">
        <v>853</v>
      </c>
      <c r="C1177" s="995"/>
      <c r="D1177" s="963"/>
      <c r="E1177" s="389"/>
      <c r="F1177" s="390">
        <f t="shared" si="13"/>
        <v>0</v>
      </c>
      <c r="G1177" s="319"/>
    </row>
    <row r="1178" spans="1:7" s="2" customFormat="1" ht="114.75">
      <c r="A1178" s="762"/>
      <c r="B1178" s="945" t="s">
        <v>800</v>
      </c>
      <c r="C1178" s="995"/>
      <c r="D1178" s="963"/>
      <c r="E1178" s="389"/>
      <c r="F1178" s="390">
        <f t="shared" si="13"/>
        <v>0</v>
      </c>
      <c r="G1178" s="319"/>
    </row>
    <row r="1179" spans="1:7" s="2" customFormat="1">
      <c r="A1179" s="762"/>
      <c r="B1179" s="996" t="s">
        <v>609</v>
      </c>
      <c r="C1179" s="995" t="s">
        <v>131</v>
      </c>
      <c r="D1179" s="963">
        <v>1</v>
      </c>
      <c r="E1179" s="406"/>
      <c r="F1179" s="390">
        <f t="shared" si="13"/>
        <v>0</v>
      </c>
      <c r="G1179" s="319"/>
    </row>
    <row r="1180" spans="1:7" s="2" customFormat="1">
      <c r="A1180" s="762"/>
      <c r="B1180" s="784"/>
      <c r="C1180" s="764"/>
      <c r="D1180" s="765"/>
      <c r="E1180" s="405"/>
      <c r="F1180" s="390">
        <f t="shared" si="13"/>
        <v>0</v>
      </c>
      <c r="G1180" s="319"/>
    </row>
    <row r="1181" spans="1:7" s="2" customFormat="1" ht="63.75">
      <c r="A1181" s="762" t="s">
        <v>3</v>
      </c>
      <c r="B1181" s="945" t="s">
        <v>899</v>
      </c>
      <c r="C1181" s="995"/>
      <c r="D1181" s="963"/>
      <c r="E1181" s="389"/>
      <c r="F1181" s="390">
        <f t="shared" si="13"/>
        <v>0</v>
      </c>
      <c r="G1181" s="319"/>
    </row>
    <row r="1182" spans="1:7" s="2" customFormat="1" ht="165.75">
      <c r="A1182" s="762"/>
      <c r="B1182" s="945" t="s">
        <v>801</v>
      </c>
      <c r="C1182" s="995"/>
      <c r="D1182" s="963"/>
      <c r="E1182" s="389"/>
      <c r="F1182" s="390">
        <f t="shared" si="13"/>
        <v>0</v>
      </c>
      <c r="G1182" s="319"/>
    </row>
    <row r="1183" spans="1:7" s="2" customFormat="1" ht="89.25">
      <c r="A1183" s="762"/>
      <c r="B1183" s="945" t="s">
        <v>802</v>
      </c>
      <c r="C1183" s="995"/>
      <c r="D1183" s="963"/>
      <c r="E1183" s="389"/>
      <c r="F1183" s="390">
        <f t="shared" si="13"/>
        <v>0</v>
      </c>
      <c r="G1183" s="319"/>
    </row>
    <row r="1184" spans="1:7" s="2" customFormat="1">
      <c r="A1184" s="762"/>
      <c r="B1184" s="996" t="s">
        <v>610</v>
      </c>
      <c r="C1184" s="995" t="s">
        <v>131</v>
      </c>
      <c r="D1184" s="963">
        <v>1</v>
      </c>
      <c r="E1184" s="406"/>
      <c r="F1184" s="390">
        <f t="shared" si="13"/>
        <v>0</v>
      </c>
      <c r="G1184" s="319"/>
    </row>
    <row r="1185" spans="1:7" s="2" customFormat="1">
      <c r="A1185" s="762"/>
      <c r="B1185" s="996"/>
      <c r="C1185" s="995"/>
      <c r="D1185" s="963"/>
      <c r="E1185" s="406"/>
      <c r="F1185" s="390">
        <f t="shared" si="13"/>
        <v>0</v>
      </c>
      <c r="G1185" s="319"/>
    </row>
    <row r="1186" spans="1:7" s="2" customFormat="1" ht="63.75">
      <c r="A1186" s="762" t="s">
        <v>4</v>
      </c>
      <c r="B1186" s="945" t="s">
        <v>898</v>
      </c>
      <c r="C1186" s="995"/>
      <c r="D1186" s="963"/>
      <c r="E1186" s="389"/>
      <c r="F1186" s="390">
        <f t="shared" si="13"/>
        <v>0</v>
      </c>
      <c r="G1186" s="319"/>
    </row>
    <row r="1187" spans="1:7" s="2" customFormat="1" ht="165.75">
      <c r="A1187" s="762"/>
      <c r="B1187" s="945" t="s">
        <v>803</v>
      </c>
      <c r="C1187" s="995"/>
      <c r="D1187" s="963"/>
      <c r="E1187" s="389"/>
      <c r="F1187" s="390">
        <f t="shared" si="13"/>
        <v>0</v>
      </c>
      <c r="G1187" s="319"/>
    </row>
    <row r="1188" spans="1:7" s="2" customFormat="1" ht="89.25">
      <c r="A1188" s="762"/>
      <c r="B1188" s="945" t="s">
        <v>787</v>
      </c>
      <c r="C1188" s="995"/>
      <c r="D1188" s="963"/>
      <c r="E1188" s="389"/>
      <c r="F1188" s="390">
        <f t="shared" si="13"/>
        <v>0</v>
      </c>
      <c r="G1188" s="319"/>
    </row>
    <row r="1189" spans="1:7" s="2" customFormat="1">
      <c r="A1189" s="762"/>
      <c r="B1189" s="996" t="s">
        <v>611</v>
      </c>
      <c r="C1189" s="995" t="s">
        <v>131</v>
      </c>
      <c r="D1189" s="963">
        <v>1</v>
      </c>
      <c r="E1189" s="406"/>
      <c r="F1189" s="390">
        <f t="shared" si="13"/>
        <v>0</v>
      </c>
      <c r="G1189" s="319"/>
    </row>
    <row r="1190" spans="1:7" s="2" customFormat="1">
      <c r="A1190" s="762"/>
      <c r="B1190" s="784"/>
      <c r="C1190" s="764"/>
      <c r="D1190" s="765"/>
      <c r="E1190" s="405"/>
      <c r="F1190" s="390">
        <f t="shared" si="13"/>
        <v>0</v>
      </c>
      <c r="G1190" s="319"/>
    </row>
    <row r="1191" spans="1:7" s="2" customFormat="1">
      <c r="A1191" s="762"/>
      <c r="B1191" s="994" t="s">
        <v>612</v>
      </c>
      <c r="C1191" s="764"/>
      <c r="D1191" s="765"/>
      <c r="E1191" s="389"/>
      <c r="F1191" s="390">
        <f t="shared" si="13"/>
        <v>0</v>
      </c>
      <c r="G1191" s="319"/>
    </row>
    <row r="1192" spans="1:7" s="2" customFormat="1">
      <c r="A1192" s="762"/>
      <c r="B1192" s="997"/>
      <c r="C1192" s="764"/>
      <c r="D1192" s="765"/>
      <c r="E1192" s="389"/>
      <c r="F1192" s="390">
        <f t="shared" si="13"/>
        <v>0</v>
      </c>
      <c r="G1192" s="319"/>
    </row>
    <row r="1193" spans="1:7" s="2" customFormat="1" ht="82.5" customHeight="1">
      <c r="A1193" s="762" t="s">
        <v>6</v>
      </c>
      <c r="B1193" s="998" t="s">
        <v>2650</v>
      </c>
      <c r="C1193" s="764"/>
      <c r="D1193" s="765"/>
      <c r="E1193" s="389"/>
      <c r="F1193" s="390">
        <f t="shared" si="13"/>
        <v>0</v>
      </c>
      <c r="G1193" s="319"/>
    </row>
    <row r="1194" spans="1:7" s="2" customFormat="1">
      <c r="A1194" s="762"/>
      <c r="B1194" s="998" t="s">
        <v>804</v>
      </c>
      <c r="C1194" s="764"/>
      <c r="D1194" s="765"/>
      <c r="E1194" s="389"/>
      <c r="F1194" s="390">
        <f t="shared" si="13"/>
        <v>0</v>
      </c>
      <c r="G1194" s="319"/>
    </row>
    <row r="1195" spans="1:7" s="2" customFormat="1" ht="51">
      <c r="A1195" s="762"/>
      <c r="B1195" s="998" t="s">
        <v>380</v>
      </c>
      <c r="C1195" s="764"/>
      <c r="D1195" s="765"/>
      <c r="E1195" s="389"/>
      <c r="F1195" s="390">
        <f t="shared" si="13"/>
        <v>0</v>
      </c>
      <c r="G1195" s="319"/>
    </row>
    <row r="1196" spans="1:7" s="2" customFormat="1">
      <c r="A1196" s="762"/>
      <c r="B1196" s="784" t="s">
        <v>613</v>
      </c>
      <c r="C1196" s="764" t="s">
        <v>149</v>
      </c>
      <c r="D1196" s="765">
        <v>40</v>
      </c>
      <c r="E1196" s="389"/>
      <c r="F1196" s="390">
        <f t="shared" si="13"/>
        <v>0</v>
      </c>
      <c r="G1196" s="319"/>
    </row>
    <row r="1197" spans="1:7" s="2" customFormat="1">
      <c r="A1197" s="762"/>
      <c r="B1197" s="824"/>
      <c r="C1197" s="764"/>
      <c r="D1197" s="765"/>
      <c r="E1197" s="389"/>
      <c r="F1197" s="390">
        <f t="shared" si="13"/>
        <v>0</v>
      </c>
      <c r="G1197" s="319"/>
    </row>
    <row r="1198" spans="1:7" s="2" customFormat="1" ht="76.5">
      <c r="A1198" s="762" t="s">
        <v>7</v>
      </c>
      <c r="B1198" s="998" t="s">
        <v>2651</v>
      </c>
      <c r="C1198" s="764"/>
      <c r="D1198" s="765"/>
      <c r="E1198" s="389"/>
      <c r="F1198" s="390">
        <f t="shared" si="13"/>
        <v>0</v>
      </c>
      <c r="G1198" s="319"/>
    </row>
    <row r="1199" spans="1:7" s="2" customFormat="1">
      <c r="A1199" s="762"/>
      <c r="B1199" s="998" t="s">
        <v>805</v>
      </c>
      <c r="C1199" s="764"/>
      <c r="D1199" s="765"/>
      <c r="E1199" s="389"/>
      <c r="F1199" s="390">
        <f t="shared" si="13"/>
        <v>0</v>
      </c>
      <c r="G1199" s="319"/>
    </row>
    <row r="1200" spans="1:7" s="2" customFormat="1" ht="51">
      <c r="A1200" s="762"/>
      <c r="B1200" s="998" t="s">
        <v>380</v>
      </c>
      <c r="C1200" s="764"/>
      <c r="D1200" s="765"/>
      <c r="E1200" s="389"/>
      <c r="F1200" s="390">
        <f t="shared" si="13"/>
        <v>0</v>
      </c>
      <c r="G1200" s="319"/>
    </row>
    <row r="1201" spans="1:7" s="2" customFormat="1">
      <c r="A1201" s="762"/>
      <c r="B1201" s="784" t="s">
        <v>614</v>
      </c>
      <c r="C1201" s="764" t="s">
        <v>149</v>
      </c>
      <c r="D1201" s="765">
        <v>4.5</v>
      </c>
      <c r="E1201" s="389"/>
      <c r="F1201" s="390">
        <f t="shared" si="13"/>
        <v>0</v>
      </c>
      <c r="G1201" s="319"/>
    </row>
    <row r="1202" spans="1:7" s="2" customFormat="1">
      <c r="A1202" s="762"/>
      <c r="B1202" s="824"/>
      <c r="C1202" s="764"/>
      <c r="D1202" s="765"/>
      <c r="E1202" s="389"/>
      <c r="F1202" s="390">
        <f t="shared" si="13"/>
        <v>0</v>
      </c>
      <c r="G1202" s="319"/>
    </row>
    <row r="1203" spans="1:7" s="2" customFormat="1" ht="102">
      <c r="A1203" s="762" t="s">
        <v>8</v>
      </c>
      <c r="B1203" s="998" t="s">
        <v>806</v>
      </c>
      <c r="C1203" s="764"/>
      <c r="D1203" s="765"/>
      <c r="E1203" s="389"/>
      <c r="F1203" s="390">
        <f t="shared" si="13"/>
        <v>0</v>
      </c>
      <c r="G1203" s="319"/>
    </row>
    <row r="1204" spans="1:7" s="2" customFormat="1" ht="51">
      <c r="A1204" s="762"/>
      <c r="B1204" s="998" t="s">
        <v>380</v>
      </c>
      <c r="C1204" s="764"/>
      <c r="D1204" s="765"/>
      <c r="E1204" s="389"/>
      <c r="F1204" s="390">
        <f t="shared" si="13"/>
        <v>0</v>
      </c>
      <c r="G1204" s="319"/>
    </row>
    <row r="1205" spans="1:7" s="2" customFormat="1">
      <c r="A1205" s="762"/>
      <c r="B1205" s="784" t="s">
        <v>615</v>
      </c>
      <c r="C1205" s="764" t="s">
        <v>149</v>
      </c>
      <c r="D1205" s="765">
        <v>18</v>
      </c>
      <c r="E1205" s="389"/>
      <c r="F1205" s="390">
        <f t="shared" si="13"/>
        <v>0</v>
      </c>
      <c r="G1205" s="319"/>
    </row>
    <row r="1206" spans="1:7" s="2" customFormat="1">
      <c r="A1206" s="762"/>
      <c r="B1206" s="998"/>
      <c r="C1206" s="764"/>
      <c r="D1206" s="765"/>
      <c r="E1206" s="389"/>
      <c r="F1206" s="390">
        <f t="shared" si="13"/>
        <v>0</v>
      </c>
      <c r="G1206" s="319"/>
    </row>
    <row r="1207" spans="1:7" s="2" customFormat="1" ht="114.75">
      <c r="A1207" s="762" t="s">
        <v>9</v>
      </c>
      <c r="B1207" s="998" t="s">
        <v>807</v>
      </c>
      <c r="C1207" s="764"/>
      <c r="D1207" s="765"/>
      <c r="E1207" s="389"/>
      <c r="F1207" s="390">
        <f t="shared" si="13"/>
        <v>0</v>
      </c>
      <c r="G1207" s="319"/>
    </row>
    <row r="1208" spans="1:7" s="2" customFormat="1" ht="51">
      <c r="A1208" s="762"/>
      <c r="B1208" s="998" t="s">
        <v>380</v>
      </c>
      <c r="C1208" s="764"/>
      <c r="D1208" s="765"/>
      <c r="E1208" s="389"/>
      <c r="F1208" s="390">
        <f t="shared" si="13"/>
        <v>0</v>
      </c>
      <c r="G1208" s="319"/>
    </row>
    <row r="1209" spans="1:7" s="2" customFormat="1">
      <c r="A1209" s="762"/>
      <c r="B1209" s="784" t="s">
        <v>808</v>
      </c>
      <c r="C1209" s="764" t="s">
        <v>131</v>
      </c>
      <c r="D1209" s="765">
        <v>70</v>
      </c>
      <c r="E1209" s="389"/>
      <c r="F1209" s="390">
        <f t="shared" si="13"/>
        <v>0</v>
      </c>
      <c r="G1209" s="319"/>
    </row>
    <row r="1210" spans="1:7" s="2" customFormat="1">
      <c r="A1210" s="762"/>
      <c r="B1210" s="784"/>
      <c r="C1210" s="764"/>
      <c r="D1210" s="765"/>
      <c r="E1210" s="389"/>
      <c r="F1210" s="390"/>
      <c r="G1210" s="319"/>
    </row>
    <row r="1211" spans="1:7" s="2" customFormat="1">
      <c r="A1211" s="947" t="s">
        <v>164</v>
      </c>
      <c r="B1211" s="948" t="s">
        <v>256</v>
      </c>
      <c r="C1211" s="958"/>
      <c r="D1211" s="959"/>
      <c r="E1211" s="385"/>
      <c r="F1211" s="380">
        <f>SUM(F1066:F1209)</f>
        <v>0</v>
      </c>
      <c r="G1211" s="319"/>
    </row>
    <row r="1212" spans="1:7" s="2" customFormat="1">
      <c r="A1212" s="762"/>
      <c r="B1212" s="763"/>
      <c r="C1212" s="764"/>
      <c r="D1212" s="953"/>
      <c r="E1212" s="367"/>
      <c r="F1212" s="367"/>
      <c r="G1212" s="319"/>
    </row>
    <row r="1213" spans="1:7" s="2" customFormat="1">
      <c r="A1213" s="762"/>
      <c r="B1213" s="763"/>
      <c r="C1213" s="764"/>
      <c r="D1213" s="953"/>
      <c r="E1213" s="367"/>
      <c r="F1213" s="367"/>
      <c r="G1213" s="319"/>
    </row>
    <row r="1214" spans="1:7" s="701" customFormat="1">
      <c r="A1214" s="947" t="s">
        <v>0</v>
      </c>
      <c r="B1214" s="948" t="s">
        <v>257</v>
      </c>
      <c r="C1214" s="958"/>
      <c r="D1214" s="959"/>
      <c r="E1214" s="385"/>
      <c r="F1214" s="380"/>
      <c r="G1214" s="655"/>
    </row>
    <row r="1215" spans="1:7" s="701" customFormat="1">
      <c r="A1215" s="931"/>
      <c r="B1215" s="999"/>
      <c r="C1215" s="1000"/>
      <c r="D1215" s="1001"/>
      <c r="E1215" s="727"/>
      <c r="F1215" s="727"/>
      <c r="G1215" s="655"/>
    </row>
    <row r="1216" spans="1:7" s="701" customFormat="1">
      <c r="A1216" s="931"/>
      <c r="B1216" s="999"/>
      <c r="C1216" s="1000"/>
      <c r="D1216" s="1001"/>
      <c r="E1216" s="727"/>
      <c r="F1216" s="727"/>
      <c r="G1216" s="655"/>
    </row>
    <row r="1217" spans="1:7" s="701" customFormat="1">
      <c r="A1217" s="931"/>
      <c r="B1217" s="1002" t="s">
        <v>2853</v>
      </c>
      <c r="C1217" s="1000"/>
      <c r="D1217" s="1001"/>
      <c r="E1217" s="727"/>
      <c r="F1217" s="727"/>
      <c r="G1217" s="655"/>
    </row>
    <row r="1218" spans="1:7" s="2" customFormat="1">
      <c r="A1218" s="762"/>
      <c r="B1218" s="763"/>
      <c r="C1218" s="764"/>
      <c r="D1218" s="765"/>
      <c r="E1218" s="341"/>
      <c r="F1218" s="371"/>
      <c r="G1218" s="319"/>
    </row>
    <row r="1219" spans="1:7" s="11" customFormat="1" ht="111.4" customHeight="1">
      <c r="A1219" s="1003" t="s">
        <v>6</v>
      </c>
      <c r="B1219" s="954" t="s">
        <v>2854</v>
      </c>
      <c r="C1219" s="1004"/>
      <c r="D1219" s="963"/>
      <c r="E1219" s="317"/>
      <c r="F1219" s="407"/>
      <c r="G1219" s="591"/>
    </row>
    <row r="1220" spans="1:7" s="11" customFormat="1" ht="67.900000000000006" customHeight="1">
      <c r="A1220" s="1003"/>
      <c r="B1220" s="962" t="s">
        <v>2652</v>
      </c>
      <c r="C1220" s="1004"/>
      <c r="D1220" s="963"/>
      <c r="E1220" s="317"/>
      <c r="F1220" s="407"/>
      <c r="G1220" s="591"/>
    </row>
    <row r="1221" spans="1:7" s="11" customFormat="1" ht="58.5" customHeight="1">
      <c r="A1221" s="1003"/>
      <c r="B1221" s="1005" t="s">
        <v>258</v>
      </c>
      <c r="C1221" s="1004" t="s">
        <v>141</v>
      </c>
      <c r="D1221" s="765">
        <v>90</v>
      </c>
      <c r="E1221" s="408"/>
      <c r="F1221" s="735">
        <f t="shared" ref="F1221:F1255" si="14">D1221*E1221</f>
        <v>0</v>
      </c>
      <c r="G1221" s="591"/>
    </row>
    <row r="1222" spans="1:7" s="11" customFormat="1">
      <c r="A1222" s="1003"/>
      <c r="B1222" s="1006"/>
      <c r="C1222" s="1004"/>
      <c r="D1222" s="963"/>
      <c r="E1222" s="317"/>
      <c r="F1222" s="407">
        <f>D1222*E1222</f>
        <v>0</v>
      </c>
      <c r="G1222" s="591"/>
    </row>
    <row r="1223" spans="1:7" s="11" customFormat="1">
      <c r="A1223" s="1003"/>
      <c r="B1223" s="1007" t="s">
        <v>2855</v>
      </c>
      <c r="C1223" s="1004"/>
      <c r="D1223" s="963"/>
      <c r="E1223" s="317"/>
      <c r="F1223" s="407">
        <f t="shared" si="14"/>
        <v>0</v>
      </c>
      <c r="G1223" s="591"/>
    </row>
    <row r="1224" spans="1:7" s="11" customFormat="1">
      <c r="A1224" s="804"/>
      <c r="B1224" s="1008"/>
      <c r="C1224" s="1009"/>
      <c r="D1224" s="1010"/>
      <c r="E1224" s="410"/>
      <c r="F1224" s="736">
        <f t="shared" si="14"/>
        <v>0</v>
      </c>
      <c r="G1224" s="591"/>
    </row>
    <row r="1225" spans="1:7" s="707" customFormat="1" ht="99" customHeight="1">
      <c r="A1225" s="931" t="s">
        <v>7</v>
      </c>
      <c r="B1225" s="1011" t="s">
        <v>2857</v>
      </c>
      <c r="C1225" s="1012"/>
      <c r="D1225" s="1013"/>
      <c r="E1225" s="578"/>
      <c r="F1225" s="579">
        <f t="shared" si="14"/>
        <v>0</v>
      </c>
      <c r="G1225" s="706"/>
    </row>
    <row r="1226" spans="1:7" s="707" customFormat="1" ht="84.4" customHeight="1">
      <c r="A1226" s="931"/>
      <c r="B1226" s="1014" t="s">
        <v>2856</v>
      </c>
      <c r="C1226" s="1012"/>
      <c r="D1226" s="1013"/>
      <c r="E1226" s="578"/>
      <c r="F1226" s="579">
        <f t="shared" si="14"/>
        <v>0</v>
      </c>
      <c r="G1226" s="706"/>
    </row>
    <row r="1227" spans="1:7" s="707" customFormat="1" ht="104.65" customHeight="1">
      <c r="A1227" s="931"/>
      <c r="B1227" s="1015" t="s">
        <v>616</v>
      </c>
      <c r="C1227" s="1012"/>
      <c r="D1227" s="1016"/>
      <c r="E1227" s="737"/>
      <c r="F1227" s="579">
        <f t="shared" si="14"/>
        <v>0</v>
      </c>
      <c r="G1227" s="706"/>
    </row>
    <row r="1228" spans="1:7" s="707" customFormat="1" ht="15.75" customHeight="1">
      <c r="A1228" s="931"/>
      <c r="B1228" s="1017" t="s">
        <v>270</v>
      </c>
      <c r="C1228" s="1012" t="s">
        <v>141</v>
      </c>
      <c r="D1228" s="1013">
        <v>195</v>
      </c>
      <c r="E1228" s="578"/>
      <c r="F1228" s="579">
        <f t="shared" si="14"/>
        <v>0</v>
      </c>
      <c r="G1228" s="706"/>
    </row>
    <row r="1229" spans="1:7" s="707" customFormat="1">
      <c r="A1229" s="931"/>
      <c r="B1229" s="1017"/>
      <c r="C1229" s="1012"/>
      <c r="D1229" s="1013"/>
      <c r="E1229" s="578"/>
      <c r="F1229" s="579">
        <f t="shared" si="14"/>
        <v>0</v>
      </c>
      <c r="G1229" s="706"/>
    </row>
    <row r="1230" spans="1:7" s="707" customFormat="1" ht="89.25">
      <c r="A1230" s="931" t="s">
        <v>8</v>
      </c>
      <c r="B1230" s="1018" t="s">
        <v>2516</v>
      </c>
      <c r="C1230" s="1012"/>
      <c r="D1230" s="1013"/>
      <c r="E1230" s="578"/>
      <c r="F1230" s="579">
        <f t="shared" si="14"/>
        <v>0</v>
      </c>
      <c r="G1230" s="706"/>
    </row>
    <row r="1231" spans="1:7" s="707" customFormat="1" ht="102">
      <c r="A1231" s="931"/>
      <c r="B1231" s="1014" t="s">
        <v>2858</v>
      </c>
      <c r="C1231" s="1012"/>
      <c r="D1231" s="1013"/>
      <c r="E1231" s="578"/>
      <c r="F1231" s="579">
        <f t="shared" si="14"/>
        <v>0</v>
      </c>
      <c r="G1231" s="706"/>
    </row>
    <row r="1232" spans="1:7" s="707" customFormat="1" ht="102">
      <c r="A1232" s="931"/>
      <c r="B1232" s="1014" t="s">
        <v>617</v>
      </c>
      <c r="C1232" s="1012"/>
      <c r="D1232" s="1016"/>
      <c r="E1232" s="737"/>
      <c r="F1232" s="579">
        <f t="shared" si="14"/>
        <v>0</v>
      </c>
      <c r="G1232" s="706"/>
    </row>
    <row r="1233" spans="1:7" s="707" customFormat="1">
      <c r="A1233" s="931"/>
      <c r="B1233" s="1018" t="s">
        <v>270</v>
      </c>
      <c r="C1233" s="1012" t="s">
        <v>141</v>
      </c>
      <c r="D1233" s="1013">
        <v>50</v>
      </c>
      <c r="E1233" s="578"/>
      <c r="F1233" s="579">
        <f t="shared" si="14"/>
        <v>0</v>
      </c>
      <c r="G1233" s="706"/>
    </row>
    <row r="1234" spans="1:7" s="707" customFormat="1">
      <c r="A1234" s="931"/>
      <c r="B1234" s="1017"/>
      <c r="C1234" s="1012"/>
      <c r="D1234" s="1013"/>
      <c r="E1234" s="578"/>
      <c r="F1234" s="579">
        <f t="shared" si="14"/>
        <v>0</v>
      </c>
      <c r="G1234" s="706"/>
    </row>
    <row r="1235" spans="1:7" s="707" customFormat="1">
      <c r="A1235" s="931"/>
      <c r="B1235" s="1018" t="s">
        <v>2859</v>
      </c>
      <c r="C1235" s="1012"/>
      <c r="D1235" s="1013"/>
      <c r="E1235" s="578"/>
      <c r="F1235" s="579"/>
      <c r="G1235" s="706"/>
    </row>
    <row r="1236" spans="1:7" s="707" customFormat="1">
      <c r="A1236" s="931"/>
      <c r="B1236" s="1017"/>
      <c r="C1236" s="1012"/>
      <c r="D1236" s="1013"/>
      <c r="E1236" s="578"/>
      <c r="F1236" s="579"/>
      <c r="G1236" s="706"/>
    </row>
    <row r="1237" spans="1:7" s="280" customFormat="1" ht="72" customHeight="1">
      <c r="A1237" s="804" t="s">
        <v>9</v>
      </c>
      <c r="B1237" s="1019" t="s">
        <v>2653</v>
      </c>
      <c r="C1237" s="1020"/>
      <c r="D1237" s="1010"/>
      <c r="E1237" s="410"/>
      <c r="F1237" s="736">
        <f t="shared" si="14"/>
        <v>0</v>
      </c>
      <c r="G1237" s="601"/>
    </row>
    <row r="1238" spans="1:7" s="280" customFormat="1" ht="25.5">
      <c r="A1238" s="804"/>
      <c r="B1238" s="1019" t="s">
        <v>318</v>
      </c>
      <c r="C1238" s="1020"/>
      <c r="D1238" s="1010"/>
      <c r="E1238" s="410"/>
      <c r="F1238" s="736">
        <f t="shared" si="14"/>
        <v>0</v>
      </c>
      <c r="G1238" s="601"/>
    </row>
    <row r="1239" spans="1:7" s="280" customFormat="1">
      <c r="A1239" s="804"/>
      <c r="B1239" s="1019" t="s">
        <v>319</v>
      </c>
      <c r="C1239" s="1020"/>
      <c r="D1239" s="1010"/>
      <c r="E1239" s="410"/>
      <c r="F1239" s="736">
        <f t="shared" si="14"/>
        <v>0</v>
      </c>
      <c r="G1239" s="601"/>
    </row>
    <row r="1240" spans="1:7" s="280" customFormat="1">
      <c r="A1240" s="804"/>
      <c r="B1240" s="1019" t="s">
        <v>2654</v>
      </c>
      <c r="C1240" s="1020"/>
      <c r="D1240" s="1010"/>
      <c r="E1240" s="410"/>
      <c r="F1240" s="736">
        <f t="shared" si="14"/>
        <v>0</v>
      </c>
      <c r="G1240" s="601"/>
    </row>
    <row r="1241" spans="1:7" s="280" customFormat="1" ht="46.5" customHeight="1">
      <c r="A1241" s="804"/>
      <c r="B1241" s="1021" t="s">
        <v>320</v>
      </c>
      <c r="C1241" s="1022" t="s">
        <v>141</v>
      </c>
      <c r="D1241" s="1010">
        <v>40</v>
      </c>
      <c r="E1241" s="410"/>
      <c r="F1241" s="736">
        <f t="shared" si="14"/>
        <v>0</v>
      </c>
      <c r="G1241" s="601"/>
    </row>
    <row r="1242" spans="1:7" s="280" customFormat="1" ht="13.35" customHeight="1">
      <c r="A1242" s="804"/>
      <c r="B1242" s="1021"/>
      <c r="C1242" s="1022"/>
      <c r="D1242" s="1010"/>
      <c r="E1242" s="410"/>
      <c r="F1242" s="736"/>
      <c r="G1242" s="601"/>
    </row>
    <row r="1243" spans="1:7" s="280" customFormat="1" ht="13.15" customHeight="1">
      <c r="A1243" s="804"/>
      <c r="B1243" s="1014" t="s">
        <v>2860</v>
      </c>
      <c r="C1243" s="1022"/>
      <c r="D1243" s="1010"/>
      <c r="E1243" s="410"/>
      <c r="F1243" s="736"/>
      <c r="G1243" s="601"/>
    </row>
    <row r="1244" spans="1:7" s="280" customFormat="1">
      <c r="A1244" s="804"/>
      <c r="B1244" s="1019"/>
      <c r="C1244" s="1022"/>
      <c r="D1244" s="1010"/>
      <c r="E1244" s="410"/>
      <c r="F1244" s="736">
        <f t="shared" si="14"/>
        <v>0</v>
      </c>
      <c r="G1244" s="601"/>
    </row>
    <row r="1245" spans="1:7" s="10" customFormat="1" ht="83.25" customHeight="1">
      <c r="A1245" s="804" t="s">
        <v>10</v>
      </c>
      <c r="B1245" s="1018" t="s">
        <v>2861</v>
      </c>
      <c r="C1245" s="1009"/>
      <c r="D1245" s="1010"/>
      <c r="E1245" s="410"/>
      <c r="F1245" s="736">
        <f t="shared" si="14"/>
        <v>0</v>
      </c>
      <c r="G1245" s="635"/>
    </row>
    <row r="1246" spans="1:7" s="10" customFormat="1" ht="43.9" customHeight="1">
      <c r="A1246" s="804"/>
      <c r="B1246" s="1018" t="s">
        <v>2864</v>
      </c>
      <c r="C1246" s="1009"/>
      <c r="D1246" s="1010"/>
      <c r="E1246" s="410"/>
      <c r="F1246" s="736">
        <f t="shared" si="14"/>
        <v>0</v>
      </c>
      <c r="G1246" s="635"/>
    </row>
    <row r="1247" spans="1:7" s="10" customFormat="1" ht="51">
      <c r="A1247" s="804"/>
      <c r="B1247" s="1018" t="s">
        <v>320</v>
      </c>
      <c r="C1247" s="1009"/>
      <c r="D1247" s="1023"/>
      <c r="E1247" s="738"/>
      <c r="F1247" s="736">
        <f t="shared" si="14"/>
        <v>0</v>
      </c>
      <c r="G1247" s="635"/>
    </row>
    <row r="1248" spans="1:7" s="10" customFormat="1">
      <c r="A1248" s="804"/>
      <c r="B1248" s="1024" t="s">
        <v>809</v>
      </c>
      <c r="C1248" s="1009" t="s">
        <v>131</v>
      </c>
      <c r="D1248" s="1010">
        <v>15</v>
      </c>
      <c r="E1248" s="410"/>
      <c r="F1248" s="736">
        <f t="shared" si="14"/>
        <v>0</v>
      </c>
      <c r="G1248" s="635"/>
    </row>
    <row r="1249" spans="1:7" s="286" customFormat="1">
      <c r="A1249" s="804"/>
      <c r="B1249" s="1025" t="s">
        <v>810</v>
      </c>
      <c r="C1249" s="1009" t="s">
        <v>131</v>
      </c>
      <c r="D1249" s="1010">
        <v>17</v>
      </c>
      <c r="E1249" s="410"/>
      <c r="F1249" s="736">
        <f t="shared" si="14"/>
        <v>0</v>
      </c>
      <c r="G1249" s="664"/>
    </row>
    <row r="1250" spans="1:7" s="10" customFormat="1">
      <c r="A1250" s="804"/>
      <c r="B1250" s="1024" t="s">
        <v>811</v>
      </c>
      <c r="C1250" s="1009" t="s">
        <v>131</v>
      </c>
      <c r="D1250" s="1010">
        <v>61</v>
      </c>
      <c r="E1250" s="410"/>
      <c r="F1250" s="736">
        <f t="shared" si="14"/>
        <v>0</v>
      </c>
      <c r="G1250" s="635"/>
    </row>
    <row r="1251" spans="1:7" s="286" customFormat="1">
      <c r="A1251" s="804"/>
      <c r="B1251" s="1025" t="s">
        <v>812</v>
      </c>
      <c r="C1251" s="1009" t="s">
        <v>131</v>
      </c>
      <c r="D1251" s="1010">
        <v>71</v>
      </c>
      <c r="E1251" s="410"/>
      <c r="F1251" s="736">
        <f t="shared" si="14"/>
        <v>0</v>
      </c>
      <c r="G1251" s="664"/>
    </row>
    <row r="1252" spans="1:7" s="286" customFormat="1">
      <c r="A1252" s="804"/>
      <c r="B1252" s="1019"/>
      <c r="C1252" s="1022"/>
      <c r="D1252" s="1010"/>
      <c r="E1252" s="410"/>
      <c r="F1252" s="736">
        <f t="shared" si="14"/>
        <v>0</v>
      </c>
      <c r="G1252" s="664"/>
    </row>
    <row r="1253" spans="1:7" s="11" customFormat="1" ht="63.75">
      <c r="A1253" s="804" t="s">
        <v>11</v>
      </c>
      <c r="B1253" s="1008" t="s">
        <v>2862</v>
      </c>
      <c r="C1253" s="1009"/>
      <c r="D1253" s="1010"/>
      <c r="E1253" s="410"/>
      <c r="F1253" s="736">
        <f t="shared" si="14"/>
        <v>0</v>
      </c>
      <c r="G1253" s="591"/>
    </row>
    <row r="1254" spans="1:7" s="11" customFormat="1" ht="51">
      <c r="A1254" s="804"/>
      <c r="B1254" s="1008" t="s">
        <v>2863</v>
      </c>
      <c r="C1254" s="1009"/>
      <c r="D1254" s="1010"/>
      <c r="E1254" s="410"/>
      <c r="F1254" s="736">
        <f t="shared" si="14"/>
        <v>0</v>
      </c>
      <c r="G1254" s="591"/>
    </row>
    <row r="1255" spans="1:7" s="11" customFormat="1" ht="51">
      <c r="A1255" s="804"/>
      <c r="B1255" s="1008" t="s">
        <v>320</v>
      </c>
      <c r="C1255" s="1022" t="s">
        <v>141</v>
      </c>
      <c r="D1255" s="1010">
        <v>60</v>
      </c>
      <c r="E1255" s="410"/>
      <c r="F1255" s="736">
        <f t="shared" si="14"/>
        <v>0</v>
      </c>
      <c r="G1255" s="591"/>
    </row>
    <row r="1256" spans="1:7" s="2" customFormat="1">
      <c r="A1256" s="823"/>
      <c r="B1256" s="839"/>
      <c r="C1256" s="1026"/>
      <c r="D1256" s="1027"/>
      <c r="E1256" s="734"/>
      <c r="F1256" s="739"/>
      <c r="G1256" s="319"/>
    </row>
    <row r="1257" spans="1:7" s="701" customFormat="1">
      <c r="A1257" s="1028" t="s">
        <v>0</v>
      </c>
      <c r="B1257" s="1029" t="s">
        <v>259</v>
      </c>
      <c r="C1257" s="1030"/>
      <c r="D1257" s="1031"/>
      <c r="E1257" s="740"/>
      <c r="F1257" s="740">
        <f>SUM(F1221:F1255)</f>
        <v>0</v>
      </c>
      <c r="G1257" s="655"/>
    </row>
    <row r="1258" spans="1:7" s="2" customFormat="1">
      <c r="A1258" s="823"/>
      <c r="B1258" s="824"/>
      <c r="C1258" s="825"/>
      <c r="D1258" s="1032"/>
      <c r="E1258" s="741"/>
      <c r="F1258" s="741"/>
      <c r="G1258" s="319"/>
    </row>
    <row r="1259" spans="1:7" s="2" customFormat="1">
      <c r="A1259" s="823"/>
      <c r="B1259" s="824"/>
      <c r="C1259" s="825"/>
      <c r="D1259" s="1032"/>
      <c r="E1259" s="741"/>
      <c r="F1259" s="741"/>
      <c r="G1259" s="319"/>
    </row>
    <row r="1260" spans="1:7" s="701" customFormat="1">
      <c r="A1260" s="1033" t="s">
        <v>197</v>
      </c>
      <c r="B1260" s="1029" t="s">
        <v>260</v>
      </c>
      <c r="C1260" s="1034"/>
      <c r="D1260" s="1035"/>
      <c r="E1260" s="742"/>
      <c r="F1260" s="742"/>
      <c r="G1260" s="655"/>
    </row>
    <row r="1261" spans="1:7" s="701" customFormat="1">
      <c r="A1261" s="931"/>
      <c r="B1261" s="999"/>
      <c r="C1261" s="1016" t="s">
        <v>261</v>
      </c>
      <c r="D1261" s="1013"/>
      <c r="E1261" s="743"/>
      <c r="F1261" s="744"/>
      <c r="G1261" s="655"/>
    </row>
    <row r="1262" spans="1:7" s="701" customFormat="1" ht="164.25" customHeight="1">
      <c r="A1262" s="931" t="s">
        <v>6</v>
      </c>
      <c r="B1262" s="1036" t="s">
        <v>2655</v>
      </c>
      <c r="C1262" s="1016"/>
      <c r="D1262" s="1016"/>
      <c r="E1262" s="745"/>
      <c r="F1262" s="745"/>
      <c r="G1262" s="655"/>
    </row>
    <row r="1263" spans="1:7" s="701" customFormat="1">
      <c r="A1263" s="931"/>
      <c r="B1263" s="1036" t="s">
        <v>2518</v>
      </c>
      <c r="C1263" s="1016" t="s">
        <v>141</v>
      </c>
      <c r="D1263" s="1013">
        <v>1100</v>
      </c>
      <c r="E1263" s="746"/>
      <c r="F1263" s="746">
        <f>D1263*E1263</f>
        <v>0</v>
      </c>
      <c r="G1263" s="655"/>
    </row>
    <row r="1264" spans="1:7" s="701" customFormat="1">
      <c r="A1264" s="931"/>
      <c r="B1264" s="1036" t="s">
        <v>2519</v>
      </c>
      <c r="C1264" s="1016" t="s">
        <v>141</v>
      </c>
      <c r="D1264" s="1013">
        <v>350</v>
      </c>
      <c r="E1264" s="746"/>
      <c r="F1264" s="746">
        <f>D1264*E1264</f>
        <v>0</v>
      </c>
      <c r="G1264" s="655"/>
    </row>
    <row r="1265" spans="1:7" s="701" customFormat="1">
      <c r="A1265" s="931"/>
      <c r="B1265" s="1036" t="s">
        <v>2520</v>
      </c>
      <c r="C1265" s="1016" t="s">
        <v>141</v>
      </c>
      <c r="D1265" s="1013">
        <v>200</v>
      </c>
      <c r="E1265" s="746"/>
      <c r="F1265" s="746">
        <f>D1265*E1265</f>
        <v>0</v>
      </c>
      <c r="G1265" s="655"/>
    </row>
    <row r="1266" spans="1:7" s="701" customFormat="1">
      <c r="A1266" s="931"/>
      <c r="B1266" s="1036" t="s">
        <v>2589</v>
      </c>
      <c r="C1266" s="1016" t="s">
        <v>141</v>
      </c>
      <c r="D1266" s="1013">
        <v>150</v>
      </c>
      <c r="E1266" s="746"/>
      <c r="F1266" s="746">
        <f>D1266*E1266</f>
        <v>0</v>
      </c>
      <c r="G1266" s="655"/>
    </row>
    <row r="1267" spans="1:7" s="701" customFormat="1">
      <c r="A1267" s="931"/>
      <c r="B1267" s="1036" t="s">
        <v>2517</v>
      </c>
      <c r="C1267" s="1016" t="s">
        <v>141</v>
      </c>
      <c r="D1267" s="1013">
        <v>580</v>
      </c>
      <c r="E1267" s="746"/>
      <c r="F1267" s="746">
        <f>D1267*E1267</f>
        <v>0</v>
      </c>
      <c r="G1267" s="655"/>
    </row>
    <row r="1268" spans="1:7" s="701" customFormat="1">
      <c r="A1268" s="931"/>
      <c r="B1268" s="1036"/>
      <c r="C1268" s="1016"/>
      <c r="D1268" s="1037"/>
      <c r="E1268" s="747"/>
      <c r="F1268" s="748"/>
      <c r="G1268" s="655"/>
    </row>
    <row r="1269" spans="1:7" s="701" customFormat="1">
      <c r="A1269" s="931"/>
      <c r="B1269" s="1036"/>
      <c r="C1269" s="1016"/>
      <c r="D1269" s="1013"/>
      <c r="E1269" s="743"/>
      <c r="F1269" s="744"/>
      <c r="G1269" s="655"/>
    </row>
    <row r="1270" spans="1:7" s="701" customFormat="1" ht="25.5">
      <c r="A1270" s="1033" t="s">
        <v>197</v>
      </c>
      <c r="B1270" s="1029" t="s">
        <v>262</v>
      </c>
      <c r="C1270" s="1034"/>
      <c r="D1270" s="1035"/>
      <c r="E1270" s="742"/>
      <c r="F1270" s="742">
        <f>SUM(F1263:F1267)</f>
        <v>0</v>
      </c>
      <c r="G1270" s="655"/>
    </row>
    <row r="1271" spans="1:7" s="701" customFormat="1">
      <c r="A1271" s="931"/>
      <c r="B1271" s="999"/>
      <c r="C1271" s="1000"/>
      <c r="D1271" s="1001"/>
      <c r="E1271" s="727"/>
      <c r="F1271" s="727"/>
      <c r="G1271" s="655"/>
    </row>
    <row r="1272" spans="1:7" s="2" customFormat="1">
      <c r="A1272" s="823"/>
      <c r="B1272" s="824"/>
      <c r="C1272" s="825"/>
      <c r="D1272" s="1032"/>
      <c r="E1272" s="741"/>
      <c r="F1272" s="741"/>
      <c r="G1272" s="319"/>
    </row>
    <row r="1273" spans="1:7" s="701" customFormat="1">
      <c r="A1273" s="1028" t="s">
        <v>205</v>
      </c>
      <c r="B1273" s="1029" t="s">
        <v>263</v>
      </c>
      <c r="C1273" s="1030"/>
      <c r="D1273" s="1031"/>
      <c r="E1273" s="740"/>
      <c r="F1273" s="740"/>
      <c r="G1273" s="655"/>
    </row>
    <row r="1274" spans="1:7" s="701" customFormat="1">
      <c r="A1274" s="1028"/>
      <c r="B1274" s="1029" t="s">
        <v>264</v>
      </c>
      <c r="C1274" s="1030"/>
      <c r="D1274" s="1031"/>
      <c r="E1274" s="740"/>
      <c r="F1274" s="740"/>
      <c r="G1274" s="655"/>
    </row>
    <row r="1275" spans="1:7" s="2" customFormat="1">
      <c r="A1275" s="823"/>
      <c r="B1275" s="824"/>
      <c r="C1275" s="1026"/>
      <c r="D1275" s="1027"/>
      <c r="E1275" s="734"/>
      <c r="F1275" s="739"/>
      <c r="G1275" s="319"/>
    </row>
    <row r="1276" spans="1:7" s="2" customFormat="1" ht="89.25">
      <c r="A1276" s="823"/>
      <c r="B1276" s="839" t="s">
        <v>2656</v>
      </c>
      <c r="C1276" s="1026"/>
      <c r="D1276" s="1027"/>
      <c r="E1276" s="734"/>
      <c r="F1276" s="739"/>
      <c r="G1276" s="319"/>
    </row>
    <row r="1277" spans="1:7" s="2" customFormat="1">
      <c r="A1277" s="823"/>
      <c r="B1277" s="839"/>
      <c r="C1277" s="1026"/>
      <c r="D1277" s="1027"/>
      <c r="E1277" s="734"/>
      <c r="F1277" s="739"/>
      <c r="G1277" s="319"/>
    </row>
    <row r="1278" spans="1:7" s="2" customFormat="1">
      <c r="A1278" s="823"/>
      <c r="B1278" s="824" t="s">
        <v>265</v>
      </c>
      <c r="C1278" s="1026"/>
      <c r="D1278" s="1027"/>
      <c r="E1278" s="734"/>
      <c r="F1278" s="739"/>
      <c r="G1278" s="319"/>
    </row>
    <row r="1279" spans="1:7" s="2" customFormat="1">
      <c r="A1279" s="804"/>
      <c r="B1279" s="1038"/>
      <c r="C1279" s="1023"/>
      <c r="D1279" s="1010"/>
      <c r="E1279" s="412"/>
      <c r="F1279" s="749"/>
      <c r="G1279" s="319"/>
    </row>
    <row r="1280" spans="1:7" s="53" customFormat="1" ht="104.25" customHeight="1">
      <c r="A1280" s="1039" t="s">
        <v>6</v>
      </c>
      <c r="B1280" s="1040" t="s">
        <v>813</v>
      </c>
      <c r="C1280" s="1020"/>
      <c r="D1280" s="1020"/>
      <c r="E1280" s="410"/>
      <c r="F1280" s="410"/>
      <c r="G1280" s="594"/>
    </row>
    <row r="1281" spans="1:7" s="53" customFormat="1" ht="51">
      <c r="A1281" s="1039"/>
      <c r="B1281" s="1040" t="s">
        <v>266</v>
      </c>
      <c r="C1281" s="1020"/>
      <c r="D1281" s="1020"/>
      <c r="E1281" s="410"/>
      <c r="F1281" s="410"/>
      <c r="G1281" s="594"/>
    </row>
    <row r="1282" spans="1:7" s="53" customFormat="1" ht="51">
      <c r="A1282" s="1039"/>
      <c r="B1282" s="1040" t="s">
        <v>618</v>
      </c>
      <c r="C1282" s="1020"/>
      <c r="D1282" s="1020"/>
      <c r="E1282" s="410"/>
      <c r="F1282" s="410"/>
      <c r="G1282" s="594"/>
    </row>
    <row r="1283" spans="1:7" s="53" customFormat="1" ht="25.5">
      <c r="A1283" s="1039"/>
      <c r="B1283" s="1040" t="s">
        <v>814</v>
      </c>
      <c r="C1283" s="1020"/>
      <c r="D1283" s="1020"/>
      <c r="E1283" s="410"/>
      <c r="F1283" s="410"/>
      <c r="G1283" s="594"/>
    </row>
    <row r="1284" spans="1:7" s="53" customFormat="1">
      <c r="A1284" s="1041"/>
      <c r="B1284" s="1042" t="s">
        <v>2590</v>
      </c>
      <c r="C1284" s="992"/>
      <c r="D1284" s="992"/>
      <c r="E1284" s="317"/>
      <c r="F1284" s="317"/>
      <c r="G1284" s="594"/>
    </row>
    <row r="1285" spans="1:7" s="53" customFormat="1">
      <c r="A1285" s="1041"/>
      <c r="B1285" s="1042" t="s">
        <v>620</v>
      </c>
      <c r="C1285" s="992"/>
      <c r="D1285" s="992"/>
      <c r="E1285" s="409"/>
      <c r="F1285" s="409"/>
      <c r="G1285" s="594"/>
    </row>
    <row r="1286" spans="1:7" s="53" customFormat="1">
      <c r="A1286" s="1041"/>
      <c r="B1286" s="1042" t="s">
        <v>621</v>
      </c>
      <c r="C1286" s="992" t="s">
        <v>141</v>
      </c>
      <c r="D1286" s="992">
        <v>140</v>
      </c>
      <c r="E1286" s="317"/>
      <c r="F1286" s="317">
        <f>D1286*E1286</f>
        <v>0</v>
      </c>
      <c r="G1286" s="594"/>
    </row>
    <row r="1287" spans="1:7" s="53" customFormat="1">
      <c r="A1287" s="1041"/>
      <c r="B1287" s="1042"/>
      <c r="C1287" s="992"/>
      <c r="D1287" s="992"/>
      <c r="E1287" s="317"/>
      <c r="F1287" s="317">
        <f t="shared" ref="F1287:F1324" si="15">D1287*E1287</f>
        <v>0</v>
      </c>
      <c r="G1287" s="594"/>
    </row>
    <row r="1288" spans="1:7" s="53" customFormat="1" ht="76.5">
      <c r="A1288" s="1041" t="s">
        <v>7</v>
      </c>
      <c r="B1288" s="1042" t="s">
        <v>815</v>
      </c>
      <c r="C1288" s="992"/>
      <c r="D1288" s="992"/>
      <c r="E1288" s="317"/>
      <c r="F1288" s="317">
        <f t="shared" si="15"/>
        <v>0</v>
      </c>
      <c r="G1288" s="594"/>
    </row>
    <row r="1289" spans="1:7" s="53" customFormat="1" ht="51">
      <c r="A1289" s="1041"/>
      <c r="B1289" s="1042" t="s">
        <v>266</v>
      </c>
      <c r="C1289" s="992"/>
      <c r="D1289" s="992"/>
      <c r="E1289" s="317"/>
      <c r="F1289" s="317">
        <f t="shared" si="15"/>
        <v>0</v>
      </c>
      <c r="G1289" s="594"/>
    </row>
    <row r="1290" spans="1:7" s="53" customFormat="1" ht="51">
      <c r="A1290" s="1041"/>
      <c r="B1290" s="1042" t="s">
        <v>618</v>
      </c>
      <c r="C1290" s="992"/>
      <c r="D1290" s="992"/>
      <c r="E1290" s="317"/>
      <c r="F1290" s="317">
        <f t="shared" si="15"/>
        <v>0</v>
      </c>
      <c r="G1290" s="594"/>
    </row>
    <row r="1291" spans="1:7" s="53" customFormat="1" ht="25.5">
      <c r="A1291" s="1041"/>
      <c r="B1291" s="1042" t="s">
        <v>816</v>
      </c>
      <c r="C1291" s="992"/>
      <c r="D1291" s="992"/>
      <c r="E1291" s="317"/>
      <c r="F1291" s="317">
        <f t="shared" si="15"/>
        <v>0</v>
      </c>
      <c r="G1291" s="594"/>
    </row>
    <row r="1292" spans="1:7" s="53" customFormat="1">
      <c r="A1292" s="1041"/>
      <c r="B1292" s="1042" t="s">
        <v>2590</v>
      </c>
      <c r="C1292" s="992"/>
      <c r="D1292" s="992"/>
      <c r="E1292" s="317"/>
      <c r="F1292" s="317">
        <f t="shared" si="15"/>
        <v>0</v>
      </c>
      <c r="G1292" s="594"/>
    </row>
    <row r="1293" spans="1:7" s="53" customFormat="1">
      <c r="A1293" s="1041"/>
      <c r="B1293" s="1042" t="s">
        <v>620</v>
      </c>
      <c r="C1293" s="992"/>
      <c r="D1293" s="992"/>
      <c r="E1293" s="409"/>
      <c r="F1293" s="317">
        <f t="shared" si="15"/>
        <v>0</v>
      </c>
      <c r="G1293" s="594"/>
    </row>
    <row r="1294" spans="1:7" s="53" customFormat="1">
      <c r="A1294" s="1041"/>
      <c r="B1294" s="1042" t="s">
        <v>622</v>
      </c>
      <c r="C1294" s="992" t="s">
        <v>141</v>
      </c>
      <c r="D1294" s="992">
        <v>65</v>
      </c>
      <c r="E1294" s="317"/>
      <c r="F1294" s="317">
        <f t="shared" si="15"/>
        <v>0</v>
      </c>
      <c r="G1294" s="594"/>
    </row>
    <row r="1295" spans="1:7" s="53" customFormat="1">
      <c r="A1295" s="1041"/>
      <c r="B1295" s="1042"/>
      <c r="C1295" s="992"/>
      <c r="D1295" s="992"/>
      <c r="E1295" s="317"/>
      <c r="F1295" s="317">
        <f t="shared" si="15"/>
        <v>0</v>
      </c>
      <c r="G1295" s="594"/>
    </row>
    <row r="1296" spans="1:7" s="53" customFormat="1" ht="63.75">
      <c r="A1296" s="1041" t="s">
        <v>8</v>
      </c>
      <c r="B1296" s="1042" t="s">
        <v>817</v>
      </c>
      <c r="C1296" s="992"/>
      <c r="D1296" s="992"/>
      <c r="E1296" s="317"/>
      <c r="F1296" s="317">
        <f t="shared" si="15"/>
        <v>0</v>
      </c>
      <c r="G1296" s="594"/>
    </row>
    <row r="1297" spans="1:7" s="53" customFormat="1" ht="51">
      <c r="A1297" s="1041"/>
      <c r="B1297" s="1042" t="s">
        <v>266</v>
      </c>
      <c r="C1297" s="992"/>
      <c r="D1297" s="992"/>
      <c r="E1297" s="317"/>
      <c r="F1297" s="317">
        <f t="shared" si="15"/>
        <v>0</v>
      </c>
      <c r="G1297" s="594"/>
    </row>
    <row r="1298" spans="1:7" s="53" customFormat="1" ht="51">
      <c r="A1298" s="1041"/>
      <c r="B1298" s="1042" t="s">
        <v>618</v>
      </c>
      <c r="C1298" s="992"/>
      <c r="D1298" s="992"/>
      <c r="E1298" s="317"/>
      <c r="F1298" s="317">
        <f t="shared" si="15"/>
        <v>0</v>
      </c>
      <c r="G1298" s="594"/>
    </row>
    <row r="1299" spans="1:7" s="53" customFormat="1">
      <c r="A1299" s="1041"/>
      <c r="B1299" s="1042" t="s">
        <v>619</v>
      </c>
      <c r="C1299" s="992"/>
      <c r="D1299" s="992"/>
      <c r="E1299" s="317"/>
      <c r="F1299" s="317">
        <f t="shared" si="15"/>
        <v>0</v>
      </c>
      <c r="G1299" s="594"/>
    </row>
    <row r="1300" spans="1:7" s="53" customFormat="1">
      <c r="A1300" s="1041"/>
      <c r="B1300" s="1042" t="s">
        <v>2590</v>
      </c>
      <c r="C1300" s="992"/>
      <c r="D1300" s="992"/>
      <c r="E1300" s="317"/>
      <c r="F1300" s="317">
        <f t="shared" si="15"/>
        <v>0</v>
      </c>
      <c r="G1300" s="594"/>
    </row>
    <row r="1301" spans="1:7" s="53" customFormat="1">
      <c r="A1301" s="1041"/>
      <c r="B1301" s="1042" t="s">
        <v>620</v>
      </c>
      <c r="C1301" s="992"/>
      <c r="D1301" s="992"/>
      <c r="E1301" s="409"/>
      <c r="F1301" s="317">
        <f t="shared" si="15"/>
        <v>0</v>
      </c>
      <c r="G1301" s="594"/>
    </row>
    <row r="1302" spans="1:7" s="53" customFormat="1">
      <c r="A1302" s="1041"/>
      <c r="B1302" s="1042" t="s">
        <v>622</v>
      </c>
      <c r="C1302" s="992" t="s">
        <v>141</v>
      </c>
      <c r="D1302" s="992">
        <v>340</v>
      </c>
      <c r="E1302" s="317"/>
      <c r="F1302" s="317">
        <f t="shared" si="15"/>
        <v>0</v>
      </c>
      <c r="G1302" s="594"/>
    </row>
    <row r="1303" spans="1:7" s="53" customFormat="1">
      <c r="A1303" s="1041"/>
      <c r="B1303" s="1042"/>
      <c r="C1303" s="992"/>
      <c r="D1303" s="992"/>
      <c r="E1303" s="317"/>
      <c r="F1303" s="317">
        <f t="shared" si="15"/>
        <v>0</v>
      </c>
      <c r="G1303" s="594"/>
    </row>
    <row r="1304" spans="1:7" s="2" customFormat="1" ht="25.5">
      <c r="A1304" s="1003"/>
      <c r="B1304" s="996" t="s">
        <v>269</v>
      </c>
      <c r="C1304" s="995"/>
      <c r="D1304" s="963"/>
      <c r="E1304" s="389"/>
      <c r="F1304" s="317">
        <f t="shared" si="15"/>
        <v>0</v>
      </c>
      <c r="G1304" s="319"/>
    </row>
    <row r="1305" spans="1:7" s="2" customFormat="1">
      <c r="A1305" s="1003"/>
      <c r="B1305" s="1043"/>
      <c r="C1305" s="995"/>
      <c r="D1305" s="963"/>
      <c r="E1305" s="389"/>
      <c r="F1305" s="317">
        <f t="shared" si="15"/>
        <v>0</v>
      </c>
      <c r="G1305" s="319"/>
    </row>
    <row r="1306" spans="1:7" s="2" customFormat="1" ht="51.75" customHeight="1">
      <c r="A1306" s="1003" t="s">
        <v>8</v>
      </c>
      <c r="B1306" s="945" t="s">
        <v>818</v>
      </c>
      <c r="C1306" s="995"/>
      <c r="D1306" s="963"/>
      <c r="E1306" s="389"/>
      <c r="F1306" s="317">
        <f t="shared" si="15"/>
        <v>0</v>
      </c>
      <c r="G1306" s="319"/>
    </row>
    <row r="1307" spans="1:7" s="2" customFormat="1" ht="63.75">
      <c r="A1307" s="1003"/>
      <c r="B1307" s="945" t="s">
        <v>623</v>
      </c>
      <c r="C1307" s="995"/>
      <c r="D1307" s="963"/>
      <c r="E1307" s="389"/>
      <c r="F1307" s="317">
        <f t="shared" si="15"/>
        <v>0</v>
      </c>
      <c r="G1307" s="319"/>
    </row>
    <row r="1308" spans="1:7" s="2" customFormat="1">
      <c r="A1308" s="1003"/>
      <c r="B1308" s="945" t="s">
        <v>2590</v>
      </c>
      <c r="C1308" s="995"/>
      <c r="D1308" s="963"/>
      <c r="E1308" s="389"/>
      <c r="F1308" s="317">
        <f t="shared" si="15"/>
        <v>0</v>
      </c>
      <c r="G1308" s="319"/>
    </row>
    <row r="1309" spans="1:7" s="2" customFormat="1" ht="38.25">
      <c r="A1309" s="1003"/>
      <c r="B1309" s="945" t="s">
        <v>267</v>
      </c>
      <c r="C1309" s="995"/>
      <c r="D1309" s="963"/>
      <c r="E1309" s="389"/>
      <c r="F1309" s="317">
        <f t="shared" si="15"/>
        <v>0</v>
      </c>
      <c r="G1309" s="319"/>
    </row>
    <row r="1310" spans="1:7" s="2" customFormat="1">
      <c r="A1310" s="1003"/>
      <c r="B1310" s="945" t="s">
        <v>270</v>
      </c>
      <c r="C1310" s="995" t="s">
        <v>141</v>
      </c>
      <c r="D1310" s="963">
        <v>145</v>
      </c>
      <c r="E1310" s="389"/>
      <c r="F1310" s="317">
        <f t="shared" si="15"/>
        <v>0</v>
      </c>
      <c r="G1310" s="319"/>
    </row>
    <row r="1311" spans="1:7" s="2" customFormat="1">
      <c r="A1311" s="1003"/>
      <c r="B1311" s="945"/>
      <c r="C1311" s="995"/>
      <c r="D1311" s="965"/>
      <c r="E1311" s="405"/>
      <c r="F1311" s="317">
        <f t="shared" si="15"/>
        <v>0</v>
      </c>
      <c r="G1311" s="319"/>
    </row>
    <row r="1312" spans="1:7" s="2" customFormat="1" ht="51">
      <c r="A1312" s="1003" t="s">
        <v>9</v>
      </c>
      <c r="B1312" s="945" t="s">
        <v>819</v>
      </c>
      <c r="C1312" s="995"/>
      <c r="D1312" s="963"/>
      <c r="E1312" s="389"/>
      <c r="F1312" s="317">
        <f t="shared" si="15"/>
        <v>0</v>
      </c>
      <c r="G1312" s="319"/>
    </row>
    <row r="1313" spans="1:7" s="2" customFormat="1" ht="63.75">
      <c r="A1313" s="1003"/>
      <c r="B1313" s="945" t="s">
        <v>331</v>
      </c>
      <c r="C1313" s="995"/>
      <c r="D1313" s="963"/>
      <c r="E1313" s="389"/>
      <c r="F1313" s="317">
        <f t="shared" si="15"/>
        <v>0</v>
      </c>
      <c r="G1313" s="319"/>
    </row>
    <row r="1314" spans="1:7" s="2" customFormat="1">
      <c r="A1314" s="1003"/>
      <c r="B1314" s="945" t="s">
        <v>2590</v>
      </c>
      <c r="C1314" s="995"/>
      <c r="D1314" s="963"/>
      <c r="E1314" s="389"/>
      <c r="F1314" s="317">
        <f t="shared" si="15"/>
        <v>0</v>
      </c>
      <c r="G1314" s="319"/>
    </row>
    <row r="1315" spans="1:7" s="2" customFormat="1" ht="38.25">
      <c r="A1315" s="1003"/>
      <c r="B1315" s="945" t="s">
        <v>267</v>
      </c>
      <c r="C1315" s="995"/>
      <c r="D1315" s="963"/>
      <c r="E1315" s="389"/>
      <c r="F1315" s="317">
        <f t="shared" si="15"/>
        <v>0</v>
      </c>
      <c r="G1315" s="319"/>
    </row>
    <row r="1316" spans="1:7" s="2" customFormat="1">
      <c r="A1316" s="1003"/>
      <c r="B1316" s="945" t="s">
        <v>270</v>
      </c>
      <c r="C1316" s="995" t="s">
        <v>141</v>
      </c>
      <c r="D1316" s="963">
        <v>55</v>
      </c>
      <c r="E1316" s="389"/>
      <c r="F1316" s="317">
        <f t="shared" si="15"/>
        <v>0</v>
      </c>
      <c r="G1316" s="319"/>
    </row>
    <row r="1317" spans="1:7" s="2" customFormat="1">
      <c r="A1317" s="1003"/>
      <c r="B1317" s="945"/>
      <c r="C1317" s="995"/>
      <c r="D1317" s="965"/>
      <c r="E1317" s="405"/>
      <c r="F1317" s="317">
        <f t="shared" si="15"/>
        <v>0</v>
      </c>
      <c r="G1317" s="319"/>
    </row>
    <row r="1318" spans="1:7" s="2" customFormat="1" ht="63.75">
      <c r="A1318" s="1003" t="s">
        <v>10</v>
      </c>
      <c r="B1318" s="945" t="s">
        <v>2521</v>
      </c>
      <c r="C1318" s="995" t="s">
        <v>141</v>
      </c>
      <c r="D1318" s="965">
        <v>12</v>
      </c>
      <c r="E1318" s="405"/>
      <c r="F1318" s="317">
        <f t="shared" si="15"/>
        <v>0</v>
      </c>
      <c r="G1318" s="319"/>
    </row>
    <row r="1319" spans="1:7" s="2" customFormat="1">
      <c r="A1319" s="1003"/>
      <c r="B1319" s="945"/>
      <c r="C1319" s="995"/>
      <c r="D1319" s="965"/>
      <c r="E1319" s="405"/>
      <c r="F1319" s="317">
        <f t="shared" si="15"/>
        <v>0</v>
      </c>
      <c r="G1319" s="319"/>
    </row>
    <row r="1320" spans="1:7" s="2" customFormat="1" ht="51">
      <c r="A1320" s="1003" t="s">
        <v>11</v>
      </c>
      <c r="B1320" s="945" t="s">
        <v>332</v>
      </c>
      <c r="C1320" s="995"/>
      <c r="D1320" s="963"/>
      <c r="E1320" s="389"/>
      <c r="F1320" s="317">
        <f t="shared" si="15"/>
        <v>0</v>
      </c>
      <c r="G1320" s="319"/>
    </row>
    <row r="1321" spans="1:7" s="2" customFormat="1" ht="25.5">
      <c r="A1321" s="1003"/>
      <c r="B1321" s="945" t="s">
        <v>333</v>
      </c>
      <c r="C1321" s="995"/>
      <c r="D1321" s="963"/>
      <c r="E1321" s="389"/>
      <c r="F1321" s="317">
        <f t="shared" si="15"/>
        <v>0</v>
      </c>
      <c r="G1321" s="319"/>
    </row>
    <row r="1322" spans="1:7" s="2" customFormat="1">
      <c r="A1322" s="1003"/>
      <c r="B1322" s="945" t="s">
        <v>2816</v>
      </c>
      <c r="C1322" s="995"/>
      <c r="D1322" s="963"/>
      <c r="E1322" s="389"/>
      <c r="F1322" s="317">
        <f t="shared" si="15"/>
        <v>0</v>
      </c>
      <c r="G1322" s="319"/>
    </row>
    <row r="1323" spans="1:7" s="2" customFormat="1" ht="38.25">
      <c r="A1323" s="1003"/>
      <c r="B1323" s="945" t="s">
        <v>267</v>
      </c>
      <c r="C1323" s="995"/>
      <c r="D1323" s="963"/>
      <c r="E1323" s="389"/>
      <c r="F1323" s="317">
        <f t="shared" si="15"/>
        <v>0</v>
      </c>
      <c r="G1323" s="319"/>
    </row>
    <row r="1324" spans="1:7" s="2" customFormat="1">
      <c r="A1324" s="1003"/>
      <c r="B1324" s="945" t="s">
        <v>268</v>
      </c>
      <c r="C1324" s="995" t="s">
        <v>141</v>
      </c>
      <c r="D1324" s="963">
        <v>90</v>
      </c>
      <c r="E1324" s="406"/>
      <c r="F1324" s="317">
        <f t="shared" si="15"/>
        <v>0</v>
      </c>
      <c r="G1324" s="319"/>
    </row>
    <row r="1325" spans="1:7" s="2" customFormat="1">
      <c r="A1325" s="762"/>
      <c r="B1325" s="763"/>
      <c r="C1325" s="764"/>
      <c r="D1325" s="765"/>
      <c r="E1325" s="390"/>
      <c r="F1325" s="390"/>
      <c r="G1325" s="319"/>
    </row>
    <row r="1326" spans="1:7" s="701" customFormat="1" ht="25.5">
      <c r="A1326" s="947" t="s">
        <v>205</v>
      </c>
      <c r="B1326" s="948" t="s">
        <v>271</v>
      </c>
      <c r="C1326" s="958"/>
      <c r="D1326" s="959"/>
      <c r="E1326" s="385"/>
      <c r="F1326" s="380">
        <f>SUM(F1280:F1324)</f>
        <v>0</v>
      </c>
      <c r="G1326" s="655"/>
    </row>
    <row r="1327" spans="1:7" s="701" customFormat="1">
      <c r="A1327" s="836"/>
      <c r="B1327" s="970"/>
      <c r="C1327" s="971"/>
      <c r="D1327" s="1044"/>
      <c r="E1327" s="699"/>
      <c r="F1327" s="708"/>
      <c r="G1327" s="655"/>
    </row>
    <row r="1328" spans="1:7" s="701" customFormat="1">
      <c r="A1328" s="836"/>
      <c r="B1328" s="970"/>
      <c r="C1328" s="971"/>
      <c r="D1328" s="1044"/>
      <c r="E1328" s="699"/>
      <c r="F1328" s="708"/>
      <c r="G1328" s="655"/>
    </row>
    <row r="1329" spans="1:7" s="711" customFormat="1">
      <c r="A1329" s="947" t="s">
        <v>220</v>
      </c>
      <c r="B1329" s="948" t="s">
        <v>624</v>
      </c>
      <c r="C1329" s="958"/>
      <c r="D1329" s="959"/>
      <c r="E1329" s="385"/>
      <c r="F1329" s="380"/>
      <c r="G1329" s="706"/>
    </row>
    <row r="1330" spans="1:7" s="283" customFormat="1">
      <c r="A1330" s="762"/>
      <c r="B1330" s="775"/>
      <c r="C1330" s="884"/>
      <c r="D1330" s="955"/>
      <c r="E1330" s="346"/>
      <c r="F1330" s="382"/>
      <c r="G1330" s="591"/>
    </row>
    <row r="1331" spans="1:7" s="286" customFormat="1" ht="51">
      <c r="A1331" s="1041" t="s">
        <v>6</v>
      </c>
      <c r="B1331" s="1019" t="s">
        <v>2657</v>
      </c>
      <c r="C1331" s="992"/>
      <c r="D1331" s="992"/>
      <c r="E1331" s="317"/>
      <c r="F1331" s="317"/>
      <c r="G1331" s="664"/>
    </row>
    <row r="1332" spans="1:7" s="286" customFormat="1" ht="25.5">
      <c r="A1332" s="1041"/>
      <c r="B1332" s="1019" t="s">
        <v>625</v>
      </c>
      <c r="C1332" s="992"/>
      <c r="D1332" s="992"/>
      <c r="E1332" s="317"/>
      <c r="F1332" s="317"/>
      <c r="G1332" s="664"/>
    </row>
    <row r="1333" spans="1:7" s="286" customFormat="1" ht="76.5">
      <c r="A1333" s="1041"/>
      <c r="B1333" s="1019" t="s">
        <v>626</v>
      </c>
      <c r="C1333" s="992"/>
      <c r="D1333" s="992"/>
      <c r="E1333" s="317"/>
      <c r="F1333" s="317"/>
      <c r="G1333" s="664"/>
    </row>
    <row r="1334" spans="1:7" s="286" customFormat="1" ht="25.5">
      <c r="A1334" s="1041"/>
      <c r="B1334" s="1019" t="s">
        <v>627</v>
      </c>
      <c r="C1334" s="992"/>
      <c r="D1334" s="992"/>
      <c r="E1334" s="317"/>
      <c r="F1334" s="317"/>
      <c r="G1334" s="664"/>
    </row>
    <row r="1335" spans="1:7" s="286" customFormat="1" ht="51">
      <c r="A1335" s="1041"/>
      <c r="B1335" s="1019" t="s">
        <v>2658</v>
      </c>
      <c r="C1335" s="992"/>
      <c r="D1335" s="992"/>
      <c r="E1335" s="317"/>
      <c r="F1335" s="317"/>
      <c r="G1335" s="664"/>
    </row>
    <row r="1336" spans="1:7" s="286" customFormat="1" ht="38.25">
      <c r="A1336" s="1041"/>
      <c r="B1336" s="1019" t="s">
        <v>628</v>
      </c>
      <c r="C1336" s="992" t="s">
        <v>141</v>
      </c>
      <c r="D1336" s="992">
        <v>180</v>
      </c>
      <c r="E1336" s="410"/>
      <c r="F1336" s="407">
        <f>D1336*E1336</f>
        <v>0</v>
      </c>
      <c r="G1336" s="664"/>
    </row>
    <row r="1337" spans="1:7" s="286" customFormat="1">
      <c r="A1337" s="1041"/>
      <c r="B1337" s="1019"/>
      <c r="C1337" s="992"/>
      <c r="D1337" s="992"/>
      <c r="E1337" s="317"/>
      <c r="F1337" s="407">
        <f>D1337*E1337</f>
        <v>0</v>
      </c>
      <c r="G1337" s="664"/>
    </row>
    <row r="1338" spans="1:7" s="286" customFormat="1" ht="63.75">
      <c r="A1338" s="1041" t="s">
        <v>7</v>
      </c>
      <c r="B1338" s="1019" t="s">
        <v>2489</v>
      </c>
      <c r="C1338" s="992" t="s">
        <v>149</v>
      </c>
      <c r="D1338" s="992">
        <v>165</v>
      </c>
      <c r="E1338" s="317"/>
      <c r="F1338" s="407">
        <f>D1338*E1338</f>
        <v>0</v>
      </c>
      <c r="G1338" s="664"/>
    </row>
    <row r="1339" spans="1:7" s="286" customFormat="1">
      <c r="A1339" s="1041"/>
      <c r="B1339" s="1045"/>
      <c r="C1339" s="992"/>
      <c r="D1339" s="992"/>
      <c r="E1339" s="317"/>
      <c r="F1339" s="317"/>
      <c r="G1339" s="664"/>
    </row>
    <row r="1340" spans="1:7" s="287" customFormat="1">
      <c r="A1340" s="947" t="s">
        <v>220</v>
      </c>
      <c r="B1340" s="948" t="s">
        <v>629</v>
      </c>
      <c r="C1340" s="958"/>
      <c r="D1340" s="959"/>
      <c r="E1340" s="385"/>
      <c r="F1340" s="380">
        <f>SUM(F1336:F1338)</f>
        <v>0</v>
      </c>
      <c r="G1340" s="319"/>
    </row>
    <row r="1341" spans="1:7" s="701" customFormat="1">
      <c r="A1341" s="836"/>
      <c r="B1341" s="970"/>
      <c r="C1341" s="971"/>
      <c r="D1341" s="972"/>
      <c r="E1341" s="704"/>
      <c r="F1341" s="704"/>
      <c r="G1341" s="655"/>
    </row>
    <row r="1342" spans="1:7" s="701" customFormat="1">
      <c r="A1342" s="836"/>
      <c r="B1342" s="970"/>
      <c r="C1342" s="971"/>
      <c r="D1342" s="972"/>
      <c r="E1342" s="704"/>
      <c r="F1342" s="704"/>
      <c r="G1342" s="655"/>
    </row>
    <row r="1343" spans="1:7" s="701" customFormat="1">
      <c r="A1343" s="947" t="s">
        <v>272</v>
      </c>
      <c r="B1343" s="948" t="s">
        <v>275</v>
      </c>
      <c r="C1343" s="958"/>
      <c r="D1343" s="959"/>
      <c r="E1343" s="385"/>
      <c r="F1343" s="380"/>
      <c r="G1343" s="655"/>
    </row>
    <row r="1344" spans="1:7" s="2" customFormat="1">
      <c r="A1344" s="762"/>
      <c r="B1344" s="784"/>
      <c r="C1344" s="764"/>
      <c r="D1344" s="953"/>
      <c r="E1344" s="367"/>
      <c r="F1344" s="367"/>
      <c r="G1344" s="319"/>
    </row>
    <row r="1345" spans="1:7" s="44" customFormat="1" ht="89.25">
      <c r="A1345" s="762"/>
      <c r="B1345" s="763" t="s">
        <v>276</v>
      </c>
      <c r="C1345" s="764"/>
      <c r="D1345" s="765"/>
      <c r="E1345" s="341"/>
      <c r="F1345" s="371"/>
      <c r="G1345" s="587"/>
    </row>
    <row r="1346" spans="1:7" s="44" customFormat="1" ht="76.5">
      <c r="A1346" s="762"/>
      <c r="B1346" s="763" t="s">
        <v>2466</v>
      </c>
      <c r="C1346" s="764"/>
      <c r="D1346" s="765"/>
      <c r="E1346" s="341"/>
      <c r="F1346" s="371"/>
      <c r="G1346" s="587"/>
    </row>
    <row r="1347" spans="1:7" s="44" customFormat="1" ht="61.5" customHeight="1">
      <c r="A1347" s="762"/>
      <c r="B1347" s="771" t="s">
        <v>277</v>
      </c>
      <c r="C1347" s="764"/>
      <c r="D1347" s="765"/>
      <c r="E1347" s="341"/>
      <c r="F1347" s="371"/>
      <c r="G1347" s="587"/>
    </row>
    <row r="1348" spans="1:7" s="44" customFormat="1" ht="27" customHeight="1">
      <c r="A1348" s="762"/>
      <c r="B1348" s="771" t="s">
        <v>278</v>
      </c>
      <c r="C1348" s="764"/>
      <c r="D1348" s="765"/>
      <c r="E1348" s="341"/>
      <c r="F1348" s="371"/>
      <c r="G1348" s="587"/>
    </row>
    <row r="1349" spans="1:7" s="44" customFormat="1" ht="63.75">
      <c r="A1349" s="762"/>
      <c r="B1349" s="771" t="s">
        <v>279</v>
      </c>
      <c r="C1349" s="764"/>
      <c r="D1349" s="765"/>
      <c r="E1349" s="341"/>
      <c r="F1349" s="371"/>
      <c r="G1349" s="587"/>
    </row>
    <row r="1350" spans="1:7" s="44" customFormat="1" ht="51">
      <c r="A1350" s="762"/>
      <c r="B1350" s="771" t="s">
        <v>280</v>
      </c>
      <c r="C1350" s="764"/>
      <c r="D1350" s="765"/>
      <c r="E1350" s="341"/>
      <c r="F1350" s="371"/>
      <c r="G1350" s="587"/>
    </row>
    <row r="1351" spans="1:7" s="701" customFormat="1">
      <c r="A1351" s="836"/>
      <c r="B1351" s="1046"/>
      <c r="C1351" s="971"/>
      <c r="D1351" s="1044"/>
      <c r="E1351" s="699"/>
      <c r="F1351" s="708"/>
      <c r="G1351" s="655"/>
    </row>
    <row r="1352" spans="1:7" s="63" customFormat="1" ht="114.75">
      <c r="A1352" s="1047" t="s">
        <v>6</v>
      </c>
      <c r="B1352" s="943" t="s">
        <v>2591</v>
      </c>
      <c r="C1352" s="764"/>
      <c r="D1352" s="765"/>
      <c r="E1352" s="387"/>
      <c r="F1352" s="387"/>
      <c r="G1352" s="319"/>
    </row>
    <row r="1353" spans="1:7" s="63" customFormat="1" ht="102" customHeight="1">
      <c r="A1353" s="1047"/>
      <c r="B1353" s="943" t="s">
        <v>2659</v>
      </c>
      <c r="C1353" s="764"/>
      <c r="D1353" s="765"/>
      <c r="E1353" s="387"/>
      <c r="F1353" s="387"/>
      <c r="G1353" s="319"/>
    </row>
    <row r="1354" spans="1:7" s="63" customFormat="1" ht="25.5">
      <c r="A1354" s="1047"/>
      <c r="B1354" s="943" t="s">
        <v>593</v>
      </c>
      <c r="C1354" s="764"/>
      <c r="D1354" s="765"/>
      <c r="E1354" s="387"/>
      <c r="F1354" s="387"/>
      <c r="G1354" s="319"/>
    </row>
    <row r="1355" spans="1:7" s="63" customFormat="1">
      <c r="A1355" s="1047"/>
      <c r="B1355" s="943"/>
      <c r="C1355" s="764"/>
      <c r="D1355" s="765"/>
      <c r="E1355" s="387"/>
      <c r="F1355" s="387"/>
      <c r="G1355" s="319"/>
    </row>
    <row r="1356" spans="1:7" s="63" customFormat="1" ht="93" customHeight="1">
      <c r="A1356" s="1047"/>
      <c r="B1356" s="1048" t="s">
        <v>2665</v>
      </c>
      <c r="C1356" s="764"/>
      <c r="D1356" s="765"/>
      <c r="E1356" s="387"/>
      <c r="F1356" s="387"/>
      <c r="G1356" s="319"/>
    </row>
    <row r="1357" spans="1:7" s="63" customFormat="1" ht="64.5" customHeight="1">
      <c r="A1357" s="1047"/>
      <c r="B1357" s="1048" t="s">
        <v>592</v>
      </c>
      <c r="C1357" s="764"/>
      <c r="D1357" s="765"/>
      <c r="E1357" s="387"/>
      <c r="F1357" s="387"/>
      <c r="G1357" s="319"/>
    </row>
    <row r="1358" spans="1:7" s="63" customFormat="1">
      <c r="A1358" s="1047"/>
      <c r="B1358" s="943" t="s">
        <v>2592</v>
      </c>
      <c r="C1358" s="764"/>
      <c r="D1358" s="765"/>
      <c r="E1358" s="387"/>
      <c r="F1358" s="387"/>
      <c r="G1358" s="319"/>
    </row>
    <row r="1359" spans="1:7" s="63" customFormat="1">
      <c r="A1359" s="1047"/>
      <c r="B1359" s="943" t="s">
        <v>591</v>
      </c>
      <c r="C1359" s="764"/>
      <c r="D1359" s="765"/>
      <c r="E1359" s="387"/>
      <c r="F1359" s="387"/>
      <c r="G1359" s="319"/>
    </row>
    <row r="1360" spans="1:7" s="701" customFormat="1">
      <c r="A1360" s="836"/>
      <c r="B1360" s="1046" t="s">
        <v>334</v>
      </c>
      <c r="C1360" s="971" t="s">
        <v>141</v>
      </c>
      <c r="D1360" s="1049">
        <v>620</v>
      </c>
      <c r="E1360" s="730"/>
      <c r="F1360" s="709">
        <f>D1360*E1360</f>
        <v>0</v>
      </c>
      <c r="G1360" s="731"/>
    </row>
    <row r="1361" spans="1:7" s="701" customFormat="1">
      <c r="A1361" s="836"/>
      <c r="B1361" s="1046" t="s">
        <v>335</v>
      </c>
      <c r="C1361" s="971" t="s">
        <v>141</v>
      </c>
      <c r="D1361" s="1049">
        <v>40</v>
      </c>
      <c r="E1361" s="730"/>
      <c r="F1361" s="709">
        <f t="shared" ref="F1361:F1383" si="16">D1361*E1361</f>
        <v>0</v>
      </c>
      <c r="G1361" s="731"/>
    </row>
    <row r="1362" spans="1:7" s="701" customFormat="1">
      <c r="A1362" s="836"/>
      <c r="B1362" s="1046"/>
      <c r="C1362" s="971"/>
      <c r="D1362" s="1049"/>
      <c r="E1362" s="730"/>
      <c r="F1362" s="709">
        <f t="shared" si="16"/>
        <v>0</v>
      </c>
      <c r="G1362" s="731"/>
    </row>
    <row r="1363" spans="1:7" s="1" customFormat="1" ht="103.5" customHeight="1">
      <c r="A1363" s="1003" t="s">
        <v>7</v>
      </c>
      <c r="B1363" s="1050" t="s">
        <v>755</v>
      </c>
      <c r="C1363" s="995"/>
      <c r="D1363" s="963"/>
      <c r="E1363" s="389"/>
      <c r="F1363" s="406">
        <f t="shared" si="16"/>
        <v>0</v>
      </c>
      <c r="G1363" s="187"/>
    </row>
    <row r="1364" spans="1:7" s="1" customFormat="1">
      <c r="A1364" s="1003"/>
      <c r="B1364" s="1050" t="s">
        <v>753</v>
      </c>
      <c r="C1364" s="995" t="s">
        <v>141</v>
      </c>
      <c r="D1364" s="963">
        <v>75</v>
      </c>
      <c r="E1364" s="406"/>
      <c r="F1364" s="406">
        <f t="shared" si="16"/>
        <v>0</v>
      </c>
      <c r="G1364" s="187"/>
    </row>
    <row r="1365" spans="1:7" s="1" customFormat="1">
      <c r="A1365" s="1003"/>
      <c r="B1365" s="1050"/>
      <c r="C1365" s="995"/>
      <c r="D1365" s="963"/>
      <c r="E1365" s="389"/>
      <c r="F1365" s="406">
        <f t="shared" si="16"/>
        <v>0</v>
      </c>
      <c r="G1365" s="187"/>
    </row>
    <row r="1366" spans="1:7" s="294" customFormat="1" ht="148.5" customHeight="1">
      <c r="A1366" s="762" t="s">
        <v>8</v>
      </c>
      <c r="B1366" s="1051" t="s">
        <v>2660</v>
      </c>
      <c r="C1366" s="1052"/>
      <c r="D1366" s="765"/>
      <c r="E1366" s="411"/>
      <c r="F1366" s="390">
        <f t="shared" si="16"/>
        <v>0</v>
      </c>
      <c r="G1366" s="595"/>
    </row>
    <row r="1367" spans="1:7" s="11" customFormat="1" ht="102">
      <c r="A1367" s="762"/>
      <c r="B1367" s="956" t="s">
        <v>2439</v>
      </c>
      <c r="C1367" s="884"/>
      <c r="D1367" s="765"/>
      <c r="E1367" s="338"/>
      <c r="F1367" s="390">
        <f t="shared" si="16"/>
        <v>0</v>
      </c>
      <c r="G1367" s="591"/>
    </row>
    <row r="1368" spans="1:7" s="11" customFormat="1" ht="114.75">
      <c r="A1368" s="762"/>
      <c r="B1368" s="956" t="s">
        <v>754</v>
      </c>
      <c r="C1368" s="884"/>
      <c r="D1368" s="765"/>
      <c r="E1368" s="338"/>
      <c r="F1368" s="390">
        <f t="shared" si="16"/>
        <v>0</v>
      </c>
      <c r="G1368" s="591"/>
    </row>
    <row r="1369" spans="1:7" s="11" customFormat="1" ht="78.75" customHeight="1">
      <c r="A1369" s="762"/>
      <c r="B1369" s="956" t="s">
        <v>2661</v>
      </c>
      <c r="C1369" s="884" t="s">
        <v>141</v>
      </c>
      <c r="D1369" s="765">
        <v>75</v>
      </c>
      <c r="E1369" s="338"/>
      <c r="F1369" s="390">
        <f t="shared" si="16"/>
        <v>0</v>
      </c>
      <c r="G1369" s="591"/>
    </row>
    <row r="1370" spans="1:7" s="11" customFormat="1">
      <c r="A1370" s="762"/>
      <c r="B1370" s="867"/>
      <c r="C1370" s="884"/>
      <c r="D1370" s="765"/>
      <c r="E1370" s="384"/>
      <c r="F1370" s="390">
        <f t="shared" si="16"/>
        <v>0</v>
      </c>
      <c r="G1370" s="591"/>
    </row>
    <row r="1371" spans="1:7" s="2" customFormat="1" ht="165.75">
      <c r="A1371" s="762" t="s">
        <v>9</v>
      </c>
      <c r="B1371" s="763" t="s">
        <v>2593</v>
      </c>
      <c r="C1371" s="764"/>
      <c r="D1371" s="953"/>
      <c r="E1371" s="367"/>
      <c r="F1371" s="390">
        <f t="shared" si="16"/>
        <v>0</v>
      </c>
      <c r="G1371" s="319"/>
    </row>
    <row r="1372" spans="1:7" s="2" customFormat="1" ht="25.5">
      <c r="A1372" s="762"/>
      <c r="B1372" s="763" t="s">
        <v>2662</v>
      </c>
      <c r="C1372" s="764"/>
      <c r="D1372" s="953"/>
      <c r="E1372" s="367"/>
      <c r="F1372" s="390">
        <f t="shared" si="16"/>
        <v>0</v>
      </c>
      <c r="G1372" s="319"/>
    </row>
    <row r="1373" spans="1:7" s="2" customFormat="1">
      <c r="A1373" s="762"/>
      <c r="B1373" s="775" t="s">
        <v>756</v>
      </c>
      <c r="C1373" s="764"/>
      <c r="D1373" s="953"/>
      <c r="E1373" s="367"/>
      <c r="F1373" s="390">
        <f t="shared" si="16"/>
        <v>0</v>
      </c>
      <c r="G1373" s="319"/>
    </row>
    <row r="1374" spans="1:7" s="2" customFormat="1" ht="63.75">
      <c r="A1374" s="762"/>
      <c r="B1374" s="763" t="s">
        <v>757</v>
      </c>
      <c r="C1374" s="764" t="s">
        <v>141</v>
      </c>
      <c r="D1374" s="953">
        <v>40</v>
      </c>
      <c r="E1374" s="396"/>
      <c r="F1374" s="390">
        <f t="shared" si="16"/>
        <v>0</v>
      </c>
      <c r="G1374" s="319"/>
    </row>
    <row r="1375" spans="1:7" s="2" customFormat="1">
      <c r="A1375" s="762"/>
      <c r="B1375" s="763"/>
      <c r="C1375" s="764"/>
      <c r="D1375" s="953"/>
      <c r="E1375" s="367"/>
      <c r="F1375" s="390">
        <f t="shared" si="16"/>
        <v>0</v>
      </c>
      <c r="G1375" s="319"/>
    </row>
    <row r="1376" spans="1:7" s="63" customFormat="1" ht="47.25" customHeight="1">
      <c r="A1376" s="1047" t="s">
        <v>10</v>
      </c>
      <c r="B1376" s="945" t="s">
        <v>2866</v>
      </c>
      <c r="C1376" s="764"/>
      <c r="D1376" s="765"/>
      <c r="E1376" s="387"/>
      <c r="F1376" s="390">
        <f t="shared" si="16"/>
        <v>0</v>
      </c>
      <c r="G1376" s="319"/>
    </row>
    <row r="1377" spans="1:8" s="63" customFormat="1" ht="25.5">
      <c r="A1377" s="1047"/>
      <c r="B1377" s="763" t="s">
        <v>759</v>
      </c>
      <c r="C1377" s="764"/>
      <c r="D1377" s="765"/>
      <c r="E1377" s="387"/>
      <c r="F1377" s="390">
        <f t="shared" si="16"/>
        <v>0</v>
      </c>
      <c r="G1377" s="319"/>
    </row>
    <row r="1378" spans="1:8" s="63" customFormat="1" ht="25.5">
      <c r="A1378" s="1047"/>
      <c r="B1378" s="763" t="s">
        <v>2664</v>
      </c>
      <c r="C1378" s="764"/>
      <c r="D1378" s="765"/>
      <c r="E1378" s="387"/>
      <c r="F1378" s="390">
        <f t="shared" si="16"/>
        <v>0</v>
      </c>
      <c r="G1378" s="319"/>
    </row>
    <row r="1379" spans="1:8" s="63" customFormat="1" ht="25.5">
      <c r="A1379" s="1047"/>
      <c r="B1379" s="763" t="s">
        <v>2663</v>
      </c>
      <c r="C1379" s="764"/>
      <c r="D1379" s="765"/>
      <c r="E1379" s="387"/>
      <c r="F1379" s="390">
        <f t="shared" si="16"/>
        <v>0</v>
      </c>
      <c r="G1379" s="319"/>
    </row>
    <row r="1380" spans="1:8" s="63" customFormat="1" ht="25.5">
      <c r="A1380" s="1047"/>
      <c r="B1380" s="763" t="s">
        <v>2594</v>
      </c>
      <c r="C1380" s="764"/>
      <c r="D1380" s="765"/>
      <c r="E1380" s="387"/>
      <c r="F1380" s="390">
        <f t="shared" si="16"/>
        <v>0</v>
      </c>
      <c r="G1380" s="319"/>
    </row>
    <row r="1381" spans="1:8" s="63" customFormat="1" ht="50.25" customHeight="1">
      <c r="A1381" s="1047"/>
      <c r="B1381" s="943" t="s">
        <v>2865</v>
      </c>
      <c r="C1381" s="764"/>
      <c r="D1381" s="765"/>
      <c r="E1381" s="387"/>
      <c r="F1381" s="390">
        <f t="shared" si="16"/>
        <v>0</v>
      </c>
      <c r="G1381" s="319"/>
    </row>
    <row r="1382" spans="1:8" s="63" customFormat="1" ht="38.25">
      <c r="A1382" s="1047"/>
      <c r="B1382" s="943" t="s">
        <v>760</v>
      </c>
      <c r="C1382" s="764"/>
      <c r="D1382" s="765"/>
      <c r="E1382" s="387"/>
      <c r="F1382" s="390">
        <f t="shared" si="16"/>
        <v>0</v>
      </c>
      <c r="G1382" s="319"/>
    </row>
    <row r="1383" spans="1:8" s="63" customFormat="1">
      <c r="A1383" s="1047"/>
      <c r="B1383" s="943" t="s">
        <v>591</v>
      </c>
      <c r="C1383" s="764" t="s">
        <v>141</v>
      </c>
      <c r="D1383" s="961">
        <v>100</v>
      </c>
      <c r="E1383" s="277"/>
      <c r="F1383" s="390">
        <f t="shared" si="16"/>
        <v>0</v>
      </c>
      <c r="G1383" s="319"/>
    </row>
    <row r="1384" spans="1:8" s="701" customFormat="1">
      <c r="A1384" s="836"/>
      <c r="B1384" s="1046"/>
      <c r="C1384" s="971"/>
      <c r="D1384" s="1049"/>
      <c r="E1384" s="730"/>
      <c r="F1384" s="709"/>
      <c r="G1384" s="731"/>
    </row>
    <row r="1385" spans="1:8" s="701" customFormat="1">
      <c r="A1385" s="947" t="s">
        <v>272</v>
      </c>
      <c r="B1385" s="948" t="s">
        <v>281</v>
      </c>
      <c r="C1385" s="958"/>
      <c r="D1385" s="959"/>
      <c r="E1385" s="385"/>
      <c r="F1385" s="380">
        <f>SUM(F1360:F1383)</f>
        <v>0</v>
      </c>
      <c r="G1385" s="655"/>
    </row>
    <row r="1386" spans="1:8" s="701" customFormat="1">
      <c r="A1386" s="836"/>
      <c r="B1386" s="970"/>
      <c r="C1386" s="837"/>
      <c r="D1386" s="1053"/>
      <c r="E1386" s="710"/>
      <c r="F1386" s="710"/>
      <c r="G1386" s="655"/>
    </row>
    <row r="1387" spans="1:8" s="701" customFormat="1">
      <c r="A1387" s="836"/>
      <c r="B1387" s="970"/>
      <c r="C1387" s="837"/>
      <c r="D1387" s="1053"/>
      <c r="E1387" s="710"/>
      <c r="F1387" s="710"/>
      <c r="G1387" s="655"/>
    </row>
    <row r="1388" spans="1:8" s="711" customFormat="1">
      <c r="A1388" s="947" t="s">
        <v>274</v>
      </c>
      <c r="B1388" s="948" t="s">
        <v>273</v>
      </c>
      <c r="C1388" s="958"/>
      <c r="D1388" s="959"/>
      <c r="E1388" s="385"/>
      <c r="F1388" s="380"/>
      <c r="G1388" s="706"/>
    </row>
    <row r="1389" spans="1:8" s="283" customFormat="1">
      <c r="A1389" s="762"/>
      <c r="B1389" s="775"/>
      <c r="C1389" s="884"/>
      <c r="D1389" s="955"/>
      <c r="E1389" s="317"/>
      <c r="F1389" s="382"/>
      <c r="G1389" s="591"/>
    </row>
    <row r="1390" spans="1:8" s="287" customFormat="1" ht="76.5">
      <c r="A1390" s="762" t="s">
        <v>6</v>
      </c>
      <c r="B1390" s="1008" t="s">
        <v>820</v>
      </c>
      <c r="C1390" s="884" t="s">
        <v>141</v>
      </c>
      <c r="D1390" s="955">
        <v>280</v>
      </c>
      <c r="E1390" s="317"/>
      <c r="F1390" s="382">
        <f t="shared" ref="F1390:F1418" si="17">D1390*E1390</f>
        <v>0</v>
      </c>
      <c r="G1390" s="319"/>
    </row>
    <row r="1391" spans="1:8" s="287" customFormat="1">
      <c r="A1391" s="762"/>
      <c r="B1391" s="1008"/>
      <c r="C1391" s="884"/>
      <c r="D1391" s="955"/>
      <c r="E1391" s="317"/>
      <c r="F1391" s="407">
        <f>D1391*E1391</f>
        <v>0</v>
      </c>
      <c r="G1391" s="319"/>
    </row>
    <row r="1392" spans="1:8" s="2" customFormat="1" ht="38.25">
      <c r="A1392" s="804" t="s">
        <v>7</v>
      </c>
      <c r="B1392" s="1008" t="s">
        <v>855</v>
      </c>
      <c r="C1392" s="1023"/>
      <c r="D1392" s="1010"/>
      <c r="E1392" s="412"/>
      <c r="F1392" s="407">
        <f t="shared" si="17"/>
        <v>0</v>
      </c>
      <c r="G1392" s="187"/>
      <c r="H1392" s="1"/>
    </row>
    <row r="1393" spans="1:10" s="2" customFormat="1" ht="63.75">
      <c r="A1393" s="804"/>
      <c r="B1393" s="1008" t="s">
        <v>821</v>
      </c>
      <c r="C1393" s="1023"/>
      <c r="D1393" s="1010"/>
      <c r="E1393" s="412"/>
      <c r="F1393" s="407">
        <f t="shared" si="17"/>
        <v>0</v>
      </c>
      <c r="G1393" s="187"/>
      <c r="H1393" s="1"/>
    </row>
    <row r="1394" spans="1:10" s="2" customFormat="1" ht="25.5">
      <c r="A1394" s="804"/>
      <c r="B1394" s="1008" t="s">
        <v>822</v>
      </c>
      <c r="C1394" s="1023"/>
      <c r="D1394" s="1010"/>
      <c r="E1394" s="412"/>
      <c r="F1394" s="407">
        <f t="shared" si="17"/>
        <v>0</v>
      </c>
      <c r="G1394" s="187"/>
      <c r="H1394" s="1"/>
    </row>
    <row r="1395" spans="1:10" s="2" customFormat="1" ht="57" customHeight="1">
      <c r="A1395" s="804"/>
      <c r="B1395" s="1008" t="s">
        <v>823</v>
      </c>
      <c r="C1395" s="1023"/>
      <c r="D1395" s="1010"/>
      <c r="E1395" s="412"/>
      <c r="F1395" s="407">
        <f t="shared" si="17"/>
        <v>0</v>
      </c>
      <c r="G1395" s="187"/>
      <c r="H1395" s="1"/>
    </row>
    <row r="1396" spans="1:10" s="2" customFormat="1" ht="38.25">
      <c r="A1396" s="804"/>
      <c r="B1396" s="1008" t="s">
        <v>824</v>
      </c>
      <c r="C1396" s="1023"/>
      <c r="D1396" s="1010"/>
      <c r="E1396" s="412"/>
      <c r="F1396" s="407">
        <f t="shared" si="17"/>
        <v>0</v>
      </c>
      <c r="G1396" s="187"/>
      <c r="H1396" s="1"/>
    </row>
    <row r="1397" spans="1:10" s="2" customFormat="1" ht="51">
      <c r="A1397" s="804"/>
      <c r="B1397" s="1008" t="s">
        <v>825</v>
      </c>
      <c r="C1397" s="1023"/>
      <c r="D1397" s="1010"/>
      <c r="E1397" s="412"/>
      <c r="F1397" s="407">
        <f t="shared" si="17"/>
        <v>0</v>
      </c>
      <c r="G1397" s="187"/>
      <c r="H1397" s="1"/>
    </row>
    <row r="1398" spans="1:10" s="44" customFormat="1">
      <c r="A1398" s="776"/>
      <c r="B1398" s="943" t="s">
        <v>826</v>
      </c>
      <c r="C1398" s="764"/>
      <c r="D1398" s="764"/>
      <c r="E1398" s="413"/>
      <c r="F1398" s="407">
        <f t="shared" si="17"/>
        <v>0</v>
      </c>
      <c r="G1398" s="587"/>
      <c r="H1398" s="45"/>
      <c r="I1398" s="45"/>
      <c r="J1398" s="45"/>
    </row>
    <row r="1399" spans="1:10" s="44" customFormat="1">
      <c r="A1399" s="776"/>
      <c r="B1399" s="943" t="s">
        <v>827</v>
      </c>
      <c r="C1399" s="764"/>
      <c r="D1399" s="764"/>
      <c r="E1399" s="413"/>
      <c r="F1399" s="407">
        <f t="shared" si="17"/>
        <v>0</v>
      </c>
      <c r="G1399" s="587"/>
      <c r="H1399" s="45"/>
      <c r="I1399" s="45"/>
      <c r="J1399" s="45"/>
    </row>
    <row r="1400" spans="1:10" s="44" customFormat="1" ht="25.5">
      <c r="A1400" s="776"/>
      <c r="B1400" s="943" t="s">
        <v>828</v>
      </c>
      <c r="C1400" s="764"/>
      <c r="D1400" s="764"/>
      <c r="E1400" s="413"/>
      <c r="F1400" s="407">
        <f t="shared" si="17"/>
        <v>0</v>
      </c>
      <c r="G1400" s="587"/>
      <c r="H1400" s="45"/>
      <c r="I1400" s="45"/>
      <c r="J1400" s="45"/>
    </row>
    <row r="1401" spans="1:10" s="44" customFormat="1">
      <c r="A1401" s="776"/>
      <c r="B1401" s="943" t="s">
        <v>829</v>
      </c>
      <c r="C1401" s="995" t="s">
        <v>141</v>
      </c>
      <c r="D1401" s="963">
        <v>280</v>
      </c>
      <c r="E1401" s="389"/>
      <c r="F1401" s="407">
        <f t="shared" si="17"/>
        <v>0</v>
      </c>
      <c r="G1401" s="587"/>
      <c r="H1401" s="45"/>
      <c r="I1401" s="45"/>
      <c r="J1401" s="45"/>
    </row>
    <row r="1402" spans="1:10" s="2" customFormat="1">
      <c r="A1402" s="804"/>
      <c r="B1402" s="1008"/>
      <c r="C1402" s="1023"/>
      <c r="D1402" s="1010"/>
      <c r="E1402" s="412"/>
      <c r="F1402" s="407">
        <f t="shared" si="17"/>
        <v>0</v>
      </c>
      <c r="G1402" s="187"/>
      <c r="H1402" s="1"/>
    </row>
    <row r="1403" spans="1:10" s="2" customFormat="1" ht="38.25">
      <c r="A1403" s="804" t="s">
        <v>8</v>
      </c>
      <c r="B1403" s="943" t="s">
        <v>2869</v>
      </c>
      <c r="C1403" s="1023"/>
      <c r="D1403" s="1010"/>
      <c r="E1403" s="412"/>
      <c r="F1403" s="407">
        <f t="shared" si="17"/>
        <v>0</v>
      </c>
      <c r="G1403" s="187"/>
      <c r="H1403" s="1"/>
    </row>
    <row r="1404" spans="1:10" s="2" customFormat="1">
      <c r="A1404" s="804"/>
      <c r="B1404" s="943" t="s">
        <v>830</v>
      </c>
      <c r="C1404" s="1023"/>
      <c r="D1404" s="1010"/>
      <c r="E1404" s="412"/>
      <c r="F1404" s="407">
        <f t="shared" si="17"/>
        <v>0</v>
      </c>
      <c r="G1404" s="187"/>
      <c r="H1404" s="1"/>
    </row>
    <row r="1405" spans="1:10" s="2" customFormat="1" ht="25.5">
      <c r="A1405" s="804"/>
      <c r="B1405" s="943" t="s">
        <v>831</v>
      </c>
      <c r="C1405" s="1023"/>
      <c r="D1405" s="1010"/>
      <c r="E1405" s="412"/>
      <c r="F1405" s="407">
        <f t="shared" si="17"/>
        <v>0</v>
      </c>
      <c r="G1405" s="187"/>
      <c r="H1405" s="1"/>
    </row>
    <row r="1406" spans="1:10" s="2" customFormat="1">
      <c r="A1406" s="804"/>
      <c r="B1406" s="943" t="s">
        <v>832</v>
      </c>
      <c r="C1406" s="1023"/>
      <c r="D1406" s="1010"/>
      <c r="E1406" s="412"/>
      <c r="F1406" s="407">
        <f t="shared" si="17"/>
        <v>0</v>
      </c>
      <c r="G1406" s="187"/>
      <c r="H1406" s="1"/>
    </row>
    <row r="1407" spans="1:10" s="2" customFormat="1">
      <c r="A1407" s="804"/>
      <c r="B1407" s="943" t="s">
        <v>833</v>
      </c>
      <c r="C1407" s="1023"/>
      <c r="D1407" s="1010"/>
      <c r="E1407" s="412"/>
      <c r="F1407" s="407">
        <f t="shared" si="17"/>
        <v>0</v>
      </c>
      <c r="G1407" s="187"/>
      <c r="H1407" s="1"/>
    </row>
    <row r="1408" spans="1:10" s="2" customFormat="1" ht="25.5">
      <c r="A1408" s="804"/>
      <c r="B1408" s="943" t="s">
        <v>2867</v>
      </c>
      <c r="C1408" s="1023"/>
      <c r="D1408" s="1010"/>
      <c r="E1408" s="412"/>
      <c r="F1408" s="407">
        <f t="shared" si="17"/>
        <v>0</v>
      </c>
      <c r="G1408" s="187"/>
      <c r="H1408" s="1"/>
    </row>
    <row r="1409" spans="1:10" s="2" customFormat="1">
      <c r="A1409" s="804"/>
      <c r="B1409" s="943" t="s">
        <v>834</v>
      </c>
      <c r="C1409" s="1023"/>
      <c r="D1409" s="1010"/>
      <c r="E1409" s="412"/>
      <c r="F1409" s="407">
        <f t="shared" si="17"/>
        <v>0</v>
      </c>
      <c r="G1409" s="187"/>
      <c r="H1409" s="1"/>
    </row>
    <row r="1410" spans="1:10" s="2" customFormat="1">
      <c r="A1410" s="804"/>
      <c r="B1410" s="1054" t="s">
        <v>856</v>
      </c>
      <c r="C1410" s="1023"/>
      <c r="D1410" s="1010"/>
      <c r="E1410" s="412"/>
      <c r="F1410" s="407">
        <f t="shared" si="17"/>
        <v>0</v>
      </c>
      <c r="G1410" s="187"/>
      <c r="H1410" s="1"/>
    </row>
    <row r="1411" spans="1:10" s="2" customFormat="1">
      <c r="A1411" s="804"/>
      <c r="B1411" s="943" t="s">
        <v>835</v>
      </c>
      <c r="C1411" s="1023"/>
      <c r="D1411" s="1010"/>
      <c r="E1411" s="412"/>
      <c r="F1411" s="407">
        <f t="shared" si="17"/>
        <v>0</v>
      </c>
      <c r="G1411" s="187"/>
      <c r="H1411" s="1"/>
    </row>
    <row r="1412" spans="1:10" s="44" customFormat="1">
      <c r="A1412" s="776"/>
      <c r="B1412" s="943" t="s">
        <v>826</v>
      </c>
      <c r="C1412" s="764"/>
      <c r="D1412" s="764"/>
      <c r="E1412" s="413"/>
      <c r="F1412" s="407">
        <f t="shared" si="17"/>
        <v>0</v>
      </c>
      <c r="G1412" s="587"/>
      <c r="H1412" s="45"/>
      <c r="I1412" s="45"/>
      <c r="J1412" s="45"/>
    </row>
    <row r="1413" spans="1:10" s="44" customFormat="1">
      <c r="A1413" s="776"/>
      <c r="B1413" s="943" t="s">
        <v>827</v>
      </c>
      <c r="C1413" s="764"/>
      <c r="D1413" s="764"/>
      <c r="E1413" s="413"/>
      <c r="F1413" s="407">
        <f t="shared" si="17"/>
        <v>0</v>
      </c>
      <c r="G1413" s="587"/>
      <c r="H1413" s="45"/>
      <c r="I1413" s="45"/>
      <c r="J1413" s="45"/>
    </row>
    <row r="1414" spans="1:10" s="44" customFormat="1" ht="25.5">
      <c r="A1414" s="776"/>
      <c r="B1414" s="943" t="s">
        <v>828</v>
      </c>
      <c r="C1414" s="764"/>
      <c r="D1414" s="764"/>
      <c r="E1414" s="413"/>
      <c r="F1414" s="407">
        <f t="shared" si="17"/>
        <v>0</v>
      </c>
      <c r="G1414" s="587"/>
      <c r="H1414" s="45"/>
      <c r="I1414" s="45"/>
      <c r="J1414" s="45"/>
    </row>
    <row r="1415" spans="1:10" s="44" customFormat="1">
      <c r="A1415" s="776"/>
      <c r="B1415" s="943" t="s">
        <v>829</v>
      </c>
      <c r="C1415" s="995" t="s">
        <v>141</v>
      </c>
      <c r="D1415" s="963">
        <v>280</v>
      </c>
      <c r="E1415" s="389"/>
      <c r="F1415" s="407">
        <f t="shared" si="17"/>
        <v>0</v>
      </c>
      <c r="G1415" s="587"/>
      <c r="H1415" s="45"/>
      <c r="I1415" s="45"/>
      <c r="J1415" s="45"/>
    </row>
    <row r="1416" spans="1:10" s="2" customFormat="1">
      <c r="A1416" s="804"/>
      <c r="B1416" s="1055"/>
      <c r="C1416" s="995"/>
      <c r="D1416" s="963"/>
      <c r="E1416" s="389"/>
      <c r="F1416" s="407">
        <f t="shared" si="17"/>
        <v>0</v>
      </c>
      <c r="G1416" s="187"/>
      <c r="H1416" s="1"/>
    </row>
    <row r="1417" spans="1:10" s="286" customFormat="1" ht="51">
      <c r="A1417" s="1041" t="s">
        <v>9</v>
      </c>
      <c r="B1417" s="1008" t="s">
        <v>2868</v>
      </c>
      <c r="C1417" s="992"/>
      <c r="D1417" s="992"/>
      <c r="E1417" s="317"/>
      <c r="F1417" s="407">
        <f t="shared" si="17"/>
        <v>0</v>
      </c>
      <c r="G1417" s="664"/>
    </row>
    <row r="1418" spans="1:10" s="286" customFormat="1">
      <c r="A1418" s="1041"/>
      <c r="B1418" s="943" t="s">
        <v>2911</v>
      </c>
      <c r="C1418" s="992" t="s">
        <v>149</v>
      </c>
      <c r="D1418" s="992">
        <v>240</v>
      </c>
      <c r="E1418" s="317"/>
      <c r="F1418" s="407">
        <f t="shared" si="17"/>
        <v>0</v>
      </c>
      <c r="G1418" s="664"/>
    </row>
    <row r="1419" spans="1:10" s="286" customFormat="1">
      <c r="A1419" s="1041"/>
      <c r="B1419" s="1045"/>
      <c r="C1419" s="992"/>
      <c r="D1419" s="992"/>
      <c r="E1419" s="317"/>
      <c r="F1419" s="407"/>
      <c r="G1419" s="664"/>
    </row>
    <row r="1420" spans="1:10" s="287" customFormat="1">
      <c r="A1420" s="947" t="s">
        <v>274</v>
      </c>
      <c r="B1420" s="948" t="s">
        <v>836</v>
      </c>
      <c r="C1420" s="958"/>
      <c r="D1420" s="959"/>
      <c r="E1420" s="385"/>
      <c r="F1420" s="380">
        <f>SUM(F1390:F1418)</f>
        <v>0</v>
      </c>
      <c r="G1420" s="319"/>
    </row>
    <row r="1421" spans="1:10" s="287" customFormat="1">
      <c r="A1421" s="823"/>
      <c r="B1421" s="839"/>
      <c r="C1421" s="1026"/>
      <c r="D1421" s="1026"/>
      <c r="E1421" s="320"/>
      <c r="F1421" s="320"/>
      <c r="G1421" s="319"/>
    </row>
    <row r="1422" spans="1:10" s="287" customFormat="1">
      <c r="A1422" s="823"/>
      <c r="B1422" s="839"/>
      <c r="C1422" s="1026"/>
      <c r="D1422" s="1026"/>
      <c r="E1422" s="320"/>
      <c r="F1422" s="320"/>
      <c r="G1422" s="319"/>
    </row>
    <row r="1423" spans="1:10" s="2" customFormat="1">
      <c r="A1423" s="947" t="s">
        <v>282</v>
      </c>
      <c r="B1423" s="948" t="s">
        <v>283</v>
      </c>
      <c r="C1423" s="958"/>
      <c r="D1423" s="1056"/>
      <c r="E1423" s="414"/>
      <c r="F1423" s="415"/>
      <c r="G1423" s="319"/>
    </row>
    <row r="1424" spans="1:10" s="2" customFormat="1">
      <c r="A1424" s="762"/>
      <c r="B1424" s="784"/>
      <c r="C1424" s="764"/>
      <c r="D1424" s="765"/>
      <c r="E1424" s="341"/>
      <c r="F1424" s="371"/>
      <c r="G1424" s="319"/>
    </row>
    <row r="1425" spans="1:7" s="2" customFormat="1" ht="38.25">
      <c r="A1425" s="762"/>
      <c r="B1425" s="763" t="s">
        <v>2595</v>
      </c>
      <c r="C1425" s="764"/>
      <c r="D1425" s="765"/>
      <c r="E1425" s="341"/>
      <c r="F1425" s="371"/>
      <c r="G1425" s="319"/>
    </row>
    <row r="1426" spans="1:7" s="2" customFormat="1" ht="148.5" customHeight="1">
      <c r="A1426" s="762"/>
      <c r="B1426" s="763" t="s">
        <v>2596</v>
      </c>
      <c r="C1426" s="764"/>
      <c r="D1426" s="765"/>
      <c r="E1426" s="341"/>
      <c r="F1426" s="371"/>
      <c r="G1426" s="319"/>
    </row>
    <row r="1427" spans="1:7" s="30" customFormat="1" ht="136.5" customHeight="1">
      <c r="A1427" s="762"/>
      <c r="B1427" s="763" t="s">
        <v>2666</v>
      </c>
      <c r="C1427" s="1057"/>
      <c r="D1427" s="1058"/>
      <c r="E1427" s="416"/>
      <c r="F1427" s="416"/>
      <c r="G1427" s="666"/>
    </row>
    <row r="1428" spans="1:7" s="2" customFormat="1">
      <c r="A1428" s="762"/>
      <c r="B1428" s="763" t="s">
        <v>284</v>
      </c>
      <c r="C1428" s="764"/>
      <c r="D1428" s="764"/>
      <c r="E1428" s="388"/>
      <c r="F1428" s="388"/>
      <c r="G1428" s="319"/>
    </row>
    <row r="1429" spans="1:7" s="2" customFormat="1">
      <c r="A1429" s="762"/>
      <c r="B1429" s="763"/>
      <c r="C1429" s="764"/>
      <c r="D1429" s="765"/>
      <c r="E1429" s="341"/>
      <c r="F1429" s="371"/>
      <c r="G1429" s="319"/>
    </row>
    <row r="1430" spans="1:7" s="2" customFormat="1" ht="178.5">
      <c r="A1430" s="1041" t="s">
        <v>6</v>
      </c>
      <c r="B1430" s="1059" t="s">
        <v>2667</v>
      </c>
      <c r="C1430" s="1060"/>
      <c r="D1430" s="963"/>
      <c r="E1430" s="410"/>
      <c r="F1430" s="405"/>
      <c r="G1430" s="319"/>
    </row>
    <row r="1431" spans="1:7" s="2" customFormat="1" ht="25.5">
      <c r="A1431" s="1041"/>
      <c r="B1431" s="1059" t="s">
        <v>837</v>
      </c>
      <c r="C1431" s="1060" t="s">
        <v>149</v>
      </c>
      <c r="D1431" s="963">
        <v>15</v>
      </c>
      <c r="E1431" s="405"/>
      <c r="F1431" s="405">
        <f>D1431*E1431</f>
        <v>0</v>
      </c>
      <c r="G1431" s="319"/>
    </row>
    <row r="1432" spans="1:7" s="2" customFormat="1" ht="25.5">
      <c r="A1432" s="1041"/>
      <c r="B1432" s="1059" t="s">
        <v>838</v>
      </c>
      <c r="C1432" s="1060" t="s">
        <v>149</v>
      </c>
      <c r="D1432" s="963">
        <v>15</v>
      </c>
      <c r="E1432" s="405"/>
      <c r="F1432" s="405">
        <f t="shared" ref="F1432:F1441" si="18">D1432*E1432</f>
        <v>0</v>
      </c>
      <c r="G1432" s="319"/>
    </row>
    <row r="1433" spans="1:7" s="2" customFormat="1" ht="25.5">
      <c r="A1433" s="1041"/>
      <c r="B1433" s="1059" t="s">
        <v>839</v>
      </c>
      <c r="C1433" s="1060" t="s">
        <v>149</v>
      </c>
      <c r="D1433" s="963">
        <v>8</v>
      </c>
      <c r="E1433" s="405"/>
      <c r="F1433" s="405">
        <f t="shared" si="18"/>
        <v>0</v>
      </c>
      <c r="G1433" s="319"/>
    </row>
    <row r="1434" spans="1:7" s="11" customFormat="1">
      <c r="A1434" s="762"/>
      <c r="B1434" s="1059"/>
      <c r="C1434" s="1060"/>
      <c r="D1434" s="963"/>
      <c r="E1434" s="405"/>
      <c r="F1434" s="405">
        <f t="shared" si="18"/>
        <v>0</v>
      </c>
      <c r="G1434" s="591"/>
    </row>
    <row r="1435" spans="1:7" s="286" customFormat="1" ht="121.9" customHeight="1">
      <c r="A1435" s="1041" t="s">
        <v>7</v>
      </c>
      <c r="B1435" s="1061" t="s">
        <v>2668</v>
      </c>
      <c r="C1435" s="992"/>
      <c r="D1435" s="992"/>
      <c r="E1435" s="410"/>
      <c r="F1435" s="405">
        <f t="shared" si="18"/>
        <v>0</v>
      </c>
      <c r="G1435" s="664"/>
    </row>
    <row r="1436" spans="1:7" s="286" customFormat="1">
      <c r="A1436" s="1041"/>
      <c r="B1436" s="1061" t="s">
        <v>630</v>
      </c>
      <c r="C1436" s="992"/>
      <c r="D1436" s="992"/>
      <c r="E1436" s="418"/>
      <c r="F1436" s="405">
        <f t="shared" si="18"/>
        <v>0</v>
      </c>
      <c r="G1436" s="664"/>
    </row>
    <row r="1437" spans="1:7" s="286" customFormat="1">
      <c r="A1437" s="1041"/>
      <c r="B1437" s="1061" t="s">
        <v>631</v>
      </c>
      <c r="C1437" s="1062" t="s">
        <v>141</v>
      </c>
      <c r="D1437" s="992">
        <v>12</v>
      </c>
      <c r="E1437" s="410"/>
      <c r="F1437" s="405">
        <f t="shared" si="18"/>
        <v>0</v>
      </c>
      <c r="G1437" s="664"/>
    </row>
    <row r="1438" spans="1:7" s="286" customFormat="1">
      <c r="A1438" s="1041"/>
      <c r="B1438" s="1061"/>
      <c r="C1438" s="1062"/>
      <c r="D1438" s="992"/>
      <c r="E1438" s="410"/>
      <c r="F1438" s="405">
        <f t="shared" si="18"/>
        <v>0</v>
      </c>
      <c r="G1438" s="664"/>
    </row>
    <row r="1439" spans="1:7" s="2" customFormat="1" ht="25.5">
      <c r="A1439" s="762" t="s">
        <v>8</v>
      </c>
      <c r="B1439" s="1063" t="s">
        <v>840</v>
      </c>
      <c r="C1439" s="764"/>
      <c r="D1439" s="765"/>
      <c r="E1439" s="405"/>
      <c r="F1439" s="405">
        <f t="shared" si="18"/>
        <v>0</v>
      </c>
      <c r="G1439" s="319"/>
    </row>
    <row r="1440" spans="1:7" s="2" customFormat="1" ht="76.5">
      <c r="A1440" s="762"/>
      <c r="B1440" s="1063" t="s">
        <v>841</v>
      </c>
      <c r="C1440" s="764"/>
      <c r="D1440" s="765"/>
      <c r="E1440" s="405"/>
      <c r="F1440" s="405">
        <f t="shared" si="18"/>
        <v>0</v>
      </c>
      <c r="G1440" s="319"/>
    </row>
    <row r="1441" spans="1:7" s="2" customFormat="1">
      <c r="A1441" s="762"/>
      <c r="B1441" s="1019" t="s">
        <v>842</v>
      </c>
      <c r="C1441" s="764" t="s">
        <v>149</v>
      </c>
      <c r="D1441" s="963">
        <v>47</v>
      </c>
      <c r="E1441" s="405"/>
      <c r="F1441" s="405">
        <f t="shared" si="18"/>
        <v>0</v>
      </c>
      <c r="G1441" s="319"/>
    </row>
    <row r="1442" spans="1:7" s="288" customFormat="1">
      <c r="A1442" s="1041"/>
      <c r="B1442" s="1063"/>
      <c r="C1442" s="1062"/>
      <c r="D1442" s="1062"/>
      <c r="E1442" s="419"/>
      <c r="F1442" s="407"/>
      <c r="G1442" s="664"/>
    </row>
    <row r="1443" spans="1:7" s="63" customFormat="1">
      <c r="A1443" s="947" t="s">
        <v>282</v>
      </c>
      <c r="B1443" s="1064" t="s">
        <v>285</v>
      </c>
      <c r="C1443" s="958"/>
      <c r="D1443" s="1065"/>
      <c r="E1443" s="420"/>
      <c r="F1443" s="415">
        <f>SUM(F1431:F1441)</f>
        <v>0</v>
      </c>
      <c r="G1443" s="319"/>
    </row>
    <row r="1444" spans="1:7" s="2" customFormat="1">
      <c r="A1444" s="762"/>
      <c r="B1444" s="784"/>
      <c r="C1444" s="764"/>
      <c r="D1444" s="765"/>
      <c r="E1444" s="341"/>
      <c r="F1444" s="371"/>
      <c r="G1444" s="319"/>
    </row>
    <row r="1445" spans="1:7" s="2" customFormat="1">
      <c r="A1445" s="762"/>
      <c r="B1445" s="784"/>
      <c r="C1445" s="764"/>
      <c r="D1445" s="765"/>
      <c r="E1445" s="341"/>
      <c r="F1445" s="371"/>
      <c r="G1445" s="319"/>
    </row>
    <row r="1446" spans="1:7" s="63" customFormat="1">
      <c r="A1446" s="947" t="s">
        <v>286</v>
      </c>
      <c r="B1446" s="1064" t="s">
        <v>287</v>
      </c>
      <c r="C1446" s="958"/>
      <c r="D1446" s="1065"/>
      <c r="E1446" s="420"/>
      <c r="F1446" s="415"/>
      <c r="G1446" s="319"/>
    </row>
    <row r="1447" spans="1:7" s="2" customFormat="1">
      <c r="A1447" s="762"/>
      <c r="B1447" s="784"/>
      <c r="C1447" s="764"/>
      <c r="D1447" s="765"/>
      <c r="E1447" s="341"/>
      <c r="F1447" s="371"/>
      <c r="G1447" s="319"/>
    </row>
    <row r="1448" spans="1:7" s="2" customFormat="1" ht="89.25">
      <c r="A1448" s="762" t="s">
        <v>6</v>
      </c>
      <c r="B1448" s="945" t="s">
        <v>2597</v>
      </c>
      <c r="C1448" s="995"/>
      <c r="D1448" s="963"/>
      <c r="E1448" s="398"/>
      <c r="F1448" s="271"/>
      <c r="G1448" s="319"/>
    </row>
    <row r="1449" spans="1:7" s="2" customFormat="1">
      <c r="A1449" s="762"/>
      <c r="B1449" s="945" t="s">
        <v>288</v>
      </c>
      <c r="C1449" s="995"/>
      <c r="D1449" s="963"/>
      <c r="E1449" s="398"/>
      <c r="F1449" s="271"/>
      <c r="G1449" s="319"/>
    </row>
    <row r="1450" spans="1:7" s="2" customFormat="1">
      <c r="A1450" s="762"/>
      <c r="B1450" s="945" t="s">
        <v>289</v>
      </c>
      <c r="C1450" s="995" t="s">
        <v>141</v>
      </c>
      <c r="D1450" s="963">
        <v>85</v>
      </c>
      <c r="E1450" s="405"/>
      <c r="F1450" s="405">
        <f>D1450*E1450</f>
        <v>0</v>
      </c>
      <c r="G1450" s="319"/>
    </row>
    <row r="1451" spans="1:7" s="273" customFormat="1">
      <c r="A1451" s="762"/>
      <c r="B1451" s="1066"/>
      <c r="C1451" s="1067"/>
      <c r="D1451" s="1068"/>
      <c r="E1451" s="421"/>
      <c r="F1451" s="405">
        <f t="shared" ref="F1451:F1486" si="19">D1451*E1451</f>
        <v>0</v>
      </c>
      <c r="G1451" s="596"/>
    </row>
    <row r="1452" spans="1:7" s="2" customFormat="1" ht="51">
      <c r="A1452" s="1003" t="s">
        <v>7</v>
      </c>
      <c r="B1452" s="945" t="s">
        <v>290</v>
      </c>
      <c r="C1452" s="995"/>
      <c r="D1452" s="995"/>
      <c r="E1452" s="398"/>
      <c r="F1452" s="405">
        <f t="shared" si="19"/>
        <v>0</v>
      </c>
      <c r="G1452" s="319"/>
    </row>
    <row r="1453" spans="1:7" s="2" customFormat="1">
      <c r="A1453" s="1003"/>
      <c r="B1453" s="945" t="s">
        <v>341</v>
      </c>
      <c r="C1453" s="995" t="s">
        <v>291</v>
      </c>
      <c r="D1453" s="965">
        <v>10</v>
      </c>
      <c r="E1453" s="405"/>
      <c r="F1453" s="405">
        <f t="shared" si="19"/>
        <v>0</v>
      </c>
      <c r="G1453" s="319"/>
    </row>
    <row r="1454" spans="1:7" s="273" customFormat="1">
      <c r="A1454" s="1003"/>
      <c r="B1454" s="1066"/>
      <c r="C1454" s="1069"/>
      <c r="D1454" s="1070"/>
      <c r="E1454" s="421"/>
      <c r="F1454" s="405">
        <f t="shared" si="19"/>
        <v>0</v>
      </c>
      <c r="G1454" s="597"/>
    </row>
    <row r="1455" spans="1:7" s="60" customFormat="1" ht="38.25">
      <c r="A1455" s="762" t="s">
        <v>8</v>
      </c>
      <c r="B1455" s="1071" t="s">
        <v>2598</v>
      </c>
      <c r="C1455" s="1072"/>
      <c r="D1455" s="963"/>
      <c r="E1455" s="295"/>
      <c r="F1455" s="405">
        <f t="shared" si="19"/>
        <v>0</v>
      </c>
      <c r="G1455" s="598"/>
    </row>
    <row r="1456" spans="1:7" s="60" customFormat="1" ht="51">
      <c r="A1456" s="762"/>
      <c r="B1456" s="870" t="s">
        <v>382</v>
      </c>
      <c r="C1456" s="1072"/>
      <c r="D1456" s="963"/>
      <c r="E1456" s="295"/>
      <c r="F1456" s="405">
        <f t="shared" si="19"/>
        <v>0</v>
      </c>
      <c r="G1456" s="598"/>
    </row>
    <row r="1457" spans="1:7" s="60" customFormat="1" ht="25.5">
      <c r="A1457" s="1073"/>
      <c r="B1457" s="1071" t="s">
        <v>383</v>
      </c>
      <c r="C1457" s="1072"/>
      <c r="D1457" s="963"/>
      <c r="E1457" s="295"/>
      <c r="F1457" s="405">
        <f t="shared" si="19"/>
        <v>0</v>
      </c>
      <c r="G1457" s="598"/>
    </row>
    <row r="1458" spans="1:7" s="60" customFormat="1" ht="51">
      <c r="A1458" s="1073"/>
      <c r="B1458" s="1071" t="s">
        <v>384</v>
      </c>
      <c r="C1458" s="1072"/>
      <c r="D1458" s="963"/>
      <c r="E1458" s="295"/>
      <c r="F1458" s="405">
        <f t="shared" si="19"/>
        <v>0</v>
      </c>
      <c r="G1458" s="598"/>
    </row>
    <row r="1459" spans="1:7" s="60" customFormat="1" ht="25.5">
      <c r="A1459" s="762"/>
      <c r="B1459" s="870" t="s">
        <v>2599</v>
      </c>
      <c r="C1459" s="1072"/>
      <c r="D1459" s="963"/>
      <c r="E1459" s="295"/>
      <c r="F1459" s="405">
        <f t="shared" si="19"/>
        <v>0</v>
      </c>
      <c r="G1459" s="598"/>
    </row>
    <row r="1460" spans="1:7" s="60" customFormat="1" ht="38.25">
      <c r="A1460" s="762"/>
      <c r="B1460" s="1071" t="s">
        <v>390</v>
      </c>
      <c r="C1460" s="1072"/>
      <c r="D1460" s="963"/>
      <c r="E1460" s="295"/>
      <c r="F1460" s="405">
        <f t="shared" si="19"/>
        <v>0</v>
      </c>
      <c r="G1460" s="598"/>
    </row>
    <row r="1461" spans="1:7" s="60" customFormat="1" ht="25.5">
      <c r="A1461" s="1073"/>
      <c r="B1461" s="1071" t="s">
        <v>2817</v>
      </c>
      <c r="C1461" s="1072"/>
      <c r="D1461" s="963"/>
      <c r="E1461" s="295"/>
      <c r="F1461" s="405">
        <f t="shared" si="19"/>
        <v>0</v>
      </c>
      <c r="G1461" s="598"/>
    </row>
    <row r="1462" spans="1:7" s="60" customFormat="1">
      <c r="A1462" s="1073"/>
      <c r="B1462" s="1071" t="s">
        <v>381</v>
      </c>
      <c r="C1462" s="1072"/>
      <c r="D1462" s="963"/>
      <c r="E1462" s="295"/>
      <c r="F1462" s="405">
        <f t="shared" si="19"/>
        <v>0</v>
      </c>
      <c r="G1462" s="598"/>
    </row>
    <row r="1463" spans="1:7" s="60" customFormat="1">
      <c r="A1463" s="1073"/>
      <c r="B1463" s="945" t="s">
        <v>378</v>
      </c>
      <c r="C1463" s="1072"/>
      <c r="D1463" s="963"/>
      <c r="E1463" s="295"/>
      <c r="F1463" s="405">
        <f t="shared" si="19"/>
        <v>0</v>
      </c>
      <c r="G1463" s="598"/>
    </row>
    <row r="1464" spans="1:7" s="60" customFormat="1" ht="25.5">
      <c r="A1464" s="1073"/>
      <c r="B1464" s="945" t="s">
        <v>391</v>
      </c>
      <c r="C1464" s="1072"/>
      <c r="D1464" s="963"/>
      <c r="E1464" s="295"/>
      <c r="F1464" s="405">
        <f t="shared" si="19"/>
        <v>0</v>
      </c>
      <c r="G1464" s="598"/>
    </row>
    <row r="1465" spans="1:7" s="60" customFormat="1">
      <c r="A1465" s="1073"/>
      <c r="B1465" s="1074" t="s">
        <v>843</v>
      </c>
      <c r="C1465" s="1072" t="s">
        <v>131</v>
      </c>
      <c r="D1465" s="963">
        <v>1</v>
      </c>
      <c r="E1465" s="295"/>
      <c r="F1465" s="405">
        <f t="shared" si="19"/>
        <v>0</v>
      </c>
      <c r="G1465" s="598"/>
    </row>
    <row r="1466" spans="1:7" s="60" customFormat="1">
      <c r="A1466" s="1073"/>
      <c r="B1466" s="1074" t="s">
        <v>844</v>
      </c>
      <c r="C1466" s="1072" t="s">
        <v>131</v>
      </c>
      <c r="D1466" s="963">
        <v>1</v>
      </c>
      <c r="E1466" s="295"/>
      <c r="F1466" s="405">
        <f t="shared" si="19"/>
        <v>0</v>
      </c>
      <c r="G1466" s="598"/>
    </row>
    <row r="1467" spans="1:7" s="60" customFormat="1">
      <c r="A1467" s="762"/>
      <c r="B1467" s="763"/>
      <c r="C1467" s="961"/>
      <c r="D1467" s="963"/>
      <c r="E1467" s="405"/>
      <c r="F1467" s="405">
        <f t="shared" si="19"/>
        <v>0</v>
      </c>
      <c r="G1467" s="598"/>
    </row>
    <row r="1468" spans="1:7" s="2" customFormat="1" ht="195" customHeight="1">
      <c r="A1468" s="1003" t="s">
        <v>9</v>
      </c>
      <c r="B1468" s="785" t="s">
        <v>2870</v>
      </c>
      <c r="C1468" s="995"/>
      <c r="D1468" s="995"/>
      <c r="E1468" s="398"/>
      <c r="F1468" s="405">
        <f t="shared" si="19"/>
        <v>0</v>
      </c>
      <c r="G1468" s="319"/>
    </row>
    <row r="1469" spans="1:7" s="2" customFormat="1" ht="77.25" customHeight="1">
      <c r="A1469" s="1003"/>
      <c r="B1469" s="785" t="s">
        <v>2871</v>
      </c>
      <c r="C1469" s="995"/>
      <c r="D1469" s="995"/>
      <c r="E1469" s="398"/>
      <c r="F1469" s="405">
        <f t="shared" si="19"/>
        <v>0</v>
      </c>
      <c r="G1469" s="319"/>
    </row>
    <row r="1470" spans="1:7" s="2" customFormat="1">
      <c r="A1470" s="762"/>
      <c r="B1470" s="763" t="s">
        <v>1850</v>
      </c>
      <c r="C1470" s="884" t="s">
        <v>149</v>
      </c>
      <c r="D1470" s="765">
        <v>25</v>
      </c>
      <c r="E1470" s="341"/>
      <c r="F1470" s="405">
        <f t="shared" si="19"/>
        <v>0</v>
      </c>
      <c r="G1470" s="319"/>
    </row>
    <row r="1471" spans="1:7" s="10" customFormat="1">
      <c r="A1471" s="1003"/>
      <c r="B1471" s="962" t="s">
        <v>2669</v>
      </c>
      <c r="C1471" s="1004" t="s">
        <v>131</v>
      </c>
      <c r="D1471" s="963">
        <v>25</v>
      </c>
      <c r="E1471" s="389"/>
      <c r="F1471" s="405">
        <f t="shared" si="19"/>
        <v>0</v>
      </c>
      <c r="G1471" s="635"/>
    </row>
    <row r="1472" spans="1:7" s="10" customFormat="1">
      <c r="A1472" s="1003"/>
      <c r="B1472" s="962"/>
      <c r="C1472" s="1004"/>
      <c r="D1472" s="963"/>
      <c r="E1472" s="389"/>
      <c r="F1472" s="405">
        <f t="shared" si="19"/>
        <v>0</v>
      </c>
      <c r="G1472" s="635"/>
    </row>
    <row r="1473" spans="1:7" s="281" customFormat="1" ht="25.5">
      <c r="A1473" s="1073" t="s">
        <v>10</v>
      </c>
      <c r="B1473" s="1075" t="s">
        <v>845</v>
      </c>
      <c r="C1473" s="1076"/>
      <c r="D1473" s="961"/>
      <c r="E1473" s="277"/>
      <c r="F1473" s="405">
        <f t="shared" si="19"/>
        <v>0</v>
      </c>
      <c r="G1473" s="599"/>
    </row>
    <row r="1474" spans="1:7" s="281" customFormat="1" ht="25.5">
      <c r="A1474" s="1073"/>
      <c r="B1474" s="1075" t="s">
        <v>636</v>
      </c>
      <c r="C1474" s="1076"/>
      <c r="D1474" s="961"/>
      <c r="E1474" s="277"/>
      <c r="F1474" s="405">
        <f t="shared" si="19"/>
        <v>0</v>
      </c>
      <c r="G1474" s="599"/>
    </row>
    <row r="1475" spans="1:7" s="281" customFormat="1">
      <c r="A1475" s="1073"/>
      <c r="B1475" s="1075" t="s">
        <v>2522</v>
      </c>
      <c r="C1475" s="1076"/>
      <c r="D1475" s="961"/>
      <c r="E1475" s="277"/>
      <c r="F1475" s="405">
        <f t="shared" si="19"/>
        <v>0</v>
      </c>
      <c r="G1475" s="599"/>
    </row>
    <row r="1476" spans="1:7" s="281" customFormat="1">
      <c r="A1476" s="1073"/>
      <c r="B1476" s="1075" t="s">
        <v>637</v>
      </c>
      <c r="C1476" s="1076"/>
      <c r="D1476" s="961"/>
      <c r="E1476" s="277"/>
      <c r="F1476" s="405">
        <f t="shared" si="19"/>
        <v>0</v>
      </c>
      <c r="G1476" s="599"/>
    </row>
    <row r="1477" spans="1:7" s="281" customFormat="1" ht="38.25">
      <c r="A1477" s="1073"/>
      <c r="B1477" s="1075" t="s">
        <v>2670</v>
      </c>
      <c r="C1477" s="1076"/>
      <c r="D1477" s="961"/>
      <c r="E1477" s="277"/>
      <c r="F1477" s="405">
        <f t="shared" si="19"/>
        <v>0</v>
      </c>
      <c r="G1477" s="599"/>
    </row>
    <row r="1478" spans="1:7" s="281" customFormat="1" ht="14.25" customHeight="1">
      <c r="A1478" s="1073"/>
      <c r="B1478" s="1075" t="s">
        <v>638</v>
      </c>
      <c r="C1478" s="1076"/>
      <c r="D1478" s="961"/>
      <c r="E1478" s="277"/>
      <c r="F1478" s="405">
        <f t="shared" si="19"/>
        <v>0</v>
      </c>
      <c r="G1478" s="599"/>
    </row>
    <row r="1479" spans="1:7" s="281" customFormat="1" ht="89.25">
      <c r="A1479" s="1073"/>
      <c r="B1479" s="1075" t="s">
        <v>639</v>
      </c>
      <c r="C1479" s="1076"/>
      <c r="D1479" s="961"/>
      <c r="E1479" s="277"/>
      <c r="F1479" s="405">
        <f t="shared" si="19"/>
        <v>0</v>
      </c>
      <c r="G1479" s="599"/>
    </row>
    <row r="1480" spans="1:7" s="281" customFormat="1">
      <c r="A1480" s="1073"/>
      <c r="B1480" s="867" t="s">
        <v>378</v>
      </c>
      <c r="C1480" s="1076"/>
      <c r="D1480" s="961"/>
      <c r="E1480" s="277"/>
      <c r="F1480" s="405">
        <f t="shared" si="19"/>
        <v>0</v>
      </c>
      <c r="G1480" s="599"/>
    </row>
    <row r="1481" spans="1:7" s="281" customFormat="1">
      <c r="A1481" s="1073"/>
      <c r="B1481" s="867" t="s">
        <v>640</v>
      </c>
      <c r="C1481" s="764" t="s">
        <v>141</v>
      </c>
      <c r="D1481" s="765">
        <v>105</v>
      </c>
      <c r="E1481" s="346"/>
      <c r="F1481" s="405">
        <f t="shared" si="19"/>
        <v>0</v>
      </c>
      <c r="G1481" s="599"/>
    </row>
    <row r="1482" spans="1:7" s="60" customFormat="1">
      <c r="A1482" s="1073"/>
      <c r="B1482" s="1077"/>
      <c r="C1482" s="961"/>
      <c r="D1482" s="961"/>
      <c r="E1482" s="278"/>
      <c r="F1482" s="405">
        <f t="shared" si="19"/>
        <v>0</v>
      </c>
      <c r="G1482" s="598"/>
    </row>
    <row r="1483" spans="1:7" s="2" customFormat="1" ht="49.5" customHeight="1">
      <c r="A1483" s="762" t="s">
        <v>11</v>
      </c>
      <c r="B1483" s="785" t="s">
        <v>2872</v>
      </c>
      <c r="C1483" s="764"/>
      <c r="D1483" s="765"/>
      <c r="E1483" s="341"/>
      <c r="F1483" s="405">
        <f t="shared" si="19"/>
        <v>0</v>
      </c>
      <c r="G1483" s="319"/>
    </row>
    <row r="1484" spans="1:7" s="2" customFormat="1">
      <c r="A1484" s="762"/>
      <c r="B1484" s="763" t="s">
        <v>947</v>
      </c>
      <c r="C1484" s="764" t="s">
        <v>141</v>
      </c>
      <c r="D1484" s="765">
        <v>5</v>
      </c>
      <c r="E1484" s="341"/>
      <c r="F1484" s="405">
        <f t="shared" si="19"/>
        <v>0</v>
      </c>
      <c r="G1484" s="319"/>
    </row>
    <row r="1485" spans="1:7" s="2" customFormat="1">
      <c r="A1485" s="762"/>
      <c r="B1485" s="763"/>
      <c r="C1485" s="764"/>
      <c r="D1485" s="765"/>
      <c r="E1485" s="341"/>
      <c r="F1485" s="405">
        <f t="shared" si="19"/>
        <v>0</v>
      </c>
      <c r="G1485" s="319"/>
    </row>
    <row r="1486" spans="1:7" s="2" customFormat="1" ht="63.75">
      <c r="A1486" s="762" t="s">
        <v>15</v>
      </c>
      <c r="B1486" s="785" t="s">
        <v>2873</v>
      </c>
      <c r="C1486" s="764" t="s">
        <v>131</v>
      </c>
      <c r="D1486" s="765">
        <v>1</v>
      </c>
      <c r="E1486" s="341"/>
      <c r="F1486" s="405">
        <f t="shared" si="19"/>
        <v>0</v>
      </c>
      <c r="G1486" s="319"/>
    </row>
    <row r="1487" spans="1:7" s="2" customFormat="1">
      <c r="A1487" s="762"/>
      <c r="B1487" s="763"/>
      <c r="C1487" s="764"/>
      <c r="D1487" s="765"/>
      <c r="E1487" s="341"/>
      <c r="F1487" s="371"/>
      <c r="G1487" s="319"/>
    </row>
    <row r="1488" spans="1:7" s="701" customFormat="1">
      <c r="A1488" s="947" t="s">
        <v>286</v>
      </c>
      <c r="B1488" s="948" t="s">
        <v>292</v>
      </c>
      <c r="C1488" s="958"/>
      <c r="D1488" s="959"/>
      <c r="E1488" s="385"/>
      <c r="F1488" s="380">
        <f>SUM(F1450:F1486)</f>
        <v>0</v>
      </c>
      <c r="G1488" s="655"/>
    </row>
    <row r="1489" spans="1:7" s="701" customFormat="1">
      <c r="A1489" s="836"/>
      <c r="B1489" s="970"/>
      <c r="C1489" s="837"/>
      <c r="D1489" s="1053"/>
      <c r="E1489" s="710"/>
      <c r="F1489" s="710"/>
      <c r="G1489" s="655"/>
    </row>
    <row r="1490" spans="1:7" s="701" customFormat="1" ht="11.25" customHeight="1">
      <c r="A1490" s="836"/>
      <c r="B1490" s="970"/>
      <c r="C1490" s="837"/>
      <c r="D1490" s="1053"/>
      <c r="E1490" s="710"/>
      <c r="F1490" s="710"/>
      <c r="G1490" s="655"/>
    </row>
    <row r="1491" spans="1:7" s="707" customFormat="1">
      <c r="A1491" s="947" t="s">
        <v>854</v>
      </c>
      <c r="B1491" s="1078" t="s">
        <v>2874</v>
      </c>
      <c r="C1491" s="958"/>
      <c r="D1491" s="959"/>
      <c r="E1491" s="385"/>
      <c r="F1491" s="380"/>
      <c r="G1491" s="706"/>
    </row>
    <row r="1492" spans="1:7" s="11" customFormat="1">
      <c r="A1492" s="762"/>
      <c r="B1492" s="775"/>
      <c r="C1492" s="884"/>
      <c r="D1492" s="765"/>
      <c r="E1492" s="346"/>
      <c r="F1492" s="382"/>
      <c r="G1492" s="591"/>
    </row>
    <row r="1493" spans="1:7" s="11" customFormat="1" ht="59.25" customHeight="1">
      <c r="A1493" s="1003" t="s">
        <v>6</v>
      </c>
      <c r="B1493" s="962" t="s">
        <v>379</v>
      </c>
      <c r="C1493" s="1004"/>
      <c r="D1493" s="963"/>
      <c r="E1493" s="317"/>
      <c r="F1493" s="407"/>
      <c r="G1493" s="591"/>
    </row>
    <row r="1494" spans="1:7" s="11" customFormat="1" ht="201" customHeight="1">
      <c r="A1494" s="1003"/>
      <c r="B1494" s="857" t="s">
        <v>2671</v>
      </c>
      <c r="C1494" s="1004"/>
      <c r="D1494" s="995"/>
      <c r="E1494" s="408"/>
      <c r="F1494" s="408"/>
      <c r="G1494" s="591"/>
    </row>
    <row r="1495" spans="1:7" s="11" customFormat="1" ht="176.25" customHeight="1">
      <c r="A1495" s="1003"/>
      <c r="B1495" s="962" t="s">
        <v>2672</v>
      </c>
      <c r="C1495" s="1004"/>
      <c r="D1495" s="963"/>
      <c r="E1495" s="317"/>
      <c r="F1495" s="407"/>
      <c r="G1495" s="591"/>
    </row>
    <row r="1496" spans="1:7" s="11" customFormat="1" ht="210.4" customHeight="1">
      <c r="A1496" s="1003"/>
      <c r="B1496" s="1079" t="s">
        <v>2673</v>
      </c>
      <c r="C1496" s="1004"/>
      <c r="D1496" s="963"/>
      <c r="E1496" s="317"/>
      <c r="F1496" s="407"/>
      <c r="G1496" s="591"/>
    </row>
    <row r="1497" spans="1:7" s="11" customFormat="1" ht="49.5" customHeight="1">
      <c r="A1497" s="1003"/>
      <c r="B1497" s="962" t="s">
        <v>2674</v>
      </c>
      <c r="C1497" s="1004" t="s">
        <v>291</v>
      </c>
      <c r="D1497" s="963">
        <v>1</v>
      </c>
      <c r="E1497" s="317"/>
      <c r="F1497" s="407">
        <f>D1497*E1497</f>
        <v>0</v>
      </c>
      <c r="G1497" s="591"/>
    </row>
    <row r="1498" spans="1:7" s="11" customFormat="1" ht="11.25" customHeight="1">
      <c r="A1498" s="1003"/>
      <c r="B1498" s="962"/>
      <c r="C1498" s="1004"/>
      <c r="D1498" s="963"/>
      <c r="E1498" s="317"/>
      <c r="F1498" s="407"/>
      <c r="G1498" s="591"/>
    </row>
    <row r="1499" spans="1:7" s="707" customFormat="1">
      <c r="A1499" s="947" t="s">
        <v>854</v>
      </c>
      <c r="B1499" s="1078" t="s">
        <v>2875</v>
      </c>
      <c r="C1499" s="958"/>
      <c r="D1499" s="959"/>
      <c r="E1499" s="385"/>
      <c r="F1499" s="380">
        <f>SUM(F1494:F1497)</f>
        <v>0</v>
      </c>
      <c r="G1499" s="706"/>
    </row>
    <row r="1500" spans="1:7" s="2" customFormat="1">
      <c r="A1500" s="762"/>
      <c r="B1500" s="784"/>
      <c r="C1500" s="764"/>
      <c r="D1500" s="765"/>
      <c r="E1500" s="341"/>
      <c r="F1500" s="371"/>
      <c r="G1500" s="319"/>
    </row>
    <row r="1501" spans="1:7" s="2" customFormat="1">
      <c r="A1501" s="762"/>
      <c r="B1501" s="784"/>
      <c r="C1501" s="764"/>
      <c r="D1501" s="953"/>
      <c r="E1501" s="367"/>
      <c r="F1501" s="367"/>
      <c r="G1501" s="319"/>
    </row>
    <row r="1502" spans="1:7" s="2" customFormat="1">
      <c r="A1502" s="762"/>
      <c r="B1502" s="784"/>
      <c r="C1502" s="764"/>
      <c r="D1502" s="953"/>
      <c r="E1502" s="367"/>
      <c r="F1502" s="367"/>
      <c r="G1502" s="319"/>
    </row>
    <row r="1503" spans="1:7" s="2" customFormat="1">
      <c r="A1503" s="1080" t="s">
        <v>395</v>
      </c>
      <c r="B1503" s="984" t="s">
        <v>396</v>
      </c>
      <c r="C1503" s="985"/>
      <c r="D1503" s="985"/>
      <c r="E1503" s="401"/>
      <c r="F1503" s="401"/>
      <c r="G1503" s="319"/>
    </row>
    <row r="1504" spans="1:7" s="2" customFormat="1">
      <c r="A1504" s="1080"/>
      <c r="B1504" s="984"/>
      <c r="C1504" s="985"/>
      <c r="D1504" s="985"/>
      <c r="E1504" s="401"/>
      <c r="F1504" s="401"/>
      <c r="G1504" s="319"/>
    </row>
    <row r="1505" spans="1:7" s="2" customFormat="1">
      <c r="A1505" s="1080"/>
      <c r="B1505" s="984"/>
      <c r="C1505" s="985"/>
      <c r="D1505" s="986"/>
      <c r="E1505" s="401"/>
      <c r="F1505" s="401"/>
      <c r="G1505" s="319"/>
    </row>
    <row r="1506" spans="1:7" s="2" customFormat="1">
      <c r="A1506" s="1080" t="s">
        <v>111</v>
      </c>
      <c r="B1506" s="984" t="s">
        <v>245</v>
      </c>
      <c r="C1506" s="1081"/>
      <c r="D1506" s="986"/>
      <c r="E1506" s="401"/>
      <c r="F1506" s="401">
        <f>F1020</f>
        <v>0</v>
      </c>
      <c r="G1506" s="319"/>
    </row>
    <row r="1507" spans="1:7" s="2" customFormat="1">
      <c r="A1507" s="1080" t="s">
        <v>144</v>
      </c>
      <c r="B1507" s="984" t="s">
        <v>247</v>
      </c>
      <c r="C1507" s="1081"/>
      <c r="D1507" s="986"/>
      <c r="E1507" s="401"/>
      <c r="F1507" s="401">
        <f>F1040</f>
        <v>0</v>
      </c>
      <c r="G1507" s="319"/>
    </row>
    <row r="1508" spans="1:7" s="2" customFormat="1">
      <c r="A1508" s="1080" t="s">
        <v>164</v>
      </c>
      <c r="B1508" s="984" t="s">
        <v>252</v>
      </c>
      <c r="C1508" s="1081"/>
      <c r="D1508" s="986"/>
      <c r="E1508" s="401"/>
      <c r="F1508" s="401">
        <f>F1211</f>
        <v>0</v>
      </c>
      <c r="G1508" s="319"/>
    </row>
    <row r="1509" spans="1:7" s="2" customFormat="1">
      <c r="A1509" s="1080" t="s">
        <v>0</v>
      </c>
      <c r="B1509" s="984" t="s">
        <v>257</v>
      </c>
      <c r="C1509" s="1081"/>
      <c r="D1509" s="986"/>
      <c r="E1509" s="401"/>
      <c r="F1509" s="401">
        <f>F1257</f>
        <v>0</v>
      </c>
      <c r="G1509" s="319"/>
    </row>
    <row r="1510" spans="1:7" s="2" customFormat="1">
      <c r="A1510" s="1080" t="s">
        <v>197</v>
      </c>
      <c r="B1510" s="984" t="s">
        <v>260</v>
      </c>
      <c r="C1510" s="1081"/>
      <c r="D1510" s="986"/>
      <c r="E1510" s="401"/>
      <c r="F1510" s="401">
        <f>F1270</f>
        <v>0</v>
      </c>
      <c r="G1510" s="319"/>
    </row>
    <row r="1511" spans="1:7" s="2" customFormat="1" ht="25.5">
      <c r="A1511" s="1080" t="s">
        <v>293</v>
      </c>
      <c r="B1511" s="984" t="s">
        <v>294</v>
      </c>
      <c r="C1511" s="1081"/>
      <c r="D1511" s="986"/>
      <c r="E1511" s="401"/>
      <c r="F1511" s="401">
        <f>F1326</f>
        <v>0</v>
      </c>
      <c r="G1511" s="319"/>
    </row>
    <row r="1512" spans="1:7" s="2" customFormat="1">
      <c r="A1512" s="1080" t="s">
        <v>220</v>
      </c>
      <c r="B1512" s="984" t="s">
        <v>624</v>
      </c>
      <c r="C1512" s="1081"/>
      <c r="D1512" s="986"/>
      <c r="E1512" s="401"/>
      <c r="F1512" s="401">
        <f>F1340</f>
        <v>0</v>
      </c>
      <c r="G1512" s="319"/>
    </row>
    <row r="1513" spans="1:7" s="2" customFormat="1">
      <c r="A1513" s="1080" t="s">
        <v>272</v>
      </c>
      <c r="B1513" s="984" t="s">
        <v>275</v>
      </c>
      <c r="C1513" s="1081"/>
      <c r="D1513" s="986"/>
      <c r="E1513" s="401"/>
      <c r="F1513" s="401">
        <f>F1385</f>
        <v>0</v>
      </c>
      <c r="G1513" s="319"/>
    </row>
    <row r="1514" spans="1:7" s="2" customFormat="1">
      <c r="A1514" s="1080" t="s">
        <v>274</v>
      </c>
      <c r="B1514" s="984" t="s">
        <v>273</v>
      </c>
      <c r="C1514" s="1081"/>
      <c r="D1514" s="986"/>
      <c r="E1514" s="401"/>
      <c r="F1514" s="401">
        <f>F1420</f>
        <v>0</v>
      </c>
      <c r="G1514" s="319"/>
    </row>
    <row r="1515" spans="1:7" s="2" customFormat="1">
      <c r="A1515" s="1080" t="s">
        <v>282</v>
      </c>
      <c r="B1515" s="984" t="s">
        <v>283</v>
      </c>
      <c r="C1515" s="1081"/>
      <c r="D1515" s="986"/>
      <c r="E1515" s="401"/>
      <c r="F1515" s="401">
        <f>F1443</f>
        <v>0</v>
      </c>
      <c r="G1515" s="319"/>
    </row>
    <row r="1516" spans="1:7" s="2" customFormat="1">
      <c r="A1516" s="1080" t="s">
        <v>286</v>
      </c>
      <c r="B1516" s="984" t="s">
        <v>287</v>
      </c>
      <c r="C1516" s="1081"/>
      <c r="D1516" s="986"/>
      <c r="E1516" s="401"/>
      <c r="F1516" s="401">
        <f>F1488</f>
        <v>0</v>
      </c>
      <c r="G1516" s="319"/>
    </row>
    <row r="1517" spans="1:7" s="2" customFormat="1">
      <c r="A1517" s="1080" t="s">
        <v>854</v>
      </c>
      <c r="B1517" s="984" t="s">
        <v>2876</v>
      </c>
      <c r="C1517" s="1081"/>
      <c r="D1517" s="986"/>
      <c r="E1517" s="401"/>
      <c r="F1517" s="401">
        <f>F1499</f>
        <v>0</v>
      </c>
      <c r="G1517" s="319"/>
    </row>
    <row r="1518" spans="1:7" s="2" customFormat="1">
      <c r="A1518" s="1080"/>
      <c r="B1518" s="984"/>
      <c r="C1518" s="985"/>
      <c r="D1518" s="986"/>
      <c r="E1518" s="401"/>
      <c r="F1518" s="401"/>
      <c r="G1518" s="319"/>
    </row>
    <row r="1519" spans="1:7" s="2" customFormat="1">
      <c r="A1519" s="1080" t="s">
        <v>395</v>
      </c>
      <c r="B1519" s="984" t="s">
        <v>397</v>
      </c>
      <c r="C1519" s="985"/>
      <c r="D1519" s="986"/>
      <c r="E1519" s="401"/>
      <c r="F1519" s="401">
        <f>SUM(F1506:F1517)</f>
        <v>0</v>
      </c>
      <c r="G1519" s="319"/>
    </row>
    <row r="1520" spans="1:7" s="2" customFormat="1">
      <c r="A1520" s="762"/>
      <c r="B1520" s="784"/>
      <c r="C1520" s="764"/>
      <c r="D1520" s="953"/>
      <c r="E1520" s="367"/>
      <c r="F1520" s="367"/>
      <c r="G1520" s="319"/>
    </row>
    <row r="1521" spans="1:7" s="2" customFormat="1">
      <c r="A1521" s="762"/>
      <c r="B1521" s="784"/>
      <c r="C1521" s="764"/>
      <c r="D1521" s="953"/>
      <c r="E1521" s="367"/>
      <c r="F1521" s="367"/>
      <c r="G1521" s="319"/>
    </row>
    <row r="1522" spans="1:7" s="267" customFormat="1">
      <c r="A1522" s="947" t="s">
        <v>398</v>
      </c>
      <c r="B1522" s="1082" t="s">
        <v>2675</v>
      </c>
      <c r="C1522" s="1083"/>
      <c r="D1522" s="1084"/>
      <c r="E1522" s="423"/>
      <c r="F1522" s="415"/>
      <c r="G1522" s="62"/>
    </row>
    <row r="1523" spans="1:7" s="72" customFormat="1">
      <c r="A1523" s="762"/>
      <c r="B1523" s="784"/>
      <c r="C1523" s="800"/>
      <c r="D1523" s="951"/>
      <c r="E1523" s="367"/>
      <c r="F1523" s="367"/>
      <c r="G1523" s="62"/>
    </row>
    <row r="1524" spans="1:7" s="267" customFormat="1">
      <c r="A1524" s="947" t="s">
        <v>111</v>
      </c>
      <c r="B1524" s="1082" t="s">
        <v>2842</v>
      </c>
      <c r="C1524" s="1083"/>
      <c r="D1524" s="1084"/>
      <c r="E1524" s="423"/>
      <c r="F1524" s="415"/>
      <c r="G1524" s="62"/>
    </row>
    <row r="1525" spans="1:7" s="2" customFormat="1">
      <c r="A1525" s="762"/>
      <c r="B1525" s="784"/>
      <c r="C1525" s="800"/>
      <c r="D1525" s="833"/>
      <c r="E1525" s="341"/>
      <c r="F1525" s="371"/>
      <c r="G1525" s="319"/>
    </row>
    <row r="1526" spans="1:7" s="60" customFormat="1">
      <c r="A1526" s="1073"/>
      <c r="B1526" s="1077"/>
      <c r="C1526" s="961"/>
      <c r="D1526" s="961"/>
      <c r="E1526" s="278"/>
      <c r="F1526" s="375">
        <f t="shared" ref="F1526:F1552" si="20">D1526*E1526</f>
        <v>0</v>
      </c>
      <c r="G1526" s="598"/>
    </row>
    <row r="1527" spans="1:7" s="281" customFormat="1">
      <c r="A1527" s="1073" t="s">
        <v>6</v>
      </c>
      <c r="B1527" s="1085" t="s">
        <v>2844</v>
      </c>
      <c r="C1527" s="1086"/>
      <c r="D1527" s="961"/>
      <c r="E1527" s="422"/>
      <c r="F1527" s="375">
        <f t="shared" si="20"/>
        <v>0</v>
      </c>
      <c r="G1527" s="599"/>
    </row>
    <row r="1528" spans="1:7" s="281" customFormat="1">
      <c r="A1528" s="1073"/>
      <c r="B1528" s="1087" t="s">
        <v>342</v>
      </c>
      <c r="C1528" s="1086"/>
      <c r="D1528" s="961"/>
      <c r="E1528" s="422"/>
      <c r="F1528" s="375">
        <f t="shared" si="20"/>
        <v>0</v>
      </c>
      <c r="G1528" s="599"/>
    </row>
    <row r="1529" spans="1:7" s="281" customFormat="1" ht="25.5">
      <c r="A1529" s="1073"/>
      <c r="B1529" s="1087" t="s">
        <v>343</v>
      </c>
      <c r="C1529" s="1086"/>
      <c r="D1529" s="961"/>
      <c r="E1529" s="422"/>
      <c r="F1529" s="375">
        <f t="shared" si="20"/>
        <v>0</v>
      </c>
      <c r="G1529" s="599"/>
    </row>
    <row r="1530" spans="1:7" s="281" customFormat="1" ht="25.5">
      <c r="A1530" s="1073"/>
      <c r="B1530" s="1087" t="s">
        <v>344</v>
      </c>
      <c r="C1530" s="1086"/>
      <c r="D1530" s="961"/>
      <c r="E1530" s="422"/>
      <c r="F1530" s="375">
        <f t="shared" si="20"/>
        <v>0</v>
      </c>
      <c r="G1530" s="599"/>
    </row>
    <row r="1531" spans="1:7" s="281" customFormat="1">
      <c r="A1531" s="1073"/>
      <c r="B1531" s="1087" t="s">
        <v>345</v>
      </c>
      <c r="C1531" s="1086"/>
      <c r="D1531" s="961"/>
      <c r="E1531" s="422"/>
      <c r="F1531" s="375">
        <f t="shared" si="20"/>
        <v>0</v>
      </c>
      <c r="G1531" s="599"/>
    </row>
    <row r="1532" spans="1:7" s="281" customFormat="1" ht="38.25">
      <c r="A1532" s="1073"/>
      <c r="B1532" s="1087" t="s">
        <v>346</v>
      </c>
      <c r="C1532" s="1086"/>
      <c r="D1532" s="961"/>
      <c r="E1532" s="422"/>
      <c r="F1532" s="375">
        <f t="shared" si="20"/>
        <v>0</v>
      </c>
      <c r="G1532" s="599"/>
    </row>
    <row r="1533" spans="1:7" s="281" customFormat="1">
      <c r="A1533" s="1073"/>
      <c r="B1533" s="1071" t="s">
        <v>347</v>
      </c>
      <c r="C1533" s="1086"/>
      <c r="D1533" s="961"/>
      <c r="E1533" s="422"/>
      <c r="F1533" s="375">
        <f t="shared" si="20"/>
        <v>0</v>
      </c>
      <c r="G1533" s="599"/>
    </row>
    <row r="1534" spans="1:7" s="281" customFormat="1" ht="25.5">
      <c r="A1534" s="1073"/>
      <c r="B1534" s="1087" t="s">
        <v>348</v>
      </c>
      <c r="C1534" s="1086"/>
      <c r="D1534" s="961"/>
      <c r="E1534" s="422"/>
      <c r="F1534" s="375">
        <f t="shared" si="20"/>
        <v>0</v>
      </c>
      <c r="G1534" s="599"/>
    </row>
    <row r="1535" spans="1:7" s="281" customFormat="1" ht="25.5">
      <c r="A1535" s="1073"/>
      <c r="B1535" s="1087" t="s">
        <v>349</v>
      </c>
      <c r="C1535" s="1086"/>
      <c r="D1535" s="961"/>
      <c r="E1535" s="422"/>
      <c r="F1535" s="375">
        <f t="shared" si="20"/>
        <v>0</v>
      </c>
      <c r="G1535" s="599"/>
    </row>
    <row r="1536" spans="1:7" s="281" customFormat="1">
      <c r="A1536" s="1073"/>
      <c r="B1536" s="1088" t="s">
        <v>350</v>
      </c>
      <c r="C1536" s="1086"/>
      <c r="D1536" s="961"/>
      <c r="E1536" s="422"/>
      <c r="F1536" s="375">
        <f t="shared" si="20"/>
        <v>0</v>
      </c>
      <c r="G1536" s="599"/>
    </row>
    <row r="1537" spans="1:7" s="281" customFormat="1">
      <c r="A1537" s="1073"/>
      <c r="B1537" s="1088" t="s">
        <v>351</v>
      </c>
      <c r="C1537" s="961" t="s">
        <v>141</v>
      </c>
      <c r="D1537" s="961">
        <v>130</v>
      </c>
      <c r="E1537" s="422"/>
      <c r="F1537" s="375">
        <f t="shared" si="20"/>
        <v>0</v>
      </c>
      <c r="G1537" s="599"/>
    </row>
    <row r="1538" spans="1:7" s="281" customFormat="1">
      <c r="A1538" s="1073"/>
      <c r="B1538" s="1088"/>
      <c r="C1538" s="961"/>
      <c r="D1538" s="961"/>
      <c r="E1538" s="422"/>
      <c r="F1538" s="375">
        <f t="shared" si="20"/>
        <v>0</v>
      </c>
      <c r="G1538" s="599"/>
    </row>
    <row r="1539" spans="1:7" s="281" customFormat="1" ht="25.5">
      <c r="A1539" s="1073" t="s">
        <v>7</v>
      </c>
      <c r="B1539" s="1085" t="s">
        <v>352</v>
      </c>
      <c r="C1539" s="1089"/>
      <c r="D1539" s="1089"/>
      <c r="E1539" s="427"/>
      <c r="F1539" s="375">
        <f t="shared" si="20"/>
        <v>0</v>
      </c>
      <c r="G1539" s="599"/>
    </row>
    <row r="1540" spans="1:7" s="281" customFormat="1" ht="63.75">
      <c r="A1540" s="1073"/>
      <c r="B1540" s="1088" t="s">
        <v>353</v>
      </c>
      <c r="C1540" s="1089"/>
      <c r="D1540" s="1089"/>
      <c r="E1540" s="427"/>
      <c r="F1540" s="375">
        <f t="shared" si="20"/>
        <v>0</v>
      </c>
      <c r="G1540" s="599"/>
    </row>
    <row r="1541" spans="1:7" s="281" customFormat="1">
      <c r="A1541" s="1073"/>
      <c r="B1541" s="1088" t="s">
        <v>354</v>
      </c>
      <c r="C1541" s="1089"/>
      <c r="D1541" s="1089"/>
      <c r="E1541" s="427"/>
      <c r="F1541" s="375">
        <f t="shared" si="20"/>
        <v>0</v>
      </c>
      <c r="G1541" s="599"/>
    </row>
    <row r="1542" spans="1:7" s="281" customFormat="1" ht="38.25">
      <c r="A1542" s="1073"/>
      <c r="B1542" s="1088" t="s">
        <v>355</v>
      </c>
      <c r="C1542" s="1089"/>
      <c r="D1542" s="1089"/>
      <c r="E1542" s="427"/>
      <c r="F1542" s="375">
        <f t="shared" si="20"/>
        <v>0</v>
      </c>
      <c r="G1542" s="599"/>
    </row>
    <row r="1543" spans="1:7" s="281" customFormat="1">
      <c r="A1543" s="1073"/>
      <c r="B1543" s="1088" t="s">
        <v>356</v>
      </c>
      <c r="C1543" s="1089"/>
      <c r="D1543" s="1089"/>
      <c r="E1543" s="427"/>
      <c r="F1543" s="375">
        <f t="shared" si="20"/>
        <v>0</v>
      </c>
      <c r="G1543" s="599"/>
    </row>
    <row r="1544" spans="1:7" s="281" customFormat="1" ht="51">
      <c r="A1544" s="1073"/>
      <c r="B1544" s="1088" t="s">
        <v>357</v>
      </c>
      <c r="C1544" s="1089"/>
      <c r="D1544" s="1089"/>
      <c r="E1544" s="427"/>
      <c r="F1544" s="375">
        <f t="shared" si="20"/>
        <v>0</v>
      </c>
      <c r="G1544" s="599"/>
    </row>
    <row r="1545" spans="1:7" s="281" customFormat="1" ht="25.5">
      <c r="A1545" s="1090"/>
      <c r="B1545" s="1077" t="s">
        <v>2523</v>
      </c>
      <c r="C1545" s="1086"/>
      <c r="D1545" s="1091"/>
      <c r="E1545" s="422"/>
      <c r="F1545" s="375">
        <f t="shared" si="20"/>
        <v>0</v>
      </c>
      <c r="G1545" s="599"/>
    </row>
    <row r="1546" spans="1:7" s="281" customFormat="1">
      <c r="A1546" s="1073"/>
      <c r="B1546" s="1088" t="s">
        <v>2600</v>
      </c>
      <c r="C1546" s="1089"/>
      <c r="D1546" s="1089"/>
      <c r="E1546" s="427"/>
      <c r="F1546" s="375">
        <f t="shared" si="20"/>
        <v>0</v>
      </c>
      <c r="G1546" s="599"/>
    </row>
    <row r="1547" spans="1:7" s="281" customFormat="1">
      <c r="A1547" s="1073"/>
      <c r="B1547" s="1088" t="s">
        <v>358</v>
      </c>
      <c r="C1547" s="961" t="s">
        <v>146</v>
      </c>
      <c r="D1547" s="961">
        <v>40</v>
      </c>
      <c r="E1547" s="422"/>
      <c r="F1547" s="375">
        <f t="shared" si="20"/>
        <v>0</v>
      </c>
      <c r="G1547" s="599"/>
    </row>
    <row r="1548" spans="1:7" s="281" customFormat="1">
      <c r="A1548" s="1073"/>
      <c r="B1548" s="1088"/>
      <c r="C1548" s="1086"/>
      <c r="D1548" s="961"/>
      <c r="E1548" s="422"/>
      <c r="F1548" s="375">
        <f t="shared" si="20"/>
        <v>0</v>
      </c>
      <c r="G1548" s="599"/>
    </row>
    <row r="1549" spans="1:7" s="281" customFormat="1">
      <c r="A1549" s="1073" t="s">
        <v>8</v>
      </c>
      <c r="B1549" s="1092" t="s">
        <v>359</v>
      </c>
      <c r="C1549" s="1089"/>
      <c r="D1549" s="961"/>
      <c r="E1549" s="422"/>
      <c r="F1549" s="375">
        <f t="shared" si="20"/>
        <v>0</v>
      </c>
      <c r="G1549" s="599"/>
    </row>
    <row r="1550" spans="1:7" s="281" customFormat="1">
      <c r="A1550" s="1073"/>
      <c r="B1550" s="1077" t="s">
        <v>360</v>
      </c>
      <c r="C1550" s="1089"/>
      <c r="D1550" s="961"/>
      <c r="E1550" s="422"/>
      <c r="F1550" s="375">
        <f t="shared" si="20"/>
        <v>0</v>
      </c>
      <c r="G1550" s="599"/>
    </row>
    <row r="1551" spans="1:7" s="281" customFormat="1" ht="51">
      <c r="A1551" s="1073"/>
      <c r="B1551" s="1088" t="s">
        <v>361</v>
      </c>
      <c r="C1551" s="1089"/>
      <c r="D1551" s="961"/>
      <c r="E1551" s="422"/>
      <c r="F1551" s="375">
        <f t="shared" si="20"/>
        <v>0</v>
      </c>
      <c r="G1551" s="599"/>
    </row>
    <row r="1552" spans="1:7" s="281" customFormat="1">
      <c r="A1552" s="1073"/>
      <c r="B1552" s="1077" t="s">
        <v>362</v>
      </c>
      <c r="C1552" s="961" t="s">
        <v>149</v>
      </c>
      <c r="D1552" s="961">
        <v>15</v>
      </c>
      <c r="E1552" s="422"/>
      <c r="F1552" s="375">
        <f t="shared" si="20"/>
        <v>0</v>
      </c>
      <c r="G1552" s="599"/>
    </row>
    <row r="1553" spans="1:7" s="281" customFormat="1">
      <c r="A1553" s="1090"/>
      <c r="B1553" s="1077"/>
      <c r="C1553" s="961"/>
      <c r="D1553" s="961"/>
      <c r="E1553" s="422"/>
      <c r="F1553" s="426"/>
      <c r="G1553" s="599"/>
    </row>
    <row r="1554" spans="1:7" s="72" customFormat="1">
      <c r="A1554" s="947" t="s">
        <v>111</v>
      </c>
      <c r="B1554" s="1093" t="s">
        <v>2843</v>
      </c>
      <c r="C1554" s="1056"/>
      <c r="D1554" s="1056"/>
      <c r="E1554" s="414"/>
      <c r="F1554" s="415">
        <f>SUM(F1526:F1552)</f>
        <v>0</v>
      </c>
      <c r="G1554" s="62"/>
    </row>
    <row r="1555" spans="1:7" s="113" customFormat="1">
      <c r="A1555" s="762"/>
      <c r="B1555" s="1094"/>
      <c r="C1555" s="800"/>
      <c r="D1555" s="951"/>
      <c r="E1555" s="424"/>
      <c r="F1555" s="425"/>
      <c r="G1555" s="62"/>
    </row>
    <row r="1556" spans="1:7" s="113" customFormat="1">
      <c r="A1556" s="762"/>
      <c r="B1556" s="1094"/>
      <c r="C1556" s="800"/>
      <c r="D1556" s="951"/>
      <c r="E1556" s="424"/>
      <c r="F1556" s="425"/>
      <c r="G1556" s="62"/>
    </row>
    <row r="1557" spans="1:7" s="267" customFormat="1">
      <c r="A1557" s="947" t="s">
        <v>144</v>
      </c>
      <c r="B1557" s="1064" t="s">
        <v>942</v>
      </c>
      <c r="C1557" s="1083"/>
      <c r="D1557" s="1084"/>
      <c r="E1557" s="423"/>
      <c r="F1557" s="415"/>
      <c r="G1557" s="62"/>
    </row>
    <row r="1558" spans="1:7" s="115" customFormat="1">
      <c r="A1558" s="762"/>
      <c r="B1558" s="1094"/>
      <c r="C1558" s="764"/>
      <c r="D1558" s="953"/>
      <c r="E1558" s="428"/>
      <c r="F1558" s="388"/>
      <c r="G1558" s="319"/>
    </row>
    <row r="1559" spans="1:7" s="281" customFormat="1" ht="27.75" customHeight="1">
      <c r="A1559" s="1073" t="s">
        <v>6</v>
      </c>
      <c r="B1559" s="1075" t="s">
        <v>857</v>
      </c>
      <c r="C1559" s="1076"/>
      <c r="D1559" s="961"/>
      <c r="E1559" s="422"/>
      <c r="F1559" s="422"/>
      <c r="G1559" s="599"/>
    </row>
    <row r="1560" spans="1:7" s="281" customFormat="1" ht="102" customHeight="1">
      <c r="A1560" s="1073"/>
      <c r="B1560" s="1077" t="s">
        <v>2524</v>
      </c>
      <c r="C1560" s="1086"/>
      <c r="D1560" s="961"/>
      <c r="E1560" s="422"/>
      <c r="F1560" s="422"/>
      <c r="G1560" s="599"/>
    </row>
    <row r="1561" spans="1:7" s="281" customFormat="1" ht="78" customHeight="1">
      <c r="A1561" s="1073"/>
      <c r="B1561" s="1077" t="s">
        <v>363</v>
      </c>
      <c r="C1561" s="1086"/>
      <c r="D1561" s="961"/>
      <c r="E1561" s="422"/>
      <c r="F1561" s="422"/>
      <c r="G1561" s="599"/>
    </row>
    <row r="1562" spans="1:7" s="281" customFormat="1" ht="38.25">
      <c r="A1562" s="1073"/>
      <c r="B1562" s="1077" t="s">
        <v>2601</v>
      </c>
      <c r="C1562" s="1086"/>
      <c r="D1562" s="961"/>
      <c r="E1562" s="422"/>
      <c r="F1562" s="422"/>
      <c r="G1562" s="599"/>
    </row>
    <row r="1563" spans="1:7" s="281" customFormat="1" ht="38.25">
      <c r="A1563" s="1073"/>
      <c r="B1563" s="1077" t="s">
        <v>2525</v>
      </c>
      <c r="C1563" s="1086"/>
      <c r="D1563" s="961"/>
      <c r="E1563" s="422"/>
      <c r="F1563" s="422"/>
      <c r="G1563" s="599"/>
    </row>
    <row r="1564" spans="1:7" s="281" customFormat="1" ht="41.25" customHeight="1">
      <c r="A1564" s="1073"/>
      <c r="B1564" s="1077" t="s">
        <v>635</v>
      </c>
      <c r="C1564" s="1086"/>
      <c r="D1564" s="961"/>
      <c r="E1564" s="422"/>
      <c r="F1564" s="422"/>
      <c r="G1564" s="599"/>
    </row>
    <row r="1565" spans="1:7" s="281" customFormat="1" ht="25.5">
      <c r="A1565" s="1073"/>
      <c r="B1565" s="1077" t="s">
        <v>364</v>
      </c>
      <c r="C1565" s="961" t="s">
        <v>146</v>
      </c>
      <c r="D1565" s="961">
        <v>60</v>
      </c>
      <c r="E1565" s="422"/>
      <c r="F1565" s="338">
        <f>D1565*E1565</f>
        <v>0</v>
      </c>
      <c r="G1565" s="599"/>
    </row>
    <row r="1566" spans="1:7" s="281" customFormat="1">
      <c r="A1566" s="1073"/>
      <c r="B1566" s="1077"/>
      <c r="C1566" s="1086"/>
      <c r="D1566" s="961"/>
      <c r="E1566" s="422"/>
      <c r="F1566" s="338">
        <f t="shared" ref="F1566:F1618" si="21">D1566*E1566</f>
        <v>0</v>
      </c>
      <c r="G1566" s="599"/>
    </row>
    <row r="1567" spans="1:7" s="11" customFormat="1" ht="88.5" customHeight="1">
      <c r="A1567" s="762" t="s">
        <v>7</v>
      </c>
      <c r="B1567" s="956" t="s">
        <v>2526</v>
      </c>
      <c r="C1567" s="884"/>
      <c r="D1567" s="764"/>
      <c r="E1567" s="384"/>
      <c r="F1567" s="338">
        <f t="shared" si="21"/>
        <v>0</v>
      </c>
      <c r="G1567" s="591"/>
    </row>
    <row r="1568" spans="1:7" s="281" customFormat="1" ht="40.5" customHeight="1">
      <c r="A1568" s="1073"/>
      <c r="B1568" s="1077" t="s">
        <v>635</v>
      </c>
      <c r="C1568" s="961" t="s">
        <v>146</v>
      </c>
      <c r="D1568" s="765">
        <v>7</v>
      </c>
      <c r="E1568" s="346"/>
      <c r="F1568" s="338">
        <f t="shared" si="21"/>
        <v>0</v>
      </c>
      <c r="G1568" s="599"/>
    </row>
    <row r="1569" spans="1:7" s="2" customFormat="1">
      <c r="A1569" s="762"/>
      <c r="B1569" s="763"/>
      <c r="C1569" s="764"/>
      <c r="D1569" s="953"/>
      <c r="E1569" s="367"/>
      <c r="F1569" s="338">
        <f t="shared" si="21"/>
        <v>0</v>
      </c>
      <c r="G1569" s="319"/>
    </row>
    <row r="1570" spans="1:7" s="281" customFormat="1" ht="63.75">
      <c r="A1570" s="1073" t="s">
        <v>8</v>
      </c>
      <c r="B1570" s="1095" t="s">
        <v>365</v>
      </c>
      <c r="C1570" s="1086"/>
      <c r="D1570" s="961"/>
      <c r="E1570" s="422"/>
      <c r="F1570" s="338">
        <f t="shared" si="21"/>
        <v>0</v>
      </c>
      <c r="G1570" s="599"/>
    </row>
    <row r="1571" spans="1:7" s="281" customFormat="1" ht="38.25">
      <c r="A1571" s="1096"/>
      <c r="B1571" s="1097" t="s">
        <v>2602</v>
      </c>
      <c r="C1571" s="1086"/>
      <c r="D1571" s="1076"/>
      <c r="E1571" s="422"/>
      <c r="F1571" s="338">
        <f t="shared" si="21"/>
        <v>0</v>
      </c>
      <c r="G1571" s="599"/>
    </row>
    <row r="1572" spans="1:7" s="281" customFormat="1" ht="27" customHeight="1">
      <c r="A1572" s="1073"/>
      <c r="B1572" s="1075" t="s">
        <v>377</v>
      </c>
      <c r="C1572" s="1086"/>
      <c r="D1572" s="961"/>
      <c r="E1572" s="422"/>
      <c r="F1572" s="338">
        <f t="shared" si="21"/>
        <v>0</v>
      </c>
      <c r="G1572" s="599"/>
    </row>
    <row r="1573" spans="1:7" s="60" customFormat="1" ht="102">
      <c r="A1573" s="1073"/>
      <c r="B1573" s="1077" t="s">
        <v>2527</v>
      </c>
      <c r="C1573" s="961"/>
      <c r="D1573" s="961"/>
      <c r="E1573" s="278"/>
      <c r="F1573" s="338">
        <f t="shared" si="21"/>
        <v>0</v>
      </c>
      <c r="G1573" s="598"/>
    </row>
    <row r="1574" spans="1:7" s="60" customFormat="1" ht="27" customHeight="1">
      <c r="A1574" s="1073"/>
      <c r="B1574" s="1077" t="s">
        <v>2528</v>
      </c>
      <c r="C1574" s="961"/>
      <c r="D1574" s="961"/>
      <c r="E1574" s="278"/>
      <c r="F1574" s="338">
        <f t="shared" si="21"/>
        <v>0</v>
      </c>
      <c r="G1574" s="598"/>
    </row>
    <row r="1575" spans="1:7" s="281" customFormat="1" ht="25.5">
      <c r="A1575" s="1098"/>
      <c r="B1575" s="1075" t="s">
        <v>2603</v>
      </c>
      <c r="C1575" s="1076"/>
      <c r="D1575" s="1076"/>
      <c r="E1575" s="422"/>
      <c r="F1575" s="338">
        <f t="shared" si="21"/>
        <v>0</v>
      </c>
      <c r="G1575" s="599"/>
    </row>
    <row r="1576" spans="1:7" s="281" customFormat="1" ht="41.25" customHeight="1">
      <c r="A1576" s="1073"/>
      <c r="B1576" s="1077" t="s">
        <v>366</v>
      </c>
      <c r="C1576" s="961"/>
      <c r="D1576" s="961"/>
      <c r="E1576" s="422"/>
      <c r="F1576" s="338">
        <f t="shared" si="21"/>
        <v>0</v>
      </c>
      <c r="G1576" s="599"/>
    </row>
    <row r="1577" spans="1:7" s="281" customFormat="1" ht="39.75">
      <c r="A1577" s="1073"/>
      <c r="B1577" s="1077" t="s">
        <v>367</v>
      </c>
      <c r="C1577" s="961"/>
      <c r="D1577" s="961"/>
      <c r="E1577" s="422"/>
      <c r="F1577" s="338">
        <f t="shared" si="21"/>
        <v>0</v>
      </c>
      <c r="G1577" s="599"/>
    </row>
    <row r="1578" spans="1:7" s="282" customFormat="1">
      <c r="A1578" s="1073"/>
      <c r="B1578" s="1077" t="s">
        <v>368</v>
      </c>
      <c r="C1578" s="961"/>
      <c r="D1578" s="961"/>
      <c r="E1578" s="429"/>
      <c r="F1578" s="338">
        <f t="shared" si="21"/>
        <v>0</v>
      </c>
      <c r="G1578" s="598"/>
    </row>
    <row r="1579" spans="1:7" s="282" customFormat="1">
      <c r="A1579" s="1073"/>
      <c r="B1579" s="1077" t="s">
        <v>369</v>
      </c>
      <c r="C1579" s="961"/>
      <c r="D1579" s="961"/>
      <c r="E1579" s="429"/>
      <c r="F1579" s="338">
        <f t="shared" si="21"/>
        <v>0</v>
      </c>
      <c r="G1579" s="598"/>
    </row>
    <row r="1580" spans="1:7" s="282" customFormat="1">
      <c r="A1580" s="1073"/>
      <c r="B1580" s="1077" t="s">
        <v>370</v>
      </c>
      <c r="C1580" s="961"/>
      <c r="D1580" s="961"/>
      <c r="E1580" s="429"/>
      <c r="F1580" s="338">
        <f t="shared" si="21"/>
        <v>0</v>
      </c>
      <c r="G1580" s="598"/>
    </row>
    <row r="1581" spans="1:7" s="282" customFormat="1" ht="25.5">
      <c r="A1581" s="1073"/>
      <c r="B1581" s="1077" t="s">
        <v>371</v>
      </c>
      <c r="C1581" s="961"/>
      <c r="D1581" s="961"/>
      <c r="E1581" s="429"/>
      <c r="F1581" s="338">
        <f t="shared" si="21"/>
        <v>0</v>
      </c>
      <c r="G1581" s="598"/>
    </row>
    <row r="1582" spans="1:7" s="282" customFormat="1" ht="25.5">
      <c r="A1582" s="1073"/>
      <c r="B1582" s="1077" t="s">
        <v>372</v>
      </c>
      <c r="C1582" s="961"/>
      <c r="D1582" s="961"/>
      <c r="E1582" s="429"/>
      <c r="F1582" s="338">
        <f t="shared" si="21"/>
        <v>0</v>
      </c>
      <c r="G1582" s="598"/>
    </row>
    <row r="1583" spans="1:7" s="282" customFormat="1">
      <c r="A1583" s="1073"/>
      <c r="B1583" s="1077" t="s">
        <v>373</v>
      </c>
      <c r="C1583" s="961" t="s">
        <v>146</v>
      </c>
      <c r="D1583" s="961">
        <v>40</v>
      </c>
      <c r="E1583" s="278"/>
      <c r="F1583" s="338">
        <f t="shared" si="21"/>
        <v>0</v>
      </c>
      <c r="G1583" s="598"/>
    </row>
    <row r="1584" spans="1:7" s="60" customFormat="1">
      <c r="A1584" s="1073"/>
      <c r="B1584" s="1077"/>
      <c r="C1584" s="961"/>
      <c r="D1584" s="961"/>
      <c r="E1584" s="278"/>
      <c r="F1584" s="338">
        <f t="shared" si="21"/>
        <v>0</v>
      </c>
      <c r="G1584" s="598"/>
    </row>
    <row r="1585" spans="1:7" s="281" customFormat="1" ht="25.5">
      <c r="A1585" s="1073" t="s">
        <v>9</v>
      </c>
      <c r="B1585" s="1075" t="s">
        <v>858</v>
      </c>
      <c r="C1585" s="1086"/>
      <c r="D1585" s="961"/>
      <c r="E1585" s="422"/>
      <c r="F1585" s="338">
        <f t="shared" si="21"/>
        <v>0</v>
      </c>
      <c r="G1585" s="599"/>
    </row>
    <row r="1586" spans="1:7" s="281" customFormat="1" ht="89.25">
      <c r="A1586" s="1073"/>
      <c r="B1586" s="1075" t="s">
        <v>374</v>
      </c>
      <c r="C1586" s="1086"/>
      <c r="D1586" s="961"/>
      <c r="E1586" s="422"/>
      <c r="F1586" s="338">
        <f t="shared" si="21"/>
        <v>0</v>
      </c>
      <c r="G1586" s="599"/>
    </row>
    <row r="1587" spans="1:7" s="281" customFormat="1" ht="25.5">
      <c r="A1587" s="1073"/>
      <c r="B1587" s="1075" t="s">
        <v>375</v>
      </c>
      <c r="C1587" s="1086"/>
      <c r="D1587" s="961"/>
      <c r="E1587" s="422"/>
      <c r="F1587" s="338">
        <f t="shared" si="21"/>
        <v>0</v>
      </c>
      <c r="G1587" s="599"/>
    </row>
    <row r="1588" spans="1:7" s="281" customFormat="1">
      <c r="A1588" s="1073"/>
      <c r="B1588" s="1077" t="s">
        <v>376</v>
      </c>
      <c r="C1588" s="961" t="s">
        <v>141</v>
      </c>
      <c r="D1588" s="961">
        <v>130</v>
      </c>
      <c r="E1588" s="422"/>
      <c r="F1588" s="338">
        <f t="shared" si="21"/>
        <v>0</v>
      </c>
      <c r="G1588" s="599"/>
    </row>
    <row r="1589" spans="1:7" s="281" customFormat="1">
      <c r="A1589" s="1073"/>
      <c r="B1589" s="1077"/>
      <c r="C1589" s="1086"/>
      <c r="D1589" s="961"/>
      <c r="E1589" s="422"/>
      <c r="F1589" s="338">
        <f t="shared" si="21"/>
        <v>0</v>
      </c>
      <c r="G1589" s="599"/>
    </row>
    <row r="1590" spans="1:7" s="281" customFormat="1" ht="38.25">
      <c r="A1590" s="1073" t="s">
        <v>10</v>
      </c>
      <c r="B1590" s="1092" t="s">
        <v>859</v>
      </c>
      <c r="C1590" s="961"/>
      <c r="D1590" s="961"/>
      <c r="E1590" s="422"/>
      <c r="F1590" s="338">
        <f t="shared" si="21"/>
        <v>0</v>
      </c>
      <c r="G1590" s="599"/>
    </row>
    <row r="1591" spans="1:7" s="281" customFormat="1" ht="38.25">
      <c r="A1591" s="1073"/>
      <c r="B1591" s="1077" t="s">
        <v>860</v>
      </c>
      <c r="C1591" s="961"/>
      <c r="D1591" s="961"/>
      <c r="E1591" s="422"/>
      <c r="F1591" s="338">
        <f t="shared" si="21"/>
        <v>0</v>
      </c>
      <c r="G1591" s="599"/>
    </row>
    <row r="1592" spans="1:7" s="281" customFormat="1" ht="25.5">
      <c r="A1592" s="1073"/>
      <c r="B1592" s="1077" t="s">
        <v>861</v>
      </c>
      <c r="C1592" s="961"/>
      <c r="D1592" s="961"/>
      <c r="E1592" s="422"/>
      <c r="F1592" s="338">
        <f t="shared" si="21"/>
        <v>0</v>
      </c>
      <c r="G1592" s="599"/>
    </row>
    <row r="1593" spans="1:7" s="281" customFormat="1" ht="25.5">
      <c r="A1593" s="1073"/>
      <c r="B1593" s="1077" t="s">
        <v>862</v>
      </c>
      <c r="C1593" s="961"/>
      <c r="D1593" s="961"/>
      <c r="E1593" s="422"/>
      <c r="F1593" s="338">
        <f t="shared" si="21"/>
        <v>0</v>
      </c>
      <c r="G1593" s="599"/>
    </row>
    <row r="1594" spans="1:7" s="281" customFormat="1" ht="14.25">
      <c r="A1594" s="1073"/>
      <c r="B1594" s="1077" t="s">
        <v>863</v>
      </c>
      <c r="C1594" s="961"/>
      <c r="D1594" s="961"/>
      <c r="E1594" s="422"/>
      <c r="F1594" s="338">
        <f t="shared" si="21"/>
        <v>0</v>
      </c>
      <c r="G1594" s="599"/>
    </row>
    <row r="1595" spans="1:7" s="281" customFormat="1" ht="25.5">
      <c r="A1595" s="1073"/>
      <c r="B1595" s="1077" t="s">
        <v>864</v>
      </c>
      <c r="C1595" s="961"/>
      <c r="D1595" s="961"/>
      <c r="E1595" s="422"/>
      <c r="F1595" s="338">
        <f t="shared" si="21"/>
        <v>0</v>
      </c>
      <c r="G1595" s="599"/>
    </row>
    <row r="1596" spans="1:7" s="281" customFormat="1" ht="25.5">
      <c r="A1596" s="1073"/>
      <c r="B1596" s="1077" t="s">
        <v>865</v>
      </c>
      <c r="C1596" s="961"/>
      <c r="D1596" s="961"/>
      <c r="E1596" s="422"/>
      <c r="F1596" s="338">
        <f t="shared" si="21"/>
        <v>0</v>
      </c>
      <c r="G1596" s="599"/>
    </row>
    <row r="1597" spans="1:7" s="281" customFormat="1">
      <c r="A1597" s="1073"/>
      <c r="B1597" s="1077" t="s">
        <v>360</v>
      </c>
      <c r="C1597" s="961"/>
      <c r="D1597" s="961"/>
      <c r="E1597" s="422"/>
      <c r="F1597" s="338">
        <f t="shared" si="21"/>
        <v>0</v>
      </c>
      <c r="G1597" s="599"/>
    </row>
    <row r="1598" spans="1:7" s="281" customFormat="1" ht="25.5">
      <c r="A1598" s="1073"/>
      <c r="B1598" s="1077" t="s">
        <v>866</v>
      </c>
      <c r="C1598" s="961"/>
      <c r="D1598" s="961"/>
      <c r="E1598" s="422"/>
      <c r="F1598" s="338">
        <f t="shared" si="21"/>
        <v>0</v>
      </c>
      <c r="G1598" s="599"/>
    </row>
    <row r="1599" spans="1:7" s="281" customFormat="1">
      <c r="A1599" s="1073"/>
      <c r="B1599" s="1077" t="s">
        <v>867</v>
      </c>
      <c r="C1599" s="961"/>
      <c r="D1599" s="961"/>
      <c r="E1599" s="422"/>
      <c r="F1599" s="338">
        <f t="shared" si="21"/>
        <v>0</v>
      </c>
      <c r="G1599" s="599"/>
    </row>
    <row r="1600" spans="1:7" s="281" customFormat="1" ht="25.5">
      <c r="A1600" s="1073"/>
      <c r="B1600" s="1077" t="s">
        <v>868</v>
      </c>
      <c r="C1600" s="961"/>
      <c r="D1600" s="961"/>
      <c r="E1600" s="422"/>
      <c r="F1600" s="338">
        <f t="shared" si="21"/>
        <v>0</v>
      </c>
      <c r="G1600" s="599"/>
    </row>
    <row r="1601" spans="1:41" s="281" customFormat="1" ht="25.5">
      <c r="A1601" s="1073"/>
      <c r="B1601" s="1077" t="s">
        <v>869</v>
      </c>
      <c r="C1601" s="961"/>
      <c r="D1601" s="961"/>
      <c r="E1601" s="422"/>
      <c r="F1601" s="338">
        <f t="shared" si="21"/>
        <v>0</v>
      </c>
      <c r="G1601" s="599"/>
    </row>
    <row r="1602" spans="1:41" s="281" customFormat="1" ht="25.5">
      <c r="A1602" s="1073"/>
      <c r="B1602" s="1099" t="s">
        <v>2411</v>
      </c>
      <c r="C1602" s="961"/>
      <c r="D1602" s="961"/>
      <c r="E1602" s="422"/>
      <c r="F1602" s="338">
        <f t="shared" si="21"/>
        <v>0</v>
      </c>
      <c r="G1602" s="599"/>
    </row>
    <row r="1603" spans="1:41" s="281" customFormat="1" ht="25.5">
      <c r="A1603" s="1073"/>
      <c r="B1603" s="1077" t="s">
        <v>870</v>
      </c>
      <c r="C1603" s="961" t="s">
        <v>146</v>
      </c>
      <c r="D1603" s="961">
        <v>75</v>
      </c>
      <c r="E1603" s="422"/>
      <c r="F1603" s="338">
        <f t="shared" si="21"/>
        <v>0</v>
      </c>
      <c r="G1603" s="599"/>
    </row>
    <row r="1604" spans="1:41" s="281" customFormat="1">
      <c r="A1604" s="1073"/>
      <c r="B1604" s="1077"/>
      <c r="C1604" s="961"/>
      <c r="D1604" s="961"/>
      <c r="E1604" s="422"/>
      <c r="F1604" s="338">
        <f t="shared" si="21"/>
        <v>0</v>
      </c>
      <c r="G1604" s="599"/>
    </row>
    <row r="1605" spans="1:41" s="2" customFormat="1" ht="51">
      <c r="A1605" s="762" t="s">
        <v>11</v>
      </c>
      <c r="B1605" s="956" t="s">
        <v>871</v>
      </c>
      <c r="C1605" s="764"/>
      <c r="D1605" s="764"/>
      <c r="E1605" s="341"/>
      <c r="F1605" s="338">
        <f t="shared" si="21"/>
        <v>0</v>
      </c>
      <c r="G1605" s="319"/>
    </row>
    <row r="1606" spans="1:41" s="2" customFormat="1" ht="51">
      <c r="A1606" s="762"/>
      <c r="B1606" s="956" t="s">
        <v>304</v>
      </c>
      <c r="C1606" s="764"/>
      <c r="D1606" s="764"/>
      <c r="E1606" s="271"/>
      <c r="F1606" s="338">
        <f t="shared" si="21"/>
        <v>0</v>
      </c>
      <c r="G1606" s="319"/>
    </row>
    <row r="1607" spans="1:41" s="2" customFormat="1">
      <c r="A1607" s="762"/>
      <c r="B1607" s="956" t="s">
        <v>386</v>
      </c>
      <c r="C1607" s="764" t="s">
        <v>146</v>
      </c>
      <c r="D1607" s="765">
        <v>5</v>
      </c>
      <c r="E1607" s="367"/>
      <c r="F1607" s="338">
        <f t="shared" si="21"/>
        <v>0</v>
      </c>
      <c r="G1607" s="319"/>
    </row>
    <row r="1608" spans="1:41" s="2" customFormat="1">
      <c r="A1608" s="762"/>
      <c r="B1608" s="943"/>
      <c r="C1608" s="764"/>
      <c r="D1608" s="765"/>
      <c r="E1608" s="341"/>
      <c r="F1608" s="338">
        <f t="shared" si="21"/>
        <v>0</v>
      </c>
      <c r="G1608" s="319"/>
    </row>
    <row r="1609" spans="1:41" s="11" customFormat="1" ht="63.75">
      <c r="A1609" s="762" t="s">
        <v>15</v>
      </c>
      <c r="B1609" s="956" t="s">
        <v>872</v>
      </c>
      <c r="C1609" s="884"/>
      <c r="D1609" s="765"/>
      <c r="E1609" s="346"/>
      <c r="F1609" s="338">
        <f t="shared" si="21"/>
        <v>0</v>
      </c>
      <c r="G1609" s="591"/>
    </row>
    <row r="1610" spans="1:41" s="11" customFormat="1">
      <c r="A1610" s="762"/>
      <c r="B1610" s="956" t="s">
        <v>295</v>
      </c>
      <c r="C1610" s="884" t="s">
        <v>146</v>
      </c>
      <c r="D1610" s="765">
        <v>10</v>
      </c>
      <c r="E1610" s="346"/>
      <c r="F1610" s="338">
        <f t="shared" si="21"/>
        <v>0</v>
      </c>
      <c r="G1610" s="591"/>
    </row>
    <row r="1611" spans="1:41" s="707" customFormat="1">
      <c r="A1611" s="836"/>
      <c r="B1611" s="1100"/>
      <c r="C1611" s="1101"/>
      <c r="D1611" s="1044"/>
      <c r="E1611" s="705"/>
      <c r="F1611" s="732">
        <f t="shared" si="21"/>
        <v>0</v>
      </c>
      <c r="G1611" s="706"/>
    </row>
    <row r="1612" spans="1:41" s="701" customFormat="1">
      <c r="A1612" s="836"/>
      <c r="B1612" s="1102" t="s">
        <v>945</v>
      </c>
      <c r="C1612" s="971"/>
      <c r="D1612" s="972"/>
      <c r="E1612" s="704"/>
      <c r="F1612" s="732">
        <f t="shared" si="21"/>
        <v>0</v>
      </c>
      <c r="G1612" s="655"/>
    </row>
    <row r="1613" spans="1:41" s="701" customFormat="1">
      <c r="A1613" s="836"/>
      <c r="B1613" s="835"/>
      <c r="C1613" s="971"/>
      <c r="D1613" s="972"/>
      <c r="E1613" s="704"/>
      <c r="F1613" s="732">
        <f t="shared" si="21"/>
        <v>0</v>
      </c>
      <c r="G1613" s="655"/>
    </row>
    <row r="1614" spans="1:41" s="56" customFormat="1" ht="51">
      <c r="A1614" s="762" t="s">
        <v>12</v>
      </c>
      <c r="B1614" s="771" t="s">
        <v>2877</v>
      </c>
      <c r="C1614" s="764" t="s">
        <v>149</v>
      </c>
      <c r="D1614" s="953">
        <v>24</v>
      </c>
      <c r="E1614" s="367"/>
      <c r="F1614" s="338">
        <f t="shared" si="21"/>
        <v>0</v>
      </c>
      <c r="G1614" s="655"/>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row>
    <row r="1615" spans="1:41" s="56" customFormat="1">
      <c r="A1615" s="762"/>
      <c r="B1615" s="1103"/>
      <c r="C1615" s="764"/>
      <c r="D1615" s="953"/>
      <c r="E1615" s="367"/>
      <c r="F1615" s="338">
        <f t="shared" si="21"/>
        <v>0</v>
      </c>
      <c r="G1615" s="655"/>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row>
    <row r="1616" spans="1:41" s="56" customFormat="1" ht="59.25" customHeight="1">
      <c r="A1616" s="762" t="s">
        <v>13</v>
      </c>
      <c r="B1616" s="771" t="s">
        <v>944</v>
      </c>
      <c r="C1616" s="764" t="s">
        <v>146</v>
      </c>
      <c r="D1616" s="953">
        <v>7</v>
      </c>
      <c r="E1616" s="367"/>
      <c r="F1616" s="338">
        <f t="shared" si="21"/>
        <v>0</v>
      </c>
      <c r="G1616" s="655"/>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row>
    <row r="1617" spans="1:41" s="56" customFormat="1">
      <c r="A1617" s="762"/>
      <c r="B1617" s="771"/>
      <c r="C1617" s="764"/>
      <c r="D1617" s="953"/>
      <c r="E1617" s="367"/>
      <c r="F1617" s="338">
        <f t="shared" si="21"/>
        <v>0</v>
      </c>
      <c r="G1617" s="655"/>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row>
    <row r="1618" spans="1:41" s="56" customFormat="1" ht="38.25">
      <c r="A1618" s="762" t="s">
        <v>14</v>
      </c>
      <c r="B1618" s="763" t="s">
        <v>2529</v>
      </c>
      <c r="C1618" s="764" t="s">
        <v>141</v>
      </c>
      <c r="D1618" s="953">
        <v>30</v>
      </c>
      <c r="E1618" s="367"/>
      <c r="F1618" s="338">
        <f t="shared" si="21"/>
        <v>0</v>
      </c>
      <c r="G1618" s="655"/>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row>
    <row r="1619" spans="1:41" s="56" customFormat="1">
      <c r="A1619" s="762"/>
      <c r="B1619" s="771"/>
      <c r="C1619" s="764"/>
      <c r="D1619" s="953"/>
      <c r="E1619" s="367"/>
      <c r="F1619" s="367"/>
      <c r="G1619" s="655"/>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row>
    <row r="1620" spans="1:41" s="72" customFormat="1">
      <c r="A1620" s="947" t="s">
        <v>144</v>
      </c>
      <c r="B1620" s="1093" t="s">
        <v>943</v>
      </c>
      <c r="C1620" s="1056"/>
      <c r="D1620" s="1056"/>
      <c r="E1620" s="414"/>
      <c r="F1620" s="415">
        <f>SUM(F1565:F1618)</f>
        <v>0</v>
      </c>
      <c r="G1620" s="62"/>
    </row>
    <row r="1621" spans="1:41" s="115" customFormat="1">
      <c r="A1621" s="762"/>
      <c r="B1621" s="771"/>
      <c r="C1621" s="764"/>
      <c r="D1621" s="953"/>
      <c r="E1621" s="428"/>
      <c r="F1621" s="388"/>
      <c r="G1621" s="319"/>
    </row>
    <row r="1622" spans="1:41" s="115" customFormat="1">
      <c r="A1622" s="762"/>
      <c r="B1622" s="771"/>
      <c r="C1622" s="764"/>
      <c r="D1622" s="953"/>
      <c r="E1622" s="428"/>
      <c r="F1622" s="388"/>
      <c r="G1622" s="319"/>
    </row>
    <row r="1623" spans="1:41" s="267" customFormat="1">
      <c r="A1623" s="947" t="s">
        <v>164</v>
      </c>
      <c r="B1623" s="1064" t="s">
        <v>296</v>
      </c>
      <c r="C1623" s="1083"/>
      <c r="D1623" s="1084"/>
      <c r="E1623" s="423"/>
      <c r="F1623" s="415"/>
      <c r="G1623" s="62"/>
    </row>
    <row r="1624" spans="1:41" s="115" customFormat="1">
      <c r="A1624" s="762"/>
      <c r="B1624" s="1094"/>
      <c r="C1624" s="764"/>
      <c r="D1624" s="953"/>
      <c r="E1624" s="428"/>
      <c r="F1624" s="388"/>
      <c r="G1624" s="319"/>
    </row>
    <row r="1625" spans="1:41" s="115" customFormat="1">
      <c r="A1625" s="762" t="s">
        <v>6</v>
      </c>
      <c r="B1625" s="1094" t="s">
        <v>873</v>
      </c>
      <c r="C1625" s="764"/>
      <c r="D1625" s="953"/>
      <c r="E1625" s="428"/>
      <c r="F1625" s="388"/>
      <c r="G1625" s="319"/>
    </row>
    <row r="1626" spans="1:41" s="115" customFormat="1" ht="54" customHeight="1">
      <c r="A1626" s="762"/>
      <c r="B1626" s="771" t="s">
        <v>874</v>
      </c>
      <c r="C1626" s="764"/>
      <c r="D1626" s="953"/>
      <c r="E1626" s="428"/>
      <c r="F1626" s="388"/>
      <c r="G1626" s="319"/>
    </row>
    <row r="1627" spans="1:41" s="115" customFormat="1">
      <c r="A1627" s="762"/>
      <c r="B1627" s="771" t="s">
        <v>875</v>
      </c>
      <c r="C1627" s="764"/>
      <c r="D1627" s="953"/>
      <c r="E1627" s="428"/>
      <c r="F1627" s="388"/>
      <c r="G1627" s="319"/>
    </row>
    <row r="1628" spans="1:41" s="115" customFormat="1">
      <c r="A1628" s="762"/>
      <c r="B1628" s="771" t="s">
        <v>876</v>
      </c>
      <c r="C1628" s="764"/>
      <c r="D1628" s="953"/>
      <c r="E1628" s="428"/>
      <c r="F1628" s="388"/>
      <c r="G1628" s="319"/>
    </row>
    <row r="1629" spans="1:41" s="115" customFormat="1">
      <c r="A1629" s="762"/>
      <c r="B1629" s="771" t="s">
        <v>877</v>
      </c>
      <c r="C1629" s="764"/>
      <c r="D1629" s="953"/>
      <c r="E1629" s="428"/>
      <c r="F1629" s="388"/>
      <c r="G1629" s="319"/>
    </row>
    <row r="1630" spans="1:41" s="115" customFormat="1">
      <c r="A1630" s="762"/>
      <c r="B1630" s="771" t="s">
        <v>878</v>
      </c>
      <c r="C1630" s="764"/>
      <c r="D1630" s="953"/>
      <c r="E1630" s="428"/>
      <c r="F1630" s="388"/>
      <c r="G1630" s="319"/>
    </row>
    <row r="1631" spans="1:41" s="115" customFormat="1">
      <c r="A1631" s="762"/>
      <c r="B1631" s="771" t="s">
        <v>879</v>
      </c>
      <c r="C1631" s="764"/>
      <c r="D1631" s="953"/>
      <c r="E1631" s="428"/>
      <c r="F1631" s="388"/>
      <c r="G1631" s="319"/>
    </row>
    <row r="1632" spans="1:41" s="115" customFormat="1" ht="25.5">
      <c r="A1632" s="762"/>
      <c r="B1632" s="771" t="s">
        <v>880</v>
      </c>
      <c r="C1632" s="764"/>
      <c r="D1632" s="953"/>
      <c r="E1632" s="428"/>
      <c r="F1632" s="388"/>
      <c r="G1632" s="319"/>
    </row>
    <row r="1633" spans="1:7" s="115" customFormat="1">
      <c r="A1633" s="762"/>
      <c r="B1633" s="771" t="s">
        <v>881</v>
      </c>
      <c r="C1633" s="764" t="s">
        <v>141</v>
      </c>
      <c r="D1633" s="953">
        <v>160</v>
      </c>
      <c r="E1633" s="367"/>
      <c r="F1633" s="367">
        <f>D1633*E1633</f>
        <v>0</v>
      </c>
      <c r="G1633" s="319"/>
    </row>
    <row r="1634" spans="1:7" s="115" customFormat="1">
      <c r="A1634" s="762"/>
      <c r="B1634" s="771"/>
      <c r="C1634" s="764"/>
      <c r="D1634" s="953"/>
      <c r="E1634" s="428"/>
      <c r="F1634" s="367">
        <f t="shared" ref="F1634:F1651" si="22">D1634*E1634</f>
        <v>0</v>
      </c>
      <c r="G1634" s="319"/>
    </row>
    <row r="1635" spans="1:7" s="115" customFormat="1">
      <c r="A1635" s="762" t="s">
        <v>7</v>
      </c>
      <c r="B1635" s="1094" t="s">
        <v>882</v>
      </c>
      <c r="C1635" s="764"/>
      <c r="D1635" s="953"/>
      <c r="E1635" s="428"/>
      <c r="F1635" s="367">
        <f t="shared" si="22"/>
        <v>0</v>
      </c>
      <c r="G1635" s="319"/>
    </row>
    <row r="1636" spans="1:7" s="115" customFormat="1" ht="38.25">
      <c r="A1636" s="762"/>
      <c r="B1636" s="771" t="s">
        <v>2412</v>
      </c>
      <c r="C1636" s="764"/>
      <c r="D1636" s="953"/>
      <c r="E1636" s="428"/>
      <c r="F1636" s="367">
        <f t="shared" si="22"/>
        <v>0</v>
      </c>
      <c r="G1636" s="319"/>
    </row>
    <row r="1637" spans="1:7" s="115" customFormat="1">
      <c r="A1637" s="762"/>
      <c r="B1637" s="771" t="s">
        <v>875</v>
      </c>
      <c r="C1637" s="764"/>
      <c r="D1637" s="953"/>
      <c r="E1637" s="428"/>
      <c r="F1637" s="367">
        <f t="shared" si="22"/>
        <v>0</v>
      </c>
      <c r="G1637" s="319"/>
    </row>
    <row r="1638" spans="1:7" s="115" customFormat="1">
      <c r="A1638" s="762"/>
      <c r="B1638" s="771" t="s">
        <v>883</v>
      </c>
      <c r="C1638" s="764"/>
      <c r="D1638" s="953"/>
      <c r="E1638" s="428"/>
      <c r="F1638" s="367">
        <f t="shared" si="22"/>
        <v>0</v>
      </c>
      <c r="G1638" s="319"/>
    </row>
    <row r="1639" spans="1:7" s="115" customFormat="1" ht="25.5">
      <c r="A1639" s="762"/>
      <c r="B1639" s="771" t="s">
        <v>884</v>
      </c>
      <c r="C1639" s="764"/>
      <c r="D1639" s="953"/>
      <c r="E1639" s="428"/>
      <c r="F1639" s="367">
        <f t="shared" si="22"/>
        <v>0</v>
      </c>
      <c r="G1639" s="319"/>
    </row>
    <row r="1640" spans="1:7" s="115" customFormat="1">
      <c r="A1640" s="762"/>
      <c r="B1640" s="771" t="s">
        <v>879</v>
      </c>
      <c r="C1640" s="764"/>
      <c r="D1640" s="953"/>
      <c r="E1640" s="428"/>
      <c r="F1640" s="388"/>
      <c r="G1640" s="319"/>
    </row>
    <row r="1641" spans="1:7" s="115" customFormat="1">
      <c r="A1641" s="762"/>
      <c r="B1641" s="771" t="s">
        <v>885</v>
      </c>
      <c r="C1641" s="764"/>
      <c r="D1641" s="953"/>
      <c r="E1641" s="428"/>
      <c r="F1641" s="367">
        <f t="shared" si="22"/>
        <v>0</v>
      </c>
      <c r="G1641" s="319"/>
    </row>
    <row r="1642" spans="1:7" s="115" customFormat="1" ht="25.5">
      <c r="A1642" s="762"/>
      <c r="B1642" s="771" t="s">
        <v>880</v>
      </c>
      <c r="C1642" s="764"/>
      <c r="D1642" s="953"/>
      <c r="E1642" s="428"/>
      <c r="F1642" s="367">
        <f t="shared" si="22"/>
        <v>0</v>
      </c>
      <c r="G1642" s="319"/>
    </row>
    <row r="1643" spans="1:7" s="115" customFormat="1">
      <c r="A1643" s="762"/>
      <c r="B1643" s="771" t="s">
        <v>881</v>
      </c>
      <c r="C1643" s="764" t="s">
        <v>141</v>
      </c>
      <c r="D1643" s="953">
        <v>160</v>
      </c>
      <c r="E1643" s="367"/>
      <c r="F1643" s="367">
        <f t="shared" si="22"/>
        <v>0</v>
      </c>
      <c r="G1643" s="319"/>
    </row>
    <row r="1644" spans="1:7" s="115" customFormat="1">
      <c r="A1644" s="762"/>
      <c r="B1644" s="1103"/>
      <c r="C1644" s="764"/>
      <c r="D1644" s="953"/>
      <c r="E1644" s="428"/>
      <c r="F1644" s="367">
        <f t="shared" si="22"/>
        <v>0</v>
      </c>
      <c r="G1644" s="319"/>
    </row>
    <row r="1645" spans="1:7" s="115" customFormat="1">
      <c r="A1645" s="762" t="s">
        <v>8</v>
      </c>
      <c r="B1645" s="771" t="s">
        <v>952</v>
      </c>
      <c r="C1645" s="764"/>
      <c r="D1645" s="765"/>
      <c r="E1645" s="428"/>
      <c r="F1645" s="367">
        <f t="shared" si="22"/>
        <v>0</v>
      </c>
      <c r="G1645" s="319"/>
    </row>
    <row r="1646" spans="1:7" s="115" customFormat="1" ht="25.5">
      <c r="A1646" s="762"/>
      <c r="B1646" s="771" t="s">
        <v>948</v>
      </c>
      <c r="C1646" s="764"/>
      <c r="D1646" s="765"/>
      <c r="E1646" s="428"/>
      <c r="F1646" s="367">
        <f t="shared" si="22"/>
        <v>0</v>
      </c>
      <c r="G1646" s="319"/>
    </row>
    <row r="1647" spans="1:7" s="115" customFormat="1" ht="25.5">
      <c r="A1647" s="762"/>
      <c r="B1647" s="771" t="s">
        <v>949</v>
      </c>
      <c r="C1647" s="764"/>
      <c r="D1647" s="765"/>
      <c r="E1647" s="428"/>
      <c r="F1647" s="367">
        <f t="shared" si="22"/>
        <v>0</v>
      </c>
      <c r="G1647" s="319"/>
    </row>
    <row r="1648" spans="1:7" s="115" customFormat="1" ht="25.5">
      <c r="A1648" s="762"/>
      <c r="B1648" s="771" t="s">
        <v>950</v>
      </c>
      <c r="C1648" s="764" t="s">
        <v>149</v>
      </c>
      <c r="D1648" s="765">
        <v>20</v>
      </c>
      <c r="E1648" s="430"/>
      <c r="F1648" s="367">
        <f t="shared" si="22"/>
        <v>0</v>
      </c>
      <c r="G1648" s="319"/>
    </row>
    <row r="1649" spans="1:7" s="115" customFormat="1">
      <c r="A1649" s="762"/>
      <c r="B1649" s="771" t="s">
        <v>951</v>
      </c>
      <c r="C1649" s="764" t="s">
        <v>149</v>
      </c>
      <c r="D1649" s="765">
        <v>5</v>
      </c>
      <c r="E1649" s="430"/>
      <c r="F1649" s="367">
        <f t="shared" si="22"/>
        <v>0</v>
      </c>
      <c r="G1649" s="319"/>
    </row>
    <row r="1650" spans="1:7" s="115" customFormat="1" ht="25.5">
      <c r="A1650" s="762"/>
      <c r="B1650" s="1104" t="s">
        <v>953</v>
      </c>
      <c r="C1650" s="764" t="s">
        <v>149</v>
      </c>
      <c r="D1650" s="765">
        <v>15</v>
      </c>
      <c r="E1650" s="430"/>
      <c r="F1650" s="367">
        <f t="shared" si="22"/>
        <v>0</v>
      </c>
      <c r="G1650" s="319"/>
    </row>
    <row r="1651" spans="1:7" s="115" customFormat="1" ht="25.5">
      <c r="A1651" s="762"/>
      <c r="B1651" s="1104" t="s">
        <v>954</v>
      </c>
      <c r="C1651" s="764" t="s">
        <v>149</v>
      </c>
      <c r="D1651" s="765">
        <v>10</v>
      </c>
      <c r="E1651" s="430"/>
      <c r="F1651" s="367">
        <f t="shared" si="22"/>
        <v>0</v>
      </c>
      <c r="G1651" s="319"/>
    </row>
    <row r="1652" spans="1:7" s="115" customFormat="1">
      <c r="A1652" s="762"/>
      <c r="B1652" s="771"/>
      <c r="C1652" s="764"/>
      <c r="D1652" s="765"/>
      <c r="E1652" s="428"/>
      <c r="F1652" s="388"/>
      <c r="G1652" s="319"/>
    </row>
    <row r="1653" spans="1:7" s="72" customFormat="1">
      <c r="A1653" s="947" t="s">
        <v>164</v>
      </c>
      <c r="B1653" s="1093" t="s">
        <v>297</v>
      </c>
      <c r="C1653" s="1056"/>
      <c r="D1653" s="1056"/>
      <c r="E1653" s="414"/>
      <c r="F1653" s="415">
        <f>SUM(F1633:F1651)</f>
        <v>0</v>
      </c>
      <c r="G1653" s="62"/>
    </row>
    <row r="1654" spans="1:7" s="115" customFormat="1">
      <c r="A1654" s="762"/>
      <c r="B1654" s="1094"/>
      <c r="C1654" s="764"/>
      <c r="D1654" s="953"/>
      <c r="E1654" s="428"/>
      <c r="F1654" s="388"/>
      <c r="G1654" s="319"/>
    </row>
    <row r="1655" spans="1:7" s="115" customFormat="1">
      <c r="A1655" s="762"/>
      <c r="B1655" s="1094"/>
      <c r="C1655" s="764"/>
      <c r="D1655" s="953"/>
      <c r="E1655" s="428"/>
      <c r="F1655" s="388"/>
      <c r="G1655" s="319"/>
    </row>
    <row r="1656" spans="1:7" s="267" customFormat="1">
      <c r="A1656" s="947" t="s">
        <v>0</v>
      </c>
      <c r="B1656" s="1064" t="s">
        <v>165</v>
      </c>
      <c r="C1656" s="1083"/>
      <c r="D1656" s="1084"/>
      <c r="E1656" s="423"/>
      <c r="F1656" s="415"/>
      <c r="G1656" s="62"/>
    </row>
    <row r="1657" spans="1:7" s="113" customFormat="1">
      <c r="A1657" s="762"/>
      <c r="B1657" s="1094"/>
      <c r="C1657" s="800"/>
      <c r="D1657" s="951"/>
      <c r="E1657" s="424"/>
      <c r="F1657" s="425"/>
      <c r="G1657" s="62"/>
    </row>
    <row r="1658" spans="1:7" s="72" customFormat="1" ht="38.25">
      <c r="A1658" s="762" t="s">
        <v>6</v>
      </c>
      <c r="B1658" s="763" t="s">
        <v>641</v>
      </c>
      <c r="C1658" s="764"/>
      <c r="D1658" s="765"/>
      <c r="E1658" s="341"/>
      <c r="F1658" s="371"/>
      <c r="G1658" s="62"/>
    </row>
    <row r="1659" spans="1:7" s="72" customFormat="1">
      <c r="A1659" s="762"/>
      <c r="B1659" s="763" t="s">
        <v>172</v>
      </c>
      <c r="C1659" s="764" t="s">
        <v>146</v>
      </c>
      <c r="D1659" s="963">
        <v>1</v>
      </c>
      <c r="E1659" s="367"/>
      <c r="F1659" s="367">
        <f>D1659*E1659</f>
        <v>0</v>
      </c>
      <c r="G1659" s="62"/>
    </row>
    <row r="1660" spans="1:7" s="72" customFormat="1">
      <c r="A1660" s="762"/>
      <c r="B1660" s="763"/>
      <c r="C1660" s="764"/>
      <c r="D1660" s="963"/>
      <c r="E1660" s="367"/>
      <c r="F1660" s="367">
        <f t="shared" ref="F1660:F1686" si="23">D1660*E1660</f>
        <v>0</v>
      </c>
      <c r="G1660" s="62"/>
    </row>
    <row r="1661" spans="1:7" s="115" customFormat="1" ht="38.25">
      <c r="A1661" s="762" t="s">
        <v>7</v>
      </c>
      <c r="B1661" s="771" t="s">
        <v>642</v>
      </c>
      <c r="C1661" s="764"/>
      <c r="D1661" s="965"/>
      <c r="E1661" s="428"/>
      <c r="F1661" s="367">
        <f t="shared" si="23"/>
        <v>0</v>
      </c>
      <c r="G1661" s="319"/>
    </row>
    <row r="1662" spans="1:7" s="115" customFormat="1">
      <c r="A1662" s="762"/>
      <c r="B1662" s="771" t="s">
        <v>643</v>
      </c>
      <c r="C1662" s="764"/>
      <c r="D1662" s="965"/>
      <c r="E1662" s="428"/>
      <c r="F1662" s="367">
        <f t="shared" si="23"/>
        <v>0</v>
      </c>
      <c r="G1662" s="319"/>
    </row>
    <row r="1663" spans="1:7" s="11" customFormat="1">
      <c r="A1663" s="762"/>
      <c r="B1663" s="867" t="s">
        <v>644</v>
      </c>
      <c r="C1663" s="884"/>
      <c r="D1663" s="963"/>
      <c r="E1663" s="346"/>
      <c r="F1663" s="367">
        <f t="shared" si="23"/>
        <v>0</v>
      </c>
      <c r="G1663" s="591"/>
    </row>
    <row r="1664" spans="1:7" s="115" customFormat="1">
      <c r="A1664" s="762"/>
      <c r="B1664" s="771" t="s">
        <v>172</v>
      </c>
      <c r="C1664" s="764" t="s">
        <v>146</v>
      </c>
      <c r="D1664" s="965">
        <v>5</v>
      </c>
      <c r="E1664" s="367"/>
      <c r="F1664" s="367">
        <f t="shared" si="23"/>
        <v>0</v>
      </c>
      <c r="G1664" s="319"/>
    </row>
    <row r="1665" spans="1:7" s="115" customFormat="1">
      <c r="A1665" s="762"/>
      <c r="B1665" s="771" t="s">
        <v>645</v>
      </c>
      <c r="C1665" s="764" t="s">
        <v>141</v>
      </c>
      <c r="D1665" s="965">
        <v>20</v>
      </c>
      <c r="E1665" s="367"/>
      <c r="F1665" s="367">
        <f t="shared" si="23"/>
        <v>0</v>
      </c>
      <c r="G1665" s="319"/>
    </row>
    <row r="1666" spans="1:7" s="115" customFormat="1">
      <c r="A1666" s="762"/>
      <c r="B1666" s="771"/>
      <c r="C1666" s="764"/>
      <c r="D1666" s="965"/>
      <c r="E1666" s="367"/>
      <c r="F1666" s="367">
        <f t="shared" si="23"/>
        <v>0</v>
      </c>
      <c r="G1666" s="319"/>
    </row>
    <row r="1667" spans="1:7" s="115" customFormat="1" ht="77.25" customHeight="1">
      <c r="A1667" s="762" t="s">
        <v>8</v>
      </c>
      <c r="B1667" s="771" t="s">
        <v>886</v>
      </c>
      <c r="C1667" s="764"/>
      <c r="D1667" s="965"/>
      <c r="E1667" s="428"/>
      <c r="F1667" s="367">
        <f t="shared" si="23"/>
        <v>0</v>
      </c>
      <c r="G1667" s="319"/>
    </row>
    <row r="1668" spans="1:7" s="115" customFormat="1">
      <c r="A1668" s="762"/>
      <c r="B1668" s="771" t="s">
        <v>643</v>
      </c>
      <c r="C1668" s="764"/>
      <c r="D1668" s="965"/>
      <c r="E1668" s="428"/>
      <c r="F1668" s="367">
        <f t="shared" si="23"/>
        <v>0</v>
      </c>
      <c r="G1668" s="319"/>
    </row>
    <row r="1669" spans="1:7" s="11" customFormat="1">
      <c r="A1669" s="762"/>
      <c r="B1669" s="867" t="s">
        <v>644</v>
      </c>
      <c r="C1669" s="884"/>
      <c r="D1669" s="963"/>
      <c r="E1669" s="346"/>
      <c r="F1669" s="367">
        <f t="shared" si="23"/>
        <v>0</v>
      </c>
      <c r="G1669" s="591"/>
    </row>
    <row r="1670" spans="1:7" s="115" customFormat="1">
      <c r="A1670" s="762"/>
      <c r="B1670" s="771" t="s">
        <v>172</v>
      </c>
      <c r="C1670" s="764" t="s">
        <v>146</v>
      </c>
      <c r="D1670" s="965">
        <v>2</v>
      </c>
      <c r="E1670" s="367"/>
      <c r="F1670" s="367">
        <f t="shared" si="23"/>
        <v>0</v>
      </c>
      <c r="G1670" s="319"/>
    </row>
    <row r="1671" spans="1:7" s="115" customFormat="1">
      <c r="A1671" s="762"/>
      <c r="B1671" s="771" t="s">
        <v>645</v>
      </c>
      <c r="C1671" s="764" t="s">
        <v>141</v>
      </c>
      <c r="D1671" s="965">
        <v>14</v>
      </c>
      <c r="E1671" s="367"/>
      <c r="F1671" s="367">
        <f t="shared" si="23"/>
        <v>0</v>
      </c>
      <c r="G1671" s="319"/>
    </row>
    <row r="1672" spans="1:7" s="115" customFormat="1">
      <c r="A1672" s="762"/>
      <c r="B1672" s="771"/>
      <c r="C1672" s="764"/>
      <c r="D1672" s="965"/>
      <c r="E1672" s="367"/>
      <c r="F1672" s="367">
        <f t="shared" si="23"/>
        <v>0</v>
      </c>
      <c r="G1672" s="319"/>
    </row>
    <row r="1673" spans="1:7" s="11" customFormat="1" ht="38.25">
      <c r="A1673" s="762" t="s">
        <v>9</v>
      </c>
      <c r="B1673" s="867" t="s">
        <v>887</v>
      </c>
      <c r="C1673" s="884"/>
      <c r="D1673" s="963"/>
      <c r="E1673" s="346"/>
      <c r="F1673" s="367">
        <f t="shared" si="23"/>
        <v>0</v>
      </c>
      <c r="G1673" s="591"/>
    </row>
    <row r="1674" spans="1:7" s="11" customFormat="1" ht="52.5" customHeight="1">
      <c r="A1674" s="762"/>
      <c r="B1674" s="956" t="s">
        <v>646</v>
      </c>
      <c r="C1674" s="884"/>
      <c r="D1674" s="963"/>
      <c r="E1674" s="346"/>
      <c r="F1674" s="367">
        <f t="shared" si="23"/>
        <v>0</v>
      </c>
      <c r="G1674" s="591"/>
    </row>
    <row r="1675" spans="1:7" s="11" customFormat="1" ht="25.5">
      <c r="A1675" s="762"/>
      <c r="B1675" s="956" t="s">
        <v>647</v>
      </c>
      <c r="C1675" s="884"/>
      <c r="D1675" s="963"/>
      <c r="E1675" s="346"/>
      <c r="F1675" s="367">
        <f t="shared" si="23"/>
        <v>0</v>
      </c>
      <c r="G1675" s="591"/>
    </row>
    <row r="1676" spans="1:7" s="11" customFormat="1" ht="25.5">
      <c r="A1676" s="762"/>
      <c r="B1676" s="956" t="s">
        <v>648</v>
      </c>
      <c r="C1676" s="884"/>
      <c r="D1676" s="963"/>
      <c r="E1676" s="346"/>
      <c r="F1676" s="367">
        <f t="shared" si="23"/>
        <v>0</v>
      </c>
      <c r="G1676" s="591"/>
    </row>
    <row r="1677" spans="1:7" s="11" customFormat="1">
      <c r="A1677" s="762"/>
      <c r="B1677" s="956" t="s">
        <v>172</v>
      </c>
      <c r="C1677" s="884" t="s">
        <v>146</v>
      </c>
      <c r="D1677" s="963">
        <v>3</v>
      </c>
      <c r="E1677" s="346"/>
      <c r="F1677" s="367">
        <f t="shared" si="23"/>
        <v>0</v>
      </c>
      <c r="G1677" s="591"/>
    </row>
    <row r="1678" spans="1:7" s="11" customFormat="1">
      <c r="A1678" s="762"/>
      <c r="B1678" s="956" t="s">
        <v>175</v>
      </c>
      <c r="C1678" s="884" t="s">
        <v>141</v>
      </c>
      <c r="D1678" s="963">
        <v>3</v>
      </c>
      <c r="E1678" s="346"/>
      <c r="F1678" s="367">
        <f t="shared" si="23"/>
        <v>0</v>
      </c>
      <c r="G1678" s="591"/>
    </row>
    <row r="1679" spans="1:7" s="2" customFormat="1">
      <c r="A1679" s="762"/>
      <c r="B1679" s="763"/>
      <c r="C1679" s="764"/>
      <c r="D1679" s="963"/>
      <c r="E1679" s="341"/>
      <c r="F1679" s="367">
        <f t="shared" si="23"/>
        <v>0</v>
      </c>
      <c r="G1679" s="319"/>
    </row>
    <row r="1680" spans="1:7" s="115" customFormat="1" ht="132" customHeight="1">
      <c r="A1680" s="762" t="s">
        <v>10</v>
      </c>
      <c r="B1680" s="1105" t="s">
        <v>2677</v>
      </c>
      <c r="C1680" s="764" t="s">
        <v>149</v>
      </c>
      <c r="D1680" s="953">
        <v>16</v>
      </c>
      <c r="E1680" s="367"/>
      <c r="F1680" s="367">
        <f t="shared" si="23"/>
        <v>0</v>
      </c>
      <c r="G1680" s="319"/>
    </row>
    <row r="1681" spans="1:7" s="115" customFormat="1">
      <c r="A1681" s="762"/>
      <c r="B1681" s="771"/>
      <c r="C1681" s="764"/>
      <c r="D1681" s="953"/>
      <c r="E1681" s="428"/>
      <c r="F1681" s="367">
        <f t="shared" si="23"/>
        <v>0</v>
      </c>
      <c r="G1681" s="319"/>
    </row>
    <row r="1682" spans="1:7" s="115" customFormat="1" ht="38.25">
      <c r="A1682" s="762" t="s">
        <v>11</v>
      </c>
      <c r="B1682" s="771" t="s">
        <v>888</v>
      </c>
      <c r="C1682" s="764"/>
      <c r="D1682" s="965"/>
      <c r="E1682" s="428"/>
      <c r="F1682" s="367">
        <f t="shared" si="23"/>
        <v>0</v>
      </c>
      <c r="G1682" s="319"/>
    </row>
    <row r="1683" spans="1:7" s="115" customFormat="1">
      <c r="A1683" s="762"/>
      <c r="B1683" s="771" t="s">
        <v>643</v>
      </c>
      <c r="C1683" s="764"/>
      <c r="D1683" s="965"/>
      <c r="E1683" s="428"/>
      <c r="F1683" s="367">
        <f t="shared" si="23"/>
        <v>0</v>
      </c>
      <c r="G1683" s="319"/>
    </row>
    <row r="1684" spans="1:7" s="11" customFormat="1">
      <c r="A1684" s="762"/>
      <c r="B1684" s="867" t="s">
        <v>644</v>
      </c>
      <c r="C1684" s="884"/>
      <c r="D1684" s="963"/>
      <c r="E1684" s="346"/>
      <c r="F1684" s="367">
        <f t="shared" si="23"/>
        <v>0</v>
      </c>
      <c r="G1684" s="591"/>
    </row>
    <row r="1685" spans="1:7" s="115" customFormat="1">
      <c r="A1685" s="762"/>
      <c r="B1685" s="771" t="s">
        <v>172</v>
      </c>
      <c r="C1685" s="764" t="s">
        <v>146</v>
      </c>
      <c r="D1685" s="965">
        <v>2</v>
      </c>
      <c r="E1685" s="367"/>
      <c r="F1685" s="367">
        <f t="shared" si="23"/>
        <v>0</v>
      </c>
      <c r="G1685" s="319"/>
    </row>
    <row r="1686" spans="1:7" s="115" customFormat="1">
      <c r="A1686" s="762"/>
      <c r="B1686" s="771" t="s">
        <v>645</v>
      </c>
      <c r="C1686" s="764" t="s">
        <v>141</v>
      </c>
      <c r="D1686" s="965">
        <v>6</v>
      </c>
      <c r="E1686" s="367"/>
      <c r="F1686" s="367">
        <f t="shared" si="23"/>
        <v>0</v>
      </c>
      <c r="G1686" s="319"/>
    </row>
    <row r="1687" spans="1:7" s="115" customFormat="1">
      <c r="A1687" s="762"/>
      <c r="B1687" s="771"/>
      <c r="C1687" s="764"/>
      <c r="D1687" s="965"/>
      <c r="E1687" s="367"/>
      <c r="F1687" s="367"/>
      <c r="G1687" s="319"/>
    </row>
    <row r="1688" spans="1:7" s="72" customFormat="1">
      <c r="A1688" s="947" t="s">
        <v>0</v>
      </c>
      <c r="B1688" s="1093" t="s">
        <v>190</v>
      </c>
      <c r="C1688" s="1056"/>
      <c r="D1688" s="1056"/>
      <c r="E1688" s="414"/>
      <c r="F1688" s="415">
        <f>SUM(F1659:F1686)</f>
        <v>0</v>
      </c>
      <c r="G1688" s="62"/>
    </row>
    <row r="1689" spans="1:7" s="115" customFormat="1">
      <c r="A1689" s="762"/>
      <c r="B1689" s="1094"/>
      <c r="C1689" s="764"/>
      <c r="D1689" s="953"/>
      <c r="E1689" s="428"/>
      <c r="F1689" s="388"/>
      <c r="G1689" s="319"/>
    </row>
    <row r="1690" spans="1:7" s="115" customFormat="1">
      <c r="A1690" s="762"/>
      <c r="B1690" s="771"/>
      <c r="C1690" s="764"/>
      <c r="D1690" s="953"/>
      <c r="E1690" s="428"/>
      <c r="F1690" s="388"/>
      <c r="G1690" s="319"/>
    </row>
    <row r="1691" spans="1:7" s="267" customFormat="1">
      <c r="A1691" s="947" t="s">
        <v>197</v>
      </c>
      <c r="B1691" s="1064" t="s">
        <v>191</v>
      </c>
      <c r="C1691" s="1083"/>
      <c r="D1691" s="1084"/>
      <c r="E1691" s="423"/>
      <c r="F1691" s="415"/>
      <c r="G1691" s="62"/>
    </row>
    <row r="1692" spans="1:7" s="115" customFormat="1">
      <c r="A1692" s="762"/>
      <c r="B1692" s="1094"/>
      <c r="C1692" s="764"/>
      <c r="D1692" s="953"/>
      <c r="E1692" s="428"/>
      <c r="F1692" s="388"/>
      <c r="G1692" s="319"/>
    </row>
    <row r="1693" spans="1:7" s="2" customFormat="1" ht="25.5">
      <c r="A1693" s="762" t="s">
        <v>6</v>
      </c>
      <c r="B1693" s="763" t="s">
        <v>649</v>
      </c>
      <c r="C1693" s="764"/>
      <c r="D1693" s="953"/>
      <c r="E1693" s="367"/>
      <c r="F1693" s="367"/>
      <c r="G1693" s="319"/>
    </row>
    <row r="1694" spans="1:7" s="2" customFormat="1" ht="38.25">
      <c r="A1694" s="762"/>
      <c r="B1694" s="763" t="s">
        <v>650</v>
      </c>
      <c r="C1694" s="764"/>
      <c r="D1694" s="953"/>
      <c r="E1694" s="367"/>
      <c r="F1694" s="367"/>
      <c r="G1694" s="319"/>
    </row>
    <row r="1695" spans="1:7" s="2" customFormat="1">
      <c r="A1695" s="762"/>
      <c r="B1695" s="763" t="s">
        <v>193</v>
      </c>
      <c r="C1695" s="764"/>
      <c r="D1695" s="953"/>
      <c r="E1695" s="367"/>
      <c r="F1695" s="367"/>
      <c r="G1695" s="319"/>
    </row>
    <row r="1696" spans="1:7" s="2" customFormat="1" ht="38.25">
      <c r="A1696" s="762"/>
      <c r="B1696" s="763" t="s">
        <v>194</v>
      </c>
      <c r="C1696" s="764" t="s">
        <v>195</v>
      </c>
      <c r="D1696" s="965">
        <v>1500</v>
      </c>
      <c r="E1696" s="367"/>
      <c r="F1696" s="367">
        <f>D1696*E1696</f>
        <v>0</v>
      </c>
      <c r="G1696" s="319"/>
    </row>
    <row r="1697" spans="1:7" s="2" customFormat="1">
      <c r="A1697" s="762"/>
      <c r="B1697" s="763"/>
      <c r="C1697" s="764"/>
      <c r="D1697" s="953"/>
      <c r="E1697" s="367"/>
      <c r="F1697" s="367"/>
      <c r="G1697" s="319"/>
    </row>
    <row r="1698" spans="1:7" s="72" customFormat="1">
      <c r="A1698" s="947" t="s">
        <v>197</v>
      </c>
      <c r="B1698" s="1093" t="s">
        <v>196</v>
      </c>
      <c r="C1698" s="1056"/>
      <c r="D1698" s="1056"/>
      <c r="E1698" s="414"/>
      <c r="F1698" s="415">
        <f>SUM(F1696:F1697)</f>
        <v>0</v>
      </c>
      <c r="G1698" s="62"/>
    </row>
    <row r="1699" spans="1:7" s="72" customFormat="1">
      <c r="A1699" s="1106"/>
      <c r="B1699" s="1107"/>
      <c r="C1699" s="1108"/>
      <c r="D1699" s="1108"/>
      <c r="E1699" s="431"/>
      <c r="F1699" s="432"/>
      <c r="G1699" s="62"/>
    </row>
    <row r="1700" spans="1:7" s="72" customFormat="1">
      <c r="A1700" s="1109"/>
      <c r="B1700" s="1110"/>
      <c r="C1700" s="831"/>
      <c r="D1700" s="831"/>
      <c r="E1700" s="433"/>
      <c r="F1700" s="434"/>
      <c r="G1700" s="62"/>
    </row>
    <row r="1701" spans="1:7" s="267" customFormat="1">
      <c r="A1701" s="947" t="s">
        <v>205</v>
      </c>
      <c r="B1701" s="1064" t="s">
        <v>252</v>
      </c>
      <c r="C1701" s="1083"/>
      <c r="D1701" s="1084"/>
      <c r="E1701" s="423"/>
      <c r="F1701" s="415"/>
      <c r="G1701" s="62"/>
    </row>
    <row r="1702" spans="1:7" s="115" customFormat="1">
      <c r="A1702" s="762"/>
      <c r="B1702" s="1094"/>
      <c r="C1702" s="764"/>
      <c r="D1702" s="953"/>
      <c r="E1702" s="428"/>
      <c r="F1702" s="388"/>
      <c r="G1702" s="319"/>
    </row>
    <row r="1703" spans="1:7" s="115" customFormat="1" ht="51">
      <c r="A1703" s="762"/>
      <c r="B1703" s="943" t="s">
        <v>2676</v>
      </c>
      <c r="C1703" s="764"/>
      <c r="D1703" s="764"/>
      <c r="E1703" s="388"/>
      <c r="F1703" s="388"/>
      <c r="G1703" s="319"/>
    </row>
    <row r="1704" spans="1:7" s="115" customFormat="1">
      <c r="A1704" s="762"/>
      <c r="B1704" s="943" t="s">
        <v>2413</v>
      </c>
      <c r="C1704" s="764"/>
      <c r="D1704" s="764"/>
      <c r="E1704" s="388"/>
      <c r="F1704" s="388"/>
      <c r="G1704" s="319"/>
    </row>
    <row r="1705" spans="1:7" s="115" customFormat="1" ht="89.25">
      <c r="A1705" s="762"/>
      <c r="B1705" s="943" t="s">
        <v>298</v>
      </c>
      <c r="C1705" s="764"/>
      <c r="D1705" s="764"/>
      <c r="E1705" s="388"/>
      <c r="F1705" s="388"/>
      <c r="G1705" s="319"/>
    </row>
    <row r="1706" spans="1:7" s="115" customFormat="1" ht="51">
      <c r="A1706" s="762"/>
      <c r="B1706" s="943" t="s">
        <v>299</v>
      </c>
      <c r="C1706" s="764"/>
      <c r="D1706" s="764"/>
      <c r="E1706" s="388"/>
      <c r="F1706" s="388"/>
      <c r="G1706" s="319"/>
    </row>
    <row r="1707" spans="1:7" s="115" customFormat="1">
      <c r="A1707" s="762"/>
      <c r="B1707" s="1094"/>
      <c r="C1707" s="764"/>
      <c r="D1707" s="953"/>
      <c r="E1707" s="428"/>
      <c r="F1707" s="388"/>
      <c r="G1707" s="319"/>
    </row>
    <row r="1708" spans="1:7" s="115" customFormat="1" ht="25.5">
      <c r="A1708" s="762" t="s">
        <v>6</v>
      </c>
      <c r="B1708" s="1094" t="s">
        <v>651</v>
      </c>
      <c r="C1708" s="764"/>
      <c r="D1708" s="953"/>
      <c r="E1708" s="428"/>
      <c r="F1708" s="388"/>
      <c r="G1708" s="319"/>
    </row>
    <row r="1709" spans="1:7" s="115" customFormat="1">
      <c r="A1709" s="762"/>
      <c r="B1709" s="956" t="s">
        <v>652</v>
      </c>
      <c r="C1709" s="764"/>
      <c r="D1709" s="953"/>
      <c r="E1709" s="428"/>
      <c r="F1709" s="388"/>
      <c r="G1709" s="319"/>
    </row>
    <row r="1710" spans="1:7" s="115" customFormat="1" ht="114.75">
      <c r="A1710" s="762"/>
      <c r="B1710" s="956" t="s">
        <v>653</v>
      </c>
      <c r="C1710" s="764"/>
      <c r="D1710" s="953"/>
      <c r="E1710" s="428"/>
      <c r="F1710" s="388"/>
      <c r="G1710" s="319"/>
    </row>
    <row r="1711" spans="1:7" s="115" customFormat="1" ht="51">
      <c r="A1711" s="762"/>
      <c r="B1711" s="771" t="s">
        <v>889</v>
      </c>
      <c r="C1711" s="764"/>
      <c r="D1711" s="953"/>
      <c r="E1711" s="428"/>
      <c r="F1711" s="388"/>
      <c r="G1711" s="319"/>
    </row>
    <row r="1712" spans="1:7" s="115" customFormat="1" ht="25.5">
      <c r="A1712" s="762"/>
      <c r="B1712" s="771" t="s">
        <v>654</v>
      </c>
      <c r="C1712" s="764"/>
      <c r="D1712" s="953"/>
      <c r="E1712" s="428"/>
      <c r="F1712" s="388"/>
      <c r="G1712" s="319"/>
    </row>
    <row r="1713" spans="1:7" s="115" customFormat="1">
      <c r="A1713" s="762"/>
      <c r="B1713" s="771" t="s">
        <v>655</v>
      </c>
      <c r="C1713" s="764"/>
      <c r="D1713" s="953"/>
      <c r="E1713" s="428"/>
      <c r="F1713" s="388"/>
      <c r="G1713" s="319"/>
    </row>
    <row r="1714" spans="1:7" s="115" customFormat="1">
      <c r="A1714" s="762"/>
      <c r="B1714" s="771" t="s">
        <v>890</v>
      </c>
      <c r="C1714" s="764"/>
      <c r="D1714" s="953"/>
      <c r="E1714" s="428"/>
      <c r="F1714" s="388"/>
      <c r="G1714" s="319"/>
    </row>
    <row r="1715" spans="1:7" s="115" customFormat="1" ht="76.5">
      <c r="A1715" s="762"/>
      <c r="B1715" s="771" t="s">
        <v>656</v>
      </c>
      <c r="C1715" s="764"/>
      <c r="D1715" s="953"/>
      <c r="E1715" s="428"/>
      <c r="F1715" s="388"/>
      <c r="G1715" s="319"/>
    </row>
    <row r="1716" spans="1:7" s="115" customFormat="1" ht="25.5">
      <c r="A1716" s="762"/>
      <c r="B1716" s="853" t="s">
        <v>657</v>
      </c>
      <c r="C1716" s="764"/>
      <c r="D1716" s="953"/>
      <c r="E1716" s="428"/>
      <c r="F1716" s="388"/>
      <c r="G1716" s="319"/>
    </row>
    <row r="1717" spans="1:7" s="115" customFormat="1">
      <c r="A1717" s="762"/>
      <c r="B1717" s="853" t="s">
        <v>658</v>
      </c>
      <c r="C1717" s="764"/>
      <c r="D1717" s="953"/>
      <c r="E1717" s="428"/>
      <c r="F1717" s="388"/>
      <c r="G1717" s="319"/>
    </row>
    <row r="1718" spans="1:7" s="115" customFormat="1" ht="38.25">
      <c r="A1718" s="762"/>
      <c r="B1718" s="771" t="s">
        <v>659</v>
      </c>
      <c r="C1718" s="764" t="s">
        <v>141</v>
      </c>
      <c r="D1718" s="953">
        <v>25</v>
      </c>
      <c r="E1718" s="367"/>
      <c r="F1718" s="367">
        <f>D1718*E1718</f>
        <v>0</v>
      </c>
      <c r="G1718" s="319"/>
    </row>
    <row r="1719" spans="1:7" s="115" customFormat="1">
      <c r="A1719" s="762"/>
      <c r="B1719" s="771"/>
      <c r="C1719" s="764"/>
      <c r="D1719" s="764"/>
      <c r="E1719" s="361"/>
      <c r="F1719" s="367">
        <f t="shared" ref="F1719:F1735" si="24">D1719*E1719</f>
        <v>0</v>
      </c>
      <c r="G1719" s="319"/>
    </row>
    <row r="1720" spans="1:7" s="60" customFormat="1" ht="38.25">
      <c r="A1720" s="762" t="s">
        <v>7</v>
      </c>
      <c r="B1720" s="784" t="s">
        <v>891</v>
      </c>
      <c r="C1720" s="764"/>
      <c r="D1720" s="953"/>
      <c r="E1720" s="428"/>
      <c r="F1720" s="367">
        <f t="shared" si="24"/>
        <v>0</v>
      </c>
      <c r="G1720" s="598"/>
    </row>
    <row r="1721" spans="1:7" s="60" customFormat="1" ht="25.5">
      <c r="A1721" s="762"/>
      <c r="B1721" s="956" t="s">
        <v>892</v>
      </c>
      <c r="C1721" s="764"/>
      <c r="D1721" s="953"/>
      <c r="E1721" s="428"/>
      <c r="F1721" s="367">
        <f t="shared" si="24"/>
        <v>0</v>
      </c>
      <c r="G1721" s="598"/>
    </row>
    <row r="1722" spans="1:7" s="60" customFormat="1" ht="51">
      <c r="A1722" s="762"/>
      <c r="B1722" s="763" t="s">
        <v>893</v>
      </c>
      <c r="C1722" s="764"/>
      <c r="D1722" s="953"/>
      <c r="E1722" s="428"/>
      <c r="F1722" s="367">
        <f t="shared" si="24"/>
        <v>0</v>
      </c>
      <c r="G1722" s="598"/>
    </row>
    <row r="1723" spans="1:7" s="281" customFormat="1" ht="38.25" customHeight="1">
      <c r="A1723" s="762"/>
      <c r="B1723" s="771" t="s">
        <v>660</v>
      </c>
      <c r="C1723" s="764"/>
      <c r="D1723" s="953"/>
      <c r="E1723" s="428"/>
      <c r="F1723" s="367">
        <f t="shared" si="24"/>
        <v>0</v>
      </c>
      <c r="G1723" s="599"/>
    </row>
    <row r="1724" spans="1:7" s="115" customFormat="1" ht="25.5">
      <c r="A1724" s="762"/>
      <c r="B1724" s="771" t="s">
        <v>661</v>
      </c>
      <c r="C1724" s="764"/>
      <c r="D1724" s="953"/>
      <c r="E1724" s="428"/>
      <c r="F1724" s="367">
        <f t="shared" si="24"/>
        <v>0</v>
      </c>
      <c r="G1724" s="319"/>
    </row>
    <row r="1725" spans="1:7" s="281" customFormat="1">
      <c r="A1725" s="762"/>
      <c r="B1725" s="771" t="s">
        <v>894</v>
      </c>
      <c r="C1725" s="764"/>
      <c r="D1725" s="953"/>
      <c r="E1725" s="428"/>
      <c r="F1725" s="367">
        <f t="shared" si="24"/>
        <v>0</v>
      </c>
      <c r="G1725" s="599"/>
    </row>
    <row r="1726" spans="1:7" s="22" customFormat="1" ht="38.25">
      <c r="A1726" s="762"/>
      <c r="B1726" s="763" t="s">
        <v>895</v>
      </c>
      <c r="C1726" s="764"/>
      <c r="D1726" s="953"/>
      <c r="E1726" s="428"/>
      <c r="F1726" s="367">
        <f t="shared" si="24"/>
        <v>0</v>
      </c>
      <c r="G1726" s="600"/>
    </row>
    <row r="1727" spans="1:7" s="115" customFormat="1" ht="25.5">
      <c r="A1727" s="762"/>
      <c r="B1727" s="771" t="s">
        <v>2530</v>
      </c>
      <c r="C1727" s="764"/>
      <c r="D1727" s="953"/>
      <c r="E1727" s="367"/>
      <c r="F1727" s="367">
        <f t="shared" si="24"/>
        <v>0</v>
      </c>
      <c r="G1727" s="319"/>
    </row>
    <row r="1728" spans="1:7" s="11" customFormat="1" ht="25.5">
      <c r="A1728" s="762"/>
      <c r="B1728" s="763" t="s">
        <v>896</v>
      </c>
      <c r="C1728" s="884"/>
      <c r="D1728" s="765"/>
      <c r="E1728" s="346"/>
      <c r="F1728" s="367">
        <f t="shared" si="24"/>
        <v>0</v>
      </c>
      <c r="G1728" s="591"/>
    </row>
    <row r="1729" spans="1:7" s="11" customFormat="1">
      <c r="A1729" s="762"/>
      <c r="B1729" s="771" t="s">
        <v>662</v>
      </c>
      <c r="C1729" s="884"/>
      <c r="D1729" s="764"/>
      <c r="E1729" s="384"/>
      <c r="F1729" s="367">
        <f t="shared" si="24"/>
        <v>0</v>
      </c>
      <c r="G1729" s="591"/>
    </row>
    <row r="1730" spans="1:7" s="11" customFormat="1" ht="25.5">
      <c r="A1730" s="762"/>
      <c r="B1730" s="771" t="s">
        <v>663</v>
      </c>
      <c r="C1730" s="884" t="s">
        <v>291</v>
      </c>
      <c r="D1730" s="765">
        <v>1</v>
      </c>
      <c r="E1730" s="346"/>
      <c r="F1730" s="367">
        <f t="shared" si="24"/>
        <v>0</v>
      </c>
      <c r="G1730" s="591"/>
    </row>
    <row r="1731" spans="1:7" s="115" customFormat="1">
      <c r="A1731" s="762"/>
      <c r="B1731" s="771"/>
      <c r="C1731" s="764"/>
      <c r="D1731" s="764"/>
      <c r="E1731" s="361"/>
      <c r="F1731" s="367">
        <f t="shared" si="24"/>
        <v>0</v>
      </c>
      <c r="G1731" s="319"/>
    </row>
    <row r="1732" spans="1:7" customFormat="1" ht="178.5">
      <c r="A1732" s="776" t="s">
        <v>8</v>
      </c>
      <c r="B1732" s="1111" t="s">
        <v>897</v>
      </c>
      <c r="C1732" s="769"/>
      <c r="D1732" s="936"/>
      <c r="E1732" s="435"/>
      <c r="F1732" s="367">
        <f t="shared" si="24"/>
        <v>0</v>
      </c>
      <c r="G1732" s="582"/>
    </row>
    <row r="1733" spans="1:7" customFormat="1" ht="25.5">
      <c r="A1733" s="776"/>
      <c r="B1733" s="1111" t="s">
        <v>2446</v>
      </c>
      <c r="C1733" s="769"/>
      <c r="D1733" s="936"/>
      <c r="E1733" s="435"/>
      <c r="F1733" s="367">
        <f t="shared" si="24"/>
        <v>0</v>
      </c>
      <c r="G1733" s="582"/>
    </row>
    <row r="1734" spans="1:7" customFormat="1">
      <c r="A1734" s="776"/>
      <c r="B1734" s="1112"/>
      <c r="C1734" s="769"/>
      <c r="D1734" s="936"/>
      <c r="E1734" s="435"/>
      <c r="F1734" s="367">
        <f t="shared" si="24"/>
        <v>0</v>
      </c>
      <c r="G1734" s="582"/>
    </row>
    <row r="1735" spans="1:7" customFormat="1" ht="51">
      <c r="A1735" s="776"/>
      <c r="B1735" s="1111" t="s">
        <v>701</v>
      </c>
      <c r="C1735" s="936" t="s">
        <v>131</v>
      </c>
      <c r="D1735" s="937">
        <v>1</v>
      </c>
      <c r="E1735" s="378"/>
      <c r="F1735" s="367">
        <f t="shared" si="24"/>
        <v>0</v>
      </c>
      <c r="G1735" s="582"/>
    </row>
    <row r="1736" spans="1:7" customFormat="1">
      <c r="A1736" s="776"/>
      <c r="B1736" s="1111"/>
      <c r="C1736" s="936"/>
      <c r="D1736" s="937"/>
      <c r="E1736" s="378"/>
      <c r="F1736" s="376"/>
      <c r="G1736" s="582"/>
    </row>
    <row r="1737" spans="1:7" s="72" customFormat="1">
      <c r="A1737" s="947" t="s">
        <v>205</v>
      </c>
      <c r="B1737" s="1093" t="s">
        <v>300</v>
      </c>
      <c r="C1737" s="1056"/>
      <c r="D1737" s="1056"/>
      <c r="E1737" s="414"/>
      <c r="F1737" s="415">
        <f>SUM(F1718:F1735)</f>
        <v>0</v>
      </c>
      <c r="G1737" s="62"/>
    </row>
    <row r="1738" spans="1:7" s="115" customFormat="1">
      <c r="A1738" s="762"/>
      <c r="B1738" s="1094"/>
      <c r="C1738" s="764"/>
      <c r="D1738" s="953"/>
      <c r="E1738" s="428"/>
      <c r="F1738" s="388"/>
      <c r="G1738" s="319"/>
    </row>
    <row r="1739" spans="1:7" s="115" customFormat="1">
      <c r="A1739" s="762"/>
      <c r="B1739" s="771"/>
      <c r="C1739" s="764"/>
      <c r="D1739" s="953"/>
      <c r="E1739" s="428"/>
      <c r="F1739" s="388"/>
      <c r="G1739" s="319"/>
    </row>
    <row r="1740" spans="1:7" s="289" customFormat="1">
      <c r="A1740" s="947" t="s">
        <v>220</v>
      </c>
      <c r="B1740" s="1113" t="s">
        <v>664</v>
      </c>
      <c r="C1740" s="1114"/>
      <c r="D1740" s="1114"/>
      <c r="E1740" s="436"/>
      <c r="F1740" s="437"/>
      <c r="G1740" s="321"/>
    </row>
    <row r="1741" spans="1:7" s="35" customFormat="1">
      <c r="A1741" s="762"/>
      <c r="B1741" s="1115"/>
      <c r="C1741" s="955"/>
      <c r="D1741" s="955"/>
      <c r="E1741" s="346"/>
      <c r="F1741" s="346"/>
      <c r="G1741" s="601"/>
    </row>
    <row r="1742" spans="1:7" s="35" customFormat="1">
      <c r="A1742" s="762"/>
      <c r="B1742" s="1115" t="s">
        <v>145</v>
      </c>
      <c r="C1742" s="955"/>
      <c r="D1742" s="955"/>
      <c r="E1742" s="346"/>
      <c r="F1742" s="346"/>
      <c r="G1742" s="601"/>
    </row>
    <row r="1743" spans="1:7" s="35" customFormat="1">
      <c r="A1743" s="762"/>
      <c r="B1743" s="1115"/>
      <c r="C1743" s="955"/>
      <c r="D1743" s="955"/>
      <c r="E1743" s="346"/>
      <c r="F1743" s="346"/>
      <c r="G1743" s="601"/>
    </row>
    <row r="1744" spans="1:7" s="35" customFormat="1" ht="38.25">
      <c r="A1744" s="762" t="s">
        <v>6</v>
      </c>
      <c r="B1744" s="1115" t="s">
        <v>665</v>
      </c>
      <c r="C1744" s="955"/>
      <c r="D1744" s="955"/>
      <c r="E1744" s="346"/>
      <c r="F1744" s="346"/>
      <c r="G1744" s="601"/>
    </row>
    <row r="1745" spans="1:7" s="35" customFormat="1">
      <c r="A1745" s="762"/>
      <c r="B1745" s="1115" t="s">
        <v>666</v>
      </c>
      <c r="C1745" s="955" t="s">
        <v>146</v>
      </c>
      <c r="D1745" s="955">
        <v>30</v>
      </c>
      <c r="E1745" s="346"/>
      <c r="F1745" s="438">
        <f>D1745*E1745</f>
        <v>0</v>
      </c>
      <c r="G1745" s="601"/>
    </row>
    <row r="1746" spans="1:7" s="35" customFormat="1">
      <c r="A1746" s="762"/>
      <c r="B1746" s="1115"/>
      <c r="C1746" s="955"/>
      <c r="D1746" s="955"/>
      <c r="E1746" s="348"/>
      <c r="F1746" s="438">
        <f t="shared" ref="F1746:F1785" si="25">D1746*E1746</f>
        <v>0</v>
      </c>
      <c r="G1746" s="601"/>
    </row>
    <row r="1747" spans="1:7" s="35" customFormat="1">
      <c r="A1747" s="762"/>
      <c r="B1747" s="1115" t="s">
        <v>667</v>
      </c>
      <c r="C1747" s="955"/>
      <c r="D1747" s="955"/>
      <c r="E1747" s="346"/>
      <c r="F1747" s="438">
        <f t="shared" si="25"/>
        <v>0</v>
      </c>
      <c r="G1747" s="601"/>
    </row>
    <row r="1748" spans="1:7" s="35" customFormat="1">
      <c r="A1748" s="762"/>
      <c r="B1748" s="1115"/>
      <c r="C1748" s="955"/>
      <c r="D1748" s="955"/>
      <c r="E1748" s="346"/>
      <c r="F1748" s="438">
        <f t="shared" si="25"/>
        <v>0</v>
      </c>
      <c r="G1748" s="601"/>
    </row>
    <row r="1749" spans="1:7" s="35" customFormat="1">
      <c r="A1749" s="762" t="s">
        <v>7</v>
      </c>
      <c r="B1749" s="1115" t="s">
        <v>668</v>
      </c>
      <c r="C1749" s="955"/>
      <c r="D1749" s="955"/>
      <c r="E1749" s="346"/>
      <c r="F1749" s="438">
        <f t="shared" si="25"/>
        <v>0</v>
      </c>
      <c r="G1749" s="601"/>
    </row>
    <row r="1750" spans="1:7" s="35" customFormat="1" ht="25.5">
      <c r="A1750" s="762"/>
      <c r="B1750" s="1115" t="s">
        <v>2532</v>
      </c>
      <c r="C1750" s="955"/>
      <c r="D1750" s="955"/>
      <c r="E1750" s="346"/>
      <c r="F1750" s="438">
        <f t="shared" si="25"/>
        <v>0</v>
      </c>
      <c r="G1750" s="601"/>
    </row>
    <row r="1751" spans="1:7" s="35" customFormat="1" ht="25.5">
      <c r="A1751" s="762"/>
      <c r="B1751" s="1115" t="s">
        <v>669</v>
      </c>
      <c r="C1751" s="955"/>
      <c r="D1751" s="955"/>
      <c r="E1751" s="346"/>
      <c r="F1751" s="438">
        <f t="shared" si="25"/>
        <v>0</v>
      </c>
      <c r="G1751" s="601"/>
    </row>
    <row r="1752" spans="1:7" s="35" customFormat="1">
      <c r="A1752" s="762"/>
      <c r="B1752" s="1115" t="s">
        <v>670</v>
      </c>
      <c r="C1752" s="955"/>
      <c r="D1752" s="955"/>
      <c r="E1752" s="346"/>
      <c r="F1752" s="438">
        <f t="shared" si="25"/>
        <v>0</v>
      </c>
      <c r="G1752" s="601"/>
    </row>
    <row r="1753" spans="1:7" s="35" customFormat="1">
      <c r="A1753" s="762"/>
      <c r="B1753" s="1115" t="s">
        <v>671</v>
      </c>
      <c r="C1753" s="955"/>
      <c r="D1753" s="955"/>
      <c r="E1753" s="346"/>
      <c r="F1753" s="438">
        <f t="shared" si="25"/>
        <v>0</v>
      </c>
      <c r="G1753" s="601"/>
    </row>
    <row r="1754" spans="1:7" s="35" customFormat="1">
      <c r="A1754" s="762"/>
      <c r="B1754" s="1115" t="s">
        <v>672</v>
      </c>
      <c r="C1754" s="955"/>
      <c r="D1754" s="955"/>
      <c r="E1754" s="346"/>
      <c r="F1754" s="438">
        <f t="shared" si="25"/>
        <v>0</v>
      </c>
      <c r="G1754" s="601"/>
    </row>
    <row r="1755" spans="1:7" s="35" customFormat="1" ht="63.75">
      <c r="A1755" s="762"/>
      <c r="B1755" s="977" t="s">
        <v>673</v>
      </c>
      <c r="C1755" s="955"/>
      <c r="D1755" s="955"/>
      <c r="E1755" s="346"/>
      <c r="F1755" s="438">
        <f t="shared" si="25"/>
        <v>0</v>
      </c>
      <c r="G1755" s="601"/>
    </row>
    <row r="1756" spans="1:7" s="35" customFormat="1" ht="25.5">
      <c r="A1756" s="762"/>
      <c r="B1756" s="1115" t="s">
        <v>674</v>
      </c>
      <c r="C1756" s="955"/>
      <c r="D1756" s="955"/>
      <c r="E1756" s="346"/>
      <c r="F1756" s="438">
        <f t="shared" si="25"/>
        <v>0</v>
      </c>
      <c r="G1756" s="601"/>
    </row>
    <row r="1757" spans="1:7" s="290" customFormat="1" ht="38.25">
      <c r="A1757" s="762"/>
      <c r="B1757" s="1116" t="s">
        <v>675</v>
      </c>
      <c r="C1757" s="1117"/>
      <c r="D1757" s="955"/>
      <c r="E1757" s="439"/>
      <c r="F1757" s="438">
        <f t="shared" si="25"/>
        <v>0</v>
      </c>
      <c r="G1757" s="602"/>
    </row>
    <row r="1758" spans="1:7" s="35" customFormat="1" ht="25.5">
      <c r="A1758" s="762"/>
      <c r="B1758" s="1115" t="s">
        <v>676</v>
      </c>
      <c r="C1758" s="955"/>
      <c r="D1758" s="955"/>
      <c r="E1758" s="346"/>
      <c r="F1758" s="438">
        <f t="shared" si="25"/>
        <v>0</v>
      </c>
      <c r="G1758" s="601"/>
    </row>
    <row r="1759" spans="1:7" s="290" customFormat="1">
      <c r="A1759" s="762"/>
      <c r="B1759" s="1116" t="s">
        <v>677</v>
      </c>
      <c r="C1759" s="1117"/>
      <c r="D1759" s="955"/>
      <c r="E1759" s="439"/>
      <c r="F1759" s="438">
        <f t="shared" si="25"/>
        <v>0</v>
      </c>
      <c r="G1759" s="602"/>
    </row>
    <row r="1760" spans="1:7" s="290" customFormat="1" ht="51">
      <c r="A1760" s="762"/>
      <c r="B1760" s="1116" t="s">
        <v>678</v>
      </c>
      <c r="C1760" s="1117"/>
      <c r="D1760" s="955"/>
      <c r="E1760" s="439"/>
      <c r="F1760" s="438">
        <f t="shared" si="25"/>
        <v>0</v>
      </c>
      <c r="G1760" s="602"/>
    </row>
    <row r="1761" spans="1:7" s="290" customFormat="1">
      <c r="A1761" s="762"/>
      <c r="B1761" s="1116" t="s">
        <v>679</v>
      </c>
      <c r="C1761" s="1117"/>
      <c r="D1761" s="955"/>
      <c r="E1761" s="439"/>
      <c r="F1761" s="438">
        <f t="shared" si="25"/>
        <v>0</v>
      </c>
      <c r="G1761" s="602"/>
    </row>
    <row r="1762" spans="1:7" s="290" customFormat="1">
      <c r="A1762" s="762"/>
      <c r="B1762" s="1116" t="s">
        <v>680</v>
      </c>
      <c r="C1762" s="955" t="s">
        <v>131</v>
      </c>
      <c r="D1762" s="1117">
        <v>2</v>
      </c>
      <c r="E1762" s="346"/>
      <c r="F1762" s="438">
        <f t="shared" si="25"/>
        <v>0</v>
      </c>
      <c r="G1762" s="602"/>
    </row>
    <row r="1763" spans="1:7" s="290" customFormat="1">
      <c r="A1763" s="762"/>
      <c r="B1763" s="1116" t="s">
        <v>681</v>
      </c>
      <c r="C1763" s="955"/>
      <c r="D1763" s="1117"/>
      <c r="E1763" s="346"/>
      <c r="F1763" s="438">
        <f t="shared" si="25"/>
        <v>0</v>
      </c>
      <c r="G1763" s="602"/>
    </row>
    <row r="1764" spans="1:7" s="290" customFormat="1">
      <c r="A1764" s="762"/>
      <c r="B1764" s="1116" t="s">
        <v>682</v>
      </c>
      <c r="C1764" s="955" t="s">
        <v>131</v>
      </c>
      <c r="D1764" s="1117">
        <v>2</v>
      </c>
      <c r="E1764" s="346"/>
      <c r="F1764" s="438">
        <f t="shared" si="25"/>
        <v>0</v>
      </c>
      <c r="G1764" s="602"/>
    </row>
    <row r="1765" spans="1:7" s="290" customFormat="1">
      <c r="A1765" s="762"/>
      <c r="B1765" s="1116" t="s">
        <v>683</v>
      </c>
      <c r="C1765" s="955" t="s">
        <v>131</v>
      </c>
      <c r="D1765" s="1117">
        <v>2</v>
      </c>
      <c r="E1765" s="346"/>
      <c r="F1765" s="438">
        <f t="shared" si="25"/>
        <v>0</v>
      </c>
      <c r="G1765" s="602"/>
    </row>
    <row r="1766" spans="1:7" s="290" customFormat="1">
      <c r="A1766" s="762"/>
      <c r="B1766" s="1116"/>
      <c r="C1766" s="955"/>
      <c r="D1766" s="1117"/>
      <c r="E1766" s="346"/>
      <c r="F1766" s="438">
        <f t="shared" si="25"/>
        <v>0</v>
      </c>
      <c r="G1766" s="602"/>
    </row>
    <row r="1767" spans="1:7" s="44" customFormat="1">
      <c r="A1767" s="776" t="s">
        <v>8</v>
      </c>
      <c r="B1767" s="763" t="s">
        <v>684</v>
      </c>
      <c r="C1767" s="936"/>
      <c r="D1767" s="1117"/>
      <c r="E1767" s="387"/>
      <c r="F1767" s="438">
        <f t="shared" si="25"/>
        <v>0</v>
      </c>
      <c r="G1767" s="587"/>
    </row>
    <row r="1768" spans="1:7" s="44" customFormat="1" ht="67.5" customHeight="1">
      <c r="A1768" s="776"/>
      <c r="B1768" s="763" t="s">
        <v>685</v>
      </c>
      <c r="C1768" s="936"/>
      <c r="D1768" s="1117"/>
      <c r="E1768" s="387"/>
      <c r="F1768" s="438">
        <f t="shared" si="25"/>
        <v>0</v>
      </c>
      <c r="G1768" s="587"/>
    </row>
    <row r="1769" spans="1:7" s="44" customFormat="1" ht="102">
      <c r="A1769" s="776"/>
      <c r="B1769" s="763" t="s">
        <v>2533</v>
      </c>
      <c r="C1769" s="936"/>
      <c r="D1769" s="1117"/>
      <c r="E1769" s="387"/>
      <c r="F1769" s="438">
        <f t="shared" si="25"/>
        <v>0</v>
      </c>
      <c r="G1769" s="587"/>
    </row>
    <row r="1770" spans="1:7" s="290" customFormat="1">
      <c r="A1770" s="762"/>
      <c r="B1770" s="1116" t="s">
        <v>686</v>
      </c>
      <c r="C1770" s="955"/>
      <c r="D1770" s="1117"/>
      <c r="E1770" s="439"/>
      <c r="F1770" s="438">
        <f t="shared" si="25"/>
        <v>0</v>
      </c>
      <c r="G1770" s="602"/>
    </row>
    <row r="1771" spans="1:7" s="290" customFormat="1" ht="25.5">
      <c r="A1771" s="762"/>
      <c r="B1771" s="1116" t="s">
        <v>687</v>
      </c>
      <c r="C1771" s="955"/>
      <c r="D1771" s="1117"/>
      <c r="E1771" s="439"/>
      <c r="F1771" s="438">
        <f t="shared" si="25"/>
        <v>0</v>
      </c>
      <c r="G1771" s="602"/>
    </row>
    <row r="1772" spans="1:7" s="290" customFormat="1">
      <c r="A1772" s="762"/>
      <c r="B1772" s="1116" t="s">
        <v>688</v>
      </c>
      <c r="C1772" s="955"/>
      <c r="D1772" s="1117"/>
      <c r="E1772" s="439"/>
      <c r="F1772" s="438">
        <f t="shared" si="25"/>
        <v>0</v>
      </c>
      <c r="G1772" s="602"/>
    </row>
    <row r="1773" spans="1:7" s="290" customFormat="1">
      <c r="A1773" s="762"/>
      <c r="B1773" s="1116" t="s">
        <v>689</v>
      </c>
      <c r="C1773" s="955" t="s">
        <v>131</v>
      </c>
      <c r="D1773" s="1117">
        <v>3</v>
      </c>
      <c r="E1773" s="346"/>
      <c r="F1773" s="438">
        <f t="shared" si="25"/>
        <v>0</v>
      </c>
      <c r="G1773" s="602"/>
    </row>
    <row r="1774" spans="1:7" s="290" customFormat="1">
      <c r="A1774" s="762"/>
      <c r="B1774" s="1118" t="s">
        <v>690</v>
      </c>
      <c r="C1774" s="955" t="s">
        <v>131</v>
      </c>
      <c r="D1774" s="1117">
        <v>3</v>
      </c>
      <c r="E1774" s="346"/>
      <c r="F1774" s="438">
        <f t="shared" si="25"/>
        <v>0</v>
      </c>
      <c r="G1774" s="602"/>
    </row>
    <row r="1775" spans="1:7" s="290" customFormat="1">
      <c r="A1775" s="762"/>
      <c r="B1775" s="1118" t="s">
        <v>691</v>
      </c>
      <c r="C1775" s="955" t="s">
        <v>131</v>
      </c>
      <c r="D1775" s="1117">
        <v>3</v>
      </c>
      <c r="E1775" s="439"/>
      <c r="F1775" s="438">
        <f t="shared" si="25"/>
        <v>0</v>
      </c>
      <c r="G1775" s="602"/>
    </row>
    <row r="1776" spans="1:7" s="290" customFormat="1">
      <c r="A1776" s="762"/>
      <c r="B1776" s="1118"/>
      <c r="C1776" s="1117"/>
      <c r="D1776" s="1117"/>
      <c r="E1776" s="439"/>
      <c r="F1776" s="438">
        <f t="shared" si="25"/>
        <v>0</v>
      </c>
      <c r="G1776" s="602"/>
    </row>
    <row r="1777" spans="1:11" s="290" customFormat="1">
      <c r="A1777" s="762" t="s">
        <v>9</v>
      </c>
      <c r="B1777" s="1116" t="s">
        <v>692</v>
      </c>
      <c r="C1777" s="955"/>
      <c r="D1777" s="955"/>
      <c r="E1777" s="439"/>
      <c r="F1777" s="438">
        <f t="shared" si="25"/>
        <v>0</v>
      </c>
      <c r="G1777" s="602"/>
    </row>
    <row r="1778" spans="1:11" s="290" customFormat="1" ht="51">
      <c r="A1778" s="762"/>
      <c r="B1778" s="1116" t="s">
        <v>693</v>
      </c>
      <c r="C1778" s="1117"/>
      <c r="D1778" s="955"/>
      <c r="E1778" s="439"/>
      <c r="F1778" s="438">
        <f t="shared" si="25"/>
        <v>0</v>
      </c>
      <c r="G1778" s="602"/>
    </row>
    <row r="1779" spans="1:11" s="290" customFormat="1">
      <c r="A1779" s="762"/>
      <c r="B1779" s="1116" t="s">
        <v>694</v>
      </c>
      <c r="C1779" s="1117"/>
      <c r="D1779" s="955"/>
      <c r="E1779" s="439"/>
      <c r="F1779" s="438">
        <f t="shared" si="25"/>
        <v>0</v>
      </c>
      <c r="G1779" s="602"/>
    </row>
    <row r="1780" spans="1:11" s="290" customFormat="1">
      <c r="A1780" s="762"/>
      <c r="B1780" s="1116" t="s">
        <v>695</v>
      </c>
      <c r="C1780" s="1117"/>
      <c r="D1780" s="955"/>
      <c r="E1780" s="439"/>
      <c r="F1780" s="438">
        <f t="shared" si="25"/>
        <v>0</v>
      </c>
      <c r="G1780" s="602"/>
    </row>
    <row r="1781" spans="1:11" s="290" customFormat="1">
      <c r="A1781" s="762"/>
      <c r="B1781" s="1116" t="s">
        <v>696</v>
      </c>
      <c r="C1781" s="1117"/>
      <c r="D1781" s="955"/>
      <c r="E1781" s="439"/>
      <c r="F1781" s="438">
        <f t="shared" si="25"/>
        <v>0</v>
      </c>
      <c r="G1781" s="602"/>
    </row>
    <row r="1782" spans="1:11" s="290" customFormat="1">
      <c r="A1782" s="762"/>
      <c r="B1782" s="1116" t="s">
        <v>697</v>
      </c>
      <c r="C1782" s="1117"/>
      <c r="D1782" s="955"/>
      <c r="E1782" s="439"/>
      <c r="F1782" s="438">
        <f t="shared" si="25"/>
        <v>0</v>
      </c>
      <c r="G1782" s="602"/>
    </row>
    <row r="1783" spans="1:11" s="290" customFormat="1">
      <c r="A1783" s="762"/>
      <c r="B1783" s="1116" t="s">
        <v>698</v>
      </c>
      <c r="C1783" s="1117"/>
      <c r="D1783" s="955"/>
      <c r="E1783" s="439"/>
      <c r="F1783" s="438">
        <f t="shared" si="25"/>
        <v>0</v>
      </c>
      <c r="G1783" s="602"/>
    </row>
    <row r="1784" spans="1:11" s="290" customFormat="1">
      <c r="A1784" s="762"/>
      <c r="B1784" s="1116" t="s">
        <v>699</v>
      </c>
      <c r="C1784" s="955" t="s">
        <v>141</v>
      </c>
      <c r="D1784" s="1117">
        <v>140</v>
      </c>
      <c r="E1784" s="346"/>
      <c r="F1784" s="438">
        <f t="shared" si="25"/>
        <v>0</v>
      </c>
      <c r="G1784" s="602"/>
    </row>
    <row r="1785" spans="1:11" s="290" customFormat="1">
      <c r="A1785" s="762"/>
      <c r="B1785" s="1116"/>
      <c r="C1785" s="1117"/>
      <c r="D1785" s="1117"/>
      <c r="E1785" s="439"/>
      <c r="F1785" s="438">
        <f t="shared" si="25"/>
        <v>0</v>
      </c>
      <c r="G1785" s="602"/>
    </row>
    <row r="1786" spans="1:11" s="291" customFormat="1">
      <c r="A1786" s="947" t="s">
        <v>220</v>
      </c>
      <c r="B1786" s="1119" t="s">
        <v>700</v>
      </c>
      <c r="C1786" s="1114"/>
      <c r="D1786" s="1114"/>
      <c r="E1786" s="440"/>
      <c r="F1786" s="441">
        <f>SUM(F1745:F1785)</f>
        <v>0</v>
      </c>
      <c r="G1786" s="321"/>
      <c r="K1786" s="292"/>
    </row>
    <row r="1787" spans="1:11" s="115" customFormat="1">
      <c r="A1787" s="762"/>
      <c r="B1787" s="771"/>
      <c r="C1787" s="764"/>
      <c r="D1787" s="953"/>
      <c r="E1787" s="428"/>
      <c r="F1787" s="388"/>
      <c r="G1787" s="319"/>
    </row>
    <row r="1788" spans="1:11" s="115" customFormat="1">
      <c r="A1788" s="762"/>
      <c r="B1788" s="771"/>
      <c r="C1788" s="764"/>
      <c r="D1788" s="953"/>
      <c r="E1788" s="428"/>
      <c r="F1788" s="388"/>
      <c r="G1788" s="319"/>
    </row>
    <row r="1789" spans="1:11" s="115" customFormat="1" ht="25.5">
      <c r="A1789" s="1080" t="s">
        <v>398</v>
      </c>
      <c r="B1789" s="1120" t="s">
        <v>301</v>
      </c>
      <c r="C1789" s="985"/>
      <c r="D1789" s="986"/>
      <c r="E1789" s="442"/>
      <c r="F1789" s="443"/>
      <c r="G1789" s="319"/>
    </row>
    <row r="1790" spans="1:11" s="115" customFormat="1">
      <c r="A1790" s="1080"/>
      <c r="B1790" s="1120"/>
      <c r="C1790" s="985"/>
      <c r="D1790" s="986"/>
      <c r="E1790" s="442"/>
      <c r="F1790" s="443"/>
      <c r="G1790" s="319"/>
    </row>
    <row r="1791" spans="1:11" s="115" customFormat="1">
      <c r="A1791" s="1080"/>
      <c r="B1791" s="1120"/>
      <c r="C1791" s="985"/>
      <c r="D1791" s="986"/>
      <c r="E1791" s="442"/>
      <c r="F1791" s="443"/>
      <c r="G1791" s="319"/>
    </row>
    <row r="1792" spans="1:11" s="115" customFormat="1">
      <c r="A1792" s="1080" t="s">
        <v>111</v>
      </c>
      <c r="B1792" s="1120" t="s">
        <v>2842</v>
      </c>
      <c r="C1792" s="985"/>
      <c r="D1792" s="986"/>
      <c r="E1792" s="442"/>
      <c r="F1792" s="444">
        <f>F1554</f>
        <v>0</v>
      </c>
      <c r="G1792" s="319"/>
    </row>
    <row r="1793" spans="1:7" s="115" customFormat="1">
      <c r="A1793" s="1080" t="s">
        <v>144</v>
      </c>
      <c r="B1793" s="1120" t="s">
        <v>946</v>
      </c>
      <c r="C1793" s="985"/>
      <c r="D1793" s="986"/>
      <c r="E1793" s="442"/>
      <c r="F1793" s="444">
        <f>F1620</f>
        <v>0</v>
      </c>
      <c r="G1793" s="319"/>
    </row>
    <row r="1794" spans="1:7" s="115" customFormat="1">
      <c r="A1794" s="1080" t="s">
        <v>164</v>
      </c>
      <c r="B1794" s="1120" t="s">
        <v>296</v>
      </c>
      <c r="C1794" s="985"/>
      <c r="D1794" s="986"/>
      <c r="E1794" s="442"/>
      <c r="F1794" s="444">
        <f>F1653</f>
        <v>0</v>
      </c>
      <c r="G1794" s="319"/>
    </row>
    <row r="1795" spans="1:7" s="115" customFormat="1">
      <c r="A1795" s="1080" t="s">
        <v>0</v>
      </c>
      <c r="B1795" s="1120" t="s">
        <v>165</v>
      </c>
      <c r="C1795" s="985"/>
      <c r="D1795" s="986"/>
      <c r="E1795" s="442"/>
      <c r="F1795" s="444">
        <f>F1688</f>
        <v>0</v>
      </c>
      <c r="G1795" s="319"/>
    </row>
    <row r="1796" spans="1:7" s="115" customFormat="1">
      <c r="A1796" s="1080" t="s">
        <v>197</v>
      </c>
      <c r="B1796" s="1120" t="s">
        <v>191</v>
      </c>
      <c r="C1796" s="985"/>
      <c r="D1796" s="986"/>
      <c r="E1796" s="442"/>
      <c r="F1796" s="444">
        <f>F1698</f>
        <v>0</v>
      </c>
      <c r="G1796" s="319"/>
    </row>
    <row r="1797" spans="1:7" s="115" customFormat="1">
      <c r="A1797" s="1080" t="s">
        <v>205</v>
      </c>
      <c r="B1797" s="1120" t="s">
        <v>252</v>
      </c>
      <c r="C1797" s="985"/>
      <c r="D1797" s="986"/>
      <c r="E1797" s="442"/>
      <c r="F1797" s="444">
        <f>F1737</f>
        <v>0</v>
      </c>
      <c r="G1797" s="319"/>
    </row>
    <row r="1798" spans="1:7" s="115" customFormat="1">
      <c r="A1798" s="1080" t="s">
        <v>220</v>
      </c>
      <c r="B1798" s="1120" t="s">
        <v>664</v>
      </c>
      <c r="C1798" s="985"/>
      <c r="D1798" s="986"/>
      <c r="E1798" s="442"/>
      <c r="F1798" s="444">
        <f>F1786</f>
        <v>0</v>
      </c>
      <c r="G1798" s="319"/>
    </row>
    <row r="1799" spans="1:7" s="115" customFormat="1">
      <c r="A1799" s="1080"/>
      <c r="B1799" s="1120"/>
      <c r="C1799" s="985"/>
      <c r="D1799" s="986"/>
      <c r="E1799" s="442"/>
      <c r="F1799" s="443"/>
      <c r="G1799" s="319"/>
    </row>
    <row r="1800" spans="1:7" s="115" customFormat="1" ht="25.5">
      <c r="A1800" s="1080" t="s">
        <v>398</v>
      </c>
      <c r="B1800" s="1120" t="s">
        <v>302</v>
      </c>
      <c r="C1800" s="985"/>
      <c r="D1800" s="986"/>
      <c r="E1800" s="442"/>
      <c r="F1800" s="444">
        <f>SUM(F1792:F1798)</f>
        <v>0</v>
      </c>
      <c r="G1800" s="319"/>
    </row>
    <row r="1801" spans="1:7" s="115" customFormat="1">
      <c r="A1801" s="762"/>
      <c r="B1801" s="771"/>
      <c r="C1801" s="764"/>
      <c r="D1801" s="953"/>
      <c r="E1801" s="428"/>
      <c r="F1801" s="388"/>
      <c r="G1801" s="319"/>
    </row>
    <row r="1802" spans="1:7" s="2" customFormat="1">
      <c r="A1802" s="762"/>
      <c r="B1802" s="784"/>
      <c r="C1802" s="764"/>
      <c r="D1802" s="765"/>
      <c r="E1802" s="341"/>
      <c r="F1802" s="371"/>
      <c r="G1802" s="319"/>
    </row>
    <row r="1803" spans="1:7" s="2" customFormat="1" ht="13.5" thickBot="1">
      <c r="A1803" s="762"/>
      <c r="B1803" s="784"/>
      <c r="C1803" s="764"/>
      <c r="D1803" s="765"/>
      <c r="E1803" s="341"/>
      <c r="F1803" s="371"/>
      <c r="G1803" s="319"/>
    </row>
    <row r="1804" spans="1:7" s="2" customFormat="1" ht="25.5">
      <c r="A1804" s="980" t="s">
        <v>99</v>
      </c>
      <c r="B1804" s="981" t="s">
        <v>399</v>
      </c>
      <c r="C1804" s="1121"/>
      <c r="D1804" s="1122"/>
      <c r="E1804" s="445"/>
      <c r="F1804" s="446"/>
      <c r="G1804" s="319"/>
    </row>
    <row r="1805" spans="1:7" s="2" customFormat="1">
      <c r="A1805" s="983"/>
      <c r="B1805" s="984"/>
      <c r="C1805" s="1123"/>
      <c r="D1805" s="1124"/>
      <c r="E1805" s="447"/>
      <c r="F1805" s="448"/>
      <c r="G1805" s="319"/>
    </row>
    <row r="1806" spans="1:7" s="2" customFormat="1">
      <c r="A1806" s="983" t="s">
        <v>109</v>
      </c>
      <c r="B1806" s="1125" t="s">
        <v>401</v>
      </c>
      <c r="C1806" s="1126"/>
      <c r="D1806" s="1126"/>
      <c r="E1806" s="449"/>
      <c r="F1806" s="449">
        <f>F976</f>
        <v>0</v>
      </c>
      <c r="G1806" s="319"/>
    </row>
    <row r="1807" spans="1:7" s="2" customFormat="1">
      <c r="A1807" s="983"/>
      <c r="B1807" s="1125"/>
      <c r="C1807" s="1126"/>
      <c r="D1807" s="1126"/>
      <c r="E1807" s="447"/>
      <c r="F1807" s="448"/>
      <c r="G1807" s="319"/>
    </row>
    <row r="1808" spans="1:7" s="2" customFormat="1">
      <c r="A1808" s="983" t="s">
        <v>395</v>
      </c>
      <c r="B1808" s="1125" t="s">
        <v>394</v>
      </c>
      <c r="C1808" s="1126"/>
      <c r="D1808" s="1126"/>
      <c r="E1808" s="447"/>
      <c r="F1808" s="450">
        <f>F1519</f>
        <v>0</v>
      </c>
      <c r="G1808" s="319"/>
    </row>
    <row r="1809" spans="1:7" s="2" customFormat="1">
      <c r="A1809" s="983"/>
      <c r="B1809" s="1125"/>
      <c r="C1809" s="1126"/>
      <c r="D1809" s="1126"/>
      <c r="E1809" s="447"/>
      <c r="F1809" s="451"/>
      <c r="G1809" s="319"/>
    </row>
    <row r="1810" spans="1:7" s="2" customFormat="1" ht="25.5">
      <c r="A1810" s="983" t="s">
        <v>398</v>
      </c>
      <c r="B1810" s="1125" t="s">
        <v>400</v>
      </c>
      <c r="C1810" s="1126"/>
      <c r="D1810" s="1126"/>
      <c r="E1810" s="449"/>
      <c r="F1810" s="449">
        <f>F1800</f>
        <v>0</v>
      </c>
      <c r="G1810" s="319"/>
    </row>
    <row r="1811" spans="1:7" s="2" customFormat="1">
      <c r="A1811" s="983"/>
      <c r="B1811" s="1125"/>
      <c r="C1811" s="1126"/>
      <c r="D1811" s="1126"/>
      <c r="E1811" s="447"/>
      <c r="F1811" s="448"/>
      <c r="G1811" s="319"/>
    </row>
    <row r="1812" spans="1:7" s="2" customFormat="1">
      <c r="A1812" s="983"/>
      <c r="B1812" s="1127" t="s">
        <v>385</v>
      </c>
      <c r="C1812" s="1123"/>
      <c r="D1812" s="1124"/>
      <c r="E1812" s="447"/>
      <c r="F1812" s="452">
        <f>SUM(F1806:F1810)</f>
        <v>0</v>
      </c>
      <c r="G1812" s="319"/>
    </row>
    <row r="1813" spans="1:7" s="279" customFormat="1">
      <c r="A1813" s="762"/>
      <c r="B1813" s="853"/>
      <c r="C1813" s="884"/>
      <c r="D1813" s="955"/>
      <c r="E1813" s="346"/>
      <c r="F1813" s="382"/>
      <c r="G1813" s="600"/>
    </row>
    <row r="1814" spans="1:7" s="279" customFormat="1">
      <c r="A1814" s="762"/>
      <c r="B1814" s="853"/>
      <c r="C1814" s="884"/>
      <c r="D1814" s="955"/>
      <c r="E1814" s="346"/>
      <c r="F1814" s="382"/>
      <c r="G1814" s="600"/>
    </row>
    <row r="1815" spans="1:7" s="279" customFormat="1">
      <c r="A1815" s="762"/>
      <c r="B1815" s="853"/>
      <c r="C1815" s="884"/>
      <c r="D1815" s="955"/>
      <c r="E1815" s="346"/>
      <c r="F1815" s="382"/>
      <c r="G1815" s="600"/>
    </row>
    <row r="1816" spans="1:7" s="275" customFormat="1" ht="20.25" customHeight="1">
      <c r="A1816" s="1128" t="s">
        <v>2195</v>
      </c>
      <c r="B1816" s="1129" t="s">
        <v>2196</v>
      </c>
      <c r="C1816" s="1130"/>
      <c r="D1816" s="1130"/>
      <c r="E1816" s="453"/>
      <c r="F1816" s="454"/>
      <c r="G1816" s="603"/>
    </row>
    <row r="1817" spans="1:7" s="11" customFormat="1">
      <c r="A1817" s="762"/>
      <c r="B1817" s="775"/>
      <c r="C1817" s="887"/>
      <c r="D1817" s="888"/>
      <c r="E1817" s="346"/>
      <c r="F1817" s="382"/>
      <c r="G1817" s="591"/>
    </row>
    <row r="1818" spans="1:7" s="11" customFormat="1">
      <c r="A1818" s="762"/>
      <c r="B1818" s="775"/>
      <c r="C1818" s="887"/>
      <c r="D1818" s="888"/>
      <c r="E1818" s="346"/>
      <c r="F1818" s="382"/>
      <c r="G1818" s="591"/>
    </row>
    <row r="1819" spans="1:7" s="275" customFormat="1">
      <c r="A1819" s="1131" t="s">
        <v>1851</v>
      </c>
      <c r="B1819" s="1129" t="s">
        <v>1852</v>
      </c>
      <c r="C1819" s="1130"/>
      <c r="D1819" s="1130"/>
      <c r="E1819" s="453"/>
      <c r="F1819" s="454"/>
      <c r="G1819" s="603"/>
    </row>
    <row r="1820" spans="1:7" s="275" customFormat="1">
      <c r="A1820" s="762"/>
      <c r="B1820" s="775"/>
      <c r="C1820" s="887"/>
      <c r="D1820" s="888"/>
      <c r="E1820" s="346"/>
      <c r="F1820" s="382"/>
      <c r="G1820" s="603"/>
    </row>
    <row r="1821" spans="1:7" s="111" customFormat="1">
      <c r="A1821" s="1131" t="s">
        <v>111</v>
      </c>
      <c r="B1821" s="1132" t="s">
        <v>1853</v>
      </c>
      <c r="C1821" s="887"/>
      <c r="D1821" s="888"/>
      <c r="E1821" s="455"/>
      <c r="F1821" s="382"/>
      <c r="G1821" s="603"/>
    </row>
    <row r="1822" spans="1:7" s="111" customFormat="1">
      <c r="A1822" s="762"/>
      <c r="B1822" s="1133"/>
      <c r="C1822" s="887"/>
      <c r="D1822" s="888"/>
      <c r="E1822" s="455"/>
      <c r="F1822" s="382"/>
      <c r="G1822" s="603"/>
    </row>
    <row r="1823" spans="1:7" s="111" customFormat="1">
      <c r="A1823" s="762"/>
      <c r="B1823" s="1134" t="s">
        <v>253</v>
      </c>
      <c r="C1823" s="887"/>
      <c r="D1823" s="955"/>
      <c r="E1823" s="346"/>
      <c r="F1823" s="346"/>
      <c r="G1823" s="595"/>
    </row>
    <row r="1824" spans="1:7" s="111" customFormat="1" ht="51">
      <c r="A1824" s="762"/>
      <c r="B1824" s="1134" t="s">
        <v>1854</v>
      </c>
      <c r="C1824" s="887"/>
      <c r="D1824" s="888"/>
      <c r="E1824" s="558"/>
      <c r="F1824" s="407"/>
      <c r="G1824" s="603"/>
    </row>
    <row r="1825" spans="1:8" s="111" customFormat="1">
      <c r="A1825" s="762"/>
      <c r="B1825" s="1134"/>
      <c r="C1825" s="887"/>
      <c r="D1825" s="888"/>
      <c r="E1825" s="558"/>
      <c r="F1825" s="407"/>
      <c r="G1825" s="603"/>
    </row>
    <row r="1826" spans="1:8" s="111" customFormat="1">
      <c r="A1826" s="762">
        <v>1</v>
      </c>
      <c r="B1826" s="1134" t="s">
        <v>1855</v>
      </c>
      <c r="C1826" s="884" t="s">
        <v>291</v>
      </c>
      <c r="D1826" s="955">
        <v>1</v>
      </c>
      <c r="E1826" s="317"/>
      <c r="F1826" s="407">
        <f>D1826*E1826</f>
        <v>0</v>
      </c>
      <c r="G1826" s="603"/>
    </row>
    <row r="1827" spans="1:8" s="279" customFormat="1">
      <c r="A1827" s="762"/>
      <c r="B1827" s="867"/>
      <c r="C1827" s="884"/>
      <c r="D1827" s="955"/>
      <c r="E1827" s="463"/>
      <c r="F1827" s="407">
        <f t="shared" ref="F1827:F1873" si="26">D1827*E1827</f>
        <v>0</v>
      </c>
      <c r="G1827" s="604"/>
    </row>
    <row r="1828" spans="1:8" s="301" customFormat="1">
      <c r="A1828" s="762">
        <v>2</v>
      </c>
      <c r="B1828" s="867" t="s">
        <v>1856</v>
      </c>
      <c r="C1828" s="884"/>
      <c r="D1828" s="955"/>
      <c r="E1828" s="459"/>
      <c r="F1828" s="407">
        <f t="shared" si="26"/>
        <v>0</v>
      </c>
      <c r="G1828" s="605"/>
    </row>
    <row r="1829" spans="1:8" s="301" customFormat="1">
      <c r="A1829" s="762"/>
      <c r="B1829" s="867" t="s">
        <v>1857</v>
      </c>
      <c r="C1829" s="884"/>
      <c r="D1829" s="955"/>
      <c r="E1829" s="459"/>
      <c r="F1829" s="407">
        <f t="shared" si="26"/>
        <v>0</v>
      </c>
      <c r="G1829" s="605"/>
    </row>
    <row r="1830" spans="1:8" s="301" customFormat="1">
      <c r="A1830" s="762"/>
      <c r="B1830" s="867" t="s">
        <v>1858</v>
      </c>
      <c r="C1830" s="884"/>
      <c r="D1830" s="955"/>
      <c r="E1830" s="459"/>
      <c r="F1830" s="407">
        <f t="shared" si="26"/>
        <v>0</v>
      </c>
      <c r="G1830" s="605"/>
    </row>
    <row r="1831" spans="1:8" s="301" customFormat="1">
      <c r="A1831" s="762"/>
      <c r="B1831" s="867" t="s">
        <v>1859</v>
      </c>
      <c r="C1831" s="884" t="s">
        <v>131</v>
      </c>
      <c r="D1831" s="955">
        <v>4</v>
      </c>
      <c r="E1831" s="459"/>
      <c r="F1831" s="407">
        <f t="shared" si="26"/>
        <v>0</v>
      </c>
      <c r="G1831" s="605"/>
    </row>
    <row r="1832" spans="1:8" s="301" customFormat="1">
      <c r="A1832" s="762"/>
      <c r="B1832" s="867" t="s">
        <v>1860</v>
      </c>
      <c r="C1832" s="884" t="s">
        <v>131</v>
      </c>
      <c r="D1832" s="955">
        <v>3</v>
      </c>
      <c r="E1832" s="459"/>
      <c r="F1832" s="407">
        <f t="shared" si="26"/>
        <v>0</v>
      </c>
      <c r="G1832" s="605"/>
    </row>
    <row r="1833" spans="1:8" s="301" customFormat="1" ht="38.25">
      <c r="A1833" s="762"/>
      <c r="B1833" s="867" t="s">
        <v>1861</v>
      </c>
      <c r="C1833" s="884" t="s">
        <v>131</v>
      </c>
      <c r="D1833" s="955">
        <v>1</v>
      </c>
      <c r="E1833" s="459"/>
      <c r="F1833" s="407">
        <f t="shared" si="26"/>
        <v>0</v>
      </c>
      <c r="G1833" s="605"/>
    </row>
    <row r="1834" spans="1:8" s="279" customFormat="1">
      <c r="A1834" s="762"/>
      <c r="B1834" s="956"/>
      <c r="C1834" s="884"/>
      <c r="D1834" s="955"/>
      <c r="E1834" s="458"/>
      <c r="F1834" s="407">
        <f t="shared" si="26"/>
        <v>0</v>
      </c>
      <c r="G1834" s="606"/>
    </row>
    <row r="1835" spans="1:8" s="279" customFormat="1" ht="14.25">
      <c r="A1835" s="762">
        <v>3</v>
      </c>
      <c r="B1835" s="956" t="s">
        <v>1862</v>
      </c>
      <c r="C1835" s="884"/>
      <c r="D1835" s="955"/>
      <c r="E1835" s="458"/>
      <c r="F1835" s="407">
        <f t="shared" si="26"/>
        <v>0</v>
      </c>
      <c r="G1835" s="606"/>
    </row>
    <row r="1836" spans="1:8" s="279" customFormat="1" ht="25.5">
      <c r="A1836" s="762"/>
      <c r="B1836" s="956" t="s">
        <v>1863</v>
      </c>
      <c r="C1836" s="884" t="s">
        <v>149</v>
      </c>
      <c r="D1836" s="955">
        <v>20</v>
      </c>
      <c r="E1836" s="458"/>
      <c r="F1836" s="407">
        <f t="shared" si="26"/>
        <v>0</v>
      </c>
      <c r="G1836" s="606"/>
    </row>
    <row r="1837" spans="1:8" s="279" customFormat="1">
      <c r="A1837" s="762"/>
      <c r="B1837" s="956"/>
      <c r="C1837" s="884"/>
      <c r="D1837" s="955"/>
      <c r="E1837" s="458"/>
      <c r="F1837" s="407">
        <f t="shared" si="26"/>
        <v>0</v>
      </c>
      <c r="G1837" s="606"/>
    </row>
    <row r="1838" spans="1:8" s="279" customFormat="1" ht="63.75">
      <c r="A1838" s="762">
        <v>4</v>
      </c>
      <c r="B1838" s="956" t="s">
        <v>1864</v>
      </c>
      <c r="C1838" s="884"/>
      <c r="D1838" s="955"/>
      <c r="E1838" s="422"/>
      <c r="F1838" s="407">
        <f t="shared" si="26"/>
        <v>0</v>
      </c>
      <c r="G1838" s="606"/>
    </row>
    <row r="1839" spans="1:8" s="553" customFormat="1">
      <c r="A1839" s="1135"/>
      <c r="B1839" s="962" t="s">
        <v>1865</v>
      </c>
      <c r="C1839" s="884" t="s">
        <v>149</v>
      </c>
      <c r="D1839" s="992">
        <v>150</v>
      </c>
      <c r="E1839" s="458"/>
      <c r="F1839" s="407">
        <f t="shared" si="26"/>
        <v>0</v>
      </c>
      <c r="G1839" s="668"/>
      <c r="H1839" s="316"/>
    </row>
    <row r="1840" spans="1:8" s="553" customFormat="1">
      <c r="A1840" s="1135"/>
      <c r="B1840" s="962" t="s">
        <v>1866</v>
      </c>
      <c r="C1840" s="884" t="s">
        <v>149</v>
      </c>
      <c r="D1840" s="992">
        <v>20</v>
      </c>
      <c r="E1840" s="458"/>
      <c r="F1840" s="407">
        <f t="shared" si="26"/>
        <v>0</v>
      </c>
      <c r="G1840" s="668"/>
      <c r="H1840" s="316"/>
    </row>
    <row r="1841" spans="1:8" s="553" customFormat="1">
      <c r="A1841" s="1135"/>
      <c r="B1841" s="962" t="s">
        <v>1867</v>
      </c>
      <c r="C1841" s="884" t="s">
        <v>149</v>
      </c>
      <c r="D1841" s="992">
        <v>25</v>
      </c>
      <c r="E1841" s="458"/>
      <c r="F1841" s="407">
        <f t="shared" si="26"/>
        <v>0</v>
      </c>
      <c r="G1841" s="668"/>
      <c r="H1841" s="316"/>
    </row>
    <row r="1842" spans="1:8" s="553" customFormat="1">
      <c r="A1842" s="1135"/>
      <c r="B1842" s="962" t="s">
        <v>1868</v>
      </c>
      <c r="C1842" s="884" t="s">
        <v>149</v>
      </c>
      <c r="D1842" s="992">
        <v>40</v>
      </c>
      <c r="E1842" s="317"/>
      <c r="F1842" s="407">
        <f t="shared" si="26"/>
        <v>0</v>
      </c>
      <c r="G1842" s="611"/>
      <c r="H1842" s="316"/>
    </row>
    <row r="1843" spans="1:8" s="279" customFormat="1">
      <c r="A1843" s="762"/>
      <c r="B1843" s="1136"/>
      <c r="C1843" s="1137"/>
      <c r="D1843" s="992"/>
      <c r="E1843" s="459"/>
      <c r="F1843" s="407">
        <f t="shared" si="26"/>
        <v>0</v>
      </c>
      <c r="G1843" s="606"/>
    </row>
    <row r="1844" spans="1:8" s="279" customFormat="1">
      <c r="A1844" s="762">
        <v>5</v>
      </c>
      <c r="B1844" s="1138" t="s">
        <v>1869</v>
      </c>
      <c r="C1844" s="1004"/>
      <c r="D1844" s="992"/>
      <c r="E1844" s="459"/>
      <c r="F1844" s="407">
        <f t="shared" si="26"/>
        <v>0</v>
      </c>
      <c r="G1844" s="606"/>
    </row>
    <row r="1845" spans="1:8" s="279" customFormat="1" ht="25.5">
      <c r="A1845" s="762"/>
      <c r="B1845" s="1138" t="s">
        <v>1870</v>
      </c>
      <c r="C1845" s="1004"/>
      <c r="D1845" s="992"/>
      <c r="E1845" s="459"/>
      <c r="F1845" s="407">
        <f t="shared" si="26"/>
        <v>0</v>
      </c>
      <c r="G1845" s="606"/>
    </row>
    <row r="1846" spans="1:8" s="279" customFormat="1" ht="89.25">
      <c r="A1846" s="762"/>
      <c r="B1846" s="1138" t="s">
        <v>1871</v>
      </c>
      <c r="C1846" s="1004"/>
      <c r="D1846" s="992"/>
      <c r="E1846" s="459"/>
      <c r="F1846" s="407">
        <f t="shared" si="26"/>
        <v>0</v>
      </c>
      <c r="G1846" s="606"/>
    </row>
    <row r="1847" spans="1:8" s="279" customFormat="1">
      <c r="A1847" s="762"/>
      <c r="B1847" s="1138" t="s">
        <v>1872</v>
      </c>
      <c r="C1847" s="884" t="s">
        <v>149</v>
      </c>
      <c r="D1847" s="992">
        <v>60</v>
      </c>
      <c r="E1847" s="458"/>
      <c r="F1847" s="407">
        <f t="shared" si="26"/>
        <v>0</v>
      </c>
      <c r="G1847" s="606"/>
    </row>
    <row r="1848" spans="1:8" s="279" customFormat="1">
      <c r="A1848" s="762"/>
      <c r="B1848" s="1138" t="s">
        <v>1873</v>
      </c>
      <c r="C1848" s="884" t="s">
        <v>149</v>
      </c>
      <c r="D1848" s="992">
        <v>120</v>
      </c>
      <c r="E1848" s="458"/>
      <c r="F1848" s="407">
        <f t="shared" si="26"/>
        <v>0</v>
      </c>
      <c r="G1848" s="606"/>
    </row>
    <row r="1849" spans="1:8" s="279" customFormat="1">
      <c r="A1849" s="762"/>
      <c r="B1849" s="1138" t="s">
        <v>1874</v>
      </c>
      <c r="C1849" s="1004"/>
      <c r="D1849" s="992"/>
      <c r="E1849" s="458"/>
      <c r="F1849" s="407">
        <f t="shared" si="26"/>
        <v>0</v>
      </c>
      <c r="G1849" s="606"/>
    </row>
    <row r="1850" spans="1:8" s="279" customFormat="1">
      <c r="A1850" s="762"/>
      <c r="B1850" s="1138" t="s">
        <v>1872</v>
      </c>
      <c r="C1850" s="884" t="s">
        <v>149</v>
      </c>
      <c r="D1850" s="992">
        <v>40</v>
      </c>
      <c r="E1850" s="458"/>
      <c r="F1850" s="407">
        <f t="shared" si="26"/>
        <v>0</v>
      </c>
      <c r="G1850" s="606"/>
    </row>
    <row r="1851" spans="1:8" s="279" customFormat="1" ht="51">
      <c r="A1851" s="762"/>
      <c r="B1851" s="1138" t="s">
        <v>1875</v>
      </c>
      <c r="C1851" s="1004" t="s">
        <v>291</v>
      </c>
      <c r="D1851" s="992">
        <v>1</v>
      </c>
      <c r="E1851" s="458"/>
      <c r="F1851" s="407">
        <f t="shared" si="26"/>
        <v>0</v>
      </c>
      <c r="G1851" s="606"/>
    </row>
    <row r="1852" spans="1:8" s="279" customFormat="1">
      <c r="A1852" s="762"/>
      <c r="B1852" s="1138"/>
      <c r="C1852" s="1004"/>
      <c r="D1852" s="992"/>
      <c r="E1852" s="459"/>
      <c r="F1852" s="407">
        <f t="shared" si="26"/>
        <v>0</v>
      </c>
      <c r="G1852" s="606"/>
    </row>
    <row r="1853" spans="1:8" s="279" customFormat="1">
      <c r="A1853" s="762"/>
      <c r="B1853" s="1139" t="s">
        <v>1876</v>
      </c>
      <c r="C1853" s="884"/>
      <c r="D1853" s="955"/>
      <c r="E1853" s="422"/>
      <c r="F1853" s="407">
        <f t="shared" si="26"/>
        <v>0</v>
      </c>
      <c r="G1853" s="606"/>
    </row>
    <row r="1854" spans="1:8" s="279" customFormat="1" ht="25.5">
      <c r="A1854" s="762"/>
      <c r="B1854" s="1140" t="s">
        <v>1877</v>
      </c>
      <c r="C1854" s="884"/>
      <c r="D1854" s="955"/>
      <c r="E1854" s="422"/>
      <c r="F1854" s="407">
        <f t="shared" si="26"/>
        <v>0</v>
      </c>
      <c r="G1854" s="606"/>
    </row>
    <row r="1855" spans="1:8" s="279" customFormat="1" ht="63.75">
      <c r="A1855" s="762"/>
      <c r="B1855" s="1140" t="s">
        <v>1878</v>
      </c>
      <c r="C1855" s="884"/>
      <c r="D1855" s="955"/>
      <c r="E1855" s="422"/>
      <c r="F1855" s="407">
        <f t="shared" si="26"/>
        <v>0</v>
      </c>
      <c r="G1855" s="606"/>
    </row>
    <row r="1856" spans="1:8" s="279" customFormat="1">
      <c r="A1856" s="762"/>
      <c r="B1856" s="1140"/>
      <c r="C1856" s="884"/>
      <c r="D1856" s="955"/>
      <c r="E1856" s="422"/>
      <c r="F1856" s="407">
        <f t="shared" si="26"/>
        <v>0</v>
      </c>
      <c r="G1856" s="606"/>
    </row>
    <row r="1857" spans="1:9" s="279" customFormat="1">
      <c r="A1857" s="762">
        <v>6</v>
      </c>
      <c r="B1857" s="956" t="s">
        <v>1879</v>
      </c>
      <c r="C1857" s="884"/>
      <c r="D1857" s="955"/>
      <c r="E1857" s="422"/>
      <c r="F1857" s="407">
        <f t="shared" si="26"/>
        <v>0</v>
      </c>
      <c r="G1857" s="606"/>
    </row>
    <row r="1858" spans="1:9" s="279" customFormat="1" ht="25.5">
      <c r="A1858" s="762"/>
      <c r="B1858" s="956" t="s">
        <v>1880</v>
      </c>
      <c r="C1858" s="884"/>
      <c r="D1858" s="955"/>
      <c r="E1858" s="422"/>
      <c r="F1858" s="407">
        <f t="shared" si="26"/>
        <v>0</v>
      </c>
      <c r="G1858" s="606"/>
    </row>
    <row r="1859" spans="1:9" s="279" customFormat="1" ht="38.25">
      <c r="A1859" s="762"/>
      <c r="B1859" s="1138" t="s">
        <v>1881</v>
      </c>
      <c r="C1859" s="1004"/>
      <c r="D1859" s="992"/>
      <c r="E1859" s="459"/>
      <c r="F1859" s="407">
        <f t="shared" si="26"/>
        <v>0</v>
      </c>
      <c r="G1859" s="606"/>
    </row>
    <row r="1860" spans="1:9" s="279" customFormat="1" ht="39" customHeight="1">
      <c r="A1860" s="762"/>
      <c r="B1860" s="1138" t="s">
        <v>1882</v>
      </c>
      <c r="C1860" s="1004"/>
      <c r="D1860" s="992"/>
      <c r="E1860" s="459"/>
      <c r="F1860" s="407">
        <f t="shared" si="26"/>
        <v>0</v>
      </c>
      <c r="G1860" s="606"/>
    </row>
    <row r="1861" spans="1:9" s="279" customFormat="1">
      <c r="A1861" s="762"/>
      <c r="B1861" s="1138" t="s">
        <v>1883</v>
      </c>
      <c r="C1861" s="884" t="s">
        <v>149</v>
      </c>
      <c r="D1861" s="992">
        <v>10</v>
      </c>
      <c r="E1861" s="458"/>
      <c r="F1861" s="407">
        <f t="shared" si="26"/>
        <v>0</v>
      </c>
      <c r="G1861" s="606"/>
    </row>
    <row r="1862" spans="1:9" s="279" customFormat="1">
      <c r="A1862" s="762"/>
      <c r="B1862" s="1138" t="s">
        <v>1884</v>
      </c>
      <c r="C1862" s="884" t="s">
        <v>149</v>
      </c>
      <c r="D1862" s="992">
        <v>10</v>
      </c>
      <c r="E1862" s="458"/>
      <c r="F1862" s="407">
        <f t="shared" si="26"/>
        <v>0</v>
      </c>
      <c r="G1862" s="606"/>
    </row>
    <row r="1863" spans="1:9" s="279" customFormat="1" ht="51">
      <c r="A1863" s="762"/>
      <c r="B1863" s="1138" t="s">
        <v>1885</v>
      </c>
      <c r="C1863" s="1004" t="s">
        <v>291</v>
      </c>
      <c r="D1863" s="992">
        <v>1</v>
      </c>
      <c r="E1863" s="458"/>
      <c r="F1863" s="407">
        <f t="shared" si="26"/>
        <v>0</v>
      </c>
      <c r="G1863" s="606"/>
    </row>
    <row r="1864" spans="1:9" s="279" customFormat="1">
      <c r="A1864" s="762"/>
      <c r="B1864" s="1138"/>
      <c r="C1864" s="1004"/>
      <c r="D1864" s="992"/>
      <c r="E1864" s="458"/>
      <c r="F1864" s="407">
        <f t="shared" si="26"/>
        <v>0</v>
      </c>
      <c r="G1864" s="606"/>
    </row>
    <row r="1865" spans="1:9" s="111" customFormat="1" ht="38.25">
      <c r="A1865" s="1141">
        <v>7</v>
      </c>
      <c r="B1865" s="857" t="s">
        <v>1886</v>
      </c>
      <c r="C1865" s="884" t="s">
        <v>149</v>
      </c>
      <c r="D1865" s="992">
        <v>5</v>
      </c>
      <c r="E1865" s="458"/>
      <c r="F1865" s="407">
        <f t="shared" si="26"/>
        <v>0</v>
      </c>
      <c r="G1865" s="606"/>
      <c r="H1865" s="276"/>
    </row>
    <row r="1866" spans="1:9" s="111" customFormat="1">
      <c r="A1866" s="1141"/>
      <c r="B1866" s="857"/>
      <c r="C1866" s="1004"/>
      <c r="D1866" s="992"/>
      <c r="E1866" s="458"/>
      <c r="F1866" s="407">
        <f t="shared" si="26"/>
        <v>0</v>
      </c>
      <c r="G1866" s="606"/>
      <c r="H1866" s="276"/>
    </row>
    <row r="1867" spans="1:9" s="279" customFormat="1" ht="25.5">
      <c r="A1867" s="762">
        <v>8</v>
      </c>
      <c r="B1867" s="1138" t="s">
        <v>1887</v>
      </c>
      <c r="C1867" s="1004" t="s">
        <v>131</v>
      </c>
      <c r="D1867" s="992">
        <v>225</v>
      </c>
      <c r="E1867" s="458"/>
      <c r="F1867" s="407">
        <f t="shared" si="26"/>
        <v>0</v>
      </c>
      <c r="G1867" s="606"/>
    </row>
    <row r="1868" spans="1:9" s="111" customFormat="1">
      <c r="A1868" s="1141"/>
      <c r="B1868" s="1142"/>
      <c r="C1868" s="1143"/>
      <c r="D1868" s="1144"/>
      <c r="E1868" s="461"/>
      <c r="F1868" s="407">
        <f t="shared" si="26"/>
        <v>0</v>
      </c>
      <c r="G1868" s="595"/>
      <c r="H1868" s="276"/>
    </row>
    <row r="1869" spans="1:9" s="52" customFormat="1" ht="53.25" customHeight="1">
      <c r="A1869" s="762">
        <v>9</v>
      </c>
      <c r="B1869" s="1138" t="s">
        <v>1888</v>
      </c>
      <c r="C1869" s="1004"/>
      <c r="D1869" s="992"/>
      <c r="E1869" s="317"/>
      <c r="F1869" s="407">
        <f t="shared" si="26"/>
        <v>0</v>
      </c>
      <c r="G1869" s="591"/>
    </row>
    <row r="1870" spans="1:9" s="304" customFormat="1">
      <c r="A1870" s="938"/>
      <c r="B1870" s="867" t="s">
        <v>1889</v>
      </c>
      <c r="C1870" s="1145"/>
      <c r="D1870" s="1146"/>
      <c r="E1870" s="303"/>
      <c r="F1870" s="407">
        <f t="shared" si="26"/>
        <v>0</v>
      </c>
      <c r="G1870" s="669"/>
      <c r="H1870" s="303"/>
      <c r="I1870" s="272"/>
    </row>
    <row r="1871" spans="1:9" s="279" customFormat="1">
      <c r="A1871" s="762"/>
      <c r="B1871" s="853" t="s">
        <v>1890</v>
      </c>
      <c r="C1871" s="884"/>
      <c r="D1871" s="955"/>
      <c r="E1871" s="457"/>
      <c r="F1871" s="407">
        <f t="shared" si="26"/>
        <v>0</v>
      </c>
      <c r="G1871" s="600"/>
    </row>
    <row r="1872" spans="1:9" s="52" customFormat="1">
      <c r="A1872" s="762"/>
      <c r="B1872" s="867" t="s">
        <v>1891</v>
      </c>
      <c r="C1872" s="884"/>
      <c r="D1872" s="955"/>
      <c r="E1872" s="346"/>
      <c r="F1872" s="407">
        <f t="shared" si="26"/>
        <v>0</v>
      </c>
      <c r="G1872" s="591"/>
    </row>
    <row r="1873" spans="1:7" s="52" customFormat="1" ht="25.5">
      <c r="A1873" s="762"/>
      <c r="B1873" s="867" t="s">
        <v>1892</v>
      </c>
      <c r="C1873" s="884"/>
      <c r="D1873" s="955"/>
      <c r="E1873" s="346"/>
      <c r="F1873" s="407">
        <f t="shared" si="26"/>
        <v>0</v>
      </c>
      <c r="G1873" s="591"/>
    </row>
    <row r="1874" spans="1:7" s="279" customFormat="1">
      <c r="A1874" s="762"/>
      <c r="B1874" s="956" t="s">
        <v>1893</v>
      </c>
      <c r="C1874" s="884"/>
      <c r="D1874" s="955"/>
      <c r="E1874" s="346"/>
      <c r="F1874" s="407">
        <f t="shared" ref="F1874:F1921" si="27">D1874*E1874</f>
        <v>0</v>
      </c>
      <c r="G1874" s="609"/>
    </row>
    <row r="1875" spans="1:7" s="52" customFormat="1">
      <c r="A1875" s="762"/>
      <c r="B1875" s="867" t="s">
        <v>1894</v>
      </c>
      <c r="C1875" s="884"/>
      <c r="D1875" s="955"/>
      <c r="E1875" s="346"/>
      <c r="F1875" s="407">
        <f t="shared" si="27"/>
        <v>0</v>
      </c>
      <c r="G1875" s="591"/>
    </row>
    <row r="1876" spans="1:7" s="52" customFormat="1">
      <c r="A1876" s="762"/>
      <c r="B1876" s="867" t="s">
        <v>1895</v>
      </c>
      <c r="C1876" s="884"/>
      <c r="D1876" s="955"/>
      <c r="E1876" s="317"/>
      <c r="F1876" s="407">
        <f t="shared" si="27"/>
        <v>0</v>
      </c>
      <c r="G1876" s="591"/>
    </row>
    <row r="1877" spans="1:7" s="279" customFormat="1">
      <c r="A1877" s="762"/>
      <c r="B1877" s="956" t="s">
        <v>1896</v>
      </c>
      <c r="C1877" s="884"/>
      <c r="D1877" s="955"/>
      <c r="E1877" s="460"/>
      <c r="F1877" s="407">
        <f t="shared" si="27"/>
        <v>0</v>
      </c>
      <c r="G1877" s="600"/>
    </row>
    <row r="1878" spans="1:7" s="279" customFormat="1">
      <c r="A1878" s="762"/>
      <c r="B1878" s="956" t="s">
        <v>1897</v>
      </c>
      <c r="C1878" s="884"/>
      <c r="D1878" s="955"/>
      <c r="E1878" s="317"/>
      <c r="F1878" s="407">
        <f t="shared" si="27"/>
        <v>0</v>
      </c>
      <c r="G1878" s="609"/>
    </row>
    <row r="1879" spans="1:7" s="279" customFormat="1" ht="38.25">
      <c r="A1879" s="762"/>
      <c r="B1879" s="956" t="s">
        <v>2679</v>
      </c>
      <c r="C1879" s="884" t="s">
        <v>291</v>
      </c>
      <c r="D1879" s="955">
        <v>1</v>
      </c>
      <c r="E1879" s="317"/>
      <c r="F1879" s="407">
        <f t="shared" si="27"/>
        <v>0</v>
      </c>
      <c r="G1879" s="609"/>
    </row>
    <row r="1880" spans="1:7" s="279" customFormat="1">
      <c r="A1880" s="762"/>
      <c r="B1880" s="1147"/>
      <c r="C1880" s="884"/>
      <c r="D1880" s="955"/>
      <c r="E1880" s="457"/>
      <c r="F1880" s="407">
        <f t="shared" si="27"/>
        <v>0</v>
      </c>
      <c r="G1880" s="609"/>
    </row>
    <row r="1881" spans="1:7" s="52" customFormat="1" ht="51">
      <c r="A1881" s="762">
        <v>10</v>
      </c>
      <c r="B1881" s="956" t="s">
        <v>1898</v>
      </c>
      <c r="C1881" s="884"/>
      <c r="D1881" s="955"/>
      <c r="E1881" s="346"/>
      <c r="F1881" s="407">
        <f t="shared" si="27"/>
        <v>0</v>
      </c>
      <c r="G1881" s="591"/>
    </row>
    <row r="1882" spans="1:7" s="279" customFormat="1">
      <c r="A1882" s="762"/>
      <c r="B1882" s="956" t="s">
        <v>1899</v>
      </c>
      <c r="C1882" s="884"/>
      <c r="D1882" s="955"/>
      <c r="E1882" s="346"/>
      <c r="F1882" s="407">
        <f t="shared" si="27"/>
        <v>0</v>
      </c>
      <c r="G1882" s="609"/>
    </row>
    <row r="1883" spans="1:7" s="279" customFormat="1">
      <c r="A1883" s="762"/>
      <c r="B1883" s="956" t="s">
        <v>1900</v>
      </c>
      <c r="C1883" s="884"/>
      <c r="D1883" s="955"/>
      <c r="E1883" s="346"/>
      <c r="F1883" s="407">
        <f t="shared" si="27"/>
        <v>0</v>
      </c>
      <c r="G1883" s="609"/>
    </row>
    <row r="1884" spans="1:7" s="279" customFormat="1">
      <c r="A1884" s="762"/>
      <c r="B1884" s="956" t="s">
        <v>1901</v>
      </c>
      <c r="C1884" s="884"/>
      <c r="D1884" s="955"/>
      <c r="E1884" s="346"/>
      <c r="F1884" s="407">
        <f t="shared" si="27"/>
        <v>0</v>
      </c>
      <c r="G1884" s="609"/>
    </row>
    <row r="1885" spans="1:7" s="279" customFormat="1" ht="38.25">
      <c r="A1885" s="762"/>
      <c r="B1885" s="956" t="s">
        <v>2679</v>
      </c>
      <c r="C1885" s="884" t="s">
        <v>291</v>
      </c>
      <c r="D1885" s="955">
        <v>2</v>
      </c>
      <c r="E1885" s="346"/>
      <c r="F1885" s="407">
        <f t="shared" si="27"/>
        <v>0</v>
      </c>
      <c r="G1885" s="609"/>
    </row>
    <row r="1886" spans="1:7" s="279" customFormat="1">
      <c r="A1886" s="762"/>
      <c r="B1886" s="956"/>
      <c r="C1886" s="884"/>
      <c r="D1886" s="955"/>
      <c r="E1886" s="346"/>
      <c r="F1886" s="407">
        <f t="shared" si="27"/>
        <v>0</v>
      </c>
      <c r="G1886" s="609"/>
    </row>
    <row r="1887" spans="1:7" s="52" customFormat="1" ht="51">
      <c r="A1887" s="762">
        <v>11</v>
      </c>
      <c r="B1887" s="956" t="s">
        <v>1902</v>
      </c>
      <c r="C1887" s="884"/>
      <c r="D1887" s="955"/>
      <c r="E1887" s="346"/>
      <c r="F1887" s="407">
        <f t="shared" si="27"/>
        <v>0</v>
      </c>
      <c r="G1887" s="591"/>
    </row>
    <row r="1888" spans="1:7" s="279" customFormat="1">
      <c r="A1888" s="762"/>
      <c r="B1888" s="956" t="s">
        <v>1899</v>
      </c>
      <c r="C1888" s="884"/>
      <c r="D1888" s="955"/>
      <c r="E1888" s="346"/>
      <c r="F1888" s="407">
        <f t="shared" si="27"/>
        <v>0</v>
      </c>
      <c r="G1888" s="609"/>
    </row>
    <row r="1889" spans="1:7" s="279" customFormat="1">
      <c r="A1889" s="762"/>
      <c r="B1889" s="956" t="s">
        <v>1900</v>
      </c>
      <c r="C1889" s="884"/>
      <c r="D1889" s="955"/>
      <c r="E1889" s="346"/>
      <c r="F1889" s="407">
        <f t="shared" si="27"/>
        <v>0</v>
      </c>
      <c r="G1889" s="609"/>
    </row>
    <row r="1890" spans="1:7" s="279" customFormat="1">
      <c r="A1890" s="762"/>
      <c r="B1890" s="956" t="s">
        <v>1901</v>
      </c>
      <c r="C1890" s="884"/>
      <c r="D1890" s="955"/>
      <c r="E1890" s="346"/>
      <c r="F1890" s="407">
        <f t="shared" si="27"/>
        <v>0</v>
      </c>
      <c r="G1890" s="609"/>
    </row>
    <row r="1891" spans="1:7" s="279" customFormat="1" ht="38.25">
      <c r="A1891" s="762"/>
      <c r="B1891" s="956" t="s">
        <v>2679</v>
      </c>
      <c r="C1891" s="884" t="s">
        <v>291</v>
      </c>
      <c r="D1891" s="955">
        <v>2</v>
      </c>
      <c r="E1891" s="346"/>
      <c r="F1891" s="407">
        <f t="shared" si="27"/>
        <v>0</v>
      </c>
      <c r="G1891" s="609"/>
    </row>
    <row r="1892" spans="1:7" s="279" customFormat="1">
      <c r="A1892" s="762"/>
      <c r="B1892" s="956"/>
      <c r="C1892" s="884"/>
      <c r="D1892" s="955"/>
      <c r="E1892" s="346"/>
      <c r="F1892" s="407">
        <f t="shared" si="27"/>
        <v>0</v>
      </c>
      <c r="G1892" s="609"/>
    </row>
    <row r="1893" spans="1:7" s="52" customFormat="1" ht="51">
      <c r="A1893" s="762">
        <v>12</v>
      </c>
      <c r="B1893" s="956" t="s">
        <v>1903</v>
      </c>
      <c r="C1893" s="884"/>
      <c r="D1893" s="955"/>
      <c r="E1893" s="346"/>
      <c r="F1893" s="407">
        <f t="shared" si="27"/>
        <v>0</v>
      </c>
      <c r="G1893" s="591"/>
    </row>
    <row r="1894" spans="1:7" s="279" customFormat="1">
      <c r="A1894" s="762"/>
      <c r="B1894" s="956" t="s">
        <v>1899</v>
      </c>
      <c r="C1894" s="884"/>
      <c r="D1894" s="992"/>
      <c r="E1894" s="317"/>
      <c r="F1894" s="407">
        <f t="shared" si="27"/>
        <v>0</v>
      </c>
      <c r="G1894" s="609"/>
    </row>
    <row r="1895" spans="1:7" s="279" customFormat="1">
      <c r="A1895" s="762"/>
      <c r="B1895" s="956" t="s">
        <v>1900</v>
      </c>
      <c r="C1895" s="884"/>
      <c r="D1895" s="992"/>
      <c r="E1895" s="317"/>
      <c r="F1895" s="407">
        <f t="shared" si="27"/>
        <v>0</v>
      </c>
      <c r="G1895" s="609"/>
    </row>
    <row r="1896" spans="1:7" s="279" customFormat="1">
      <c r="A1896" s="762"/>
      <c r="B1896" s="956" t="s">
        <v>1904</v>
      </c>
      <c r="C1896" s="884"/>
      <c r="D1896" s="992"/>
      <c r="E1896" s="317"/>
      <c r="F1896" s="407">
        <f t="shared" si="27"/>
        <v>0</v>
      </c>
      <c r="G1896" s="609"/>
    </row>
    <row r="1897" spans="1:7" s="279" customFormat="1" ht="38.25">
      <c r="A1897" s="762"/>
      <c r="B1897" s="956" t="s">
        <v>2679</v>
      </c>
      <c r="C1897" s="884" t="s">
        <v>291</v>
      </c>
      <c r="D1897" s="992">
        <v>2</v>
      </c>
      <c r="E1897" s="317"/>
      <c r="F1897" s="407">
        <f t="shared" si="27"/>
        <v>0</v>
      </c>
      <c r="G1897" s="609"/>
    </row>
    <row r="1898" spans="1:7" s="279" customFormat="1">
      <c r="A1898" s="762"/>
      <c r="B1898" s="956"/>
      <c r="C1898" s="884"/>
      <c r="D1898" s="992"/>
      <c r="E1898" s="317"/>
      <c r="F1898" s="407">
        <f t="shared" si="27"/>
        <v>0</v>
      </c>
      <c r="G1898" s="609"/>
    </row>
    <row r="1899" spans="1:7" s="52" customFormat="1" ht="51">
      <c r="A1899" s="762">
        <v>13</v>
      </c>
      <c r="B1899" s="956" t="s">
        <v>1905</v>
      </c>
      <c r="C1899" s="884"/>
      <c r="D1899" s="992"/>
      <c r="E1899" s="317"/>
      <c r="F1899" s="407">
        <f t="shared" si="27"/>
        <v>0</v>
      </c>
      <c r="G1899" s="591"/>
    </row>
    <row r="1900" spans="1:7" s="279" customFormat="1">
      <c r="A1900" s="762"/>
      <c r="B1900" s="956" t="s">
        <v>1899</v>
      </c>
      <c r="C1900" s="884"/>
      <c r="D1900" s="992"/>
      <c r="E1900" s="317"/>
      <c r="F1900" s="407">
        <f t="shared" si="27"/>
        <v>0</v>
      </c>
      <c r="G1900" s="609"/>
    </row>
    <row r="1901" spans="1:7" s="279" customFormat="1">
      <c r="A1901" s="762"/>
      <c r="B1901" s="956" t="s">
        <v>1900</v>
      </c>
      <c r="C1901" s="884"/>
      <c r="D1901" s="992"/>
      <c r="E1901" s="317"/>
      <c r="F1901" s="407">
        <f t="shared" si="27"/>
        <v>0</v>
      </c>
      <c r="G1901" s="609"/>
    </row>
    <row r="1902" spans="1:7" s="279" customFormat="1">
      <c r="A1902" s="762"/>
      <c r="B1902" s="956" t="s">
        <v>1906</v>
      </c>
      <c r="C1902" s="884"/>
      <c r="D1902" s="992"/>
      <c r="E1902" s="317"/>
      <c r="F1902" s="407">
        <f t="shared" si="27"/>
        <v>0</v>
      </c>
      <c r="G1902" s="609"/>
    </row>
    <row r="1903" spans="1:7" s="279" customFormat="1" ht="38.25">
      <c r="A1903" s="762"/>
      <c r="B1903" s="956" t="s">
        <v>2679</v>
      </c>
      <c r="C1903" s="884" t="s">
        <v>291</v>
      </c>
      <c r="D1903" s="992">
        <v>1</v>
      </c>
      <c r="E1903" s="317"/>
      <c r="F1903" s="407">
        <f t="shared" si="27"/>
        <v>0</v>
      </c>
      <c r="G1903" s="609"/>
    </row>
    <row r="1904" spans="1:7" s="279" customFormat="1">
      <c r="A1904" s="762"/>
      <c r="B1904" s="956"/>
      <c r="C1904" s="884"/>
      <c r="D1904" s="992"/>
      <c r="E1904" s="317"/>
      <c r="F1904" s="407">
        <f t="shared" si="27"/>
        <v>0</v>
      </c>
      <c r="G1904" s="609"/>
    </row>
    <row r="1905" spans="1:7" s="52" customFormat="1" ht="51">
      <c r="A1905" s="762">
        <v>14</v>
      </c>
      <c r="B1905" s="956" t="s">
        <v>1907</v>
      </c>
      <c r="C1905" s="884"/>
      <c r="D1905" s="955"/>
      <c r="E1905" s="346"/>
      <c r="F1905" s="407">
        <f t="shared" si="27"/>
        <v>0</v>
      </c>
      <c r="G1905" s="591"/>
    </row>
    <row r="1906" spans="1:7" s="279" customFormat="1">
      <c r="A1906" s="762"/>
      <c r="B1906" s="956" t="s">
        <v>1908</v>
      </c>
      <c r="C1906" s="884"/>
      <c r="D1906" s="955"/>
      <c r="E1906" s="346"/>
      <c r="F1906" s="407">
        <f t="shared" si="27"/>
        <v>0</v>
      </c>
      <c r="G1906" s="609"/>
    </row>
    <row r="1907" spans="1:7" s="52" customFormat="1">
      <c r="A1907" s="762"/>
      <c r="B1907" s="867" t="s">
        <v>1909</v>
      </c>
      <c r="C1907" s="884"/>
      <c r="D1907" s="955"/>
      <c r="E1907" s="346"/>
      <c r="F1907" s="407">
        <f t="shared" si="27"/>
        <v>0</v>
      </c>
      <c r="G1907" s="591"/>
    </row>
    <row r="1908" spans="1:7" s="279" customFormat="1">
      <c r="A1908" s="762"/>
      <c r="B1908" s="956" t="s">
        <v>1900</v>
      </c>
      <c r="C1908" s="884"/>
      <c r="D1908" s="955"/>
      <c r="E1908" s="346"/>
      <c r="F1908" s="407">
        <f t="shared" si="27"/>
        <v>0</v>
      </c>
      <c r="G1908" s="609"/>
    </row>
    <row r="1909" spans="1:7" s="279" customFormat="1">
      <c r="A1909" s="762"/>
      <c r="B1909" s="956" t="s">
        <v>1910</v>
      </c>
      <c r="C1909" s="884"/>
      <c r="D1909" s="955"/>
      <c r="E1909" s="346"/>
      <c r="F1909" s="407">
        <f t="shared" si="27"/>
        <v>0</v>
      </c>
      <c r="G1909" s="609"/>
    </row>
    <row r="1910" spans="1:7" s="279" customFormat="1">
      <c r="A1910" s="762"/>
      <c r="B1910" s="956" t="s">
        <v>1911</v>
      </c>
      <c r="C1910" s="884"/>
      <c r="D1910" s="955"/>
      <c r="E1910" s="346"/>
      <c r="F1910" s="407">
        <f t="shared" si="27"/>
        <v>0</v>
      </c>
      <c r="G1910" s="609"/>
    </row>
    <row r="1911" spans="1:7" s="279" customFormat="1">
      <c r="A1911" s="762"/>
      <c r="B1911" s="956" t="s">
        <v>1912</v>
      </c>
      <c r="C1911" s="884"/>
      <c r="D1911" s="955"/>
      <c r="E1911" s="346"/>
      <c r="F1911" s="407">
        <f t="shared" si="27"/>
        <v>0</v>
      </c>
      <c r="G1911" s="609"/>
    </row>
    <row r="1912" spans="1:7" s="279" customFormat="1">
      <c r="A1912" s="762"/>
      <c r="B1912" s="956" t="s">
        <v>1913</v>
      </c>
      <c r="C1912" s="884"/>
      <c r="D1912" s="955"/>
      <c r="E1912" s="346"/>
      <c r="F1912" s="407">
        <f t="shared" si="27"/>
        <v>0</v>
      </c>
      <c r="G1912" s="609"/>
    </row>
    <row r="1913" spans="1:7" s="279" customFormat="1">
      <c r="A1913" s="762"/>
      <c r="B1913" s="956" t="s">
        <v>1914</v>
      </c>
      <c r="C1913" s="884"/>
      <c r="D1913" s="955"/>
      <c r="E1913" s="346"/>
      <c r="F1913" s="407">
        <f t="shared" si="27"/>
        <v>0</v>
      </c>
      <c r="G1913" s="609"/>
    </row>
    <row r="1914" spans="1:7" s="52" customFormat="1">
      <c r="A1914" s="762"/>
      <c r="B1914" s="867" t="s">
        <v>1915</v>
      </c>
      <c r="C1914" s="884"/>
      <c r="D1914" s="955"/>
      <c r="E1914" s="346"/>
      <c r="F1914" s="407">
        <f t="shared" si="27"/>
        <v>0</v>
      </c>
      <c r="G1914" s="591"/>
    </row>
    <row r="1915" spans="1:7" s="52" customFormat="1">
      <c r="A1915" s="762"/>
      <c r="B1915" s="867" t="s">
        <v>1916</v>
      </c>
      <c r="C1915" s="884"/>
      <c r="D1915" s="955"/>
      <c r="E1915" s="346"/>
      <c r="F1915" s="407">
        <f t="shared" si="27"/>
        <v>0</v>
      </c>
      <c r="G1915" s="591"/>
    </row>
    <row r="1916" spans="1:7" s="52" customFormat="1">
      <c r="A1916" s="762"/>
      <c r="B1916" s="867" t="s">
        <v>1917</v>
      </c>
      <c r="C1916" s="884"/>
      <c r="D1916" s="955"/>
      <c r="E1916" s="346"/>
      <c r="F1916" s="407">
        <f t="shared" si="27"/>
        <v>0</v>
      </c>
      <c r="G1916" s="591"/>
    </row>
    <row r="1917" spans="1:7" s="52" customFormat="1">
      <c r="A1917" s="762"/>
      <c r="B1917" s="867" t="s">
        <v>1918</v>
      </c>
      <c r="C1917" s="884"/>
      <c r="D1917" s="955"/>
      <c r="E1917" s="346"/>
      <c r="F1917" s="407">
        <f t="shared" si="27"/>
        <v>0</v>
      </c>
      <c r="G1917" s="591"/>
    </row>
    <row r="1918" spans="1:7" s="279" customFormat="1">
      <c r="A1918" s="762"/>
      <c r="B1918" s="956" t="s">
        <v>1919</v>
      </c>
      <c r="C1918" s="884"/>
      <c r="D1918" s="955"/>
      <c r="E1918" s="457"/>
      <c r="F1918" s="407">
        <f t="shared" si="27"/>
        <v>0</v>
      </c>
      <c r="G1918" s="600"/>
    </row>
    <row r="1919" spans="1:7" s="52" customFormat="1">
      <c r="A1919" s="762"/>
      <c r="B1919" s="867" t="s">
        <v>1920</v>
      </c>
      <c r="C1919" s="884"/>
      <c r="D1919" s="955"/>
      <c r="E1919" s="346"/>
      <c r="F1919" s="407">
        <f t="shared" si="27"/>
        <v>0</v>
      </c>
      <c r="G1919" s="591"/>
    </row>
    <row r="1920" spans="1:7" s="279" customFormat="1">
      <c r="A1920" s="762"/>
      <c r="B1920" s="956" t="s">
        <v>1921</v>
      </c>
      <c r="C1920" s="884"/>
      <c r="D1920" s="955"/>
      <c r="E1920" s="346"/>
      <c r="F1920" s="407">
        <f t="shared" si="27"/>
        <v>0</v>
      </c>
      <c r="G1920" s="609"/>
    </row>
    <row r="1921" spans="1:8" s="52" customFormat="1">
      <c r="A1921" s="762"/>
      <c r="B1921" s="962" t="s">
        <v>1922</v>
      </c>
      <c r="C1921" s="1004"/>
      <c r="D1921" s="992"/>
      <c r="E1921" s="317"/>
      <c r="F1921" s="407">
        <f t="shared" si="27"/>
        <v>0</v>
      </c>
      <c r="G1921" s="591"/>
    </row>
    <row r="1922" spans="1:8" s="279" customFormat="1" ht="38.25">
      <c r="A1922" s="762"/>
      <c r="B1922" s="1138" t="s">
        <v>2679</v>
      </c>
      <c r="C1922" s="884" t="s">
        <v>291</v>
      </c>
      <c r="D1922" s="992">
        <v>1</v>
      </c>
      <c r="E1922" s="317"/>
      <c r="F1922" s="407">
        <f t="shared" ref="F1922:F1930" si="28">D1922*E1922</f>
        <v>0</v>
      </c>
      <c r="G1922" s="609"/>
    </row>
    <row r="1923" spans="1:8" s="279" customFormat="1">
      <c r="A1923" s="762"/>
      <c r="B1923" s="1138"/>
      <c r="C1923" s="1004"/>
      <c r="D1923" s="992"/>
      <c r="E1923" s="317"/>
      <c r="F1923" s="407">
        <f t="shared" si="28"/>
        <v>0</v>
      </c>
      <c r="G1923" s="609"/>
    </row>
    <row r="1924" spans="1:8" s="111" customFormat="1">
      <c r="A1924" s="1141">
        <v>15</v>
      </c>
      <c r="B1924" s="962" t="s">
        <v>1923</v>
      </c>
      <c r="C1924" s="1004" t="s">
        <v>131</v>
      </c>
      <c r="D1924" s="992">
        <v>20</v>
      </c>
      <c r="E1924" s="317"/>
      <c r="F1924" s="407">
        <f t="shared" si="28"/>
        <v>0</v>
      </c>
      <c r="G1924" s="670"/>
      <c r="H1924" s="276"/>
    </row>
    <row r="1925" spans="1:8" s="111" customFormat="1">
      <c r="A1925" s="1141"/>
      <c r="B1925" s="962"/>
      <c r="C1925" s="1004"/>
      <c r="D1925" s="992"/>
      <c r="E1925" s="317"/>
      <c r="F1925" s="407">
        <f t="shared" si="28"/>
        <v>0</v>
      </c>
      <c r="G1925" s="670"/>
      <c r="H1925" s="276"/>
    </row>
    <row r="1926" spans="1:8" s="279" customFormat="1" ht="25.5">
      <c r="A1926" s="762">
        <v>16</v>
      </c>
      <c r="B1926" s="962" t="s">
        <v>1924</v>
      </c>
      <c r="C1926" s="1004" t="s">
        <v>131</v>
      </c>
      <c r="D1926" s="992">
        <v>1</v>
      </c>
      <c r="E1926" s="463"/>
      <c r="F1926" s="407">
        <f t="shared" si="28"/>
        <v>0</v>
      </c>
      <c r="G1926" s="604"/>
    </row>
    <row r="1927" spans="1:8" s="279" customFormat="1">
      <c r="A1927" s="762"/>
      <c r="B1927" s="962"/>
      <c r="C1927" s="1004"/>
      <c r="D1927" s="992"/>
      <c r="E1927" s="463"/>
      <c r="F1927" s="407">
        <f t="shared" si="28"/>
        <v>0</v>
      </c>
      <c r="G1927" s="604"/>
    </row>
    <row r="1928" spans="1:8" s="279" customFormat="1">
      <c r="A1928" s="762">
        <v>17</v>
      </c>
      <c r="B1928" s="962" t="s">
        <v>1925</v>
      </c>
      <c r="C1928" s="1004" t="s">
        <v>131</v>
      </c>
      <c r="D1928" s="992">
        <v>1</v>
      </c>
      <c r="E1928" s="463"/>
      <c r="F1928" s="407">
        <f t="shared" si="28"/>
        <v>0</v>
      </c>
      <c r="G1928" s="604"/>
    </row>
    <row r="1929" spans="1:8" s="279" customFormat="1">
      <c r="A1929" s="762"/>
      <c r="B1929" s="962"/>
      <c r="C1929" s="1004"/>
      <c r="D1929" s="992"/>
      <c r="E1929" s="463"/>
      <c r="F1929" s="407">
        <f t="shared" si="28"/>
        <v>0</v>
      </c>
      <c r="G1929" s="604"/>
    </row>
    <row r="1930" spans="1:8" s="111" customFormat="1">
      <c r="A1930" s="1141">
        <v>18</v>
      </c>
      <c r="B1930" s="962" t="s">
        <v>1926</v>
      </c>
      <c r="C1930" s="1004" t="s">
        <v>291</v>
      </c>
      <c r="D1930" s="992">
        <v>1</v>
      </c>
      <c r="E1930" s="317"/>
      <c r="F1930" s="407">
        <f t="shared" si="28"/>
        <v>0</v>
      </c>
      <c r="G1930" s="670"/>
      <c r="H1930" s="276"/>
    </row>
    <row r="1931" spans="1:8" s="52" customFormat="1">
      <c r="A1931" s="762"/>
      <c r="B1931" s="1138"/>
      <c r="C1931" s="1137"/>
      <c r="D1931" s="992"/>
      <c r="E1931" s="317"/>
      <c r="F1931" s="407"/>
      <c r="G1931" s="591"/>
    </row>
    <row r="1932" spans="1:8" s="275" customFormat="1">
      <c r="A1932" s="1131" t="s">
        <v>111</v>
      </c>
      <c r="B1932" s="1129" t="s">
        <v>1927</v>
      </c>
      <c r="C1932" s="1130"/>
      <c r="D1932" s="1130"/>
      <c r="E1932" s="453"/>
      <c r="F1932" s="454">
        <f>SUM(F1826:F1930)</f>
        <v>0</v>
      </c>
      <c r="G1932" s="603"/>
    </row>
    <row r="1933" spans="1:8" s="275" customFormat="1">
      <c r="A1933" s="762"/>
      <c r="B1933" s="1148"/>
      <c r="C1933" s="888"/>
      <c r="D1933" s="888"/>
      <c r="E1933" s="346"/>
      <c r="F1933" s="382"/>
      <c r="G1933" s="603"/>
    </row>
    <row r="1934" spans="1:8" s="275" customFormat="1">
      <c r="A1934" s="762"/>
      <c r="B1934" s="1148"/>
      <c r="C1934" s="888"/>
      <c r="D1934" s="888"/>
      <c r="E1934" s="346"/>
      <c r="F1934" s="382"/>
      <c r="G1934" s="603"/>
    </row>
    <row r="1935" spans="1:8" s="52" customFormat="1">
      <c r="A1935" s="762"/>
      <c r="B1935" s="1133"/>
      <c r="C1935" s="1149"/>
      <c r="D1935" s="955"/>
      <c r="E1935" s="346"/>
      <c r="F1935" s="382"/>
      <c r="G1935" s="591"/>
    </row>
    <row r="1936" spans="1:8" s="111" customFormat="1" ht="25.5">
      <c r="A1936" s="1131" t="s">
        <v>144</v>
      </c>
      <c r="B1936" s="1132" t="s">
        <v>1928</v>
      </c>
      <c r="C1936" s="887"/>
      <c r="D1936" s="888"/>
      <c r="E1936" s="455"/>
      <c r="F1936" s="382"/>
      <c r="G1936" s="603"/>
    </row>
    <row r="1937" spans="1:8" s="11" customFormat="1">
      <c r="A1937" s="762"/>
      <c r="B1937" s="775"/>
      <c r="C1937" s="884"/>
      <c r="D1937" s="955"/>
      <c r="E1937" s="346"/>
      <c r="F1937" s="382"/>
      <c r="G1937" s="591"/>
    </row>
    <row r="1938" spans="1:8" s="111" customFormat="1" ht="38.25">
      <c r="A1938" s="1141">
        <v>1</v>
      </c>
      <c r="B1938" s="954" t="s">
        <v>2879</v>
      </c>
      <c r="C1938" s="884"/>
      <c r="D1938" s="955"/>
      <c r="E1938" s="346"/>
      <c r="F1938" s="464"/>
      <c r="G1938" s="670"/>
      <c r="H1938" s="276"/>
    </row>
    <row r="1939" spans="1:8" s="111" customFormat="1">
      <c r="A1939" s="1141"/>
      <c r="B1939" s="954" t="s">
        <v>1929</v>
      </c>
      <c r="C1939" s="884" t="s">
        <v>149</v>
      </c>
      <c r="D1939" s="955">
        <v>6000</v>
      </c>
      <c r="E1939" s="346"/>
      <c r="F1939" s="346">
        <f>D1939*E1939</f>
        <v>0</v>
      </c>
      <c r="G1939" s="670"/>
      <c r="H1939" s="276"/>
    </row>
    <row r="1940" spans="1:8" s="111" customFormat="1">
      <c r="A1940" s="1141"/>
      <c r="B1940" s="954" t="s">
        <v>1930</v>
      </c>
      <c r="C1940" s="884" t="s">
        <v>149</v>
      </c>
      <c r="D1940" s="955">
        <v>600</v>
      </c>
      <c r="E1940" s="346"/>
      <c r="F1940" s="346">
        <f t="shared" ref="F1940:F1991" si="29">D1940*E1940</f>
        <v>0</v>
      </c>
      <c r="G1940" s="670"/>
      <c r="H1940" s="276"/>
    </row>
    <row r="1941" spans="1:8" s="111" customFormat="1">
      <c r="A1941" s="1141"/>
      <c r="B1941" s="954" t="s">
        <v>1931</v>
      </c>
      <c r="C1941" s="884" t="s">
        <v>149</v>
      </c>
      <c r="D1941" s="955">
        <v>800</v>
      </c>
      <c r="E1941" s="346"/>
      <c r="F1941" s="346">
        <f t="shared" si="29"/>
        <v>0</v>
      </c>
      <c r="G1941" s="670"/>
      <c r="H1941" s="276"/>
    </row>
    <row r="1942" spans="1:8" s="111" customFormat="1">
      <c r="A1942" s="1141"/>
      <c r="B1942" s="954" t="s">
        <v>1932</v>
      </c>
      <c r="C1942" s="884" t="s">
        <v>149</v>
      </c>
      <c r="D1942" s="955">
        <v>40</v>
      </c>
      <c r="E1942" s="346"/>
      <c r="F1942" s="346">
        <f t="shared" si="29"/>
        <v>0</v>
      </c>
      <c r="G1942" s="670"/>
      <c r="H1942" s="276"/>
    </row>
    <row r="1943" spans="1:8" s="111" customFormat="1">
      <c r="A1943" s="1141"/>
      <c r="B1943" s="954" t="s">
        <v>1933</v>
      </c>
      <c r="C1943" s="884" t="s">
        <v>149</v>
      </c>
      <c r="D1943" s="955">
        <v>4800</v>
      </c>
      <c r="E1943" s="346"/>
      <c r="F1943" s="346">
        <f t="shared" si="29"/>
        <v>0</v>
      </c>
      <c r="G1943" s="670"/>
      <c r="H1943" s="276"/>
    </row>
    <row r="1944" spans="1:8" s="111" customFormat="1">
      <c r="A1944" s="1141"/>
      <c r="B1944" s="954" t="s">
        <v>1934</v>
      </c>
      <c r="C1944" s="884" t="s">
        <v>149</v>
      </c>
      <c r="D1944" s="955">
        <v>40</v>
      </c>
      <c r="E1944" s="346"/>
      <c r="F1944" s="346">
        <f t="shared" si="29"/>
        <v>0</v>
      </c>
      <c r="G1944" s="670"/>
      <c r="H1944" s="276"/>
    </row>
    <row r="1945" spans="1:8" s="111" customFormat="1">
      <c r="A1945" s="1141"/>
      <c r="B1945" s="954" t="s">
        <v>1935</v>
      </c>
      <c r="C1945" s="884" t="s">
        <v>149</v>
      </c>
      <c r="D1945" s="955">
        <v>350</v>
      </c>
      <c r="E1945" s="346"/>
      <c r="F1945" s="346">
        <f t="shared" si="29"/>
        <v>0</v>
      </c>
      <c r="G1945" s="670"/>
      <c r="H1945" s="276"/>
    </row>
    <row r="1946" spans="1:8" s="111" customFormat="1">
      <c r="A1946" s="1141"/>
      <c r="B1946" s="954" t="s">
        <v>1936</v>
      </c>
      <c r="C1946" s="884" t="s">
        <v>149</v>
      </c>
      <c r="D1946" s="955">
        <v>35</v>
      </c>
      <c r="E1946" s="346"/>
      <c r="F1946" s="346">
        <f t="shared" si="29"/>
        <v>0</v>
      </c>
      <c r="G1946" s="670"/>
      <c r="H1946" s="276"/>
    </row>
    <row r="1947" spans="1:8" s="111" customFormat="1">
      <c r="A1947" s="1141"/>
      <c r="B1947" s="954" t="s">
        <v>1937</v>
      </c>
      <c r="C1947" s="884" t="s">
        <v>149</v>
      </c>
      <c r="D1947" s="955">
        <v>50</v>
      </c>
      <c r="E1947" s="346"/>
      <c r="F1947" s="346">
        <f t="shared" si="29"/>
        <v>0</v>
      </c>
      <c r="G1947" s="670"/>
      <c r="H1947" s="276"/>
    </row>
    <row r="1948" spans="1:8" s="111" customFormat="1">
      <c r="A1948" s="1141"/>
      <c r="B1948" s="954" t="s">
        <v>1938</v>
      </c>
      <c r="C1948" s="884" t="s">
        <v>149</v>
      </c>
      <c r="D1948" s="955">
        <v>25</v>
      </c>
      <c r="E1948" s="346"/>
      <c r="F1948" s="346">
        <f t="shared" si="29"/>
        <v>0</v>
      </c>
      <c r="G1948" s="670"/>
      <c r="H1948" s="276"/>
    </row>
    <row r="1949" spans="1:8" s="111" customFormat="1">
      <c r="A1949" s="1141"/>
      <c r="B1949" s="954" t="s">
        <v>1939</v>
      </c>
      <c r="C1949" s="884" t="s">
        <v>149</v>
      </c>
      <c r="D1949" s="955">
        <v>5300</v>
      </c>
      <c r="E1949" s="346"/>
      <c r="F1949" s="346">
        <f t="shared" si="29"/>
        <v>0</v>
      </c>
      <c r="G1949" s="670"/>
      <c r="H1949" s="276"/>
    </row>
    <row r="1950" spans="1:8" s="111" customFormat="1" ht="27.75" customHeight="1">
      <c r="A1950" s="1141"/>
      <c r="B1950" s="954" t="s">
        <v>2878</v>
      </c>
      <c r="C1950" s="884" t="s">
        <v>149</v>
      </c>
      <c r="D1950" s="955">
        <v>3600</v>
      </c>
      <c r="E1950" s="346"/>
      <c r="F1950" s="346">
        <f t="shared" si="29"/>
        <v>0</v>
      </c>
      <c r="G1950" s="670"/>
      <c r="H1950" s="276"/>
    </row>
    <row r="1951" spans="1:8" s="111" customFormat="1">
      <c r="A1951" s="1141"/>
      <c r="B1951" s="954"/>
      <c r="C1951" s="884"/>
      <c r="D1951" s="955"/>
      <c r="E1951" s="346"/>
      <c r="F1951" s="346">
        <f t="shared" si="29"/>
        <v>0</v>
      </c>
      <c r="G1951" s="670"/>
      <c r="H1951" s="276"/>
    </row>
    <row r="1952" spans="1:8" s="111" customFormat="1" ht="38.25">
      <c r="A1952" s="1141">
        <v>2</v>
      </c>
      <c r="B1952" s="954" t="s">
        <v>1940</v>
      </c>
      <c r="C1952" s="884" t="s">
        <v>131</v>
      </c>
      <c r="D1952" s="955">
        <v>11</v>
      </c>
      <c r="E1952" s="346"/>
      <c r="F1952" s="346">
        <f t="shared" si="29"/>
        <v>0</v>
      </c>
      <c r="G1952" s="670"/>
      <c r="H1952" s="276"/>
    </row>
    <row r="1953" spans="1:8" s="111" customFormat="1">
      <c r="A1953" s="1141"/>
      <c r="B1953" s="954"/>
      <c r="C1953" s="884"/>
      <c r="D1953" s="955"/>
      <c r="E1953" s="346"/>
      <c r="F1953" s="346">
        <f t="shared" si="29"/>
        <v>0</v>
      </c>
      <c r="G1953" s="670"/>
      <c r="H1953" s="276"/>
    </row>
    <row r="1954" spans="1:8" s="111" customFormat="1" ht="38.25">
      <c r="A1954" s="1141">
        <v>3</v>
      </c>
      <c r="B1954" s="954" t="s">
        <v>1941</v>
      </c>
      <c r="C1954" s="884"/>
      <c r="D1954" s="955"/>
      <c r="E1954" s="346"/>
      <c r="F1954" s="346">
        <f t="shared" si="29"/>
        <v>0</v>
      </c>
      <c r="G1954" s="670"/>
      <c r="H1954" s="276"/>
    </row>
    <row r="1955" spans="1:8" s="111" customFormat="1" ht="51">
      <c r="A1955" s="1141"/>
      <c r="B1955" s="954" t="s">
        <v>1942</v>
      </c>
      <c r="C1955" s="884"/>
      <c r="D1955" s="955"/>
      <c r="E1955" s="346"/>
      <c r="F1955" s="346">
        <f t="shared" si="29"/>
        <v>0</v>
      </c>
      <c r="G1955" s="670"/>
      <c r="H1955" s="276"/>
    </row>
    <row r="1956" spans="1:8" s="111" customFormat="1">
      <c r="A1956" s="1141"/>
      <c r="B1956" s="954" t="s">
        <v>1943</v>
      </c>
      <c r="C1956" s="884" t="s">
        <v>131</v>
      </c>
      <c r="D1956" s="955">
        <v>14</v>
      </c>
      <c r="E1956" s="346"/>
      <c r="F1956" s="346">
        <f t="shared" si="29"/>
        <v>0</v>
      </c>
      <c r="G1956" s="670"/>
      <c r="H1956" s="276"/>
    </row>
    <row r="1957" spans="1:8" s="111" customFormat="1">
      <c r="A1957" s="1141"/>
      <c r="B1957" s="954" t="s">
        <v>1944</v>
      </c>
      <c r="C1957" s="884" t="s">
        <v>131</v>
      </c>
      <c r="D1957" s="955">
        <v>36</v>
      </c>
      <c r="E1957" s="346"/>
      <c r="F1957" s="346">
        <f t="shared" si="29"/>
        <v>0</v>
      </c>
      <c r="G1957" s="670"/>
      <c r="H1957" s="276"/>
    </row>
    <row r="1958" spans="1:8" s="111" customFormat="1">
      <c r="A1958" s="1141"/>
      <c r="B1958" s="954" t="s">
        <v>1945</v>
      </c>
      <c r="C1958" s="884" t="s">
        <v>131</v>
      </c>
      <c r="D1958" s="955">
        <v>12</v>
      </c>
      <c r="E1958" s="346"/>
      <c r="F1958" s="346">
        <f t="shared" si="29"/>
        <v>0</v>
      </c>
      <c r="G1958" s="670"/>
      <c r="H1958" s="276"/>
    </row>
    <row r="1959" spans="1:8" s="111" customFormat="1">
      <c r="A1959" s="1141"/>
      <c r="B1959" s="954" t="s">
        <v>1946</v>
      </c>
      <c r="C1959" s="884" t="s">
        <v>131</v>
      </c>
      <c r="D1959" s="955">
        <v>1</v>
      </c>
      <c r="E1959" s="346"/>
      <c r="F1959" s="346">
        <f t="shared" si="29"/>
        <v>0</v>
      </c>
      <c r="G1959" s="670"/>
      <c r="H1959" s="276"/>
    </row>
    <row r="1960" spans="1:8" s="111" customFormat="1">
      <c r="A1960" s="1141"/>
      <c r="B1960" s="954" t="s">
        <v>1947</v>
      </c>
      <c r="C1960" s="884" t="s">
        <v>131</v>
      </c>
      <c r="D1960" s="955">
        <v>5</v>
      </c>
      <c r="E1960" s="346"/>
      <c r="F1960" s="346">
        <f t="shared" si="29"/>
        <v>0</v>
      </c>
      <c r="G1960" s="670"/>
      <c r="H1960" s="276"/>
    </row>
    <row r="1961" spans="1:8" s="111" customFormat="1">
      <c r="A1961" s="1141"/>
      <c r="B1961" s="954" t="s">
        <v>1948</v>
      </c>
      <c r="C1961" s="884" t="s">
        <v>131</v>
      </c>
      <c r="D1961" s="955">
        <v>4</v>
      </c>
      <c r="E1961" s="346"/>
      <c r="F1961" s="346">
        <f t="shared" si="29"/>
        <v>0</v>
      </c>
      <c r="G1961" s="670"/>
      <c r="H1961" s="276"/>
    </row>
    <row r="1962" spans="1:8" s="111" customFormat="1">
      <c r="A1962" s="1141"/>
      <c r="B1962" s="954" t="s">
        <v>1949</v>
      </c>
      <c r="C1962" s="884" t="s">
        <v>131</v>
      </c>
      <c r="D1962" s="955">
        <v>3</v>
      </c>
      <c r="E1962" s="346"/>
      <c r="F1962" s="346">
        <f t="shared" si="29"/>
        <v>0</v>
      </c>
      <c r="G1962" s="670"/>
      <c r="H1962" s="276"/>
    </row>
    <row r="1963" spans="1:8" s="111" customFormat="1">
      <c r="A1963" s="1141"/>
      <c r="B1963" s="954" t="s">
        <v>1950</v>
      </c>
      <c r="C1963" s="884" t="s">
        <v>131</v>
      </c>
      <c r="D1963" s="955">
        <v>3</v>
      </c>
      <c r="E1963" s="346"/>
      <c r="F1963" s="346">
        <f t="shared" si="29"/>
        <v>0</v>
      </c>
      <c r="G1963" s="670"/>
      <c r="H1963" s="276"/>
    </row>
    <row r="1964" spans="1:8" s="111" customFormat="1">
      <c r="A1964" s="1141"/>
      <c r="B1964" s="954" t="s">
        <v>1951</v>
      </c>
      <c r="C1964" s="884" t="s">
        <v>131</v>
      </c>
      <c r="D1964" s="955">
        <v>5</v>
      </c>
      <c r="E1964" s="346"/>
      <c r="F1964" s="346">
        <f t="shared" si="29"/>
        <v>0</v>
      </c>
      <c r="G1964" s="670"/>
      <c r="H1964" s="276"/>
    </row>
    <row r="1965" spans="1:8" s="111" customFormat="1">
      <c r="A1965" s="1141"/>
      <c r="B1965" s="954"/>
      <c r="C1965" s="884"/>
      <c r="D1965" s="955"/>
      <c r="E1965" s="346"/>
      <c r="F1965" s="346">
        <f t="shared" si="29"/>
        <v>0</v>
      </c>
      <c r="G1965" s="670"/>
      <c r="H1965" s="276"/>
    </row>
    <row r="1966" spans="1:8" s="111" customFormat="1" ht="38.25">
      <c r="A1966" s="1141">
        <v>4</v>
      </c>
      <c r="B1966" s="954" t="s">
        <v>1952</v>
      </c>
      <c r="C1966" s="884"/>
      <c r="D1966" s="955"/>
      <c r="E1966" s="346"/>
      <c r="F1966" s="346">
        <f t="shared" si="29"/>
        <v>0</v>
      </c>
      <c r="G1966" s="670"/>
      <c r="H1966" s="276"/>
    </row>
    <row r="1967" spans="1:8" s="111" customFormat="1" ht="51">
      <c r="A1967" s="1141"/>
      <c r="B1967" s="954" t="s">
        <v>1953</v>
      </c>
      <c r="C1967" s="884"/>
      <c r="D1967" s="955"/>
      <c r="E1967" s="346"/>
      <c r="F1967" s="346">
        <f t="shared" si="29"/>
        <v>0</v>
      </c>
      <c r="G1967" s="670"/>
      <c r="H1967" s="276"/>
    </row>
    <row r="1968" spans="1:8" s="111" customFormat="1">
      <c r="A1968" s="1141"/>
      <c r="B1968" s="954" t="s">
        <v>1954</v>
      </c>
      <c r="C1968" s="884" t="s">
        <v>131</v>
      </c>
      <c r="D1968" s="955">
        <v>85</v>
      </c>
      <c r="E1968" s="346"/>
      <c r="F1968" s="346">
        <f t="shared" si="29"/>
        <v>0</v>
      </c>
      <c r="G1968" s="670"/>
      <c r="H1968" s="276"/>
    </row>
    <row r="1969" spans="1:254" s="111" customFormat="1">
      <c r="A1969" s="1141"/>
      <c r="B1969" s="954" t="s">
        <v>1955</v>
      </c>
      <c r="C1969" s="884" t="s">
        <v>131</v>
      </c>
      <c r="D1969" s="955">
        <v>24</v>
      </c>
      <c r="E1969" s="346"/>
      <c r="F1969" s="346">
        <f t="shared" si="29"/>
        <v>0</v>
      </c>
      <c r="G1969" s="670"/>
      <c r="H1969" s="276"/>
    </row>
    <row r="1970" spans="1:254" s="111" customFormat="1">
      <c r="A1970" s="1141"/>
      <c r="B1970" s="954" t="s">
        <v>1956</v>
      </c>
      <c r="C1970" s="884" t="s">
        <v>131</v>
      </c>
      <c r="D1970" s="955">
        <v>29</v>
      </c>
      <c r="E1970" s="346"/>
      <c r="F1970" s="346">
        <f t="shared" si="29"/>
        <v>0</v>
      </c>
      <c r="G1970" s="670"/>
      <c r="H1970" s="276"/>
    </row>
    <row r="1971" spans="1:254" s="111" customFormat="1">
      <c r="A1971" s="1141"/>
      <c r="B1971" s="954" t="s">
        <v>1957</v>
      </c>
      <c r="C1971" s="884" t="s">
        <v>131</v>
      </c>
      <c r="D1971" s="955">
        <v>1</v>
      </c>
      <c r="E1971" s="346"/>
      <c r="F1971" s="346">
        <f t="shared" si="29"/>
        <v>0</v>
      </c>
      <c r="G1971" s="670"/>
      <c r="H1971" s="276"/>
    </row>
    <row r="1972" spans="1:254" s="111" customFormat="1">
      <c r="A1972" s="1141"/>
      <c r="B1972" s="954" t="s">
        <v>1958</v>
      </c>
      <c r="C1972" s="884" t="s">
        <v>131</v>
      </c>
      <c r="D1972" s="955">
        <v>10</v>
      </c>
      <c r="E1972" s="346"/>
      <c r="F1972" s="346">
        <f t="shared" si="29"/>
        <v>0</v>
      </c>
      <c r="G1972" s="670"/>
      <c r="H1972" s="276"/>
    </row>
    <row r="1973" spans="1:254" s="111" customFormat="1">
      <c r="A1973" s="762"/>
      <c r="B1973" s="1150" t="s">
        <v>1959</v>
      </c>
      <c r="C1973" s="884" t="s">
        <v>131</v>
      </c>
      <c r="D1973" s="955">
        <v>7</v>
      </c>
      <c r="E1973" s="346"/>
      <c r="F1973" s="346">
        <f t="shared" si="29"/>
        <v>0</v>
      </c>
      <c r="G1973" s="670"/>
      <c r="H1973" s="276"/>
    </row>
    <row r="1974" spans="1:254" s="111" customFormat="1">
      <c r="A1974" s="762"/>
      <c r="B1974" s="1150"/>
      <c r="C1974" s="884"/>
      <c r="D1974" s="955"/>
      <c r="E1974" s="346"/>
      <c r="F1974" s="346">
        <f t="shared" si="29"/>
        <v>0</v>
      </c>
      <c r="G1974" s="670"/>
      <c r="H1974" s="276"/>
    </row>
    <row r="1975" spans="1:254" s="111" customFormat="1" ht="51">
      <c r="A1975" s="1151">
        <v>5</v>
      </c>
      <c r="B1975" s="954" t="s">
        <v>1960</v>
      </c>
      <c r="C1975" s="884"/>
      <c r="D1975" s="955"/>
      <c r="E1975" s="346"/>
      <c r="F1975" s="346">
        <f t="shared" si="29"/>
        <v>0</v>
      </c>
      <c r="G1975" s="603"/>
    </row>
    <row r="1976" spans="1:254" s="111" customFormat="1">
      <c r="A1976" s="1151"/>
      <c r="B1976" s="954" t="s">
        <v>1961</v>
      </c>
      <c r="C1976" s="884"/>
      <c r="D1976" s="955"/>
      <c r="E1976" s="346"/>
      <c r="F1976" s="346">
        <f t="shared" si="29"/>
        <v>0</v>
      </c>
      <c r="G1976" s="603"/>
    </row>
    <row r="1977" spans="1:254" s="111" customFormat="1">
      <c r="A1977" s="1151"/>
      <c r="B1977" s="1152" t="s">
        <v>1962</v>
      </c>
      <c r="C1977" s="884"/>
      <c r="D1977" s="955"/>
      <c r="E1977" s="346"/>
      <c r="F1977" s="346">
        <f t="shared" si="29"/>
        <v>0</v>
      </c>
      <c r="G1977" s="603"/>
    </row>
    <row r="1978" spans="1:254" s="111" customFormat="1">
      <c r="A1978" s="1151"/>
      <c r="B1978" s="954"/>
      <c r="C1978" s="884" t="s">
        <v>291</v>
      </c>
      <c r="D1978" s="955">
        <v>1</v>
      </c>
      <c r="E1978" s="346"/>
      <c r="F1978" s="346">
        <f t="shared" si="29"/>
        <v>0</v>
      </c>
      <c r="G1978" s="607"/>
      <c r="H1978" s="305"/>
      <c r="I1978" s="305"/>
      <c r="J1978" s="305"/>
      <c r="K1978" s="305"/>
      <c r="L1978" s="305"/>
      <c r="M1978" s="305"/>
      <c r="N1978" s="305"/>
      <c r="O1978" s="305"/>
      <c r="P1978" s="305"/>
      <c r="Q1978" s="305"/>
      <c r="R1978" s="305"/>
      <c r="S1978" s="305"/>
      <c r="T1978" s="305"/>
      <c r="U1978" s="305"/>
      <c r="V1978" s="305"/>
      <c r="W1978" s="305"/>
      <c r="X1978" s="305"/>
      <c r="Y1978" s="305"/>
      <c r="Z1978" s="305"/>
      <c r="AA1978" s="305"/>
      <c r="AB1978" s="305"/>
      <c r="AC1978" s="305"/>
      <c r="AD1978" s="305"/>
      <c r="AE1978" s="305"/>
      <c r="AF1978" s="305"/>
      <c r="AG1978" s="305"/>
      <c r="AH1978" s="305"/>
      <c r="AI1978" s="305"/>
      <c r="AJ1978" s="305"/>
      <c r="AK1978" s="305"/>
      <c r="AL1978" s="305"/>
      <c r="AM1978" s="305"/>
      <c r="AN1978" s="305"/>
      <c r="AO1978" s="305"/>
      <c r="AP1978" s="305"/>
      <c r="AQ1978" s="305"/>
      <c r="AR1978" s="305"/>
      <c r="AS1978" s="305"/>
      <c r="AT1978" s="305"/>
      <c r="AU1978" s="305"/>
      <c r="AV1978" s="305"/>
      <c r="AW1978" s="305"/>
      <c r="AX1978" s="305"/>
      <c r="AY1978" s="305"/>
      <c r="AZ1978" s="305"/>
      <c r="BA1978" s="305"/>
      <c r="BB1978" s="305"/>
      <c r="BC1978" s="305"/>
      <c r="BD1978" s="305"/>
      <c r="BE1978" s="305"/>
      <c r="BF1978" s="305"/>
      <c r="BG1978" s="305"/>
      <c r="BH1978" s="305"/>
      <c r="BI1978" s="305"/>
      <c r="BJ1978" s="305"/>
      <c r="BK1978" s="305"/>
      <c r="BL1978" s="305"/>
      <c r="BM1978" s="305"/>
      <c r="BN1978" s="305"/>
      <c r="BO1978" s="305"/>
      <c r="BP1978" s="305"/>
      <c r="BQ1978" s="305"/>
      <c r="BR1978" s="305"/>
      <c r="BS1978" s="305"/>
      <c r="BT1978" s="305"/>
      <c r="BU1978" s="305"/>
      <c r="BV1978" s="305"/>
      <c r="BW1978" s="305"/>
      <c r="BX1978" s="305"/>
      <c r="BY1978" s="305"/>
      <c r="BZ1978" s="305"/>
      <c r="CA1978" s="305"/>
      <c r="CB1978" s="305"/>
      <c r="CC1978" s="305"/>
      <c r="CD1978" s="305"/>
      <c r="CE1978" s="305"/>
      <c r="CF1978" s="305"/>
      <c r="CG1978" s="305"/>
      <c r="CH1978" s="305"/>
      <c r="CI1978" s="305"/>
      <c r="CJ1978" s="305"/>
      <c r="CK1978" s="305"/>
      <c r="CL1978" s="305"/>
      <c r="CM1978" s="305"/>
      <c r="CN1978" s="305"/>
      <c r="CO1978" s="305"/>
      <c r="CP1978" s="305"/>
      <c r="CQ1978" s="305"/>
      <c r="CR1978" s="305"/>
      <c r="CS1978" s="305"/>
      <c r="CT1978" s="305"/>
      <c r="CU1978" s="305"/>
      <c r="CV1978" s="305"/>
      <c r="CW1978" s="305"/>
      <c r="CX1978" s="305"/>
      <c r="CY1978" s="305"/>
      <c r="CZ1978" s="305"/>
      <c r="DA1978" s="305"/>
      <c r="DB1978" s="305"/>
      <c r="DC1978" s="305"/>
      <c r="DD1978" s="305"/>
      <c r="DE1978" s="305"/>
      <c r="DF1978" s="305"/>
      <c r="DG1978" s="305"/>
      <c r="DH1978" s="305"/>
      <c r="DI1978" s="305"/>
      <c r="DJ1978" s="305"/>
      <c r="DK1978" s="305"/>
      <c r="DL1978" s="305"/>
      <c r="DM1978" s="305"/>
      <c r="DN1978" s="305"/>
      <c r="DO1978" s="305"/>
      <c r="DP1978" s="305"/>
      <c r="DQ1978" s="305"/>
      <c r="DR1978" s="305"/>
      <c r="DS1978" s="305"/>
      <c r="DT1978" s="305"/>
      <c r="DU1978" s="305"/>
      <c r="DV1978" s="305"/>
      <c r="DW1978" s="305"/>
      <c r="DX1978" s="305"/>
      <c r="DY1978" s="305"/>
      <c r="DZ1978" s="305"/>
      <c r="EA1978" s="305"/>
      <c r="EB1978" s="305"/>
      <c r="EC1978" s="305"/>
      <c r="ED1978" s="305"/>
      <c r="EE1978" s="305"/>
      <c r="EF1978" s="305"/>
      <c r="EG1978" s="305"/>
      <c r="EH1978" s="305"/>
      <c r="EI1978" s="305"/>
      <c r="EJ1978" s="305"/>
      <c r="EK1978" s="305"/>
      <c r="EL1978" s="305"/>
      <c r="EM1978" s="305"/>
      <c r="EN1978" s="305"/>
      <c r="EO1978" s="305"/>
      <c r="EP1978" s="305"/>
      <c r="EQ1978" s="305"/>
      <c r="ER1978" s="305"/>
      <c r="ES1978" s="305"/>
      <c r="ET1978" s="305"/>
      <c r="EU1978" s="305"/>
      <c r="EV1978" s="305"/>
      <c r="EW1978" s="305"/>
      <c r="EX1978" s="305"/>
      <c r="EY1978" s="305"/>
      <c r="EZ1978" s="305"/>
      <c r="FA1978" s="305"/>
      <c r="FB1978" s="305"/>
      <c r="FC1978" s="305"/>
      <c r="FD1978" s="305"/>
      <c r="FE1978" s="305"/>
      <c r="FF1978" s="305"/>
      <c r="FG1978" s="305"/>
      <c r="FH1978" s="305"/>
      <c r="FI1978" s="305"/>
      <c r="FJ1978" s="305"/>
      <c r="FK1978" s="305"/>
      <c r="FL1978" s="305"/>
      <c r="FM1978" s="305"/>
      <c r="FN1978" s="305"/>
      <c r="FO1978" s="305"/>
      <c r="FP1978" s="305"/>
      <c r="FQ1978" s="305"/>
      <c r="FR1978" s="305"/>
      <c r="FS1978" s="305"/>
      <c r="FT1978" s="305"/>
      <c r="FU1978" s="305"/>
      <c r="FV1978" s="305"/>
      <c r="FW1978" s="305"/>
      <c r="FX1978" s="305"/>
      <c r="FY1978" s="305"/>
      <c r="FZ1978" s="305"/>
      <c r="GA1978" s="305"/>
      <c r="GB1978" s="305"/>
      <c r="GC1978" s="305"/>
      <c r="GD1978" s="305"/>
      <c r="GE1978" s="305"/>
      <c r="GF1978" s="305"/>
      <c r="GG1978" s="305"/>
      <c r="GH1978" s="305"/>
      <c r="GI1978" s="305"/>
      <c r="GJ1978" s="305"/>
      <c r="GK1978" s="305"/>
      <c r="GL1978" s="305"/>
      <c r="GM1978" s="305"/>
      <c r="GN1978" s="305"/>
      <c r="GO1978" s="305"/>
      <c r="GP1978" s="305"/>
      <c r="GQ1978" s="305"/>
      <c r="GR1978" s="305"/>
      <c r="GS1978" s="305"/>
      <c r="GT1978" s="305"/>
      <c r="GU1978" s="305"/>
      <c r="GV1978" s="305"/>
      <c r="GW1978" s="305"/>
      <c r="GX1978" s="305"/>
      <c r="GY1978" s="305"/>
      <c r="GZ1978" s="305"/>
      <c r="HA1978" s="305"/>
      <c r="HB1978" s="305"/>
      <c r="HC1978" s="305"/>
      <c r="HD1978" s="305"/>
      <c r="HE1978" s="305"/>
      <c r="HF1978" s="305"/>
      <c r="HG1978" s="305"/>
      <c r="HH1978" s="305"/>
      <c r="HI1978" s="305"/>
      <c r="HJ1978" s="305"/>
      <c r="HK1978" s="305"/>
      <c r="HL1978" s="305"/>
      <c r="HM1978" s="305"/>
      <c r="HN1978" s="305"/>
      <c r="HO1978" s="305"/>
      <c r="HP1978" s="305"/>
      <c r="HQ1978" s="305"/>
      <c r="HR1978" s="305"/>
      <c r="HS1978" s="305"/>
      <c r="HT1978" s="305"/>
      <c r="HU1978" s="305"/>
      <c r="HV1978" s="305"/>
      <c r="HW1978" s="305"/>
      <c r="HX1978" s="305"/>
      <c r="HY1978" s="305"/>
      <c r="HZ1978" s="305"/>
      <c r="IA1978" s="305"/>
      <c r="IB1978" s="305"/>
      <c r="IC1978" s="305"/>
      <c r="ID1978" s="305"/>
      <c r="IE1978" s="305"/>
      <c r="IF1978" s="305"/>
      <c r="IG1978" s="305"/>
      <c r="IH1978" s="305"/>
      <c r="II1978" s="305"/>
      <c r="IJ1978" s="305"/>
      <c r="IK1978" s="305"/>
      <c r="IL1978" s="305"/>
      <c r="IM1978" s="305"/>
      <c r="IN1978" s="305"/>
      <c r="IO1978" s="305"/>
      <c r="IP1978" s="305"/>
      <c r="IQ1978" s="305"/>
      <c r="IR1978" s="305"/>
      <c r="IS1978" s="305"/>
      <c r="IT1978" s="305"/>
    </row>
    <row r="1979" spans="1:254" s="111" customFormat="1">
      <c r="A1979" s="1151"/>
      <c r="B1979" s="954"/>
      <c r="C1979" s="884"/>
      <c r="D1979" s="955"/>
      <c r="E1979" s="346"/>
      <c r="F1979" s="346">
        <f t="shared" si="29"/>
        <v>0</v>
      </c>
      <c r="G1979" s="607"/>
      <c r="H1979" s="305"/>
      <c r="I1979" s="305"/>
      <c r="J1979" s="305"/>
      <c r="K1979" s="305"/>
      <c r="L1979" s="305"/>
      <c r="M1979" s="305"/>
      <c r="N1979" s="305"/>
      <c r="O1979" s="305"/>
      <c r="P1979" s="305"/>
      <c r="Q1979" s="305"/>
      <c r="R1979" s="305"/>
      <c r="S1979" s="305"/>
      <c r="T1979" s="305"/>
      <c r="U1979" s="305"/>
      <c r="V1979" s="305"/>
      <c r="W1979" s="305"/>
      <c r="X1979" s="305"/>
      <c r="Y1979" s="305"/>
      <c r="Z1979" s="305"/>
      <c r="AA1979" s="305"/>
      <c r="AB1979" s="305"/>
      <c r="AC1979" s="305"/>
      <c r="AD1979" s="305"/>
      <c r="AE1979" s="305"/>
      <c r="AF1979" s="305"/>
      <c r="AG1979" s="305"/>
      <c r="AH1979" s="305"/>
      <c r="AI1979" s="305"/>
      <c r="AJ1979" s="305"/>
      <c r="AK1979" s="305"/>
      <c r="AL1979" s="305"/>
      <c r="AM1979" s="305"/>
      <c r="AN1979" s="305"/>
      <c r="AO1979" s="305"/>
      <c r="AP1979" s="305"/>
      <c r="AQ1979" s="305"/>
      <c r="AR1979" s="305"/>
      <c r="AS1979" s="305"/>
      <c r="AT1979" s="305"/>
      <c r="AU1979" s="305"/>
      <c r="AV1979" s="305"/>
      <c r="AW1979" s="305"/>
      <c r="AX1979" s="305"/>
      <c r="AY1979" s="305"/>
      <c r="AZ1979" s="305"/>
      <c r="BA1979" s="305"/>
      <c r="BB1979" s="305"/>
      <c r="BC1979" s="305"/>
      <c r="BD1979" s="305"/>
      <c r="BE1979" s="305"/>
      <c r="BF1979" s="305"/>
      <c r="BG1979" s="305"/>
      <c r="BH1979" s="305"/>
      <c r="BI1979" s="305"/>
      <c r="BJ1979" s="305"/>
      <c r="BK1979" s="305"/>
      <c r="BL1979" s="305"/>
      <c r="BM1979" s="305"/>
      <c r="BN1979" s="305"/>
      <c r="BO1979" s="305"/>
      <c r="BP1979" s="305"/>
      <c r="BQ1979" s="305"/>
      <c r="BR1979" s="305"/>
      <c r="BS1979" s="305"/>
      <c r="BT1979" s="305"/>
      <c r="BU1979" s="305"/>
      <c r="BV1979" s="305"/>
      <c r="BW1979" s="305"/>
      <c r="BX1979" s="305"/>
      <c r="BY1979" s="305"/>
      <c r="BZ1979" s="305"/>
      <c r="CA1979" s="305"/>
      <c r="CB1979" s="305"/>
      <c r="CC1979" s="305"/>
      <c r="CD1979" s="305"/>
      <c r="CE1979" s="305"/>
      <c r="CF1979" s="305"/>
      <c r="CG1979" s="305"/>
      <c r="CH1979" s="305"/>
      <c r="CI1979" s="305"/>
      <c r="CJ1979" s="305"/>
      <c r="CK1979" s="305"/>
      <c r="CL1979" s="305"/>
      <c r="CM1979" s="305"/>
      <c r="CN1979" s="305"/>
      <c r="CO1979" s="305"/>
      <c r="CP1979" s="305"/>
      <c r="CQ1979" s="305"/>
      <c r="CR1979" s="305"/>
      <c r="CS1979" s="305"/>
      <c r="CT1979" s="305"/>
      <c r="CU1979" s="305"/>
      <c r="CV1979" s="305"/>
      <c r="CW1979" s="305"/>
      <c r="CX1979" s="305"/>
      <c r="CY1979" s="305"/>
      <c r="CZ1979" s="305"/>
      <c r="DA1979" s="305"/>
      <c r="DB1979" s="305"/>
      <c r="DC1979" s="305"/>
      <c r="DD1979" s="305"/>
      <c r="DE1979" s="305"/>
      <c r="DF1979" s="305"/>
      <c r="DG1979" s="305"/>
      <c r="DH1979" s="305"/>
      <c r="DI1979" s="305"/>
      <c r="DJ1979" s="305"/>
      <c r="DK1979" s="305"/>
      <c r="DL1979" s="305"/>
      <c r="DM1979" s="305"/>
      <c r="DN1979" s="305"/>
      <c r="DO1979" s="305"/>
      <c r="DP1979" s="305"/>
      <c r="DQ1979" s="305"/>
      <c r="DR1979" s="305"/>
      <c r="DS1979" s="305"/>
      <c r="DT1979" s="305"/>
      <c r="DU1979" s="305"/>
      <c r="DV1979" s="305"/>
      <c r="DW1979" s="305"/>
      <c r="DX1979" s="305"/>
      <c r="DY1979" s="305"/>
      <c r="DZ1979" s="305"/>
      <c r="EA1979" s="305"/>
      <c r="EB1979" s="305"/>
      <c r="EC1979" s="305"/>
      <c r="ED1979" s="305"/>
      <c r="EE1979" s="305"/>
      <c r="EF1979" s="305"/>
      <c r="EG1979" s="305"/>
      <c r="EH1979" s="305"/>
      <c r="EI1979" s="305"/>
      <c r="EJ1979" s="305"/>
      <c r="EK1979" s="305"/>
      <c r="EL1979" s="305"/>
      <c r="EM1979" s="305"/>
      <c r="EN1979" s="305"/>
      <c r="EO1979" s="305"/>
      <c r="EP1979" s="305"/>
      <c r="EQ1979" s="305"/>
      <c r="ER1979" s="305"/>
      <c r="ES1979" s="305"/>
      <c r="ET1979" s="305"/>
      <c r="EU1979" s="305"/>
      <c r="EV1979" s="305"/>
      <c r="EW1979" s="305"/>
      <c r="EX1979" s="305"/>
      <c r="EY1979" s="305"/>
      <c r="EZ1979" s="305"/>
      <c r="FA1979" s="305"/>
      <c r="FB1979" s="305"/>
      <c r="FC1979" s="305"/>
      <c r="FD1979" s="305"/>
      <c r="FE1979" s="305"/>
      <c r="FF1979" s="305"/>
      <c r="FG1979" s="305"/>
      <c r="FH1979" s="305"/>
      <c r="FI1979" s="305"/>
      <c r="FJ1979" s="305"/>
      <c r="FK1979" s="305"/>
      <c r="FL1979" s="305"/>
      <c r="FM1979" s="305"/>
      <c r="FN1979" s="305"/>
      <c r="FO1979" s="305"/>
      <c r="FP1979" s="305"/>
      <c r="FQ1979" s="305"/>
      <c r="FR1979" s="305"/>
      <c r="FS1979" s="305"/>
      <c r="FT1979" s="305"/>
      <c r="FU1979" s="305"/>
      <c r="FV1979" s="305"/>
      <c r="FW1979" s="305"/>
      <c r="FX1979" s="305"/>
      <c r="FY1979" s="305"/>
      <c r="FZ1979" s="305"/>
      <c r="GA1979" s="305"/>
      <c r="GB1979" s="305"/>
      <c r="GC1979" s="305"/>
      <c r="GD1979" s="305"/>
      <c r="GE1979" s="305"/>
      <c r="GF1979" s="305"/>
      <c r="GG1979" s="305"/>
      <c r="GH1979" s="305"/>
      <c r="GI1979" s="305"/>
      <c r="GJ1979" s="305"/>
      <c r="GK1979" s="305"/>
      <c r="GL1979" s="305"/>
      <c r="GM1979" s="305"/>
      <c r="GN1979" s="305"/>
      <c r="GO1979" s="305"/>
      <c r="GP1979" s="305"/>
      <c r="GQ1979" s="305"/>
      <c r="GR1979" s="305"/>
      <c r="GS1979" s="305"/>
      <c r="GT1979" s="305"/>
      <c r="GU1979" s="305"/>
      <c r="GV1979" s="305"/>
      <c r="GW1979" s="305"/>
      <c r="GX1979" s="305"/>
      <c r="GY1979" s="305"/>
      <c r="GZ1979" s="305"/>
      <c r="HA1979" s="305"/>
      <c r="HB1979" s="305"/>
      <c r="HC1979" s="305"/>
      <c r="HD1979" s="305"/>
      <c r="HE1979" s="305"/>
      <c r="HF1979" s="305"/>
      <c r="HG1979" s="305"/>
      <c r="HH1979" s="305"/>
      <c r="HI1979" s="305"/>
      <c r="HJ1979" s="305"/>
      <c r="HK1979" s="305"/>
      <c r="HL1979" s="305"/>
      <c r="HM1979" s="305"/>
      <c r="HN1979" s="305"/>
      <c r="HO1979" s="305"/>
      <c r="HP1979" s="305"/>
      <c r="HQ1979" s="305"/>
      <c r="HR1979" s="305"/>
      <c r="HS1979" s="305"/>
      <c r="HT1979" s="305"/>
      <c r="HU1979" s="305"/>
      <c r="HV1979" s="305"/>
      <c r="HW1979" s="305"/>
      <c r="HX1979" s="305"/>
      <c r="HY1979" s="305"/>
      <c r="HZ1979" s="305"/>
      <c r="IA1979" s="305"/>
      <c r="IB1979" s="305"/>
      <c r="IC1979" s="305"/>
      <c r="ID1979" s="305"/>
      <c r="IE1979" s="305"/>
      <c r="IF1979" s="305"/>
      <c r="IG1979" s="305"/>
      <c r="IH1979" s="305"/>
      <c r="II1979" s="305"/>
      <c r="IJ1979" s="305"/>
      <c r="IK1979" s="305"/>
      <c r="IL1979" s="305"/>
      <c r="IM1979" s="305"/>
      <c r="IN1979" s="305"/>
      <c r="IO1979" s="305"/>
      <c r="IP1979" s="305"/>
      <c r="IQ1979" s="305"/>
      <c r="IR1979" s="305"/>
      <c r="IS1979" s="305"/>
      <c r="IT1979" s="305"/>
    </row>
    <row r="1980" spans="1:254" s="111" customFormat="1" ht="51">
      <c r="A1980" s="1151">
        <v>6</v>
      </c>
      <c r="B1980" s="954" t="s">
        <v>1960</v>
      </c>
      <c r="C1980" s="884"/>
      <c r="D1980" s="955"/>
      <c r="E1980" s="346"/>
      <c r="F1980" s="346">
        <f t="shared" si="29"/>
        <v>0</v>
      </c>
      <c r="G1980" s="603"/>
    </row>
    <row r="1981" spans="1:254" s="111" customFormat="1">
      <c r="A1981" s="1151"/>
      <c r="B1981" s="954" t="s">
        <v>1961</v>
      </c>
      <c r="C1981" s="884"/>
      <c r="D1981" s="955"/>
      <c r="E1981" s="346"/>
      <c r="F1981" s="346">
        <f t="shared" si="29"/>
        <v>0</v>
      </c>
      <c r="G1981" s="603"/>
    </row>
    <row r="1982" spans="1:254" s="111" customFormat="1">
      <c r="A1982" s="1151"/>
      <c r="B1982" s="1152" t="s">
        <v>1963</v>
      </c>
      <c r="C1982" s="884"/>
      <c r="D1982" s="955"/>
      <c r="E1982" s="346"/>
      <c r="F1982" s="346">
        <f t="shared" si="29"/>
        <v>0</v>
      </c>
      <c r="G1982" s="603"/>
    </row>
    <row r="1983" spans="1:254" s="111" customFormat="1">
      <c r="A1983" s="1151"/>
      <c r="B1983" s="954"/>
      <c r="C1983" s="884" t="s">
        <v>291</v>
      </c>
      <c r="D1983" s="955">
        <v>1</v>
      </c>
      <c r="E1983" s="346"/>
      <c r="F1983" s="346">
        <f t="shared" si="29"/>
        <v>0</v>
      </c>
      <c r="G1983" s="607"/>
      <c r="H1983" s="305"/>
      <c r="I1983" s="305"/>
      <c r="J1983" s="305"/>
      <c r="K1983" s="305"/>
      <c r="L1983" s="305"/>
      <c r="M1983" s="305"/>
      <c r="N1983" s="305"/>
      <c r="O1983" s="305"/>
      <c r="P1983" s="305"/>
      <c r="Q1983" s="305"/>
      <c r="R1983" s="305"/>
      <c r="S1983" s="305"/>
      <c r="T1983" s="305"/>
      <c r="U1983" s="305"/>
      <c r="V1983" s="305"/>
      <c r="W1983" s="305"/>
      <c r="X1983" s="305"/>
      <c r="Y1983" s="305"/>
      <c r="Z1983" s="305"/>
      <c r="AA1983" s="305"/>
      <c r="AB1983" s="305"/>
      <c r="AC1983" s="305"/>
      <c r="AD1983" s="305"/>
      <c r="AE1983" s="305"/>
      <c r="AF1983" s="305"/>
      <c r="AG1983" s="305"/>
      <c r="AH1983" s="305"/>
      <c r="AI1983" s="305"/>
      <c r="AJ1983" s="305"/>
      <c r="AK1983" s="305"/>
      <c r="AL1983" s="305"/>
      <c r="AM1983" s="305"/>
      <c r="AN1983" s="305"/>
      <c r="AO1983" s="305"/>
      <c r="AP1983" s="305"/>
      <c r="AQ1983" s="305"/>
      <c r="AR1983" s="305"/>
      <c r="AS1983" s="305"/>
      <c r="AT1983" s="305"/>
      <c r="AU1983" s="305"/>
      <c r="AV1983" s="305"/>
      <c r="AW1983" s="305"/>
      <c r="AX1983" s="305"/>
      <c r="AY1983" s="305"/>
      <c r="AZ1983" s="305"/>
      <c r="BA1983" s="305"/>
      <c r="BB1983" s="305"/>
      <c r="BC1983" s="305"/>
      <c r="BD1983" s="305"/>
      <c r="BE1983" s="305"/>
      <c r="BF1983" s="305"/>
      <c r="BG1983" s="305"/>
      <c r="BH1983" s="305"/>
      <c r="BI1983" s="305"/>
      <c r="BJ1983" s="305"/>
      <c r="BK1983" s="305"/>
      <c r="BL1983" s="305"/>
      <c r="BM1983" s="305"/>
      <c r="BN1983" s="305"/>
      <c r="BO1983" s="305"/>
      <c r="BP1983" s="305"/>
      <c r="BQ1983" s="305"/>
      <c r="BR1983" s="305"/>
      <c r="BS1983" s="305"/>
      <c r="BT1983" s="305"/>
      <c r="BU1983" s="305"/>
      <c r="BV1983" s="305"/>
      <c r="BW1983" s="305"/>
      <c r="BX1983" s="305"/>
      <c r="BY1983" s="305"/>
      <c r="BZ1983" s="305"/>
      <c r="CA1983" s="305"/>
      <c r="CB1983" s="305"/>
      <c r="CC1983" s="305"/>
      <c r="CD1983" s="305"/>
      <c r="CE1983" s="305"/>
      <c r="CF1983" s="305"/>
      <c r="CG1983" s="305"/>
      <c r="CH1983" s="305"/>
      <c r="CI1983" s="305"/>
      <c r="CJ1983" s="305"/>
      <c r="CK1983" s="305"/>
      <c r="CL1983" s="305"/>
      <c r="CM1983" s="305"/>
      <c r="CN1983" s="305"/>
      <c r="CO1983" s="305"/>
      <c r="CP1983" s="305"/>
      <c r="CQ1983" s="305"/>
      <c r="CR1983" s="305"/>
      <c r="CS1983" s="305"/>
      <c r="CT1983" s="305"/>
      <c r="CU1983" s="305"/>
      <c r="CV1983" s="305"/>
      <c r="CW1983" s="305"/>
      <c r="CX1983" s="305"/>
      <c r="CY1983" s="305"/>
      <c r="CZ1983" s="305"/>
      <c r="DA1983" s="305"/>
      <c r="DB1983" s="305"/>
      <c r="DC1983" s="305"/>
      <c r="DD1983" s="305"/>
      <c r="DE1983" s="305"/>
      <c r="DF1983" s="305"/>
      <c r="DG1983" s="305"/>
      <c r="DH1983" s="305"/>
      <c r="DI1983" s="305"/>
      <c r="DJ1983" s="305"/>
      <c r="DK1983" s="305"/>
      <c r="DL1983" s="305"/>
      <c r="DM1983" s="305"/>
      <c r="DN1983" s="305"/>
      <c r="DO1983" s="305"/>
      <c r="DP1983" s="305"/>
      <c r="DQ1983" s="305"/>
      <c r="DR1983" s="305"/>
      <c r="DS1983" s="305"/>
      <c r="DT1983" s="305"/>
      <c r="DU1983" s="305"/>
      <c r="DV1983" s="305"/>
      <c r="DW1983" s="305"/>
      <c r="DX1983" s="305"/>
      <c r="DY1983" s="305"/>
      <c r="DZ1983" s="305"/>
      <c r="EA1983" s="305"/>
      <c r="EB1983" s="305"/>
      <c r="EC1983" s="305"/>
      <c r="ED1983" s="305"/>
      <c r="EE1983" s="305"/>
      <c r="EF1983" s="305"/>
      <c r="EG1983" s="305"/>
      <c r="EH1983" s="305"/>
      <c r="EI1983" s="305"/>
      <c r="EJ1983" s="305"/>
      <c r="EK1983" s="305"/>
      <c r="EL1983" s="305"/>
      <c r="EM1983" s="305"/>
      <c r="EN1983" s="305"/>
      <c r="EO1983" s="305"/>
      <c r="EP1983" s="305"/>
      <c r="EQ1983" s="305"/>
      <c r="ER1983" s="305"/>
      <c r="ES1983" s="305"/>
      <c r="ET1983" s="305"/>
      <c r="EU1983" s="305"/>
      <c r="EV1983" s="305"/>
      <c r="EW1983" s="305"/>
      <c r="EX1983" s="305"/>
      <c r="EY1983" s="305"/>
      <c r="EZ1983" s="305"/>
      <c r="FA1983" s="305"/>
      <c r="FB1983" s="305"/>
      <c r="FC1983" s="305"/>
      <c r="FD1983" s="305"/>
      <c r="FE1983" s="305"/>
      <c r="FF1983" s="305"/>
      <c r="FG1983" s="305"/>
      <c r="FH1983" s="305"/>
      <c r="FI1983" s="305"/>
      <c r="FJ1983" s="305"/>
      <c r="FK1983" s="305"/>
      <c r="FL1983" s="305"/>
      <c r="FM1983" s="305"/>
      <c r="FN1983" s="305"/>
      <c r="FO1983" s="305"/>
      <c r="FP1983" s="305"/>
      <c r="FQ1983" s="305"/>
      <c r="FR1983" s="305"/>
      <c r="FS1983" s="305"/>
      <c r="FT1983" s="305"/>
      <c r="FU1983" s="305"/>
      <c r="FV1983" s="305"/>
      <c r="FW1983" s="305"/>
      <c r="FX1983" s="305"/>
      <c r="FY1983" s="305"/>
      <c r="FZ1983" s="305"/>
      <c r="GA1983" s="305"/>
      <c r="GB1983" s="305"/>
      <c r="GC1983" s="305"/>
      <c r="GD1983" s="305"/>
      <c r="GE1983" s="305"/>
      <c r="GF1983" s="305"/>
      <c r="GG1983" s="305"/>
      <c r="GH1983" s="305"/>
      <c r="GI1983" s="305"/>
      <c r="GJ1983" s="305"/>
      <c r="GK1983" s="305"/>
      <c r="GL1983" s="305"/>
      <c r="GM1983" s="305"/>
      <c r="GN1983" s="305"/>
      <c r="GO1983" s="305"/>
      <c r="GP1983" s="305"/>
      <c r="GQ1983" s="305"/>
      <c r="GR1983" s="305"/>
      <c r="GS1983" s="305"/>
      <c r="GT1983" s="305"/>
      <c r="GU1983" s="305"/>
      <c r="GV1983" s="305"/>
      <c r="GW1983" s="305"/>
      <c r="GX1983" s="305"/>
      <c r="GY1983" s="305"/>
      <c r="GZ1983" s="305"/>
      <c r="HA1983" s="305"/>
      <c r="HB1983" s="305"/>
      <c r="HC1983" s="305"/>
      <c r="HD1983" s="305"/>
      <c r="HE1983" s="305"/>
      <c r="HF1983" s="305"/>
      <c r="HG1983" s="305"/>
      <c r="HH1983" s="305"/>
      <c r="HI1983" s="305"/>
      <c r="HJ1983" s="305"/>
      <c r="HK1983" s="305"/>
      <c r="HL1983" s="305"/>
      <c r="HM1983" s="305"/>
      <c r="HN1983" s="305"/>
      <c r="HO1983" s="305"/>
      <c r="HP1983" s="305"/>
      <c r="HQ1983" s="305"/>
      <c r="HR1983" s="305"/>
      <c r="HS1983" s="305"/>
      <c r="HT1983" s="305"/>
      <c r="HU1983" s="305"/>
      <c r="HV1983" s="305"/>
      <c r="HW1983" s="305"/>
      <c r="HX1983" s="305"/>
      <c r="HY1983" s="305"/>
      <c r="HZ1983" s="305"/>
      <c r="IA1983" s="305"/>
      <c r="IB1983" s="305"/>
      <c r="IC1983" s="305"/>
      <c r="ID1983" s="305"/>
      <c r="IE1983" s="305"/>
      <c r="IF1983" s="305"/>
      <c r="IG1983" s="305"/>
      <c r="IH1983" s="305"/>
      <c r="II1983" s="305"/>
      <c r="IJ1983" s="305"/>
      <c r="IK1983" s="305"/>
      <c r="IL1983" s="305"/>
      <c r="IM1983" s="305"/>
      <c r="IN1983" s="305"/>
      <c r="IO1983" s="305"/>
      <c r="IP1983" s="305"/>
      <c r="IQ1983" s="305"/>
      <c r="IR1983" s="305"/>
      <c r="IS1983" s="305"/>
      <c r="IT1983" s="305"/>
    </row>
    <row r="1984" spans="1:254" s="111" customFormat="1">
      <c r="A1984" s="1151"/>
      <c r="B1984" s="954"/>
      <c r="C1984" s="884"/>
      <c r="D1984" s="955"/>
      <c r="E1984" s="346"/>
      <c r="F1984" s="346">
        <f t="shared" si="29"/>
        <v>0</v>
      </c>
      <c r="G1984" s="607"/>
      <c r="H1984" s="305"/>
      <c r="I1984" s="305"/>
      <c r="J1984" s="305"/>
      <c r="K1984" s="305"/>
      <c r="L1984" s="305"/>
      <c r="M1984" s="305"/>
      <c r="N1984" s="305"/>
      <c r="O1984" s="305"/>
      <c r="P1984" s="305"/>
      <c r="Q1984" s="305"/>
      <c r="R1984" s="305"/>
      <c r="S1984" s="305"/>
      <c r="T1984" s="305"/>
      <c r="U1984" s="305"/>
      <c r="V1984" s="305"/>
      <c r="W1984" s="305"/>
      <c r="X1984" s="305"/>
      <c r="Y1984" s="305"/>
      <c r="Z1984" s="305"/>
      <c r="AA1984" s="305"/>
      <c r="AB1984" s="305"/>
      <c r="AC1984" s="305"/>
      <c r="AD1984" s="305"/>
      <c r="AE1984" s="305"/>
      <c r="AF1984" s="305"/>
      <c r="AG1984" s="305"/>
      <c r="AH1984" s="305"/>
      <c r="AI1984" s="305"/>
      <c r="AJ1984" s="305"/>
      <c r="AK1984" s="305"/>
      <c r="AL1984" s="305"/>
      <c r="AM1984" s="305"/>
      <c r="AN1984" s="305"/>
      <c r="AO1984" s="305"/>
      <c r="AP1984" s="305"/>
      <c r="AQ1984" s="305"/>
      <c r="AR1984" s="305"/>
      <c r="AS1984" s="305"/>
      <c r="AT1984" s="305"/>
      <c r="AU1984" s="305"/>
      <c r="AV1984" s="305"/>
      <c r="AW1984" s="305"/>
      <c r="AX1984" s="305"/>
      <c r="AY1984" s="305"/>
      <c r="AZ1984" s="305"/>
      <c r="BA1984" s="305"/>
      <c r="BB1984" s="305"/>
      <c r="BC1984" s="305"/>
      <c r="BD1984" s="305"/>
      <c r="BE1984" s="305"/>
      <c r="BF1984" s="305"/>
      <c r="BG1984" s="305"/>
      <c r="BH1984" s="305"/>
      <c r="BI1984" s="305"/>
      <c r="BJ1984" s="305"/>
      <c r="BK1984" s="305"/>
      <c r="BL1984" s="305"/>
      <c r="BM1984" s="305"/>
      <c r="BN1984" s="305"/>
      <c r="BO1984" s="305"/>
      <c r="BP1984" s="305"/>
      <c r="BQ1984" s="305"/>
      <c r="BR1984" s="305"/>
      <c r="BS1984" s="305"/>
      <c r="BT1984" s="305"/>
      <c r="BU1984" s="305"/>
      <c r="BV1984" s="305"/>
      <c r="BW1984" s="305"/>
      <c r="BX1984" s="305"/>
      <c r="BY1984" s="305"/>
      <c r="BZ1984" s="305"/>
      <c r="CA1984" s="305"/>
      <c r="CB1984" s="305"/>
      <c r="CC1984" s="305"/>
      <c r="CD1984" s="305"/>
      <c r="CE1984" s="305"/>
      <c r="CF1984" s="305"/>
      <c r="CG1984" s="305"/>
      <c r="CH1984" s="305"/>
      <c r="CI1984" s="305"/>
      <c r="CJ1984" s="305"/>
      <c r="CK1984" s="305"/>
      <c r="CL1984" s="305"/>
      <c r="CM1984" s="305"/>
      <c r="CN1984" s="305"/>
      <c r="CO1984" s="305"/>
      <c r="CP1984" s="305"/>
      <c r="CQ1984" s="305"/>
      <c r="CR1984" s="305"/>
      <c r="CS1984" s="305"/>
      <c r="CT1984" s="305"/>
      <c r="CU1984" s="305"/>
      <c r="CV1984" s="305"/>
      <c r="CW1984" s="305"/>
      <c r="CX1984" s="305"/>
      <c r="CY1984" s="305"/>
      <c r="CZ1984" s="305"/>
      <c r="DA1984" s="305"/>
      <c r="DB1984" s="305"/>
      <c r="DC1984" s="305"/>
      <c r="DD1984" s="305"/>
      <c r="DE1984" s="305"/>
      <c r="DF1984" s="305"/>
      <c r="DG1984" s="305"/>
      <c r="DH1984" s="305"/>
      <c r="DI1984" s="305"/>
      <c r="DJ1984" s="305"/>
      <c r="DK1984" s="305"/>
      <c r="DL1984" s="305"/>
      <c r="DM1984" s="305"/>
      <c r="DN1984" s="305"/>
      <c r="DO1984" s="305"/>
      <c r="DP1984" s="305"/>
      <c r="DQ1984" s="305"/>
      <c r="DR1984" s="305"/>
      <c r="DS1984" s="305"/>
      <c r="DT1984" s="305"/>
      <c r="DU1984" s="305"/>
      <c r="DV1984" s="305"/>
      <c r="DW1984" s="305"/>
      <c r="DX1984" s="305"/>
      <c r="DY1984" s="305"/>
      <c r="DZ1984" s="305"/>
      <c r="EA1984" s="305"/>
      <c r="EB1984" s="305"/>
      <c r="EC1984" s="305"/>
      <c r="ED1984" s="305"/>
      <c r="EE1984" s="305"/>
      <c r="EF1984" s="305"/>
      <c r="EG1984" s="305"/>
      <c r="EH1984" s="305"/>
      <c r="EI1984" s="305"/>
      <c r="EJ1984" s="305"/>
      <c r="EK1984" s="305"/>
      <c r="EL1984" s="305"/>
      <c r="EM1984" s="305"/>
      <c r="EN1984" s="305"/>
      <c r="EO1984" s="305"/>
      <c r="EP1984" s="305"/>
      <c r="EQ1984" s="305"/>
      <c r="ER1984" s="305"/>
      <c r="ES1984" s="305"/>
      <c r="ET1984" s="305"/>
      <c r="EU1984" s="305"/>
      <c r="EV1984" s="305"/>
      <c r="EW1984" s="305"/>
      <c r="EX1984" s="305"/>
      <c r="EY1984" s="305"/>
      <c r="EZ1984" s="305"/>
      <c r="FA1984" s="305"/>
      <c r="FB1984" s="305"/>
      <c r="FC1984" s="305"/>
      <c r="FD1984" s="305"/>
      <c r="FE1984" s="305"/>
      <c r="FF1984" s="305"/>
      <c r="FG1984" s="305"/>
      <c r="FH1984" s="305"/>
      <c r="FI1984" s="305"/>
      <c r="FJ1984" s="305"/>
      <c r="FK1984" s="305"/>
      <c r="FL1984" s="305"/>
      <c r="FM1984" s="305"/>
      <c r="FN1984" s="305"/>
      <c r="FO1984" s="305"/>
      <c r="FP1984" s="305"/>
      <c r="FQ1984" s="305"/>
      <c r="FR1984" s="305"/>
      <c r="FS1984" s="305"/>
      <c r="FT1984" s="305"/>
      <c r="FU1984" s="305"/>
      <c r="FV1984" s="305"/>
      <c r="FW1984" s="305"/>
      <c r="FX1984" s="305"/>
      <c r="FY1984" s="305"/>
      <c r="FZ1984" s="305"/>
      <c r="GA1984" s="305"/>
      <c r="GB1984" s="305"/>
      <c r="GC1984" s="305"/>
      <c r="GD1984" s="305"/>
      <c r="GE1984" s="305"/>
      <c r="GF1984" s="305"/>
      <c r="GG1984" s="305"/>
      <c r="GH1984" s="305"/>
      <c r="GI1984" s="305"/>
      <c r="GJ1984" s="305"/>
      <c r="GK1984" s="305"/>
      <c r="GL1984" s="305"/>
      <c r="GM1984" s="305"/>
      <c r="GN1984" s="305"/>
      <c r="GO1984" s="305"/>
      <c r="GP1984" s="305"/>
      <c r="GQ1984" s="305"/>
      <c r="GR1984" s="305"/>
      <c r="GS1984" s="305"/>
      <c r="GT1984" s="305"/>
      <c r="GU1984" s="305"/>
      <c r="GV1984" s="305"/>
      <c r="GW1984" s="305"/>
      <c r="GX1984" s="305"/>
      <c r="GY1984" s="305"/>
      <c r="GZ1984" s="305"/>
      <c r="HA1984" s="305"/>
      <c r="HB1984" s="305"/>
      <c r="HC1984" s="305"/>
      <c r="HD1984" s="305"/>
      <c r="HE1984" s="305"/>
      <c r="HF1984" s="305"/>
      <c r="HG1984" s="305"/>
      <c r="HH1984" s="305"/>
      <c r="HI1984" s="305"/>
      <c r="HJ1984" s="305"/>
      <c r="HK1984" s="305"/>
      <c r="HL1984" s="305"/>
      <c r="HM1984" s="305"/>
      <c r="HN1984" s="305"/>
      <c r="HO1984" s="305"/>
      <c r="HP1984" s="305"/>
      <c r="HQ1984" s="305"/>
      <c r="HR1984" s="305"/>
      <c r="HS1984" s="305"/>
      <c r="HT1984" s="305"/>
      <c r="HU1984" s="305"/>
      <c r="HV1984" s="305"/>
      <c r="HW1984" s="305"/>
      <c r="HX1984" s="305"/>
      <c r="HY1984" s="305"/>
      <c r="HZ1984" s="305"/>
      <c r="IA1984" s="305"/>
      <c r="IB1984" s="305"/>
      <c r="IC1984" s="305"/>
      <c r="ID1984" s="305"/>
      <c r="IE1984" s="305"/>
      <c r="IF1984" s="305"/>
      <c r="IG1984" s="305"/>
      <c r="IH1984" s="305"/>
      <c r="II1984" s="305"/>
      <c r="IJ1984" s="305"/>
      <c r="IK1984" s="305"/>
      <c r="IL1984" s="305"/>
      <c r="IM1984" s="305"/>
      <c r="IN1984" s="305"/>
      <c r="IO1984" s="305"/>
      <c r="IP1984" s="305"/>
      <c r="IQ1984" s="305"/>
      <c r="IR1984" s="305"/>
      <c r="IS1984" s="305"/>
      <c r="IT1984" s="305"/>
    </row>
    <row r="1985" spans="1:8" s="279" customFormat="1" ht="63.75">
      <c r="A1985" s="1151">
        <v>7</v>
      </c>
      <c r="B1985" s="954" t="s">
        <v>1964</v>
      </c>
      <c r="C1985" s="884" t="s">
        <v>149</v>
      </c>
      <c r="D1985" s="955">
        <v>8</v>
      </c>
      <c r="E1985" s="346"/>
      <c r="F1985" s="346">
        <f t="shared" si="29"/>
        <v>0</v>
      </c>
      <c r="G1985" s="600"/>
    </row>
    <row r="1986" spans="1:8" s="111" customFormat="1">
      <c r="A1986" s="1151"/>
      <c r="B1986" s="954"/>
      <c r="C1986" s="884"/>
      <c r="D1986" s="955"/>
      <c r="E1986" s="395"/>
      <c r="F1986" s="346">
        <f t="shared" si="29"/>
        <v>0</v>
      </c>
      <c r="G1986" s="603"/>
    </row>
    <row r="1987" spans="1:8" s="279" customFormat="1" ht="38.25">
      <c r="A1987" s="1151">
        <v>8</v>
      </c>
      <c r="B1987" s="954" t="s">
        <v>1965</v>
      </c>
      <c r="C1987" s="884" t="s">
        <v>131</v>
      </c>
      <c r="D1987" s="955">
        <v>2</v>
      </c>
      <c r="E1987" s="346"/>
      <c r="F1987" s="346">
        <f t="shared" si="29"/>
        <v>0</v>
      </c>
      <c r="G1987" s="600"/>
    </row>
    <row r="1988" spans="1:8" s="11" customFormat="1">
      <c r="A1988" s="762"/>
      <c r="B1988" s="954"/>
      <c r="C1988" s="884"/>
      <c r="D1988" s="955"/>
      <c r="E1988" s="346"/>
      <c r="F1988" s="346">
        <f t="shared" si="29"/>
        <v>0</v>
      </c>
      <c r="G1988" s="591"/>
    </row>
    <row r="1989" spans="1:8" s="111" customFormat="1">
      <c r="A1989" s="1141">
        <v>9</v>
      </c>
      <c r="B1989" s="957" t="s">
        <v>1966</v>
      </c>
      <c r="C1989" s="884" t="s">
        <v>131</v>
      </c>
      <c r="D1989" s="955">
        <v>7</v>
      </c>
      <c r="E1989" s="346"/>
      <c r="F1989" s="346">
        <f t="shared" si="29"/>
        <v>0</v>
      </c>
      <c r="G1989" s="595"/>
      <c r="H1989" s="276"/>
    </row>
    <row r="1990" spans="1:8" s="111" customFormat="1">
      <c r="A1990" s="1141"/>
      <c r="B1990" s="957"/>
      <c r="C1990" s="884"/>
      <c r="D1990" s="955"/>
      <c r="E1990" s="346"/>
      <c r="F1990" s="346">
        <f t="shared" si="29"/>
        <v>0</v>
      </c>
      <c r="G1990" s="595"/>
      <c r="H1990" s="276"/>
    </row>
    <row r="1991" spans="1:8" s="111" customFormat="1">
      <c r="A1991" s="1141">
        <v>10</v>
      </c>
      <c r="B1991" s="957" t="s">
        <v>1967</v>
      </c>
      <c r="C1991" s="884" t="s">
        <v>291</v>
      </c>
      <c r="D1991" s="955">
        <v>20</v>
      </c>
      <c r="E1991" s="346"/>
      <c r="F1991" s="346">
        <f t="shared" si="29"/>
        <v>0</v>
      </c>
      <c r="G1991" s="595"/>
      <c r="H1991" s="276"/>
    </row>
    <row r="1992" spans="1:8" s="11" customFormat="1">
      <c r="A1992" s="762"/>
      <c r="B1992" s="954"/>
      <c r="C1992" s="884"/>
      <c r="D1992" s="955"/>
      <c r="E1992" s="346"/>
      <c r="F1992" s="346">
        <f t="shared" ref="F1992:F2037" si="30">D1992*E1992</f>
        <v>0</v>
      </c>
      <c r="G1992" s="591"/>
    </row>
    <row r="1993" spans="1:8" s="111" customFormat="1">
      <c r="A1993" s="1141">
        <v>11</v>
      </c>
      <c r="B1993" s="957" t="s">
        <v>1968</v>
      </c>
      <c r="C1993" s="884" t="s">
        <v>131</v>
      </c>
      <c r="D1993" s="955">
        <v>9</v>
      </c>
      <c r="E1993" s="346"/>
      <c r="F1993" s="346">
        <f t="shared" si="30"/>
        <v>0</v>
      </c>
      <c r="G1993" s="595"/>
      <c r="H1993" s="276"/>
    </row>
    <row r="1994" spans="1:8" s="111" customFormat="1">
      <c r="A1994" s="1141"/>
      <c r="B1994" s="957"/>
      <c r="C1994" s="884"/>
      <c r="D1994" s="955"/>
      <c r="E1994" s="346"/>
      <c r="F1994" s="346">
        <f t="shared" si="30"/>
        <v>0</v>
      </c>
      <c r="G1994" s="595"/>
      <c r="H1994" s="276"/>
    </row>
    <row r="1995" spans="1:8" s="111" customFormat="1" ht="51">
      <c r="A1995" s="1141">
        <v>12</v>
      </c>
      <c r="B1995" s="957" t="s">
        <v>1969</v>
      </c>
      <c r="C1995" s="884" t="s">
        <v>291</v>
      </c>
      <c r="D1995" s="955">
        <v>2</v>
      </c>
      <c r="E1995" s="346"/>
      <c r="F1995" s="346">
        <f t="shared" si="30"/>
        <v>0</v>
      </c>
      <c r="G1995" s="595"/>
      <c r="H1995" s="276"/>
    </row>
    <row r="1996" spans="1:8" s="11" customFormat="1">
      <c r="A1996" s="762"/>
      <c r="B1996" s="954"/>
      <c r="C1996" s="884"/>
      <c r="D1996" s="955"/>
      <c r="E1996" s="346"/>
      <c r="F1996" s="346">
        <f t="shared" si="30"/>
        <v>0</v>
      </c>
      <c r="G1996" s="591"/>
    </row>
    <row r="1997" spans="1:8" s="11" customFormat="1">
      <c r="A1997" s="762">
        <v>13</v>
      </c>
      <c r="B1997" s="954" t="s">
        <v>1970</v>
      </c>
      <c r="C1997" s="884" t="s">
        <v>131</v>
      </c>
      <c r="D1997" s="955">
        <v>1</v>
      </c>
      <c r="E1997" s="346"/>
      <c r="F1997" s="346">
        <f t="shared" si="30"/>
        <v>0</v>
      </c>
      <c r="G1997" s="591"/>
    </row>
    <row r="1998" spans="1:8" s="11" customFormat="1">
      <c r="A1998" s="762"/>
      <c r="B1998" s="954"/>
      <c r="C1998" s="884"/>
      <c r="D1998" s="955"/>
      <c r="E1998" s="346"/>
      <c r="F1998" s="346">
        <f t="shared" si="30"/>
        <v>0</v>
      </c>
      <c r="G1998" s="591"/>
    </row>
    <row r="1999" spans="1:8" s="279" customFormat="1">
      <c r="A1999" s="762">
        <v>14</v>
      </c>
      <c r="B1999" s="957" t="s">
        <v>1971</v>
      </c>
      <c r="C1999" s="884" t="s">
        <v>1972</v>
      </c>
      <c r="D1999" s="955">
        <v>5</v>
      </c>
      <c r="E1999" s="277"/>
      <c r="F1999" s="346">
        <f t="shared" si="30"/>
        <v>0</v>
      </c>
      <c r="G1999" s="671"/>
    </row>
    <row r="2000" spans="1:8" s="279" customFormat="1">
      <c r="A2000" s="762"/>
      <c r="B2000" s="957"/>
      <c r="C2000" s="884"/>
      <c r="D2000" s="955"/>
      <c r="E2000" s="277"/>
      <c r="F2000" s="346">
        <f t="shared" si="30"/>
        <v>0</v>
      </c>
      <c r="G2000" s="671"/>
    </row>
    <row r="2001" spans="1:7" s="11" customFormat="1">
      <c r="A2001" s="762">
        <v>15</v>
      </c>
      <c r="B2001" s="954" t="s">
        <v>1973</v>
      </c>
      <c r="C2001" s="884" t="s">
        <v>131</v>
      </c>
      <c r="D2001" s="955">
        <v>17</v>
      </c>
      <c r="E2001" s="346"/>
      <c r="F2001" s="346">
        <f t="shared" si="30"/>
        <v>0</v>
      </c>
      <c r="G2001" s="591"/>
    </row>
    <row r="2002" spans="1:7" s="11" customFormat="1">
      <c r="A2002" s="762"/>
      <c r="B2002" s="954"/>
      <c r="C2002" s="884"/>
      <c r="D2002" s="955"/>
      <c r="E2002" s="346"/>
      <c r="F2002" s="346">
        <f t="shared" si="30"/>
        <v>0</v>
      </c>
      <c r="G2002" s="591"/>
    </row>
    <row r="2003" spans="1:7" s="11" customFormat="1" ht="29.25" customHeight="1">
      <c r="A2003" s="762">
        <v>16</v>
      </c>
      <c r="B2003" s="954" t="s">
        <v>1974</v>
      </c>
      <c r="C2003" s="884" t="s">
        <v>291</v>
      </c>
      <c r="D2003" s="955">
        <v>6</v>
      </c>
      <c r="E2003" s="346"/>
      <c r="F2003" s="346">
        <f t="shared" si="30"/>
        <v>0</v>
      </c>
      <c r="G2003" s="591"/>
    </row>
    <row r="2004" spans="1:7" s="11" customFormat="1">
      <c r="A2004" s="762"/>
      <c r="B2004" s="954"/>
      <c r="C2004" s="884"/>
      <c r="D2004" s="955"/>
      <c r="E2004" s="346"/>
      <c r="F2004" s="346">
        <f t="shared" si="30"/>
        <v>0</v>
      </c>
      <c r="G2004" s="591"/>
    </row>
    <row r="2005" spans="1:7" s="11" customFormat="1">
      <c r="A2005" s="762">
        <v>17</v>
      </c>
      <c r="B2005" s="954" t="s">
        <v>1975</v>
      </c>
      <c r="C2005" s="884" t="s">
        <v>291</v>
      </c>
      <c r="D2005" s="955">
        <v>8</v>
      </c>
      <c r="E2005" s="346"/>
      <c r="F2005" s="346">
        <f t="shared" si="30"/>
        <v>0</v>
      </c>
      <c r="G2005" s="591"/>
    </row>
    <row r="2006" spans="1:7" s="11" customFormat="1">
      <c r="A2006" s="762"/>
      <c r="B2006" s="954"/>
      <c r="C2006" s="884"/>
      <c r="D2006" s="955"/>
      <c r="E2006" s="346"/>
      <c r="F2006" s="346">
        <f t="shared" si="30"/>
        <v>0</v>
      </c>
      <c r="G2006" s="591"/>
    </row>
    <row r="2007" spans="1:7" s="11" customFormat="1">
      <c r="A2007" s="762">
        <v>18</v>
      </c>
      <c r="B2007" s="954" t="s">
        <v>1976</v>
      </c>
      <c r="C2007" s="884" t="s">
        <v>131</v>
      </c>
      <c r="D2007" s="955">
        <v>30</v>
      </c>
      <c r="E2007" s="346"/>
      <c r="F2007" s="346">
        <f t="shared" si="30"/>
        <v>0</v>
      </c>
      <c r="G2007" s="591"/>
    </row>
    <row r="2008" spans="1:7" s="279" customFormat="1">
      <c r="A2008" s="1153"/>
      <c r="B2008" s="1154"/>
      <c r="C2008" s="884"/>
      <c r="D2008" s="955"/>
      <c r="E2008" s="466"/>
      <c r="F2008" s="346">
        <f t="shared" si="30"/>
        <v>0</v>
      </c>
      <c r="G2008" s="600"/>
    </row>
    <row r="2009" spans="1:7" s="279" customFormat="1">
      <c r="A2009" s="1153">
        <v>19</v>
      </c>
      <c r="B2009" s="1154" t="s">
        <v>1977</v>
      </c>
      <c r="C2009" s="884" t="s">
        <v>291</v>
      </c>
      <c r="D2009" s="955">
        <v>1</v>
      </c>
      <c r="E2009" s="467"/>
      <c r="F2009" s="346">
        <f t="shared" si="30"/>
        <v>0</v>
      </c>
      <c r="G2009" s="600"/>
    </row>
    <row r="2010" spans="1:7" s="279" customFormat="1">
      <c r="A2010" s="1153"/>
      <c r="B2010" s="1154"/>
      <c r="C2010" s="884"/>
      <c r="D2010" s="955"/>
      <c r="E2010" s="467"/>
      <c r="F2010" s="346">
        <f t="shared" si="30"/>
        <v>0</v>
      </c>
      <c r="G2010" s="600"/>
    </row>
    <row r="2011" spans="1:7" s="279" customFormat="1" ht="229.5">
      <c r="A2011" s="1153">
        <v>20</v>
      </c>
      <c r="B2011" s="954" t="s">
        <v>2414</v>
      </c>
      <c r="C2011" s="884"/>
      <c r="D2011" s="955"/>
      <c r="E2011" s="338"/>
      <c r="F2011" s="346">
        <f t="shared" si="30"/>
        <v>0</v>
      </c>
      <c r="G2011" s="600"/>
    </row>
    <row r="2012" spans="1:7" s="279" customFormat="1">
      <c r="A2012" s="1153"/>
      <c r="B2012" s="1155" t="s">
        <v>1978</v>
      </c>
      <c r="C2012" s="887" t="s">
        <v>131</v>
      </c>
      <c r="D2012" s="955">
        <v>13</v>
      </c>
      <c r="E2012" s="338"/>
      <c r="F2012" s="346">
        <f t="shared" si="30"/>
        <v>0</v>
      </c>
      <c r="G2012" s="600"/>
    </row>
    <row r="2013" spans="1:7" s="279" customFormat="1">
      <c r="A2013" s="1153"/>
      <c r="B2013" s="1155"/>
      <c r="C2013" s="887"/>
      <c r="D2013" s="955"/>
      <c r="E2013" s="338"/>
      <c r="F2013" s="346">
        <f t="shared" si="30"/>
        <v>0</v>
      </c>
      <c r="G2013" s="600"/>
    </row>
    <row r="2014" spans="1:7" s="279" customFormat="1" ht="140.25">
      <c r="A2014" s="1153">
        <v>21</v>
      </c>
      <c r="B2014" s="954" t="s">
        <v>2818</v>
      </c>
      <c r="C2014" s="884"/>
      <c r="D2014" s="955"/>
      <c r="E2014" s="338"/>
      <c r="F2014" s="346">
        <f t="shared" si="30"/>
        <v>0</v>
      </c>
      <c r="G2014" s="600"/>
    </row>
    <row r="2015" spans="1:7" s="279" customFormat="1">
      <c r="A2015" s="1153"/>
      <c r="B2015" s="1155" t="s">
        <v>1979</v>
      </c>
      <c r="C2015" s="887" t="s">
        <v>131</v>
      </c>
      <c r="D2015" s="955">
        <v>10</v>
      </c>
      <c r="E2015" s="338"/>
      <c r="F2015" s="346">
        <f t="shared" si="30"/>
        <v>0</v>
      </c>
      <c r="G2015" s="600"/>
    </row>
    <row r="2016" spans="1:7" s="279" customFormat="1">
      <c r="A2016" s="1153"/>
      <c r="B2016" s="1155"/>
      <c r="C2016" s="887"/>
      <c r="D2016" s="955"/>
      <c r="E2016" s="338"/>
      <c r="F2016" s="346">
        <f t="shared" si="30"/>
        <v>0</v>
      </c>
      <c r="G2016" s="600"/>
    </row>
    <row r="2017" spans="1:7" s="279" customFormat="1" ht="178.5">
      <c r="A2017" s="1153">
        <v>22</v>
      </c>
      <c r="B2017" s="954" t="s">
        <v>2415</v>
      </c>
      <c r="C2017" s="884"/>
      <c r="D2017" s="955"/>
      <c r="E2017" s="338"/>
      <c r="F2017" s="346">
        <f t="shared" si="30"/>
        <v>0</v>
      </c>
      <c r="G2017" s="600"/>
    </row>
    <row r="2018" spans="1:7" s="279" customFormat="1">
      <c r="A2018" s="1153"/>
      <c r="B2018" s="1156" t="s">
        <v>1980</v>
      </c>
      <c r="C2018" s="887" t="s">
        <v>131</v>
      </c>
      <c r="D2018" s="955">
        <v>25</v>
      </c>
      <c r="E2018" s="338"/>
      <c r="F2018" s="346">
        <f t="shared" si="30"/>
        <v>0</v>
      </c>
      <c r="G2018" s="600"/>
    </row>
    <row r="2019" spans="1:7" s="279" customFormat="1">
      <c r="A2019" s="1153"/>
      <c r="B2019" s="1156"/>
      <c r="C2019" s="887"/>
      <c r="D2019" s="955"/>
      <c r="E2019" s="338"/>
      <c r="F2019" s="346">
        <f t="shared" si="30"/>
        <v>0</v>
      </c>
      <c r="G2019" s="600"/>
    </row>
    <row r="2020" spans="1:7" s="279" customFormat="1" ht="229.5">
      <c r="A2020" s="1153">
        <v>23</v>
      </c>
      <c r="B2020" s="954" t="s">
        <v>2416</v>
      </c>
      <c r="C2020" s="884"/>
      <c r="D2020" s="955"/>
      <c r="E2020" s="338"/>
      <c r="F2020" s="346">
        <f t="shared" si="30"/>
        <v>0</v>
      </c>
      <c r="G2020" s="600"/>
    </row>
    <row r="2021" spans="1:7" s="279" customFormat="1">
      <c r="A2021" s="1153"/>
      <c r="B2021" s="1155" t="s">
        <v>1981</v>
      </c>
      <c r="C2021" s="887" t="s">
        <v>131</v>
      </c>
      <c r="D2021" s="955">
        <v>2</v>
      </c>
      <c r="E2021" s="338"/>
      <c r="F2021" s="346">
        <f t="shared" si="30"/>
        <v>0</v>
      </c>
      <c r="G2021" s="600"/>
    </row>
    <row r="2022" spans="1:7" s="279" customFormat="1">
      <c r="A2022" s="1153"/>
      <c r="B2022" s="1155"/>
      <c r="C2022" s="887"/>
      <c r="D2022" s="955"/>
      <c r="E2022" s="338"/>
      <c r="F2022" s="346">
        <f t="shared" si="30"/>
        <v>0</v>
      </c>
      <c r="G2022" s="600"/>
    </row>
    <row r="2023" spans="1:7" s="279" customFormat="1" ht="191.25">
      <c r="A2023" s="1153">
        <v>24</v>
      </c>
      <c r="B2023" s="954" t="s">
        <v>1982</v>
      </c>
      <c r="C2023" s="884"/>
      <c r="D2023" s="955"/>
      <c r="E2023" s="338"/>
      <c r="F2023" s="346">
        <f t="shared" si="30"/>
        <v>0</v>
      </c>
      <c r="G2023" s="600"/>
    </row>
    <row r="2024" spans="1:7" s="279" customFormat="1">
      <c r="A2024" s="1153"/>
      <c r="B2024" s="1155" t="s">
        <v>1983</v>
      </c>
      <c r="C2024" s="887" t="s">
        <v>131</v>
      </c>
      <c r="D2024" s="955">
        <v>18</v>
      </c>
      <c r="E2024" s="338"/>
      <c r="F2024" s="346">
        <f t="shared" si="30"/>
        <v>0</v>
      </c>
      <c r="G2024" s="600"/>
    </row>
    <row r="2025" spans="1:7" s="279" customFormat="1">
      <c r="A2025" s="1153"/>
      <c r="B2025" s="1155"/>
      <c r="C2025" s="887"/>
      <c r="D2025" s="955"/>
      <c r="E2025" s="338"/>
      <c r="F2025" s="346">
        <f t="shared" si="30"/>
        <v>0</v>
      </c>
      <c r="G2025" s="600"/>
    </row>
    <row r="2026" spans="1:7" s="279" customFormat="1" ht="178.5">
      <c r="A2026" s="1153">
        <v>25</v>
      </c>
      <c r="B2026" s="954" t="s">
        <v>1984</v>
      </c>
      <c r="C2026" s="884"/>
      <c r="D2026" s="955"/>
      <c r="E2026" s="338"/>
      <c r="F2026" s="346">
        <f t="shared" si="30"/>
        <v>0</v>
      </c>
      <c r="G2026" s="600"/>
    </row>
    <row r="2027" spans="1:7" s="279" customFormat="1">
      <c r="A2027" s="1153"/>
      <c r="B2027" s="1155" t="s">
        <v>1985</v>
      </c>
      <c r="C2027" s="887" t="s">
        <v>131</v>
      </c>
      <c r="D2027" s="955">
        <v>77</v>
      </c>
      <c r="E2027" s="338"/>
      <c r="F2027" s="346">
        <f t="shared" si="30"/>
        <v>0</v>
      </c>
      <c r="G2027" s="600"/>
    </row>
    <row r="2028" spans="1:7" s="279" customFormat="1">
      <c r="A2028" s="1153"/>
      <c r="B2028" s="1155"/>
      <c r="C2028" s="887"/>
      <c r="D2028" s="955"/>
      <c r="E2028" s="338"/>
      <c r="F2028" s="346">
        <f t="shared" si="30"/>
        <v>0</v>
      </c>
      <c r="G2028" s="600"/>
    </row>
    <row r="2029" spans="1:7" s="279" customFormat="1" ht="153">
      <c r="A2029" s="1153">
        <v>26</v>
      </c>
      <c r="B2029" s="954" t="s">
        <v>1986</v>
      </c>
      <c r="C2029" s="884"/>
      <c r="D2029" s="955"/>
      <c r="E2029" s="338"/>
      <c r="F2029" s="346">
        <f t="shared" si="30"/>
        <v>0</v>
      </c>
      <c r="G2029" s="600"/>
    </row>
    <row r="2030" spans="1:7" s="279" customFormat="1">
      <c r="A2030" s="1153"/>
      <c r="B2030" s="1155" t="s">
        <v>1979</v>
      </c>
      <c r="C2030" s="887" t="s">
        <v>131</v>
      </c>
      <c r="D2030" s="955">
        <v>12</v>
      </c>
      <c r="E2030" s="338"/>
      <c r="F2030" s="346">
        <f t="shared" si="30"/>
        <v>0</v>
      </c>
      <c r="G2030" s="600"/>
    </row>
    <row r="2031" spans="1:7" s="279" customFormat="1">
      <c r="A2031" s="1153"/>
      <c r="B2031" s="1155"/>
      <c r="C2031" s="887"/>
      <c r="D2031" s="955"/>
      <c r="E2031" s="338"/>
      <c r="F2031" s="346">
        <f t="shared" si="30"/>
        <v>0</v>
      </c>
      <c r="G2031" s="600"/>
    </row>
    <row r="2032" spans="1:7" s="279" customFormat="1" ht="255">
      <c r="A2032" s="1153">
        <v>27</v>
      </c>
      <c r="B2032" s="954" t="s">
        <v>2417</v>
      </c>
      <c r="C2032" s="884"/>
      <c r="D2032" s="955"/>
      <c r="E2032" s="338"/>
      <c r="F2032" s="346">
        <f t="shared" si="30"/>
        <v>0</v>
      </c>
      <c r="G2032" s="600"/>
    </row>
    <row r="2033" spans="1:7" s="279" customFormat="1">
      <c r="A2033" s="1153"/>
      <c r="B2033" s="1155" t="s">
        <v>1987</v>
      </c>
      <c r="C2033" s="887" t="s">
        <v>131</v>
      </c>
      <c r="D2033" s="955">
        <v>11</v>
      </c>
      <c r="E2033" s="338"/>
      <c r="F2033" s="346">
        <f t="shared" si="30"/>
        <v>0</v>
      </c>
      <c r="G2033" s="600"/>
    </row>
    <row r="2034" spans="1:7" s="279" customFormat="1">
      <c r="A2034" s="1153"/>
      <c r="B2034" s="1155"/>
      <c r="C2034" s="887"/>
      <c r="D2034" s="955"/>
      <c r="E2034" s="338"/>
      <c r="F2034" s="346">
        <f t="shared" si="30"/>
        <v>0</v>
      </c>
      <c r="G2034" s="600"/>
    </row>
    <row r="2035" spans="1:7" s="279" customFormat="1" ht="226.5" customHeight="1">
      <c r="A2035" s="1153">
        <v>28</v>
      </c>
      <c r="B2035" s="954" t="s">
        <v>2418</v>
      </c>
      <c r="C2035" s="884"/>
      <c r="D2035" s="955"/>
      <c r="E2035" s="338"/>
      <c r="F2035" s="346">
        <f t="shared" si="30"/>
        <v>0</v>
      </c>
      <c r="G2035" s="600"/>
    </row>
    <row r="2036" spans="1:7" s="279" customFormat="1">
      <c r="A2036" s="1153"/>
      <c r="B2036" s="1155" t="s">
        <v>1988</v>
      </c>
      <c r="C2036" s="887" t="s">
        <v>131</v>
      </c>
      <c r="D2036" s="955">
        <v>4</v>
      </c>
      <c r="E2036" s="338"/>
      <c r="F2036" s="346">
        <f t="shared" si="30"/>
        <v>0</v>
      </c>
      <c r="G2036" s="600"/>
    </row>
    <row r="2037" spans="1:7" s="279" customFormat="1">
      <c r="A2037" s="1153"/>
      <c r="B2037" s="1155"/>
      <c r="C2037" s="887"/>
      <c r="D2037" s="955"/>
      <c r="E2037" s="338"/>
      <c r="F2037" s="346">
        <f t="shared" si="30"/>
        <v>0</v>
      </c>
      <c r="G2037" s="600"/>
    </row>
    <row r="2038" spans="1:7" s="279" customFormat="1" ht="216.75">
      <c r="A2038" s="1153">
        <v>29</v>
      </c>
      <c r="B2038" s="954" t="s">
        <v>2419</v>
      </c>
      <c r="C2038" s="884"/>
      <c r="D2038" s="955"/>
      <c r="E2038" s="338"/>
      <c r="F2038" s="346">
        <f t="shared" ref="F2038:F2071" si="31">D2038*E2038</f>
        <v>0</v>
      </c>
      <c r="G2038" s="600"/>
    </row>
    <row r="2039" spans="1:7" s="279" customFormat="1">
      <c r="A2039" s="1153"/>
      <c r="B2039" s="1155" t="s">
        <v>1989</v>
      </c>
      <c r="C2039" s="887" t="s">
        <v>131</v>
      </c>
      <c r="D2039" s="955">
        <v>4</v>
      </c>
      <c r="E2039" s="338"/>
      <c r="F2039" s="346">
        <f t="shared" si="31"/>
        <v>0</v>
      </c>
      <c r="G2039" s="600"/>
    </row>
    <row r="2040" spans="1:7" s="279" customFormat="1">
      <c r="A2040" s="1153"/>
      <c r="B2040" s="1155"/>
      <c r="C2040" s="887"/>
      <c r="D2040" s="955"/>
      <c r="E2040" s="338"/>
      <c r="F2040" s="346">
        <f t="shared" si="31"/>
        <v>0</v>
      </c>
      <c r="G2040" s="600"/>
    </row>
    <row r="2041" spans="1:7" s="279" customFormat="1" ht="153">
      <c r="A2041" s="1153">
        <v>30</v>
      </c>
      <c r="B2041" s="954" t="s">
        <v>1990</v>
      </c>
      <c r="C2041" s="884"/>
      <c r="D2041" s="955"/>
      <c r="E2041" s="338"/>
      <c r="F2041" s="346">
        <f t="shared" si="31"/>
        <v>0</v>
      </c>
      <c r="G2041" s="600"/>
    </row>
    <row r="2042" spans="1:7" s="279" customFormat="1">
      <c r="A2042" s="1153"/>
      <c r="B2042" s="1155" t="s">
        <v>1991</v>
      </c>
      <c r="C2042" s="887" t="s">
        <v>131</v>
      </c>
      <c r="D2042" s="955">
        <v>4</v>
      </c>
      <c r="E2042" s="338"/>
      <c r="F2042" s="346">
        <f t="shared" si="31"/>
        <v>0</v>
      </c>
      <c r="G2042" s="600"/>
    </row>
    <row r="2043" spans="1:7" s="279" customFormat="1">
      <c r="A2043" s="1153"/>
      <c r="B2043" s="1155"/>
      <c r="C2043" s="887"/>
      <c r="D2043" s="955"/>
      <c r="E2043" s="338"/>
      <c r="F2043" s="346">
        <f t="shared" si="31"/>
        <v>0</v>
      </c>
      <c r="G2043" s="600"/>
    </row>
    <row r="2044" spans="1:7" s="279" customFormat="1" ht="204">
      <c r="A2044" s="1153">
        <v>31</v>
      </c>
      <c r="B2044" s="954" t="s">
        <v>1992</v>
      </c>
      <c r="C2044" s="884"/>
      <c r="D2044" s="955"/>
      <c r="E2044" s="338"/>
      <c r="F2044" s="346">
        <f t="shared" si="31"/>
        <v>0</v>
      </c>
      <c r="G2044" s="600"/>
    </row>
    <row r="2045" spans="1:7" s="279" customFormat="1">
      <c r="A2045" s="1153"/>
      <c r="B2045" s="1155" t="s">
        <v>1991</v>
      </c>
      <c r="C2045" s="887" t="s">
        <v>131</v>
      </c>
      <c r="D2045" s="955">
        <v>13</v>
      </c>
      <c r="E2045" s="338"/>
      <c r="F2045" s="346">
        <f t="shared" si="31"/>
        <v>0</v>
      </c>
      <c r="G2045" s="600"/>
    </row>
    <row r="2046" spans="1:7" s="279" customFormat="1">
      <c r="A2046" s="1153"/>
      <c r="B2046" s="1155"/>
      <c r="C2046" s="887"/>
      <c r="D2046" s="955"/>
      <c r="E2046" s="338"/>
      <c r="F2046" s="346">
        <f t="shared" si="31"/>
        <v>0</v>
      </c>
      <c r="G2046" s="600"/>
    </row>
    <row r="2047" spans="1:7" s="279" customFormat="1" ht="239.25" customHeight="1">
      <c r="A2047" s="1153">
        <v>32</v>
      </c>
      <c r="B2047" s="954" t="s">
        <v>1993</v>
      </c>
      <c r="C2047" s="884"/>
      <c r="D2047" s="955"/>
      <c r="E2047" s="338"/>
      <c r="F2047" s="346">
        <f t="shared" si="31"/>
        <v>0</v>
      </c>
      <c r="G2047" s="600"/>
    </row>
    <row r="2048" spans="1:7" s="279" customFormat="1">
      <c r="A2048" s="1153"/>
      <c r="B2048" s="1155" t="s">
        <v>1994</v>
      </c>
      <c r="C2048" s="887" t="s">
        <v>131</v>
      </c>
      <c r="D2048" s="955">
        <v>10</v>
      </c>
      <c r="E2048" s="338"/>
      <c r="F2048" s="346">
        <f t="shared" si="31"/>
        <v>0</v>
      </c>
      <c r="G2048" s="600"/>
    </row>
    <row r="2049" spans="1:7" s="279" customFormat="1">
      <c r="A2049" s="1153"/>
      <c r="B2049" s="1155"/>
      <c r="C2049" s="887"/>
      <c r="D2049" s="955"/>
      <c r="E2049" s="338"/>
      <c r="F2049" s="346">
        <f t="shared" si="31"/>
        <v>0</v>
      </c>
      <c r="G2049" s="600"/>
    </row>
    <row r="2050" spans="1:7" s="279" customFormat="1" ht="63.75">
      <c r="A2050" s="1153">
        <v>33</v>
      </c>
      <c r="B2050" s="954" t="s">
        <v>1995</v>
      </c>
      <c r="C2050" s="884"/>
      <c r="D2050" s="955"/>
      <c r="E2050" s="468"/>
      <c r="F2050" s="346">
        <f t="shared" si="31"/>
        <v>0</v>
      </c>
      <c r="G2050" s="600"/>
    </row>
    <row r="2051" spans="1:7" s="279" customFormat="1">
      <c r="A2051" s="1153"/>
      <c r="B2051" s="1156" t="s">
        <v>1996</v>
      </c>
      <c r="C2051" s="887" t="s">
        <v>131</v>
      </c>
      <c r="D2051" s="955">
        <v>5</v>
      </c>
      <c r="E2051" s="468"/>
      <c r="F2051" s="346">
        <f t="shared" si="31"/>
        <v>0</v>
      </c>
      <c r="G2051" s="600"/>
    </row>
    <row r="2052" spans="1:7" s="279" customFormat="1">
      <c r="A2052" s="1153"/>
      <c r="B2052" s="1156"/>
      <c r="C2052" s="887"/>
      <c r="D2052" s="955"/>
      <c r="E2052" s="468"/>
      <c r="F2052" s="346">
        <f t="shared" si="31"/>
        <v>0</v>
      </c>
      <c r="G2052" s="600"/>
    </row>
    <row r="2053" spans="1:7" s="279" customFormat="1" ht="63.75">
      <c r="A2053" s="1153">
        <v>34</v>
      </c>
      <c r="B2053" s="954" t="s">
        <v>1997</v>
      </c>
      <c r="C2053" s="884"/>
      <c r="D2053" s="955"/>
      <c r="E2053" s="468"/>
      <c r="F2053" s="346">
        <f t="shared" si="31"/>
        <v>0</v>
      </c>
      <c r="G2053" s="600"/>
    </row>
    <row r="2054" spans="1:7" s="279" customFormat="1">
      <c r="A2054" s="1153"/>
      <c r="B2054" s="1156" t="s">
        <v>1998</v>
      </c>
      <c r="C2054" s="887" t="s">
        <v>131</v>
      </c>
      <c r="D2054" s="955">
        <v>4</v>
      </c>
      <c r="E2054" s="468"/>
      <c r="F2054" s="346">
        <f t="shared" si="31"/>
        <v>0</v>
      </c>
      <c r="G2054" s="600"/>
    </row>
    <row r="2055" spans="1:7" s="279" customFormat="1">
      <c r="A2055" s="1153"/>
      <c r="B2055" s="1156"/>
      <c r="C2055" s="887"/>
      <c r="D2055" s="955"/>
      <c r="E2055" s="468"/>
      <c r="F2055" s="346">
        <f t="shared" si="31"/>
        <v>0</v>
      </c>
      <c r="G2055" s="600"/>
    </row>
    <row r="2056" spans="1:7" s="279" customFormat="1" ht="63.75">
      <c r="A2056" s="1153">
        <v>35</v>
      </c>
      <c r="B2056" s="954" t="s">
        <v>1999</v>
      </c>
      <c r="C2056" s="884"/>
      <c r="D2056" s="955"/>
      <c r="E2056" s="468"/>
      <c r="F2056" s="346">
        <f t="shared" si="31"/>
        <v>0</v>
      </c>
      <c r="G2056" s="600"/>
    </row>
    <row r="2057" spans="1:7" s="279" customFormat="1">
      <c r="A2057" s="1153"/>
      <c r="B2057" s="1156" t="s">
        <v>2000</v>
      </c>
      <c r="C2057" s="887" t="s">
        <v>131</v>
      </c>
      <c r="D2057" s="955">
        <v>10</v>
      </c>
      <c r="E2057" s="468"/>
      <c r="F2057" s="346">
        <f t="shared" si="31"/>
        <v>0</v>
      </c>
      <c r="G2057" s="600"/>
    </row>
    <row r="2058" spans="1:7" s="279" customFormat="1">
      <c r="A2058" s="1153"/>
      <c r="B2058" s="1156"/>
      <c r="C2058" s="887"/>
      <c r="D2058" s="955"/>
      <c r="E2058" s="468"/>
      <c r="F2058" s="346">
        <f t="shared" si="31"/>
        <v>0</v>
      </c>
      <c r="G2058" s="600"/>
    </row>
    <row r="2059" spans="1:7" s="279" customFormat="1" ht="89.25">
      <c r="A2059" s="1153">
        <v>36</v>
      </c>
      <c r="B2059" s="954" t="s">
        <v>2001</v>
      </c>
      <c r="C2059" s="884"/>
      <c r="D2059" s="955"/>
      <c r="E2059" s="468"/>
      <c r="F2059" s="346">
        <f t="shared" si="31"/>
        <v>0</v>
      </c>
      <c r="G2059" s="600"/>
    </row>
    <row r="2060" spans="1:7" s="279" customFormat="1">
      <c r="A2060" s="1153"/>
      <c r="B2060" s="1156" t="s">
        <v>2002</v>
      </c>
      <c r="C2060" s="887" t="s">
        <v>131</v>
      </c>
      <c r="D2060" s="955">
        <v>29</v>
      </c>
      <c r="E2060" s="468"/>
      <c r="F2060" s="346">
        <f t="shared" si="31"/>
        <v>0</v>
      </c>
      <c r="G2060" s="600"/>
    </row>
    <row r="2061" spans="1:7" s="279" customFormat="1">
      <c r="A2061" s="1153"/>
      <c r="B2061" s="1156"/>
      <c r="C2061" s="887"/>
      <c r="D2061" s="955"/>
      <c r="E2061" s="468"/>
      <c r="F2061" s="346">
        <f t="shared" si="31"/>
        <v>0</v>
      </c>
      <c r="G2061" s="600"/>
    </row>
    <row r="2062" spans="1:7" s="279" customFormat="1" ht="89.25">
      <c r="A2062" s="1153">
        <v>37</v>
      </c>
      <c r="B2062" s="954" t="s">
        <v>2003</v>
      </c>
      <c r="C2062" s="884"/>
      <c r="D2062" s="955"/>
      <c r="E2062" s="468"/>
      <c r="F2062" s="346">
        <f t="shared" si="31"/>
        <v>0</v>
      </c>
      <c r="G2062" s="600"/>
    </row>
    <row r="2063" spans="1:7" s="279" customFormat="1">
      <c r="A2063" s="1153"/>
      <c r="B2063" s="1156" t="s">
        <v>2004</v>
      </c>
      <c r="C2063" s="887" t="s">
        <v>131</v>
      </c>
      <c r="D2063" s="955">
        <v>4</v>
      </c>
      <c r="E2063" s="468"/>
      <c r="F2063" s="346">
        <f t="shared" si="31"/>
        <v>0</v>
      </c>
      <c r="G2063" s="600"/>
    </row>
    <row r="2064" spans="1:7" s="279" customFormat="1">
      <c r="A2064" s="1153"/>
      <c r="B2064" s="1155"/>
      <c r="C2064" s="884"/>
      <c r="D2064" s="955"/>
      <c r="E2064" s="411"/>
      <c r="F2064" s="346">
        <f t="shared" si="31"/>
        <v>0</v>
      </c>
      <c r="G2064" s="600"/>
    </row>
    <row r="2065" spans="1:8" s="279" customFormat="1" ht="127.5">
      <c r="A2065" s="1153">
        <v>38</v>
      </c>
      <c r="B2065" s="954" t="s">
        <v>2420</v>
      </c>
      <c r="C2065" s="884"/>
      <c r="D2065" s="955"/>
      <c r="E2065" s="468"/>
      <c r="F2065" s="346">
        <f t="shared" si="31"/>
        <v>0</v>
      </c>
      <c r="G2065" s="600"/>
    </row>
    <row r="2066" spans="1:8" s="279" customFormat="1">
      <c r="A2066" s="1153"/>
      <c r="B2066" s="1156" t="s">
        <v>2005</v>
      </c>
      <c r="C2066" s="887" t="s">
        <v>131</v>
      </c>
      <c r="D2066" s="955">
        <v>10</v>
      </c>
      <c r="E2066" s="468"/>
      <c r="F2066" s="346">
        <f t="shared" si="31"/>
        <v>0</v>
      </c>
      <c r="G2066" s="600"/>
    </row>
    <row r="2067" spans="1:8" s="279" customFormat="1">
      <c r="A2067" s="1153"/>
      <c r="B2067" s="1156"/>
      <c r="C2067" s="887"/>
      <c r="D2067" s="955"/>
      <c r="E2067" s="468"/>
      <c r="F2067" s="346">
        <f t="shared" si="31"/>
        <v>0</v>
      </c>
      <c r="G2067" s="600"/>
    </row>
    <row r="2068" spans="1:8" s="279" customFormat="1" ht="127.5">
      <c r="A2068" s="1153">
        <v>39</v>
      </c>
      <c r="B2068" s="954" t="s">
        <v>2421</v>
      </c>
      <c r="C2068" s="884"/>
      <c r="D2068" s="955"/>
      <c r="E2068" s="468"/>
      <c r="F2068" s="346">
        <f t="shared" si="31"/>
        <v>0</v>
      </c>
      <c r="G2068" s="600"/>
    </row>
    <row r="2069" spans="1:8" s="279" customFormat="1">
      <c r="A2069" s="1153"/>
      <c r="B2069" s="1156" t="s">
        <v>2006</v>
      </c>
      <c r="C2069" s="887" t="s">
        <v>131</v>
      </c>
      <c r="D2069" s="955">
        <v>1</v>
      </c>
      <c r="E2069" s="468"/>
      <c r="F2069" s="346">
        <f t="shared" si="31"/>
        <v>0</v>
      </c>
      <c r="G2069" s="600"/>
    </row>
    <row r="2070" spans="1:8" s="11" customFormat="1">
      <c r="A2070" s="762"/>
      <c r="B2070" s="954"/>
      <c r="C2070" s="884"/>
      <c r="D2070" s="955"/>
      <c r="E2070" s="346"/>
      <c r="F2070" s="346">
        <f t="shared" si="31"/>
        <v>0</v>
      </c>
      <c r="G2070" s="591"/>
    </row>
    <row r="2071" spans="1:8" s="111" customFormat="1">
      <c r="A2071" s="1141">
        <v>40</v>
      </c>
      <c r="B2071" s="1157" t="s">
        <v>1926</v>
      </c>
      <c r="C2071" s="1158" t="s">
        <v>291</v>
      </c>
      <c r="D2071" s="1159">
        <v>1</v>
      </c>
      <c r="E2071" s="470"/>
      <c r="F2071" s="346">
        <f t="shared" si="31"/>
        <v>0</v>
      </c>
      <c r="G2071" s="670"/>
      <c r="H2071" s="276"/>
    </row>
    <row r="2072" spans="1:8" s="52" customFormat="1">
      <c r="A2072" s="762"/>
      <c r="B2072" s="1160"/>
      <c r="C2072" s="884"/>
      <c r="D2072" s="955"/>
      <c r="E2072" s="346"/>
      <c r="F2072" s="382"/>
      <c r="G2072" s="602"/>
    </row>
    <row r="2073" spans="1:8" s="275" customFormat="1" ht="25.5">
      <c r="A2073" s="1131" t="s">
        <v>144</v>
      </c>
      <c r="B2073" s="1129" t="s">
        <v>2007</v>
      </c>
      <c r="C2073" s="1130"/>
      <c r="D2073" s="1130"/>
      <c r="E2073" s="453"/>
      <c r="F2073" s="471">
        <f>SUM(F1939:F2071)</f>
        <v>0</v>
      </c>
      <c r="G2073" s="603"/>
    </row>
    <row r="2074" spans="1:8" s="275" customFormat="1">
      <c r="A2074" s="762"/>
      <c r="B2074" s="1148"/>
      <c r="C2074" s="888"/>
      <c r="D2074" s="888"/>
      <c r="E2074" s="346"/>
      <c r="F2074" s="382"/>
      <c r="G2074" s="603"/>
    </row>
    <row r="2075" spans="1:8" s="11" customFormat="1">
      <c r="A2075" s="762"/>
      <c r="B2075" s="775"/>
      <c r="C2075" s="887"/>
      <c r="D2075" s="888"/>
      <c r="E2075" s="346"/>
      <c r="F2075" s="382"/>
      <c r="G2075" s="591"/>
    </row>
    <row r="2076" spans="1:8" s="11" customFormat="1">
      <c r="A2076" s="1131" t="s">
        <v>164</v>
      </c>
      <c r="B2076" s="1161" t="s">
        <v>2008</v>
      </c>
      <c r="C2076" s="884"/>
      <c r="D2076" s="955"/>
      <c r="E2076" s="346"/>
      <c r="F2076" s="382"/>
      <c r="G2076" s="591"/>
    </row>
    <row r="2077" spans="1:8" s="11" customFormat="1">
      <c r="A2077" s="762"/>
      <c r="B2077" s="775"/>
      <c r="C2077" s="887"/>
      <c r="D2077" s="888"/>
      <c r="E2077" s="346"/>
      <c r="F2077" s="382"/>
      <c r="G2077" s="591"/>
    </row>
    <row r="2078" spans="1:8" s="306" customFormat="1">
      <c r="A2078" s="1162">
        <v>1</v>
      </c>
      <c r="B2078" s="1163" t="s">
        <v>2009</v>
      </c>
      <c r="C2078" s="1164"/>
      <c r="D2078" s="1165"/>
      <c r="E2078" s="472"/>
      <c r="F2078" s="473"/>
      <c r="G2078" s="608"/>
    </row>
    <row r="2079" spans="1:8" s="306" customFormat="1" ht="25.5">
      <c r="A2079" s="1162"/>
      <c r="B2079" s="1163" t="s">
        <v>2010</v>
      </c>
      <c r="C2079" s="1164"/>
      <c r="D2079" s="1165"/>
      <c r="E2079" s="472"/>
      <c r="F2079" s="473"/>
      <c r="G2079" s="608"/>
    </row>
    <row r="2080" spans="1:8" s="306" customFormat="1" ht="25.5">
      <c r="A2080" s="1162"/>
      <c r="B2080" s="1163" t="s">
        <v>2011</v>
      </c>
      <c r="C2080" s="884" t="s">
        <v>149</v>
      </c>
      <c r="D2080" s="1165">
        <v>90</v>
      </c>
      <c r="E2080" s="474"/>
      <c r="F2080" s="473">
        <f>D2080*E2080</f>
        <v>0</v>
      </c>
      <c r="G2080" s="608"/>
    </row>
    <row r="2081" spans="1:7" s="306" customFormat="1">
      <c r="A2081" s="1162"/>
      <c r="B2081" s="1163"/>
      <c r="C2081" s="1164"/>
      <c r="D2081" s="1165"/>
      <c r="E2081" s="472"/>
      <c r="F2081" s="473">
        <f t="shared" ref="F2081:F2117" si="32">D2081*E2081</f>
        <v>0</v>
      </c>
      <c r="G2081" s="608"/>
    </row>
    <row r="2082" spans="1:7" s="306" customFormat="1" ht="25.5">
      <c r="A2082" s="1162">
        <v>2</v>
      </c>
      <c r="B2082" s="1163" t="s">
        <v>2012</v>
      </c>
      <c r="C2082" s="1164" t="s">
        <v>131</v>
      </c>
      <c r="D2082" s="1165">
        <v>4</v>
      </c>
      <c r="E2082" s="474"/>
      <c r="F2082" s="473">
        <f t="shared" si="32"/>
        <v>0</v>
      </c>
      <c r="G2082" s="608"/>
    </row>
    <row r="2083" spans="1:7" s="306" customFormat="1">
      <c r="A2083" s="1162"/>
      <c r="B2083" s="1163"/>
      <c r="C2083" s="1166"/>
      <c r="D2083" s="1167"/>
      <c r="E2083" s="307"/>
      <c r="F2083" s="473">
        <f t="shared" si="32"/>
        <v>0</v>
      </c>
      <c r="G2083" s="608"/>
    </row>
    <row r="2084" spans="1:7" s="306" customFormat="1" ht="25.5">
      <c r="A2084" s="1162">
        <v>3</v>
      </c>
      <c r="B2084" s="1163" t="s">
        <v>2013</v>
      </c>
      <c r="C2084" s="1164" t="s">
        <v>131</v>
      </c>
      <c r="D2084" s="1165">
        <v>4</v>
      </c>
      <c r="E2084" s="474"/>
      <c r="F2084" s="473">
        <f t="shared" si="32"/>
        <v>0</v>
      </c>
      <c r="G2084" s="608"/>
    </row>
    <row r="2085" spans="1:7" s="306" customFormat="1">
      <c r="A2085" s="1162"/>
      <c r="B2085" s="1163"/>
      <c r="C2085" s="1164"/>
      <c r="D2085" s="1165"/>
      <c r="E2085" s="474"/>
      <c r="F2085" s="473">
        <f t="shared" si="32"/>
        <v>0</v>
      </c>
      <c r="G2085" s="608"/>
    </row>
    <row r="2086" spans="1:7" s="306" customFormat="1">
      <c r="A2086" s="1162">
        <v>4</v>
      </c>
      <c r="B2086" s="1163" t="s">
        <v>2014</v>
      </c>
      <c r="C2086" s="1164" t="s">
        <v>131</v>
      </c>
      <c r="D2086" s="1165">
        <v>4</v>
      </c>
      <c r="E2086" s="474"/>
      <c r="F2086" s="473">
        <f t="shared" si="32"/>
        <v>0</v>
      </c>
      <c r="G2086" s="608"/>
    </row>
    <row r="2087" spans="1:7" s="306" customFormat="1">
      <c r="A2087" s="1162"/>
      <c r="B2087" s="1163"/>
      <c r="C2087" s="1164"/>
      <c r="D2087" s="1165"/>
      <c r="E2087" s="474"/>
      <c r="F2087" s="473">
        <f t="shared" si="32"/>
        <v>0</v>
      </c>
      <c r="G2087" s="608"/>
    </row>
    <row r="2088" spans="1:7" s="306" customFormat="1" ht="25.5">
      <c r="A2088" s="1162">
        <v>5</v>
      </c>
      <c r="B2088" s="1163" t="s">
        <v>2015</v>
      </c>
      <c r="C2088" s="1164" t="s">
        <v>131</v>
      </c>
      <c r="D2088" s="1165">
        <v>4</v>
      </c>
      <c r="E2088" s="474"/>
      <c r="F2088" s="473">
        <f t="shared" si="32"/>
        <v>0</v>
      </c>
      <c r="G2088" s="608"/>
    </row>
    <row r="2089" spans="1:7" s="306" customFormat="1">
      <c r="A2089" s="1162"/>
      <c r="B2089" s="1163"/>
      <c r="C2089" s="1164"/>
      <c r="D2089" s="1165"/>
      <c r="E2089" s="474"/>
      <c r="F2089" s="473">
        <f t="shared" si="32"/>
        <v>0</v>
      </c>
      <c r="G2089" s="608"/>
    </row>
    <row r="2090" spans="1:7" s="306" customFormat="1">
      <c r="A2090" s="1162">
        <v>6</v>
      </c>
      <c r="B2090" s="1163" t="s">
        <v>2016</v>
      </c>
      <c r="C2090" s="1164" t="s">
        <v>131</v>
      </c>
      <c r="D2090" s="1165">
        <v>4</v>
      </c>
      <c r="E2090" s="474"/>
      <c r="F2090" s="473">
        <f t="shared" si="32"/>
        <v>0</v>
      </c>
      <c r="G2090" s="608"/>
    </row>
    <row r="2091" spans="1:7" s="306" customFormat="1">
      <c r="A2091" s="1162"/>
      <c r="B2091" s="1163"/>
      <c r="C2091" s="1164"/>
      <c r="D2091" s="1165"/>
      <c r="E2091" s="474"/>
      <c r="F2091" s="473">
        <f t="shared" si="32"/>
        <v>0</v>
      </c>
      <c r="G2091" s="608"/>
    </row>
    <row r="2092" spans="1:7" s="306" customFormat="1">
      <c r="A2092" s="1162">
        <v>7</v>
      </c>
      <c r="B2092" s="1163" t="s">
        <v>2017</v>
      </c>
      <c r="C2092" s="1164"/>
      <c r="D2092" s="1165"/>
      <c r="E2092" s="472"/>
      <c r="F2092" s="473">
        <f t="shared" si="32"/>
        <v>0</v>
      </c>
      <c r="G2092" s="608"/>
    </row>
    <row r="2093" spans="1:7" s="306" customFormat="1" ht="25.5">
      <c r="A2093" s="1162"/>
      <c r="B2093" s="1163" t="s">
        <v>2501</v>
      </c>
      <c r="C2093" s="884" t="s">
        <v>149</v>
      </c>
      <c r="D2093" s="1165">
        <v>60</v>
      </c>
      <c r="E2093" s="472"/>
      <c r="F2093" s="473">
        <f t="shared" si="32"/>
        <v>0</v>
      </c>
      <c r="G2093" s="608"/>
    </row>
    <row r="2094" spans="1:7" s="306" customFormat="1">
      <c r="A2094" s="1162"/>
      <c r="B2094" s="1163" t="s">
        <v>261</v>
      </c>
      <c r="C2094" s="1166"/>
      <c r="D2094" s="1167"/>
      <c r="F2094" s="473">
        <f t="shared" si="32"/>
        <v>0</v>
      </c>
      <c r="G2094" s="608"/>
    </row>
    <row r="2095" spans="1:7" s="306" customFormat="1">
      <c r="A2095" s="1162">
        <v>8</v>
      </c>
      <c r="B2095" s="1163" t="s">
        <v>2017</v>
      </c>
      <c r="C2095" s="1164"/>
      <c r="D2095" s="1165"/>
      <c r="E2095" s="472"/>
      <c r="F2095" s="473">
        <f t="shared" si="32"/>
        <v>0</v>
      </c>
      <c r="G2095" s="608"/>
    </row>
    <row r="2096" spans="1:7" s="306" customFormat="1">
      <c r="A2096" s="1162"/>
      <c r="B2096" s="1163" t="s">
        <v>2018</v>
      </c>
      <c r="C2096" s="1164"/>
      <c r="D2096" s="1165"/>
      <c r="E2096" s="472"/>
      <c r="F2096" s="473">
        <f t="shared" si="32"/>
        <v>0</v>
      </c>
      <c r="G2096" s="608"/>
    </row>
    <row r="2097" spans="1:8" s="306" customFormat="1">
      <c r="A2097" s="1162"/>
      <c r="B2097" s="1163" t="s">
        <v>2019</v>
      </c>
      <c r="C2097" s="1164"/>
      <c r="D2097" s="1165"/>
      <c r="E2097" s="472"/>
      <c r="F2097" s="473">
        <f t="shared" si="32"/>
        <v>0</v>
      </c>
      <c r="G2097" s="608"/>
    </row>
    <row r="2098" spans="1:8" s="306" customFormat="1">
      <c r="A2098" s="1162"/>
      <c r="B2098" s="1163" t="s">
        <v>2020</v>
      </c>
      <c r="C2098" s="884" t="s">
        <v>149</v>
      </c>
      <c r="D2098" s="1165">
        <v>80</v>
      </c>
      <c r="E2098" s="472"/>
      <c r="F2098" s="473">
        <f t="shared" si="32"/>
        <v>0</v>
      </c>
      <c r="G2098" s="608"/>
    </row>
    <row r="2099" spans="1:8" s="306" customFormat="1">
      <c r="A2099" s="1162"/>
      <c r="B2099" s="1163"/>
      <c r="C2099" s="1164"/>
      <c r="D2099" s="1165"/>
      <c r="E2099" s="472"/>
      <c r="F2099" s="473">
        <f t="shared" si="32"/>
        <v>0</v>
      </c>
      <c r="G2099" s="608"/>
    </row>
    <row r="2100" spans="1:8" s="306" customFormat="1">
      <c r="A2100" s="1162">
        <v>9</v>
      </c>
      <c r="B2100" s="1163" t="s">
        <v>2021</v>
      </c>
      <c r="C2100" s="1164"/>
      <c r="D2100" s="1165"/>
      <c r="E2100" s="472"/>
      <c r="F2100" s="473">
        <f t="shared" si="32"/>
        <v>0</v>
      </c>
      <c r="G2100" s="608"/>
    </row>
    <row r="2101" spans="1:8" s="306" customFormat="1">
      <c r="A2101" s="1162"/>
      <c r="B2101" s="1163" t="s">
        <v>2022</v>
      </c>
      <c r="C2101" s="1164"/>
      <c r="D2101" s="1165"/>
      <c r="E2101" s="472"/>
      <c r="F2101" s="473">
        <f t="shared" si="32"/>
        <v>0</v>
      </c>
      <c r="G2101" s="608"/>
    </row>
    <row r="2102" spans="1:8" s="306" customFormat="1">
      <c r="A2102" s="1162"/>
      <c r="B2102" s="1163" t="s">
        <v>2023</v>
      </c>
      <c r="C2102" s="1164" t="s">
        <v>131</v>
      </c>
      <c r="D2102" s="1165">
        <v>45</v>
      </c>
      <c r="E2102" s="472"/>
      <c r="F2102" s="473">
        <f t="shared" si="32"/>
        <v>0</v>
      </c>
      <c r="G2102" s="608"/>
    </row>
    <row r="2103" spans="1:8" s="306" customFormat="1">
      <c r="A2103" s="1162"/>
      <c r="B2103" s="1163"/>
      <c r="C2103" s="1164"/>
      <c r="D2103" s="1165"/>
      <c r="E2103" s="472"/>
      <c r="F2103" s="473">
        <f t="shared" si="32"/>
        <v>0</v>
      </c>
      <c r="G2103" s="608"/>
    </row>
    <row r="2104" spans="1:8" s="306" customFormat="1" ht="25.5">
      <c r="A2104" s="1162">
        <v>10</v>
      </c>
      <c r="B2104" s="1163" t="s">
        <v>2024</v>
      </c>
      <c r="C2104" s="1164" t="s">
        <v>131</v>
      </c>
      <c r="D2104" s="1165">
        <v>40</v>
      </c>
      <c r="E2104" s="472"/>
      <c r="F2104" s="473">
        <f t="shared" si="32"/>
        <v>0</v>
      </c>
      <c r="G2104" s="608"/>
    </row>
    <row r="2105" spans="1:8" s="306" customFormat="1">
      <c r="A2105" s="1162"/>
      <c r="B2105" s="1163"/>
      <c r="C2105" s="1164"/>
      <c r="D2105" s="1165"/>
      <c r="E2105" s="472"/>
      <c r="F2105" s="473">
        <f t="shared" si="32"/>
        <v>0</v>
      </c>
      <c r="G2105" s="608"/>
    </row>
    <row r="2106" spans="1:8" s="306" customFormat="1">
      <c r="A2106" s="1162">
        <v>11</v>
      </c>
      <c r="B2106" s="1163" t="s">
        <v>2025</v>
      </c>
      <c r="C2106" s="1164"/>
      <c r="D2106" s="1165"/>
      <c r="E2106" s="472"/>
      <c r="F2106" s="473">
        <f t="shared" si="32"/>
        <v>0</v>
      </c>
      <c r="G2106" s="608"/>
    </row>
    <row r="2107" spans="1:8" s="306" customFormat="1">
      <c r="A2107" s="1162"/>
      <c r="B2107" s="1163" t="s">
        <v>2026</v>
      </c>
      <c r="C2107" s="1164" t="s">
        <v>131</v>
      </c>
      <c r="D2107" s="1165">
        <v>60</v>
      </c>
      <c r="E2107" s="472"/>
      <c r="F2107" s="473">
        <f t="shared" si="32"/>
        <v>0</v>
      </c>
      <c r="G2107" s="608"/>
    </row>
    <row r="2108" spans="1:8" s="306" customFormat="1">
      <c r="A2108" s="1162"/>
      <c r="B2108" s="1163"/>
      <c r="C2108" s="1164"/>
      <c r="D2108" s="1165"/>
      <c r="E2108" s="472"/>
      <c r="F2108" s="473">
        <f t="shared" si="32"/>
        <v>0</v>
      </c>
      <c r="G2108" s="608"/>
    </row>
    <row r="2109" spans="1:8" s="279" customFormat="1">
      <c r="A2109" s="762">
        <v>12</v>
      </c>
      <c r="B2109" s="956" t="s">
        <v>2027</v>
      </c>
      <c r="C2109" s="884" t="s">
        <v>131</v>
      </c>
      <c r="D2109" s="955">
        <v>4</v>
      </c>
      <c r="E2109" s="475"/>
      <c r="F2109" s="473">
        <f t="shared" si="32"/>
        <v>0</v>
      </c>
      <c r="G2109" s="609"/>
    </row>
    <row r="2110" spans="1:8" s="279" customFormat="1">
      <c r="A2110" s="762"/>
      <c r="B2110" s="956"/>
      <c r="C2110" s="884"/>
      <c r="D2110" s="955"/>
      <c r="E2110" s="475"/>
      <c r="F2110" s="473">
        <f t="shared" si="32"/>
        <v>0</v>
      </c>
      <c r="G2110" s="609"/>
    </row>
    <row r="2111" spans="1:8" s="111" customFormat="1">
      <c r="A2111" s="762">
        <v>13</v>
      </c>
      <c r="B2111" s="867" t="s">
        <v>2028</v>
      </c>
      <c r="C2111" s="884"/>
      <c r="D2111" s="955"/>
      <c r="E2111" s="277"/>
      <c r="F2111" s="473">
        <f t="shared" si="32"/>
        <v>0</v>
      </c>
      <c r="G2111" s="605"/>
      <c r="H2111" s="276"/>
    </row>
    <row r="2112" spans="1:8" s="111" customFormat="1">
      <c r="A2112" s="762"/>
      <c r="B2112" s="867" t="s">
        <v>2029</v>
      </c>
      <c r="C2112" s="884"/>
      <c r="D2112" s="955"/>
      <c r="E2112" s="277"/>
      <c r="F2112" s="473">
        <f t="shared" si="32"/>
        <v>0</v>
      </c>
      <c r="G2112" s="605"/>
      <c r="H2112" s="276"/>
    </row>
    <row r="2113" spans="1:8" s="111" customFormat="1" ht="25.5">
      <c r="A2113" s="762"/>
      <c r="B2113" s="867" t="s">
        <v>2030</v>
      </c>
      <c r="C2113" s="884"/>
      <c r="D2113" s="955"/>
      <c r="E2113" s="476"/>
      <c r="F2113" s="473">
        <f t="shared" si="32"/>
        <v>0</v>
      </c>
      <c r="G2113" s="605"/>
      <c r="H2113" s="276"/>
    </row>
    <row r="2114" spans="1:8" s="111" customFormat="1">
      <c r="A2114" s="762"/>
      <c r="B2114" s="867" t="s">
        <v>2031</v>
      </c>
      <c r="C2114" s="884" t="s">
        <v>970</v>
      </c>
      <c r="D2114" s="955">
        <v>25</v>
      </c>
      <c r="E2114" s="277"/>
      <c r="F2114" s="473">
        <f t="shared" si="32"/>
        <v>0</v>
      </c>
      <c r="G2114" s="605"/>
      <c r="H2114" s="276"/>
    </row>
    <row r="2115" spans="1:8" s="279" customFormat="1">
      <c r="A2115" s="762"/>
      <c r="B2115" s="1168"/>
      <c r="C2115" s="1149"/>
      <c r="D2115" s="955"/>
      <c r="E2115" s="473"/>
      <c r="F2115" s="473">
        <f t="shared" si="32"/>
        <v>0</v>
      </c>
      <c r="G2115" s="609"/>
    </row>
    <row r="2116" spans="1:8" s="306" customFormat="1">
      <c r="A2116" s="1162">
        <v>14</v>
      </c>
      <c r="B2116" s="1163" t="s">
        <v>2681</v>
      </c>
      <c r="C2116" s="1164" t="s">
        <v>291</v>
      </c>
      <c r="D2116" s="1165">
        <v>1</v>
      </c>
      <c r="E2116" s="472"/>
      <c r="F2116" s="473">
        <f t="shared" si="32"/>
        <v>0</v>
      </c>
      <c r="G2116" s="608"/>
    </row>
    <row r="2117" spans="1:8" s="306" customFormat="1">
      <c r="A2117" s="1162"/>
      <c r="B2117" s="1163"/>
      <c r="C2117" s="1164"/>
      <c r="D2117" s="1165"/>
      <c r="E2117" s="472"/>
      <c r="F2117" s="473">
        <f t="shared" si="32"/>
        <v>0</v>
      </c>
      <c r="G2117" s="608"/>
    </row>
    <row r="2118" spans="1:8" s="11" customFormat="1">
      <c r="A2118" s="762"/>
      <c r="B2118" s="775"/>
      <c r="C2118" s="887"/>
      <c r="D2118" s="888"/>
      <c r="E2118" s="346"/>
      <c r="F2118" s="382"/>
      <c r="G2118" s="591"/>
    </row>
    <row r="2119" spans="1:8" s="275" customFormat="1">
      <c r="A2119" s="1131" t="s">
        <v>164</v>
      </c>
      <c r="B2119" s="1129" t="s">
        <v>2033</v>
      </c>
      <c r="C2119" s="1130"/>
      <c r="D2119" s="1130"/>
      <c r="E2119" s="453"/>
      <c r="F2119" s="471">
        <f>SUM(F2080:F2117)</f>
        <v>0</v>
      </c>
      <c r="G2119" s="603"/>
    </row>
    <row r="2120" spans="1:8" s="580" customFormat="1">
      <c r="A2120" s="931"/>
      <c r="B2120" s="1169"/>
      <c r="C2120" s="1170"/>
      <c r="D2120" s="1170"/>
      <c r="E2120" s="578"/>
      <c r="F2120" s="579"/>
      <c r="G2120" s="672"/>
    </row>
    <row r="2121" spans="1:8" s="11" customFormat="1">
      <c r="A2121" s="762"/>
      <c r="B2121" s="775"/>
      <c r="C2121" s="884"/>
      <c r="D2121" s="955"/>
      <c r="E2121" s="346"/>
      <c r="F2121" s="382"/>
      <c r="G2121" s="591"/>
    </row>
    <row r="2122" spans="1:8" s="11" customFormat="1" ht="25.5">
      <c r="A2122" s="762"/>
      <c r="B2122" s="1171" t="s">
        <v>2034</v>
      </c>
      <c r="C2122" s="884"/>
      <c r="D2122" s="888"/>
      <c r="E2122" s="346"/>
      <c r="F2122" s="382"/>
      <c r="G2122" s="591"/>
    </row>
    <row r="2123" spans="1:8" s="11" customFormat="1">
      <c r="A2123" s="762"/>
      <c r="B2123" s="775"/>
      <c r="C2123" s="884"/>
      <c r="D2123" s="955"/>
      <c r="E2123" s="346"/>
      <c r="F2123" s="382"/>
      <c r="G2123" s="591"/>
    </row>
    <row r="2124" spans="1:8" s="11" customFormat="1">
      <c r="A2124" s="762"/>
      <c r="B2124" s="775"/>
      <c r="C2124" s="884"/>
      <c r="D2124" s="955"/>
      <c r="E2124" s="346"/>
      <c r="F2124" s="382"/>
      <c r="G2124" s="591"/>
    </row>
    <row r="2125" spans="1:8" s="11" customFormat="1">
      <c r="A2125" s="1172" t="s">
        <v>111</v>
      </c>
      <c r="B2125" s="1173" t="s">
        <v>2035</v>
      </c>
      <c r="C2125" s="1174"/>
      <c r="D2125" s="1175"/>
      <c r="E2125" s="453"/>
      <c r="F2125" s="454">
        <f>F1932</f>
        <v>0</v>
      </c>
      <c r="G2125" s="591"/>
    </row>
    <row r="2126" spans="1:8" s="11" customFormat="1" ht="25.5">
      <c r="A2126" s="1172" t="s">
        <v>144</v>
      </c>
      <c r="B2126" s="1173" t="s">
        <v>2036</v>
      </c>
      <c r="C2126" s="1174"/>
      <c r="D2126" s="1175"/>
      <c r="E2126" s="453"/>
      <c r="F2126" s="471">
        <f>F2073</f>
        <v>0</v>
      </c>
      <c r="G2126" s="591"/>
    </row>
    <row r="2127" spans="1:8" s="11" customFormat="1">
      <c r="A2127" s="1172" t="s">
        <v>164</v>
      </c>
      <c r="B2127" s="1173" t="s">
        <v>2037</v>
      </c>
      <c r="C2127" s="1174"/>
      <c r="D2127" s="1175"/>
      <c r="E2127" s="453"/>
      <c r="F2127" s="471">
        <f>F2119</f>
        <v>0</v>
      </c>
      <c r="G2127" s="591"/>
    </row>
    <row r="2128" spans="1:8" s="11" customFormat="1">
      <c r="A2128" s="762"/>
      <c r="B2128" s="775"/>
      <c r="C2128" s="884"/>
      <c r="D2128" s="955"/>
      <c r="E2128" s="346"/>
      <c r="F2128" s="382"/>
      <c r="G2128" s="591"/>
    </row>
    <row r="2129" spans="1:7" s="11" customFormat="1">
      <c r="A2129" s="1131" t="s">
        <v>1851</v>
      </c>
      <c r="B2129" s="1176" t="s">
        <v>2038</v>
      </c>
      <c r="C2129" s="1177"/>
      <c r="D2129" s="1175"/>
      <c r="E2129" s="453"/>
      <c r="F2129" s="471">
        <f>SUM(F2125:F2127)</f>
        <v>0</v>
      </c>
      <c r="G2129" s="591"/>
    </row>
    <row r="2130" spans="1:7" s="11" customFormat="1">
      <c r="A2130" s="762"/>
      <c r="B2130" s="775"/>
      <c r="C2130" s="884"/>
      <c r="D2130" s="955"/>
      <c r="E2130" s="346"/>
      <c r="F2130" s="382"/>
      <c r="G2130" s="591"/>
    </row>
    <row r="2131" spans="1:7" s="11" customFormat="1">
      <c r="A2131" s="762"/>
      <c r="B2131" s="775"/>
      <c r="C2131" s="884"/>
      <c r="D2131" s="955"/>
      <c r="E2131" s="346"/>
      <c r="F2131" s="382"/>
      <c r="G2131" s="591"/>
    </row>
    <row r="2132" spans="1:7" s="11" customFormat="1">
      <c r="A2132" s="762"/>
      <c r="B2132" s="775"/>
      <c r="C2132" s="884"/>
      <c r="D2132" s="955"/>
      <c r="E2132" s="346"/>
      <c r="F2132" s="382"/>
      <c r="G2132" s="591"/>
    </row>
    <row r="2133" spans="1:7" s="11" customFormat="1">
      <c r="A2133" s="762"/>
      <c r="B2133" s="775"/>
      <c r="C2133" s="884"/>
      <c r="D2133" s="955"/>
      <c r="E2133" s="346"/>
      <c r="F2133" s="382"/>
      <c r="G2133" s="591"/>
    </row>
    <row r="2134" spans="1:7" s="11" customFormat="1">
      <c r="A2134" s="1131" t="s">
        <v>2039</v>
      </c>
      <c r="B2134" s="1176" t="s">
        <v>2040</v>
      </c>
      <c r="C2134" s="1178"/>
      <c r="D2134" s="1130"/>
      <c r="E2134" s="453"/>
      <c r="F2134" s="454"/>
      <c r="G2134" s="591"/>
    </row>
    <row r="2135" spans="1:7" s="11" customFormat="1">
      <c r="A2135" s="762"/>
      <c r="B2135" s="775"/>
      <c r="C2135" s="884"/>
      <c r="D2135" s="955"/>
      <c r="E2135" s="346"/>
      <c r="F2135" s="382"/>
      <c r="G2135" s="591"/>
    </row>
    <row r="2136" spans="1:7" s="11" customFormat="1">
      <c r="A2136" s="762"/>
      <c r="B2136" s="867"/>
      <c r="C2136" s="884"/>
      <c r="D2136" s="955"/>
      <c r="E2136" s="346"/>
      <c r="F2136" s="382"/>
      <c r="G2136" s="591"/>
    </row>
    <row r="2137" spans="1:7" s="11" customFormat="1">
      <c r="A2137" s="1131" t="s">
        <v>111</v>
      </c>
      <c r="B2137" s="1161" t="s">
        <v>2041</v>
      </c>
      <c r="C2137" s="884"/>
      <c r="D2137" s="955"/>
      <c r="E2137" s="346"/>
      <c r="F2137" s="382"/>
      <c r="G2137" s="591"/>
    </row>
    <row r="2138" spans="1:7" s="11" customFormat="1">
      <c r="A2138" s="762"/>
      <c r="B2138" s="775"/>
      <c r="C2138" s="884"/>
      <c r="D2138" s="955"/>
      <c r="E2138" s="346"/>
      <c r="F2138" s="382"/>
      <c r="G2138" s="591"/>
    </row>
    <row r="2139" spans="1:7" s="301" customFormat="1">
      <c r="A2139" s="762">
        <v>1</v>
      </c>
      <c r="B2139" s="867" t="s">
        <v>2042</v>
      </c>
      <c r="C2139" s="884"/>
      <c r="D2139" s="955"/>
      <c r="E2139" s="346"/>
      <c r="F2139" s="346"/>
      <c r="G2139" s="591"/>
    </row>
    <row r="2140" spans="1:7" s="301" customFormat="1">
      <c r="A2140" s="762"/>
      <c r="B2140" s="867" t="s">
        <v>2043</v>
      </c>
      <c r="C2140" s="884"/>
      <c r="D2140" s="955"/>
      <c r="E2140" s="346"/>
      <c r="F2140" s="346"/>
      <c r="G2140" s="591"/>
    </row>
    <row r="2141" spans="1:7" s="301" customFormat="1">
      <c r="A2141" s="762"/>
      <c r="B2141" s="867" t="s">
        <v>2044</v>
      </c>
      <c r="C2141" s="884" t="s">
        <v>149</v>
      </c>
      <c r="D2141" s="955">
        <v>4</v>
      </c>
      <c r="E2141" s="346"/>
      <c r="F2141" s="346">
        <f>D2141*E2141</f>
        <v>0</v>
      </c>
      <c r="G2141" s="591"/>
    </row>
    <row r="2142" spans="1:7" s="301" customFormat="1">
      <c r="A2142" s="762"/>
      <c r="B2142" s="867"/>
      <c r="C2142" s="884"/>
      <c r="D2142" s="955"/>
      <c r="E2142" s="346"/>
      <c r="F2142" s="346">
        <f t="shared" ref="F2142:F2194" si="33">D2142*E2142</f>
        <v>0</v>
      </c>
      <c r="G2142" s="591"/>
    </row>
    <row r="2143" spans="1:7" s="301" customFormat="1">
      <c r="A2143" s="762">
        <v>2</v>
      </c>
      <c r="B2143" s="867" t="s">
        <v>2045</v>
      </c>
      <c r="C2143" s="884"/>
      <c r="D2143" s="955"/>
      <c r="E2143" s="346"/>
      <c r="F2143" s="346">
        <f t="shared" si="33"/>
        <v>0</v>
      </c>
      <c r="G2143" s="591"/>
    </row>
    <row r="2144" spans="1:7" s="301" customFormat="1">
      <c r="A2144" s="762"/>
      <c r="B2144" s="867" t="s">
        <v>2043</v>
      </c>
      <c r="C2144" s="884"/>
      <c r="D2144" s="955"/>
      <c r="E2144" s="346"/>
      <c r="F2144" s="346">
        <f t="shared" si="33"/>
        <v>0</v>
      </c>
      <c r="G2144" s="591"/>
    </row>
    <row r="2145" spans="1:8" s="301" customFormat="1">
      <c r="A2145" s="762"/>
      <c r="B2145" s="867" t="s">
        <v>2044</v>
      </c>
      <c r="C2145" s="884" t="s">
        <v>149</v>
      </c>
      <c r="D2145" s="955">
        <v>4</v>
      </c>
      <c r="E2145" s="346"/>
      <c r="F2145" s="346">
        <f t="shared" si="33"/>
        <v>0</v>
      </c>
      <c r="G2145" s="591"/>
    </row>
    <row r="2146" spans="1:8" s="301" customFormat="1">
      <c r="A2146" s="762"/>
      <c r="B2146" s="867"/>
      <c r="C2146" s="884"/>
      <c r="D2146" s="955"/>
      <c r="E2146" s="346"/>
      <c r="F2146" s="346">
        <f t="shared" si="33"/>
        <v>0</v>
      </c>
      <c r="G2146" s="591"/>
    </row>
    <row r="2147" spans="1:8" s="301" customFormat="1">
      <c r="A2147" s="762">
        <v>3</v>
      </c>
      <c r="B2147" s="867" t="s">
        <v>2046</v>
      </c>
      <c r="C2147" s="884"/>
      <c r="D2147" s="955"/>
      <c r="E2147" s="346"/>
      <c r="F2147" s="346">
        <f t="shared" si="33"/>
        <v>0</v>
      </c>
      <c r="G2147" s="591"/>
    </row>
    <row r="2148" spans="1:8" s="301" customFormat="1">
      <c r="A2148" s="762"/>
      <c r="B2148" s="867" t="s">
        <v>2502</v>
      </c>
      <c r="C2148" s="884" t="s">
        <v>131</v>
      </c>
      <c r="D2148" s="955">
        <v>1</v>
      </c>
      <c r="E2148" s="346"/>
      <c r="F2148" s="346">
        <f t="shared" si="33"/>
        <v>0</v>
      </c>
      <c r="G2148" s="591"/>
    </row>
    <row r="2149" spans="1:8" s="301" customFormat="1">
      <c r="A2149" s="762"/>
      <c r="B2149" s="867"/>
      <c r="C2149" s="884"/>
      <c r="D2149" s="955"/>
      <c r="E2149" s="346"/>
      <c r="F2149" s="346">
        <f t="shared" si="33"/>
        <v>0</v>
      </c>
      <c r="G2149" s="591"/>
    </row>
    <row r="2150" spans="1:8" s="301" customFormat="1">
      <c r="A2150" s="762">
        <v>4</v>
      </c>
      <c r="B2150" s="867" t="s">
        <v>2047</v>
      </c>
      <c r="C2150" s="884" t="s">
        <v>146</v>
      </c>
      <c r="D2150" s="955">
        <v>0.96</v>
      </c>
      <c r="E2150" s="346"/>
      <c r="F2150" s="346">
        <f t="shared" si="33"/>
        <v>0</v>
      </c>
      <c r="G2150" s="591"/>
    </row>
    <row r="2151" spans="1:8" s="301" customFormat="1">
      <c r="A2151" s="762"/>
      <c r="B2151" s="867"/>
      <c r="C2151" s="884"/>
      <c r="D2151" s="955"/>
      <c r="E2151" s="346"/>
      <c r="F2151" s="346">
        <f t="shared" si="33"/>
        <v>0</v>
      </c>
      <c r="G2151" s="591"/>
    </row>
    <row r="2152" spans="1:8" s="551" customFormat="1">
      <c r="A2152" s="1003">
        <v>5</v>
      </c>
      <c r="B2152" s="962" t="s">
        <v>2048</v>
      </c>
      <c r="C2152" s="1004"/>
      <c r="D2152" s="992"/>
      <c r="E2152" s="317"/>
      <c r="F2152" s="346">
        <f t="shared" si="33"/>
        <v>0</v>
      </c>
      <c r="G2152" s="635"/>
    </row>
    <row r="2153" spans="1:8" s="551" customFormat="1">
      <c r="A2153" s="1003"/>
      <c r="B2153" s="962" t="s">
        <v>2049</v>
      </c>
      <c r="C2153" s="1004" t="s">
        <v>291</v>
      </c>
      <c r="D2153" s="992">
        <v>1</v>
      </c>
      <c r="E2153" s="317"/>
      <c r="F2153" s="346">
        <f t="shared" si="33"/>
        <v>0</v>
      </c>
      <c r="G2153" s="635"/>
    </row>
    <row r="2154" spans="1:8" s="553" customFormat="1">
      <c r="A2154" s="1135"/>
      <c r="B2154" s="962"/>
      <c r="C2154" s="1004"/>
      <c r="D2154" s="992"/>
      <c r="E2154" s="552"/>
      <c r="F2154" s="346">
        <f t="shared" si="33"/>
        <v>0</v>
      </c>
      <c r="G2154" s="610"/>
    </row>
    <row r="2155" spans="1:8" s="553" customFormat="1" ht="25.5">
      <c r="A2155" s="1179">
        <v>6</v>
      </c>
      <c r="B2155" s="962" t="s">
        <v>2050</v>
      </c>
      <c r="C2155" s="1004" t="s">
        <v>149</v>
      </c>
      <c r="D2155" s="992">
        <v>40</v>
      </c>
      <c r="E2155" s="409"/>
      <c r="F2155" s="346">
        <f t="shared" si="33"/>
        <v>0</v>
      </c>
      <c r="G2155" s="611"/>
      <c r="H2155" s="316"/>
    </row>
    <row r="2156" spans="1:8" s="553" customFormat="1">
      <c r="A2156" s="1179"/>
      <c r="B2156" s="1180"/>
      <c r="C2156" s="1143"/>
      <c r="D2156" s="1144"/>
      <c r="E2156" s="554"/>
      <c r="F2156" s="346">
        <f t="shared" si="33"/>
        <v>0</v>
      </c>
      <c r="G2156" s="612"/>
      <c r="H2156" s="316"/>
    </row>
    <row r="2157" spans="1:8" s="279" customFormat="1" ht="25.5">
      <c r="A2157" s="762">
        <v>7</v>
      </c>
      <c r="B2157" s="853" t="s">
        <v>2051</v>
      </c>
      <c r="C2157" s="884"/>
      <c r="D2157" s="955"/>
      <c r="E2157" s="422"/>
      <c r="F2157" s="346">
        <f t="shared" si="33"/>
        <v>0</v>
      </c>
      <c r="G2157" s="605"/>
    </row>
    <row r="2158" spans="1:8" s="279" customFormat="1">
      <c r="A2158" s="762"/>
      <c r="B2158" s="853" t="s">
        <v>2052</v>
      </c>
      <c r="C2158" s="884"/>
      <c r="D2158" s="955"/>
      <c r="E2158" s="422"/>
      <c r="F2158" s="346">
        <f t="shared" si="33"/>
        <v>0</v>
      </c>
      <c r="G2158" s="605"/>
    </row>
    <row r="2159" spans="1:8" s="279" customFormat="1">
      <c r="A2159" s="762"/>
      <c r="B2159" s="853" t="s">
        <v>2053</v>
      </c>
      <c r="C2159" s="884"/>
      <c r="D2159" s="955"/>
      <c r="E2159" s="422"/>
      <c r="F2159" s="346">
        <f t="shared" si="33"/>
        <v>0</v>
      </c>
      <c r="G2159" s="605"/>
    </row>
    <row r="2160" spans="1:8" s="279" customFormat="1">
      <c r="A2160" s="762"/>
      <c r="B2160" s="853" t="s">
        <v>2054</v>
      </c>
      <c r="C2160" s="884"/>
      <c r="D2160" s="955"/>
      <c r="E2160" s="422"/>
      <c r="F2160" s="346">
        <f t="shared" si="33"/>
        <v>0</v>
      </c>
      <c r="G2160" s="605"/>
    </row>
    <row r="2161" spans="1:8" s="279" customFormat="1">
      <c r="A2161" s="762"/>
      <c r="B2161" s="853" t="s">
        <v>2055</v>
      </c>
      <c r="C2161" s="884"/>
      <c r="D2161" s="955"/>
      <c r="E2161" s="422"/>
      <c r="F2161" s="346">
        <f t="shared" si="33"/>
        <v>0</v>
      </c>
      <c r="G2161" s="605"/>
    </row>
    <row r="2162" spans="1:8" s="279" customFormat="1">
      <c r="A2162" s="762"/>
      <c r="B2162" s="853" t="s">
        <v>2056</v>
      </c>
      <c r="C2162" s="884"/>
      <c r="D2162" s="955"/>
      <c r="E2162" s="422"/>
      <c r="F2162" s="346">
        <f t="shared" si="33"/>
        <v>0</v>
      </c>
      <c r="G2162" s="605"/>
    </row>
    <row r="2163" spans="1:8" s="279" customFormat="1">
      <c r="A2163" s="762"/>
      <c r="B2163" s="853" t="s">
        <v>2057</v>
      </c>
      <c r="C2163" s="884"/>
      <c r="D2163" s="955"/>
      <c r="E2163" s="422"/>
      <c r="F2163" s="346">
        <f t="shared" si="33"/>
        <v>0</v>
      </c>
      <c r="G2163" s="605"/>
    </row>
    <row r="2164" spans="1:8" s="279" customFormat="1" ht="25.5">
      <c r="A2164" s="762"/>
      <c r="B2164" s="1181" t="s">
        <v>2058</v>
      </c>
      <c r="C2164" s="884"/>
      <c r="D2164" s="955"/>
      <c r="E2164" s="422"/>
      <c r="F2164" s="346">
        <f t="shared" si="33"/>
        <v>0</v>
      </c>
      <c r="G2164" s="605"/>
    </row>
    <row r="2165" spans="1:8" s="279" customFormat="1" ht="25.5">
      <c r="A2165" s="762"/>
      <c r="B2165" s="1181" t="s">
        <v>2059</v>
      </c>
      <c r="C2165" s="884"/>
      <c r="D2165" s="955"/>
      <c r="E2165" s="422"/>
      <c r="F2165" s="346">
        <f t="shared" si="33"/>
        <v>0</v>
      </c>
      <c r="G2165" s="605"/>
    </row>
    <row r="2166" spans="1:8" s="279" customFormat="1" ht="25.5">
      <c r="A2166" s="762"/>
      <c r="B2166" s="853" t="s">
        <v>2060</v>
      </c>
      <c r="C2166" s="884"/>
      <c r="D2166" s="955"/>
      <c r="E2166" s="422"/>
      <c r="F2166" s="346">
        <f t="shared" si="33"/>
        <v>0</v>
      </c>
      <c r="G2166" s="605"/>
    </row>
    <row r="2167" spans="1:8" s="279" customFormat="1">
      <c r="A2167" s="762"/>
      <c r="B2167" s="853" t="s">
        <v>2061</v>
      </c>
      <c r="C2167" s="884"/>
      <c r="D2167" s="955"/>
      <c r="E2167" s="422"/>
      <c r="F2167" s="346">
        <f t="shared" si="33"/>
        <v>0</v>
      </c>
      <c r="G2167" s="605"/>
    </row>
    <row r="2168" spans="1:8" s="279" customFormat="1">
      <c r="A2168" s="762"/>
      <c r="B2168" s="853" t="s">
        <v>2062</v>
      </c>
      <c r="C2168" s="884"/>
      <c r="D2168" s="955"/>
      <c r="E2168" s="422"/>
      <c r="F2168" s="346">
        <f t="shared" si="33"/>
        <v>0</v>
      </c>
      <c r="G2168" s="605"/>
    </row>
    <row r="2169" spans="1:8" s="122" customFormat="1">
      <c r="A2169" s="1003"/>
      <c r="B2169" s="1079" t="s">
        <v>2063</v>
      </c>
      <c r="C2169" s="1004"/>
      <c r="D2169" s="992"/>
      <c r="E2169" s="459"/>
      <c r="F2169" s="346">
        <f t="shared" si="33"/>
        <v>0</v>
      </c>
      <c r="G2169" s="613"/>
    </row>
    <row r="2170" spans="1:8" s="122" customFormat="1">
      <c r="A2170" s="1003"/>
      <c r="B2170" s="857" t="s">
        <v>2064</v>
      </c>
      <c r="C2170" s="1004"/>
      <c r="D2170" s="992"/>
      <c r="E2170" s="459"/>
      <c r="F2170" s="346">
        <f t="shared" si="33"/>
        <v>0</v>
      </c>
      <c r="G2170" s="613"/>
    </row>
    <row r="2171" spans="1:8" s="122" customFormat="1" ht="25.5">
      <c r="A2171" s="1003"/>
      <c r="B2171" s="857" t="s">
        <v>2065</v>
      </c>
      <c r="C2171" s="1004"/>
      <c r="D2171" s="992"/>
      <c r="E2171" s="459"/>
      <c r="F2171" s="346">
        <f t="shared" si="33"/>
        <v>0</v>
      </c>
      <c r="G2171" s="613"/>
    </row>
    <row r="2172" spans="1:8" s="122" customFormat="1">
      <c r="A2172" s="1003"/>
      <c r="B2172" s="1182" t="s">
        <v>2066</v>
      </c>
      <c r="C2172" s="1183"/>
      <c r="D2172" s="1184"/>
      <c r="E2172" s="555"/>
      <c r="F2172" s="346">
        <f t="shared" si="33"/>
        <v>0</v>
      </c>
      <c r="G2172" s="613"/>
    </row>
    <row r="2173" spans="1:8" s="122" customFormat="1">
      <c r="A2173" s="1003"/>
      <c r="B2173" s="857" t="s">
        <v>2067</v>
      </c>
      <c r="C2173" s="1004" t="s">
        <v>291</v>
      </c>
      <c r="D2173" s="992">
        <v>1</v>
      </c>
      <c r="E2173" s="459"/>
      <c r="F2173" s="346">
        <f t="shared" si="33"/>
        <v>0</v>
      </c>
      <c r="G2173" s="613"/>
    </row>
    <row r="2174" spans="1:8" s="553" customFormat="1">
      <c r="A2174" s="1179"/>
      <c r="B2174" s="962"/>
      <c r="C2174" s="1004"/>
      <c r="D2174" s="992"/>
      <c r="E2174" s="409"/>
      <c r="F2174" s="346">
        <f t="shared" si="33"/>
        <v>0</v>
      </c>
      <c r="G2174" s="611"/>
      <c r="H2174" s="316"/>
    </row>
    <row r="2175" spans="1:8" s="553" customFormat="1" ht="38.25">
      <c r="A2175" s="1179">
        <v>8</v>
      </c>
      <c r="B2175" s="962" t="s">
        <v>2068</v>
      </c>
      <c r="C2175" s="1004"/>
      <c r="D2175" s="992"/>
      <c r="E2175" s="462"/>
      <c r="F2175" s="346">
        <f t="shared" si="33"/>
        <v>0</v>
      </c>
      <c r="G2175" s="635"/>
    </row>
    <row r="2176" spans="1:8" s="279" customFormat="1">
      <c r="A2176" s="762"/>
      <c r="B2176" s="853" t="s">
        <v>2069</v>
      </c>
      <c r="C2176" s="884"/>
      <c r="D2176" s="955"/>
      <c r="E2176" s="391"/>
      <c r="F2176" s="346">
        <f t="shared" si="33"/>
        <v>0</v>
      </c>
      <c r="G2176" s="600"/>
    </row>
    <row r="2177" spans="1:8" s="279" customFormat="1">
      <c r="A2177" s="762"/>
      <c r="B2177" s="853" t="s">
        <v>2070</v>
      </c>
      <c r="C2177" s="884"/>
      <c r="D2177" s="955"/>
      <c r="E2177" s="391"/>
      <c r="F2177" s="346">
        <f t="shared" si="33"/>
        <v>0</v>
      </c>
      <c r="G2177" s="600"/>
    </row>
    <row r="2178" spans="1:8" s="279" customFormat="1">
      <c r="A2178" s="762"/>
      <c r="B2178" s="853" t="s">
        <v>2071</v>
      </c>
      <c r="C2178" s="884"/>
      <c r="D2178" s="955"/>
      <c r="E2178" s="391"/>
      <c r="F2178" s="346">
        <f t="shared" si="33"/>
        <v>0</v>
      </c>
      <c r="G2178" s="600"/>
    </row>
    <row r="2179" spans="1:8" s="279" customFormat="1">
      <c r="A2179" s="762"/>
      <c r="B2179" s="853" t="s">
        <v>2072</v>
      </c>
      <c r="C2179" s="884"/>
      <c r="D2179" s="955"/>
      <c r="E2179" s="391"/>
      <c r="F2179" s="346">
        <f t="shared" si="33"/>
        <v>0</v>
      </c>
      <c r="G2179" s="600"/>
    </row>
    <row r="2180" spans="1:8" s="279" customFormat="1">
      <c r="A2180" s="762"/>
      <c r="B2180" s="853" t="s">
        <v>2073</v>
      </c>
      <c r="C2180" s="884"/>
      <c r="D2180" s="955"/>
      <c r="E2180" s="391"/>
      <c r="F2180" s="346">
        <f t="shared" si="33"/>
        <v>0</v>
      </c>
      <c r="G2180" s="600"/>
    </row>
    <row r="2181" spans="1:8" s="279" customFormat="1">
      <c r="A2181" s="762"/>
      <c r="B2181" s="853" t="s">
        <v>2074</v>
      </c>
      <c r="C2181" s="884"/>
      <c r="D2181" s="955"/>
      <c r="E2181" s="391"/>
      <c r="F2181" s="346">
        <f t="shared" si="33"/>
        <v>0</v>
      </c>
      <c r="G2181" s="600"/>
    </row>
    <row r="2182" spans="1:8" s="279" customFormat="1" ht="25.5">
      <c r="A2182" s="762"/>
      <c r="B2182" s="1181" t="s">
        <v>2075</v>
      </c>
      <c r="C2182" s="884"/>
      <c r="D2182" s="955"/>
      <c r="E2182" s="391"/>
      <c r="F2182" s="346">
        <f t="shared" si="33"/>
        <v>0</v>
      </c>
      <c r="G2182" s="600"/>
    </row>
    <row r="2183" spans="1:8" s="279" customFormat="1" ht="25.5">
      <c r="A2183" s="762"/>
      <c r="B2183" s="1181" t="s">
        <v>2076</v>
      </c>
      <c r="C2183" s="884"/>
      <c r="D2183" s="955"/>
      <c r="E2183" s="391"/>
      <c r="F2183" s="346">
        <f t="shared" si="33"/>
        <v>0</v>
      </c>
      <c r="G2183" s="600"/>
    </row>
    <row r="2184" spans="1:8" s="279" customFormat="1">
      <c r="A2184" s="762"/>
      <c r="B2184" s="853" t="s">
        <v>2077</v>
      </c>
      <c r="C2184" s="884"/>
      <c r="D2184" s="955"/>
      <c r="E2184" s="391"/>
      <c r="F2184" s="346">
        <f t="shared" si="33"/>
        <v>0</v>
      </c>
      <c r="G2184" s="600"/>
    </row>
    <row r="2185" spans="1:8" s="279" customFormat="1">
      <c r="A2185" s="762"/>
      <c r="B2185" s="853" t="s">
        <v>2061</v>
      </c>
      <c r="C2185" s="884"/>
      <c r="D2185" s="955"/>
      <c r="E2185" s="391"/>
      <c r="F2185" s="346">
        <f t="shared" si="33"/>
        <v>0</v>
      </c>
      <c r="G2185" s="600"/>
    </row>
    <row r="2186" spans="1:8" s="279" customFormat="1">
      <c r="A2186" s="762"/>
      <c r="B2186" s="853" t="s">
        <v>2078</v>
      </c>
      <c r="C2186" s="884"/>
      <c r="D2186" s="955"/>
      <c r="E2186" s="391"/>
      <c r="F2186" s="346">
        <f t="shared" si="33"/>
        <v>0</v>
      </c>
      <c r="G2186" s="600"/>
    </row>
    <row r="2187" spans="1:8" s="279" customFormat="1">
      <c r="A2187" s="762"/>
      <c r="B2187" s="1181" t="s">
        <v>2079</v>
      </c>
      <c r="C2187" s="884"/>
      <c r="D2187" s="955"/>
      <c r="E2187" s="391"/>
      <c r="F2187" s="346">
        <f t="shared" si="33"/>
        <v>0</v>
      </c>
      <c r="G2187" s="600"/>
    </row>
    <row r="2188" spans="1:8" s="279" customFormat="1">
      <c r="A2188" s="762"/>
      <c r="B2188" s="853" t="s">
        <v>2080</v>
      </c>
      <c r="C2188" s="884"/>
      <c r="D2188" s="955"/>
      <c r="E2188" s="391"/>
      <c r="F2188" s="346">
        <f t="shared" si="33"/>
        <v>0</v>
      </c>
      <c r="G2188" s="600"/>
    </row>
    <row r="2189" spans="1:8" s="279" customFormat="1" ht="25.5">
      <c r="A2189" s="762"/>
      <c r="B2189" s="853" t="s">
        <v>2081</v>
      </c>
      <c r="C2189" s="884"/>
      <c r="D2189" s="955"/>
      <c r="E2189" s="391"/>
      <c r="F2189" s="346">
        <f t="shared" si="33"/>
        <v>0</v>
      </c>
      <c r="G2189" s="600"/>
    </row>
    <row r="2190" spans="1:8" s="279" customFormat="1">
      <c r="A2190" s="762"/>
      <c r="B2190" s="1181" t="s">
        <v>2082</v>
      </c>
      <c r="C2190" s="884"/>
      <c r="D2190" s="955"/>
      <c r="E2190" s="391"/>
      <c r="F2190" s="346">
        <f t="shared" si="33"/>
        <v>0</v>
      </c>
      <c r="G2190" s="600"/>
    </row>
    <row r="2191" spans="1:8" s="111" customFormat="1">
      <c r="A2191" s="1185"/>
      <c r="B2191" s="1186"/>
      <c r="C2191" s="1187" t="s">
        <v>291</v>
      </c>
      <c r="D2191" s="1188">
        <v>4</v>
      </c>
      <c r="E2191" s="581"/>
      <c r="F2191" s="346">
        <f t="shared" si="33"/>
        <v>0</v>
      </c>
      <c r="G2191" s="591"/>
    </row>
    <row r="2192" spans="1:8" s="111" customFormat="1">
      <c r="A2192" s="1185"/>
      <c r="B2192" s="867"/>
      <c r="C2192" s="884"/>
      <c r="D2192" s="955"/>
      <c r="E2192" s="338"/>
      <c r="F2192" s="346">
        <f t="shared" si="33"/>
        <v>0</v>
      </c>
      <c r="G2192" s="595"/>
      <c r="H2192" s="276"/>
    </row>
    <row r="2193" spans="1:255" s="111" customFormat="1" ht="25.5">
      <c r="A2193" s="1185">
        <v>9</v>
      </c>
      <c r="B2193" s="867" t="s">
        <v>2083</v>
      </c>
      <c r="C2193" s="884" t="s">
        <v>970</v>
      </c>
      <c r="D2193" s="955">
        <v>2500</v>
      </c>
      <c r="E2193" s="338"/>
      <c r="F2193" s="346">
        <f t="shared" si="33"/>
        <v>0</v>
      </c>
      <c r="G2193" s="595"/>
      <c r="H2193" s="276"/>
    </row>
    <row r="2194" spans="1:255" s="111" customFormat="1">
      <c r="A2194" s="1185"/>
      <c r="B2194" s="867" t="s">
        <v>2084</v>
      </c>
      <c r="C2194" s="884" t="s">
        <v>970</v>
      </c>
      <c r="D2194" s="955">
        <v>2300</v>
      </c>
      <c r="E2194" s="338"/>
      <c r="F2194" s="346">
        <f t="shared" si="33"/>
        <v>0</v>
      </c>
      <c r="G2194" s="614"/>
      <c r="H2194" s="276"/>
    </row>
    <row r="2195" spans="1:255" s="111" customFormat="1">
      <c r="A2195" s="1185"/>
      <c r="B2195" s="867"/>
      <c r="C2195" s="884"/>
      <c r="D2195" s="955"/>
      <c r="E2195" s="338"/>
      <c r="F2195" s="346">
        <f t="shared" ref="F2195:F2243" si="34">D2195*E2195</f>
        <v>0</v>
      </c>
      <c r="G2195" s="614"/>
      <c r="H2195" s="276"/>
    </row>
    <row r="2196" spans="1:255" s="111" customFormat="1" ht="41.25" customHeight="1">
      <c r="A2196" s="1185">
        <v>10</v>
      </c>
      <c r="B2196" s="867" t="s">
        <v>2833</v>
      </c>
      <c r="C2196" s="884" t="s">
        <v>149</v>
      </c>
      <c r="D2196" s="955">
        <v>130</v>
      </c>
      <c r="E2196" s="338"/>
      <c r="F2196" s="346">
        <f t="shared" si="34"/>
        <v>0</v>
      </c>
      <c r="G2196" s="595"/>
      <c r="H2196" s="276"/>
    </row>
    <row r="2197" spans="1:255" s="111" customFormat="1">
      <c r="A2197" s="1185"/>
      <c r="B2197" s="867"/>
      <c r="C2197" s="884"/>
      <c r="D2197" s="955"/>
      <c r="E2197" s="338"/>
      <c r="F2197" s="346">
        <f t="shared" si="34"/>
        <v>0</v>
      </c>
      <c r="G2197" s="595"/>
      <c r="H2197" s="276"/>
    </row>
    <row r="2198" spans="1:255" s="111" customFormat="1" ht="78.75" customHeight="1">
      <c r="A2198" s="1185">
        <v>11</v>
      </c>
      <c r="B2198" s="1189" t="s">
        <v>2892</v>
      </c>
      <c r="C2198" s="884" t="s">
        <v>131</v>
      </c>
      <c r="D2198" s="955">
        <v>6</v>
      </c>
      <c r="E2198" s="338"/>
      <c r="F2198" s="346">
        <f t="shared" si="34"/>
        <v>0</v>
      </c>
      <c r="G2198" s="614"/>
      <c r="H2198" s="276"/>
    </row>
    <row r="2199" spans="1:255" s="111" customFormat="1">
      <c r="A2199" s="1185"/>
      <c r="B2199" s="867"/>
      <c r="C2199" s="884"/>
      <c r="D2199" s="955"/>
      <c r="E2199" s="338"/>
      <c r="F2199" s="346">
        <f t="shared" si="34"/>
        <v>0</v>
      </c>
      <c r="G2199" s="614"/>
      <c r="H2199" s="276"/>
    </row>
    <row r="2200" spans="1:255" s="111" customFormat="1" ht="25.5">
      <c r="A2200" s="762">
        <v>12</v>
      </c>
      <c r="B2200" s="1190" t="s">
        <v>2085</v>
      </c>
      <c r="C2200" s="1191" t="s">
        <v>291</v>
      </c>
      <c r="D2200" s="1192">
        <v>8</v>
      </c>
      <c r="E2200" s="477"/>
      <c r="F2200" s="346">
        <f t="shared" si="34"/>
        <v>0</v>
      </c>
      <c r="G2200" s="673"/>
      <c r="H2200" s="308"/>
      <c r="I2200" s="308"/>
      <c r="J2200" s="308"/>
      <c r="K2200" s="308"/>
      <c r="L2200" s="308"/>
      <c r="M2200" s="308"/>
      <c r="N2200" s="308"/>
      <c r="O2200" s="308"/>
      <c r="P2200" s="308"/>
      <c r="Q2200" s="308"/>
      <c r="R2200" s="308"/>
      <c r="S2200" s="308"/>
      <c r="T2200" s="308"/>
      <c r="U2200" s="308"/>
      <c r="V2200" s="308"/>
      <c r="W2200" s="308"/>
      <c r="X2200" s="308"/>
      <c r="Y2200" s="308"/>
      <c r="Z2200" s="308"/>
      <c r="AA2200" s="308"/>
      <c r="AB2200" s="308"/>
      <c r="AC2200" s="308"/>
      <c r="AD2200" s="308"/>
      <c r="AE2200" s="308"/>
      <c r="AF2200" s="308"/>
      <c r="AG2200" s="308"/>
      <c r="AH2200" s="308"/>
      <c r="AI2200" s="308"/>
      <c r="AJ2200" s="308"/>
      <c r="AK2200" s="308"/>
      <c r="AL2200" s="308"/>
      <c r="AM2200" s="308"/>
      <c r="AN2200" s="308"/>
      <c r="AO2200" s="308"/>
      <c r="AP2200" s="308"/>
      <c r="AQ2200" s="308"/>
      <c r="AR2200" s="308"/>
      <c r="AS2200" s="308"/>
      <c r="AT2200" s="308"/>
      <c r="AU2200" s="308"/>
      <c r="AV2200" s="308"/>
      <c r="AW2200" s="308"/>
      <c r="AX2200" s="308"/>
      <c r="AY2200" s="308"/>
      <c r="AZ2200" s="308"/>
      <c r="BA2200" s="308"/>
      <c r="BB2200" s="308"/>
      <c r="BC2200" s="308"/>
      <c r="BD2200" s="308"/>
      <c r="BE2200" s="308"/>
      <c r="BF2200" s="308"/>
      <c r="BG2200" s="308"/>
      <c r="BH2200" s="308"/>
      <c r="BI2200" s="308"/>
      <c r="BJ2200" s="308"/>
      <c r="BK2200" s="308"/>
      <c r="BL2200" s="308"/>
      <c r="BM2200" s="308"/>
      <c r="BN2200" s="308"/>
      <c r="BO2200" s="308"/>
      <c r="BP2200" s="308"/>
      <c r="BQ2200" s="308"/>
      <c r="BR2200" s="308"/>
      <c r="BS2200" s="308"/>
      <c r="BT2200" s="308"/>
      <c r="BU2200" s="308"/>
      <c r="BV2200" s="308"/>
      <c r="BW2200" s="308"/>
      <c r="BX2200" s="308"/>
      <c r="BY2200" s="308"/>
      <c r="BZ2200" s="308"/>
      <c r="CA2200" s="308"/>
      <c r="CB2200" s="308"/>
      <c r="CC2200" s="308"/>
      <c r="CD2200" s="308"/>
      <c r="CE2200" s="308"/>
      <c r="CF2200" s="308"/>
      <c r="CG2200" s="308"/>
      <c r="CH2200" s="308"/>
      <c r="CI2200" s="308"/>
      <c r="CJ2200" s="308"/>
      <c r="CK2200" s="308"/>
      <c r="CL2200" s="308"/>
      <c r="CM2200" s="308"/>
      <c r="CN2200" s="308"/>
      <c r="CO2200" s="308"/>
      <c r="CP2200" s="308"/>
      <c r="CQ2200" s="308"/>
      <c r="CR2200" s="308"/>
      <c r="CS2200" s="308"/>
      <c r="CT2200" s="308"/>
      <c r="CU2200" s="308"/>
      <c r="CV2200" s="308"/>
      <c r="CW2200" s="308"/>
      <c r="CX2200" s="308"/>
      <c r="CY2200" s="308"/>
      <c r="CZ2200" s="308"/>
      <c r="DA2200" s="308"/>
      <c r="DB2200" s="308"/>
      <c r="DC2200" s="308"/>
      <c r="DD2200" s="308"/>
      <c r="DE2200" s="308"/>
      <c r="DF2200" s="308"/>
      <c r="DG2200" s="308"/>
      <c r="DH2200" s="308"/>
      <c r="DI2200" s="308"/>
      <c r="DJ2200" s="308"/>
      <c r="DK2200" s="308"/>
      <c r="DL2200" s="308"/>
      <c r="DM2200" s="308"/>
      <c r="DN2200" s="308"/>
      <c r="DO2200" s="308"/>
      <c r="DP2200" s="308"/>
      <c r="DQ2200" s="308"/>
      <c r="DR2200" s="308"/>
      <c r="DS2200" s="308"/>
      <c r="DT2200" s="308"/>
      <c r="DU2200" s="308"/>
      <c r="DV2200" s="308"/>
      <c r="DW2200" s="308"/>
      <c r="DX2200" s="308"/>
      <c r="DY2200" s="308"/>
      <c r="DZ2200" s="308"/>
      <c r="EA2200" s="308"/>
      <c r="EB2200" s="308"/>
      <c r="EC2200" s="308"/>
      <c r="ED2200" s="308"/>
      <c r="EE2200" s="308"/>
      <c r="EF2200" s="308"/>
      <c r="EG2200" s="308"/>
      <c r="EH2200" s="308"/>
      <c r="EI2200" s="308"/>
      <c r="EJ2200" s="308"/>
      <c r="EK2200" s="308"/>
      <c r="EL2200" s="308"/>
      <c r="EM2200" s="308"/>
      <c r="EN2200" s="308"/>
      <c r="EO2200" s="308"/>
      <c r="EP2200" s="308"/>
      <c r="EQ2200" s="308"/>
      <c r="ER2200" s="308"/>
      <c r="ES2200" s="308"/>
      <c r="ET2200" s="308"/>
      <c r="EU2200" s="308"/>
      <c r="EV2200" s="308"/>
      <c r="EW2200" s="308"/>
      <c r="EX2200" s="308"/>
      <c r="EY2200" s="308"/>
      <c r="EZ2200" s="308"/>
      <c r="FA2200" s="308"/>
      <c r="FB2200" s="308"/>
      <c r="FC2200" s="308"/>
      <c r="FD2200" s="308"/>
      <c r="FE2200" s="308"/>
      <c r="FF2200" s="308"/>
      <c r="FG2200" s="308"/>
      <c r="FH2200" s="308"/>
      <c r="FI2200" s="308"/>
      <c r="FJ2200" s="308"/>
      <c r="FK2200" s="308"/>
      <c r="FL2200" s="308"/>
      <c r="FM2200" s="308"/>
      <c r="FN2200" s="308"/>
      <c r="FO2200" s="308"/>
      <c r="FP2200" s="308"/>
      <c r="FQ2200" s="308"/>
      <c r="FR2200" s="308"/>
      <c r="FS2200" s="308"/>
      <c r="FT2200" s="308"/>
      <c r="FU2200" s="308"/>
      <c r="FV2200" s="308"/>
      <c r="FW2200" s="308"/>
      <c r="FX2200" s="308"/>
      <c r="FY2200" s="308"/>
      <c r="FZ2200" s="308"/>
      <c r="GA2200" s="308"/>
      <c r="GB2200" s="308"/>
      <c r="GC2200" s="308"/>
      <c r="GD2200" s="308"/>
      <c r="GE2200" s="308"/>
      <c r="GF2200" s="308"/>
      <c r="GG2200" s="308"/>
      <c r="GH2200" s="308"/>
      <c r="GI2200" s="308"/>
      <c r="GJ2200" s="308"/>
      <c r="GK2200" s="308"/>
      <c r="GL2200" s="308"/>
      <c r="GM2200" s="308"/>
      <c r="GN2200" s="308"/>
      <c r="GO2200" s="308"/>
      <c r="GP2200" s="308"/>
      <c r="GQ2200" s="308"/>
      <c r="GR2200" s="308"/>
      <c r="GS2200" s="308"/>
      <c r="GT2200" s="308"/>
      <c r="GU2200" s="308"/>
      <c r="GV2200" s="308"/>
      <c r="GW2200" s="308"/>
      <c r="GX2200" s="308"/>
      <c r="GY2200" s="308"/>
      <c r="GZ2200" s="308"/>
      <c r="HA2200" s="308"/>
      <c r="HB2200" s="308"/>
      <c r="HC2200" s="308"/>
      <c r="HD2200" s="308"/>
      <c r="HE2200" s="308"/>
      <c r="HF2200" s="308"/>
      <c r="HG2200" s="308"/>
      <c r="HH2200" s="308"/>
      <c r="HI2200" s="308"/>
      <c r="HJ2200" s="308"/>
      <c r="HK2200" s="308"/>
      <c r="HL2200" s="308"/>
      <c r="HM2200" s="308"/>
      <c r="HN2200" s="308"/>
      <c r="HO2200" s="308"/>
      <c r="HP2200" s="308"/>
      <c r="HQ2200" s="308"/>
      <c r="HR2200" s="308"/>
      <c r="HS2200" s="308"/>
      <c r="HT2200" s="308"/>
      <c r="HU2200" s="308"/>
      <c r="HV2200" s="308"/>
      <c r="HW2200" s="308"/>
      <c r="HX2200" s="308"/>
      <c r="HY2200" s="308"/>
      <c r="HZ2200" s="308"/>
      <c r="IA2200" s="308"/>
      <c r="IB2200" s="308"/>
      <c r="IC2200" s="308"/>
      <c r="ID2200" s="308"/>
      <c r="IE2200" s="308"/>
      <c r="IF2200" s="308"/>
      <c r="IG2200" s="308"/>
      <c r="IH2200" s="308"/>
      <c r="II2200" s="308"/>
      <c r="IJ2200" s="308"/>
      <c r="IK2200" s="308"/>
      <c r="IL2200" s="308"/>
      <c r="IM2200" s="308"/>
      <c r="IN2200" s="308"/>
      <c r="IO2200" s="308"/>
      <c r="IP2200" s="308"/>
      <c r="IQ2200" s="308"/>
      <c r="IR2200" s="308"/>
      <c r="IS2200" s="308"/>
      <c r="IT2200" s="308"/>
      <c r="IU2200" s="308"/>
    </row>
    <row r="2201" spans="1:255" s="111" customFormat="1">
      <c r="A2201" s="762"/>
      <c r="B2201" s="1193" t="s">
        <v>2086</v>
      </c>
      <c r="C2201" s="1191"/>
      <c r="D2201" s="1192"/>
      <c r="E2201" s="477"/>
      <c r="F2201" s="346">
        <f t="shared" si="34"/>
        <v>0</v>
      </c>
      <c r="G2201" s="673"/>
      <c r="H2201" s="308"/>
      <c r="I2201" s="308"/>
      <c r="J2201" s="308"/>
      <c r="K2201" s="308"/>
      <c r="L2201" s="308"/>
      <c r="M2201" s="308"/>
      <c r="N2201" s="308"/>
      <c r="O2201" s="308"/>
      <c r="P2201" s="308"/>
      <c r="Q2201" s="308"/>
      <c r="R2201" s="308"/>
      <c r="S2201" s="308"/>
      <c r="T2201" s="308"/>
      <c r="U2201" s="308"/>
      <c r="V2201" s="308"/>
      <c r="W2201" s="308"/>
      <c r="X2201" s="308"/>
      <c r="Y2201" s="308"/>
      <c r="Z2201" s="308"/>
      <c r="AA2201" s="308"/>
      <c r="AB2201" s="308"/>
      <c r="AC2201" s="308"/>
      <c r="AD2201" s="308"/>
      <c r="AE2201" s="308"/>
      <c r="AF2201" s="308"/>
      <c r="AG2201" s="308"/>
      <c r="AH2201" s="308"/>
      <c r="AI2201" s="308"/>
      <c r="AJ2201" s="308"/>
      <c r="AK2201" s="308"/>
      <c r="AL2201" s="308"/>
      <c r="AM2201" s="308"/>
      <c r="AN2201" s="308"/>
      <c r="AO2201" s="308"/>
      <c r="AP2201" s="308"/>
      <c r="AQ2201" s="308"/>
      <c r="AR2201" s="308"/>
      <c r="AS2201" s="308"/>
      <c r="AT2201" s="308"/>
      <c r="AU2201" s="308"/>
      <c r="AV2201" s="308"/>
      <c r="AW2201" s="308"/>
      <c r="AX2201" s="308"/>
      <c r="AY2201" s="308"/>
      <c r="AZ2201" s="308"/>
      <c r="BA2201" s="308"/>
      <c r="BB2201" s="308"/>
      <c r="BC2201" s="308"/>
      <c r="BD2201" s="308"/>
      <c r="BE2201" s="308"/>
      <c r="BF2201" s="308"/>
      <c r="BG2201" s="308"/>
      <c r="BH2201" s="308"/>
      <c r="BI2201" s="308"/>
      <c r="BJ2201" s="308"/>
      <c r="BK2201" s="308"/>
      <c r="BL2201" s="308"/>
      <c r="BM2201" s="308"/>
      <c r="BN2201" s="308"/>
      <c r="BO2201" s="308"/>
      <c r="BP2201" s="308"/>
      <c r="BQ2201" s="308"/>
      <c r="BR2201" s="308"/>
      <c r="BS2201" s="308"/>
      <c r="BT2201" s="308"/>
      <c r="BU2201" s="308"/>
      <c r="BV2201" s="308"/>
      <c r="BW2201" s="308"/>
      <c r="BX2201" s="308"/>
      <c r="BY2201" s="308"/>
      <c r="BZ2201" s="308"/>
      <c r="CA2201" s="308"/>
      <c r="CB2201" s="308"/>
      <c r="CC2201" s="308"/>
      <c r="CD2201" s="308"/>
      <c r="CE2201" s="308"/>
      <c r="CF2201" s="308"/>
      <c r="CG2201" s="308"/>
      <c r="CH2201" s="308"/>
      <c r="CI2201" s="308"/>
      <c r="CJ2201" s="308"/>
      <c r="CK2201" s="308"/>
      <c r="CL2201" s="308"/>
      <c r="CM2201" s="308"/>
      <c r="CN2201" s="308"/>
      <c r="CO2201" s="308"/>
      <c r="CP2201" s="308"/>
      <c r="CQ2201" s="308"/>
      <c r="CR2201" s="308"/>
      <c r="CS2201" s="308"/>
      <c r="CT2201" s="308"/>
      <c r="CU2201" s="308"/>
      <c r="CV2201" s="308"/>
      <c r="CW2201" s="308"/>
      <c r="CX2201" s="308"/>
      <c r="CY2201" s="308"/>
      <c r="CZ2201" s="308"/>
      <c r="DA2201" s="308"/>
      <c r="DB2201" s="308"/>
      <c r="DC2201" s="308"/>
      <c r="DD2201" s="308"/>
      <c r="DE2201" s="308"/>
      <c r="DF2201" s="308"/>
      <c r="DG2201" s="308"/>
      <c r="DH2201" s="308"/>
      <c r="DI2201" s="308"/>
      <c r="DJ2201" s="308"/>
      <c r="DK2201" s="308"/>
      <c r="DL2201" s="308"/>
      <c r="DM2201" s="308"/>
      <c r="DN2201" s="308"/>
      <c r="DO2201" s="308"/>
      <c r="DP2201" s="308"/>
      <c r="DQ2201" s="308"/>
      <c r="DR2201" s="308"/>
      <c r="DS2201" s="308"/>
      <c r="DT2201" s="308"/>
      <c r="DU2201" s="308"/>
      <c r="DV2201" s="308"/>
      <c r="DW2201" s="308"/>
      <c r="DX2201" s="308"/>
      <c r="DY2201" s="308"/>
      <c r="DZ2201" s="308"/>
      <c r="EA2201" s="308"/>
      <c r="EB2201" s="308"/>
      <c r="EC2201" s="308"/>
      <c r="ED2201" s="308"/>
      <c r="EE2201" s="308"/>
      <c r="EF2201" s="308"/>
      <c r="EG2201" s="308"/>
      <c r="EH2201" s="308"/>
      <c r="EI2201" s="308"/>
      <c r="EJ2201" s="308"/>
      <c r="EK2201" s="308"/>
      <c r="EL2201" s="308"/>
      <c r="EM2201" s="308"/>
      <c r="EN2201" s="308"/>
      <c r="EO2201" s="308"/>
      <c r="EP2201" s="308"/>
      <c r="EQ2201" s="308"/>
      <c r="ER2201" s="308"/>
      <c r="ES2201" s="308"/>
      <c r="ET2201" s="308"/>
      <c r="EU2201" s="308"/>
      <c r="EV2201" s="308"/>
      <c r="EW2201" s="308"/>
      <c r="EX2201" s="308"/>
      <c r="EY2201" s="308"/>
      <c r="EZ2201" s="308"/>
      <c r="FA2201" s="308"/>
      <c r="FB2201" s="308"/>
      <c r="FC2201" s="308"/>
      <c r="FD2201" s="308"/>
      <c r="FE2201" s="308"/>
      <c r="FF2201" s="308"/>
      <c r="FG2201" s="308"/>
      <c r="FH2201" s="308"/>
      <c r="FI2201" s="308"/>
      <c r="FJ2201" s="308"/>
      <c r="FK2201" s="308"/>
      <c r="FL2201" s="308"/>
      <c r="FM2201" s="308"/>
      <c r="FN2201" s="308"/>
      <c r="FO2201" s="308"/>
      <c r="FP2201" s="308"/>
      <c r="FQ2201" s="308"/>
      <c r="FR2201" s="308"/>
      <c r="FS2201" s="308"/>
      <c r="FT2201" s="308"/>
      <c r="FU2201" s="308"/>
      <c r="FV2201" s="308"/>
      <c r="FW2201" s="308"/>
      <c r="FX2201" s="308"/>
      <c r="FY2201" s="308"/>
      <c r="FZ2201" s="308"/>
      <c r="GA2201" s="308"/>
      <c r="GB2201" s="308"/>
      <c r="GC2201" s="308"/>
      <c r="GD2201" s="308"/>
      <c r="GE2201" s="308"/>
      <c r="GF2201" s="308"/>
      <c r="GG2201" s="308"/>
      <c r="GH2201" s="308"/>
      <c r="GI2201" s="308"/>
      <c r="GJ2201" s="308"/>
      <c r="GK2201" s="308"/>
      <c r="GL2201" s="308"/>
      <c r="GM2201" s="308"/>
      <c r="GN2201" s="308"/>
      <c r="GO2201" s="308"/>
      <c r="GP2201" s="308"/>
      <c r="GQ2201" s="308"/>
      <c r="GR2201" s="308"/>
      <c r="GS2201" s="308"/>
      <c r="GT2201" s="308"/>
      <c r="GU2201" s="308"/>
      <c r="GV2201" s="308"/>
      <c r="GW2201" s="308"/>
      <c r="GX2201" s="308"/>
      <c r="GY2201" s="308"/>
      <c r="GZ2201" s="308"/>
      <c r="HA2201" s="308"/>
      <c r="HB2201" s="308"/>
      <c r="HC2201" s="308"/>
      <c r="HD2201" s="308"/>
      <c r="HE2201" s="308"/>
      <c r="HF2201" s="308"/>
      <c r="HG2201" s="308"/>
      <c r="HH2201" s="308"/>
      <c r="HI2201" s="308"/>
      <c r="HJ2201" s="308"/>
      <c r="HK2201" s="308"/>
      <c r="HL2201" s="308"/>
      <c r="HM2201" s="308"/>
      <c r="HN2201" s="308"/>
      <c r="HO2201" s="308"/>
      <c r="HP2201" s="308"/>
      <c r="HQ2201" s="308"/>
      <c r="HR2201" s="308"/>
      <c r="HS2201" s="308"/>
      <c r="HT2201" s="308"/>
      <c r="HU2201" s="308"/>
      <c r="HV2201" s="308"/>
      <c r="HW2201" s="308"/>
      <c r="HX2201" s="308"/>
      <c r="HY2201" s="308"/>
      <c r="HZ2201" s="308"/>
      <c r="IA2201" s="308"/>
      <c r="IB2201" s="308"/>
      <c r="IC2201" s="308"/>
      <c r="ID2201" s="308"/>
      <c r="IE2201" s="308"/>
      <c r="IF2201" s="308"/>
      <c r="IG2201" s="308"/>
      <c r="IH2201" s="308"/>
      <c r="II2201" s="308"/>
      <c r="IJ2201" s="308"/>
      <c r="IK2201" s="308"/>
      <c r="IL2201" s="308"/>
      <c r="IM2201" s="308"/>
      <c r="IN2201" s="308"/>
      <c r="IO2201" s="308"/>
      <c r="IP2201" s="308"/>
      <c r="IQ2201" s="308"/>
      <c r="IR2201" s="308"/>
      <c r="IS2201" s="308"/>
      <c r="IT2201" s="308"/>
      <c r="IU2201" s="308"/>
    </row>
    <row r="2202" spans="1:255" s="111" customFormat="1">
      <c r="A2202" s="762"/>
      <c r="B2202" s="1190" t="s">
        <v>2087</v>
      </c>
      <c r="C2202" s="1191"/>
      <c r="D2202" s="1192"/>
      <c r="E2202" s="477"/>
      <c r="F2202" s="346">
        <f t="shared" si="34"/>
        <v>0</v>
      </c>
      <c r="G2202" s="673"/>
      <c r="H2202" s="308"/>
      <c r="I2202" s="308"/>
      <c r="J2202" s="308"/>
      <c r="K2202" s="308"/>
      <c r="L2202" s="308"/>
      <c r="M2202" s="308"/>
      <c r="N2202" s="308"/>
      <c r="O2202" s="308"/>
      <c r="P2202" s="308"/>
      <c r="Q2202" s="308"/>
      <c r="R2202" s="308"/>
      <c r="S2202" s="308"/>
      <c r="T2202" s="308"/>
      <c r="U2202" s="308"/>
      <c r="V2202" s="308"/>
      <c r="W2202" s="308"/>
      <c r="X2202" s="308"/>
      <c r="Y2202" s="308"/>
      <c r="Z2202" s="308"/>
      <c r="AA2202" s="308"/>
      <c r="AB2202" s="308"/>
      <c r="AC2202" s="308"/>
      <c r="AD2202" s="308"/>
      <c r="AE2202" s="308"/>
      <c r="AF2202" s="308"/>
      <c r="AG2202" s="308"/>
      <c r="AH2202" s="308"/>
      <c r="AI2202" s="308"/>
      <c r="AJ2202" s="308"/>
      <c r="AK2202" s="308"/>
      <c r="AL2202" s="308"/>
      <c r="AM2202" s="308"/>
      <c r="AN2202" s="308"/>
      <c r="AO2202" s="308"/>
      <c r="AP2202" s="308"/>
      <c r="AQ2202" s="308"/>
      <c r="AR2202" s="308"/>
      <c r="AS2202" s="308"/>
      <c r="AT2202" s="308"/>
      <c r="AU2202" s="308"/>
      <c r="AV2202" s="308"/>
      <c r="AW2202" s="308"/>
      <c r="AX2202" s="308"/>
      <c r="AY2202" s="308"/>
      <c r="AZ2202" s="308"/>
      <c r="BA2202" s="308"/>
      <c r="BB2202" s="308"/>
      <c r="BC2202" s="308"/>
      <c r="BD2202" s="308"/>
      <c r="BE2202" s="308"/>
      <c r="BF2202" s="308"/>
      <c r="BG2202" s="308"/>
      <c r="BH2202" s="308"/>
      <c r="BI2202" s="308"/>
      <c r="BJ2202" s="308"/>
      <c r="BK2202" s="308"/>
      <c r="BL2202" s="308"/>
      <c r="BM2202" s="308"/>
      <c r="BN2202" s="308"/>
      <c r="BO2202" s="308"/>
      <c r="BP2202" s="308"/>
      <c r="BQ2202" s="308"/>
      <c r="BR2202" s="308"/>
      <c r="BS2202" s="308"/>
      <c r="BT2202" s="308"/>
      <c r="BU2202" s="308"/>
      <c r="BV2202" s="308"/>
      <c r="BW2202" s="308"/>
      <c r="BX2202" s="308"/>
      <c r="BY2202" s="308"/>
      <c r="BZ2202" s="308"/>
      <c r="CA2202" s="308"/>
      <c r="CB2202" s="308"/>
      <c r="CC2202" s="308"/>
      <c r="CD2202" s="308"/>
      <c r="CE2202" s="308"/>
      <c r="CF2202" s="308"/>
      <c r="CG2202" s="308"/>
      <c r="CH2202" s="308"/>
      <c r="CI2202" s="308"/>
      <c r="CJ2202" s="308"/>
      <c r="CK2202" s="308"/>
      <c r="CL2202" s="308"/>
      <c r="CM2202" s="308"/>
      <c r="CN2202" s="308"/>
      <c r="CO2202" s="308"/>
      <c r="CP2202" s="308"/>
      <c r="CQ2202" s="308"/>
      <c r="CR2202" s="308"/>
      <c r="CS2202" s="308"/>
      <c r="CT2202" s="308"/>
      <c r="CU2202" s="308"/>
      <c r="CV2202" s="308"/>
      <c r="CW2202" s="308"/>
      <c r="CX2202" s="308"/>
      <c r="CY2202" s="308"/>
      <c r="CZ2202" s="308"/>
      <c r="DA2202" s="308"/>
      <c r="DB2202" s="308"/>
      <c r="DC2202" s="308"/>
      <c r="DD2202" s="308"/>
      <c r="DE2202" s="308"/>
      <c r="DF2202" s="308"/>
      <c r="DG2202" s="308"/>
      <c r="DH2202" s="308"/>
      <c r="DI2202" s="308"/>
      <c r="DJ2202" s="308"/>
      <c r="DK2202" s="308"/>
      <c r="DL2202" s="308"/>
      <c r="DM2202" s="308"/>
      <c r="DN2202" s="308"/>
      <c r="DO2202" s="308"/>
      <c r="DP2202" s="308"/>
      <c r="DQ2202" s="308"/>
      <c r="DR2202" s="308"/>
      <c r="DS2202" s="308"/>
      <c r="DT2202" s="308"/>
      <c r="DU2202" s="308"/>
      <c r="DV2202" s="308"/>
      <c r="DW2202" s="308"/>
      <c r="DX2202" s="308"/>
      <c r="DY2202" s="308"/>
      <c r="DZ2202" s="308"/>
      <c r="EA2202" s="308"/>
      <c r="EB2202" s="308"/>
      <c r="EC2202" s="308"/>
      <c r="ED2202" s="308"/>
      <c r="EE2202" s="308"/>
      <c r="EF2202" s="308"/>
      <c r="EG2202" s="308"/>
      <c r="EH2202" s="308"/>
      <c r="EI2202" s="308"/>
      <c r="EJ2202" s="308"/>
      <c r="EK2202" s="308"/>
      <c r="EL2202" s="308"/>
      <c r="EM2202" s="308"/>
      <c r="EN2202" s="308"/>
      <c r="EO2202" s="308"/>
      <c r="EP2202" s="308"/>
      <c r="EQ2202" s="308"/>
      <c r="ER2202" s="308"/>
      <c r="ES2202" s="308"/>
      <c r="ET2202" s="308"/>
      <c r="EU2202" s="308"/>
      <c r="EV2202" s="308"/>
      <c r="EW2202" s="308"/>
      <c r="EX2202" s="308"/>
      <c r="EY2202" s="308"/>
      <c r="EZ2202" s="308"/>
      <c r="FA2202" s="308"/>
      <c r="FB2202" s="308"/>
      <c r="FC2202" s="308"/>
      <c r="FD2202" s="308"/>
      <c r="FE2202" s="308"/>
      <c r="FF2202" s="308"/>
      <c r="FG2202" s="308"/>
      <c r="FH2202" s="308"/>
      <c r="FI2202" s="308"/>
      <c r="FJ2202" s="308"/>
      <c r="FK2202" s="308"/>
      <c r="FL2202" s="308"/>
      <c r="FM2202" s="308"/>
      <c r="FN2202" s="308"/>
      <c r="FO2202" s="308"/>
      <c r="FP2202" s="308"/>
      <c r="FQ2202" s="308"/>
      <c r="FR2202" s="308"/>
      <c r="FS2202" s="308"/>
      <c r="FT2202" s="308"/>
      <c r="FU2202" s="308"/>
      <c r="FV2202" s="308"/>
      <c r="FW2202" s="308"/>
      <c r="FX2202" s="308"/>
      <c r="FY2202" s="308"/>
      <c r="FZ2202" s="308"/>
      <c r="GA2202" s="308"/>
      <c r="GB2202" s="308"/>
      <c r="GC2202" s="308"/>
      <c r="GD2202" s="308"/>
      <c r="GE2202" s="308"/>
      <c r="GF2202" s="308"/>
      <c r="GG2202" s="308"/>
      <c r="GH2202" s="308"/>
      <c r="GI2202" s="308"/>
      <c r="GJ2202" s="308"/>
      <c r="GK2202" s="308"/>
      <c r="GL2202" s="308"/>
      <c r="GM2202" s="308"/>
      <c r="GN2202" s="308"/>
      <c r="GO2202" s="308"/>
      <c r="GP2202" s="308"/>
      <c r="GQ2202" s="308"/>
      <c r="GR2202" s="308"/>
      <c r="GS2202" s="308"/>
      <c r="GT2202" s="308"/>
      <c r="GU2202" s="308"/>
      <c r="GV2202" s="308"/>
      <c r="GW2202" s="308"/>
      <c r="GX2202" s="308"/>
      <c r="GY2202" s="308"/>
      <c r="GZ2202" s="308"/>
      <c r="HA2202" s="308"/>
      <c r="HB2202" s="308"/>
      <c r="HC2202" s="308"/>
      <c r="HD2202" s="308"/>
      <c r="HE2202" s="308"/>
      <c r="HF2202" s="308"/>
      <c r="HG2202" s="308"/>
      <c r="HH2202" s="308"/>
      <c r="HI2202" s="308"/>
      <c r="HJ2202" s="308"/>
      <c r="HK2202" s="308"/>
      <c r="HL2202" s="308"/>
      <c r="HM2202" s="308"/>
      <c r="HN2202" s="308"/>
      <c r="HO2202" s="308"/>
      <c r="HP2202" s="308"/>
      <c r="HQ2202" s="308"/>
      <c r="HR2202" s="308"/>
      <c r="HS2202" s="308"/>
      <c r="HT2202" s="308"/>
      <c r="HU2202" s="308"/>
      <c r="HV2202" s="308"/>
      <c r="HW2202" s="308"/>
      <c r="HX2202" s="308"/>
      <c r="HY2202" s="308"/>
      <c r="HZ2202" s="308"/>
      <c r="IA2202" s="308"/>
      <c r="IB2202" s="308"/>
      <c r="IC2202" s="308"/>
      <c r="ID2202" s="308"/>
      <c r="IE2202" s="308"/>
      <c r="IF2202" s="308"/>
      <c r="IG2202" s="308"/>
      <c r="IH2202" s="308"/>
      <c r="II2202" s="308"/>
      <c r="IJ2202" s="308"/>
      <c r="IK2202" s="308"/>
      <c r="IL2202" s="308"/>
      <c r="IM2202" s="308"/>
      <c r="IN2202" s="308"/>
      <c r="IO2202" s="308"/>
      <c r="IP2202" s="308"/>
      <c r="IQ2202" s="308"/>
      <c r="IR2202" s="308"/>
      <c r="IS2202" s="308"/>
      <c r="IT2202" s="308"/>
      <c r="IU2202" s="308"/>
    </row>
    <row r="2203" spans="1:255" s="111" customFormat="1">
      <c r="A2203" s="762"/>
      <c r="B2203" s="1194" t="s">
        <v>2088</v>
      </c>
      <c r="C2203" s="1195"/>
      <c r="D2203" s="1196"/>
      <c r="E2203" s="478"/>
      <c r="F2203" s="346">
        <f t="shared" si="34"/>
        <v>0</v>
      </c>
      <c r="G2203" s="674"/>
      <c r="H2203" s="309"/>
      <c r="I2203" s="309"/>
      <c r="J2203" s="309"/>
      <c r="K2203" s="309"/>
      <c r="L2203" s="309"/>
      <c r="M2203" s="309"/>
      <c r="N2203" s="309"/>
      <c r="O2203" s="309"/>
      <c r="P2203" s="309"/>
      <c r="Q2203" s="309"/>
      <c r="R2203" s="309"/>
      <c r="S2203" s="309"/>
      <c r="T2203" s="309"/>
      <c r="U2203" s="309"/>
      <c r="V2203" s="309"/>
      <c r="W2203" s="309"/>
      <c r="X2203" s="309"/>
      <c r="Y2203" s="309"/>
      <c r="Z2203" s="309"/>
      <c r="AA2203" s="309"/>
      <c r="AB2203" s="309"/>
      <c r="AC2203" s="309"/>
      <c r="AD2203" s="309"/>
      <c r="AE2203" s="309"/>
      <c r="AF2203" s="309"/>
      <c r="AG2203" s="309"/>
      <c r="AH2203" s="309"/>
      <c r="AI2203" s="309"/>
      <c r="AJ2203" s="309"/>
      <c r="AK2203" s="309"/>
      <c r="AL2203" s="309"/>
      <c r="AM2203" s="309"/>
      <c r="AN2203" s="309"/>
      <c r="AO2203" s="309"/>
      <c r="AP2203" s="309"/>
      <c r="AQ2203" s="309"/>
      <c r="AR2203" s="309"/>
      <c r="AS2203" s="309"/>
      <c r="AT2203" s="309"/>
      <c r="AU2203" s="309"/>
      <c r="AV2203" s="309"/>
      <c r="AW2203" s="309"/>
      <c r="AX2203" s="309"/>
      <c r="AY2203" s="309"/>
      <c r="AZ2203" s="309"/>
      <c r="BA2203" s="309"/>
      <c r="BB2203" s="309"/>
      <c r="BC2203" s="309"/>
      <c r="BD2203" s="309"/>
      <c r="BE2203" s="309"/>
      <c r="BF2203" s="309"/>
      <c r="BG2203" s="309"/>
      <c r="BH2203" s="309"/>
      <c r="BI2203" s="309"/>
      <c r="BJ2203" s="309"/>
      <c r="BK2203" s="309"/>
      <c r="BL2203" s="309"/>
      <c r="BM2203" s="309"/>
      <c r="BN2203" s="309"/>
      <c r="BO2203" s="309"/>
      <c r="BP2203" s="309"/>
      <c r="BQ2203" s="309"/>
      <c r="BR2203" s="309"/>
      <c r="BS2203" s="309"/>
      <c r="BT2203" s="309"/>
      <c r="BU2203" s="309"/>
      <c r="BV2203" s="309"/>
      <c r="BW2203" s="309"/>
      <c r="BX2203" s="309"/>
      <c r="BY2203" s="309"/>
      <c r="BZ2203" s="309"/>
      <c r="CA2203" s="309"/>
      <c r="CB2203" s="309"/>
      <c r="CC2203" s="309"/>
      <c r="CD2203" s="309"/>
      <c r="CE2203" s="309"/>
      <c r="CF2203" s="309"/>
      <c r="CG2203" s="309"/>
      <c r="CH2203" s="309"/>
      <c r="CI2203" s="309"/>
      <c r="CJ2203" s="309"/>
      <c r="CK2203" s="309"/>
      <c r="CL2203" s="309"/>
      <c r="CM2203" s="309"/>
      <c r="CN2203" s="309"/>
      <c r="CO2203" s="309"/>
      <c r="CP2203" s="309"/>
      <c r="CQ2203" s="309"/>
      <c r="CR2203" s="309"/>
      <c r="CS2203" s="309"/>
      <c r="CT2203" s="309"/>
      <c r="CU2203" s="309"/>
      <c r="CV2203" s="309"/>
      <c r="CW2203" s="309"/>
      <c r="CX2203" s="309"/>
      <c r="CY2203" s="309"/>
      <c r="CZ2203" s="309"/>
      <c r="DA2203" s="309"/>
      <c r="DB2203" s="309"/>
      <c r="DC2203" s="309"/>
      <c r="DD2203" s="309"/>
      <c r="DE2203" s="309"/>
      <c r="DF2203" s="309"/>
      <c r="DG2203" s="309"/>
      <c r="DH2203" s="309"/>
      <c r="DI2203" s="309"/>
      <c r="DJ2203" s="309"/>
      <c r="DK2203" s="309"/>
      <c r="DL2203" s="309"/>
      <c r="DM2203" s="309"/>
      <c r="DN2203" s="309"/>
      <c r="DO2203" s="309"/>
      <c r="DP2203" s="309"/>
      <c r="DQ2203" s="309"/>
      <c r="DR2203" s="309"/>
      <c r="DS2203" s="309"/>
      <c r="DT2203" s="309"/>
      <c r="DU2203" s="309"/>
      <c r="DV2203" s="309"/>
      <c r="DW2203" s="309"/>
      <c r="DX2203" s="309"/>
      <c r="DY2203" s="309"/>
      <c r="DZ2203" s="309"/>
      <c r="EA2203" s="309"/>
      <c r="EB2203" s="309"/>
      <c r="EC2203" s="309"/>
      <c r="ED2203" s="309"/>
      <c r="EE2203" s="309"/>
      <c r="EF2203" s="309"/>
      <c r="EG2203" s="309"/>
      <c r="EH2203" s="309"/>
      <c r="EI2203" s="309"/>
      <c r="EJ2203" s="309"/>
      <c r="EK2203" s="309"/>
      <c r="EL2203" s="309"/>
      <c r="EM2203" s="309"/>
      <c r="EN2203" s="309"/>
      <c r="EO2203" s="309"/>
      <c r="EP2203" s="309"/>
      <c r="EQ2203" s="309"/>
      <c r="ER2203" s="309"/>
      <c r="ES2203" s="309"/>
      <c r="ET2203" s="309"/>
      <c r="EU2203" s="309"/>
      <c r="EV2203" s="309"/>
      <c r="EW2203" s="309"/>
      <c r="EX2203" s="309"/>
      <c r="EY2203" s="309"/>
      <c r="EZ2203" s="309"/>
      <c r="FA2203" s="309"/>
      <c r="FB2203" s="309"/>
      <c r="FC2203" s="309"/>
      <c r="FD2203" s="309"/>
      <c r="FE2203" s="309"/>
      <c r="FF2203" s="309"/>
      <c r="FG2203" s="309"/>
      <c r="FH2203" s="309"/>
      <c r="FI2203" s="309"/>
      <c r="FJ2203" s="309"/>
      <c r="FK2203" s="309"/>
      <c r="FL2203" s="309"/>
      <c r="FM2203" s="309"/>
      <c r="FN2203" s="309"/>
      <c r="FO2203" s="309"/>
      <c r="FP2203" s="309"/>
      <c r="FQ2203" s="309"/>
      <c r="FR2203" s="309"/>
      <c r="FS2203" s="309"/>
      <c r="FT2203" s="309"/>
      <c r="FU2203" s="309"/>
      <c r="FV2203" s="309"/>
      <c r="FW2203" s="309"/>
      <c r="FX2203" s="309"/>
      <c r="FY2203" s="309"/>
      <c r="FZ2203" s="309"/>
      <c r="GA2203" s="309"/>
      <c r="GB2203" s="309"/>
      <c r="GC2203" s="309"/>
      <c r="GD2203" s="309"/>
      <c r="GE2203" s="309"/>
      <c r="GF2203" s="309"/>
      <c r="GG2203" s="309"/>
      <c r="GH2203" s="309"/>
      <c r="GI2203" s="309"/>
      <c r="GJ2203" s="309"/>
      <c r="GK2203" s="309"/>
      <c r="GL2203" s="309"/>
      <c r="GM2203" s="309"/>
      <c r="GN2203" s="309"/>
      <c r="GO2203" s="309"/>
      <c r="GP2203" s="309"/>
      <c r="GQ2203" s="309"/>
      <c r="GR2203" s="309"/>
      <c r="GS2203" s="309"/>
      <c r="GT2203" s="309"/>
      <c r="GU2203" s="309"/>
      <c r="GV2203" s="309"/>
      <c r="GW2203" s="309"/>
      <c r="GX2203" s="309"/>
      <c r="GY2203" s="309"/>
      <c r="GZ2203" s="309"/>
      <c r="HA2203" s="309"/>
      <c r="HB2203" s="309"/>
      <c r="HC2203" s="309"/>
      <c r="HD2203" s="309"/>
      <c r="HE2203" s="309"/>
      <c r="HF2203" s="309"/>
      <c r="HG2203" s="309"/>
      <c r="HH2203" s="309"/>
      <c r="HI2203" s="309"/>
      <c r="HJ2203" s="309"/>
      <c r="HK2203" s="309"/>
      <c r="HL2203" s="309"/>
      <c r="HM2203" s="309"/>
      <c r="HN2203" s="309"/>
      <c r="HO2203" s="309"/>
      <c r="HP2203" s="309"/>
      <c r="HQ2203" s="309"/>
      <c r="HR2203" s="309"/>
      <c r="HS2203" s="309"/>
      <c r="HT2203" s="309"/>
      <c r="HU2203" s="309"/>
      <c r="HV2203" s="309"/>
      <c r="HW2203" s="309"/>
      <c r="HX2203" s="309"/>
      <c r="HY2203" s="309"/>
      <c r="HZ2203" s="309"/>
      <c r="IA2203" s="309"/>
      <c r="IB2203" s="309"/>
      <c r="IC2203" s="309"/>
      <c r="ID2203" s="309"/>
      <c r="IE2203" s="309"/>
      <c r="IF2203" s="309"/>
      <c r="IG2203" s="309"/>
      <c r="IH2203" s="309"/>
      <c r="II2203" s="309"/>
      <c r="IJ2203" s="309"/>
      <c r="IK2203" s="309"/>
      <c r="IL2203" s="309"/>
      <c r="IM2203" s="309"/>
      <c r="IN2203" s="309"/>
      <c r="IO2203" s="309"/>
      <c r="IP2203" s="309"/>
      <c r="IQ2203" s="309"/>
      <c r="IR2203" s="309"/>
      <c r="IS2203" s="309"/>
      <c r="IT2203" s="309"/>
      <c r="IU2203" s="309"/>
    </row>
    <row r="2204" spans="1:255" s="111" customFormat="1">
      <c r="A2204" s="762"/>
      <c r="B2204" s="1194" t="s">
        <v>2089</v>
      </c>
      <c r="C2204" s="1195"/>
      <c r="D2204" s="1196"/>
      <c r="E2204" s="478"/>
      <c r="F2204" s="346">
        <f t="shared" si="34"/>
        <v>0</v>
      </c>
      <c r="G2204" s="674"/>
      <c r="H2204" s="309"/>
      <c r="I2204" s="309"/>
      <c r="J2204" s="309"/>
      <c r="K2204" s="309"/>
      <c r="L2204" s="309"/>
      <c r="M2204" s="309"/>
      <c r="N2204" s="309"/>
      <c r="O2204" s="309"/>
      <c r="P2204" s="309"/>
      <c r="Q2204" s="309"/>
      <c r="R2204" s="309"/>
      <c r="S2204" s="309"/>
      <c r="T2204" s="309"/>
      <c r="U2204" s="309"/>
      <c r="V2204" s="309"/>
      <c r="W2204" s="309"/>
      <c r="X2204" s="309"/>
      <c r="Y2204" s="309"/>
      <c r="Z2204" s="309"/>
      <c r="AA2204" s="309"/>
      <c r="AB2204" s="309"/>
      <c r="AC2204" s="309"/>
      <c r="AD2204" s="309"/>
      <c r="AE2204" s="309"/>
      <c r="AF2204" s="309"/>
      <c r="AG2204" s="309"/>
      <c r="AH2204" s="309"/>
      <c r="AI2204" s="309"/>
      <c r="AJ2204" s="309"/>
      <c r="AK2204" s="309"/>
      <c r="AL2204" s="309"/>
      <c r="AM2204" s="309"/>
      <c r="AN2204" s="309"/>
      <c r="AO2204" s="309"/>
      <c r="AP2204" s="309"/>
      <c r="AQ2204" s="309"/>
      <c r="AR2204" s="309"/>
      <c r="AS2204" s="309"/>
      <c r="AT2204" s="309"/>
      <c r="AU2204" s="309"/>
      <c r="AV2204" s="309"/>
      <c r="AW2204" s="309"/>
      <c r="AX2204" s="309"/>
      <c r="AY2204" s="309"/>
      <c r="AZ2204" s="309"/>
      <c r="BA2204" s="309"/>
      <c r="BB2204" s="309"/>
      <c r="BC2204" s="309"/>
      <c r="BD2204" s="309"/>
      <c r="BE2204" s="309"/>
      <c r="BF2204" s="309"/>
      <c r="BG2204" s="309"/>
      <c r="BH2204" s="309"/>
      <c r="BI2204" s="309"/>
      <c r="BJ2204" s="309"/>
      <c r="BK2204" s="309"/>
      <c r="BL2204" s="309"/>
      <c r="BM2204" s="309"/>
      <c r="BN2204" s="309"/>
      <c r="BO2204" s="309"/>
      <c r="BP2204" s="309"/>
      <c r="BQ2204" s="309"/>
      <c r="BR2204" s="309"/>
      <c r="BS2204" s="309"/>
      <c r="BT2204" s="309"/>
      <c r="BU2204" s="309"/>
      <c r="BV2204" s="309"/>
      <c r="BW2204" s="309"/>
      <c r="BX2204" s="309"/>
      <c r="BY2204" s="309"/>
      <c r="BZ2204" s="309"/>
      <c r="CA2204" s="309"/>
      <c r="CB2204" s="309"/>
      <c r="CC2204" s="309"/>
      <c r="CD2204" s="309"/>
      <c r="CE2204" s="309"/>
      <c r="CF2204" s="309"/>
      <c r="CG2204" s="309"/>
      <c r="CH2204" s="309"/>
      <c r="CI2204" s="309"/>
      <c r="CJ2204" s="309"/>
      <c r="CK2204" s="309"/>
      <c r="CL2204" s="309"/>
      <c r="CM2204" s="309"/>
      <c r="CN2204" s="309"/>
      <c r="CO2204" s="309"/>
      <c r="CP2204" s="309"/>
      <c r="CQ2204" s="309"/>
      <c r="CR2204" s="309"/>
      <c r="CS2204" s="309"/>
      <c r="CT2204" s="309"/>
      <c r="CU2204" s="309"/>
      <c r="CV2204" s="309"/>
      <c r="CW2204" s="309"/>
      <c r="CX2204" s="309"/>
      <c r="CY2204" s="309"/>
      <c r="CZ2204" s="309"/>
      <c r="DA2204" s="309"/>
      <c r="DB2204" s="309"/>
      <c r="DC2204" s="309"/>
      <c r="DD2204" s="309"/>
      <c r="DE2204" s="309"/>
      <c r="DF2204" s="309"/>
      <c r="DG2204" s="309"/>
      <c r="DH2204" s="309"/>
      <c r="DI2204" s="309"/>
      <c r="DJ2204" s="309"/>
      <c r="DK2204" s="309"/>
      <c r="DL2204" s="309"/>
      <c r="DM2204" s="309"/>
      <c r="DN2204" s="309"/>
      <c r="DO2204" s="309"/>
      <c r="DP2204" s="309"/>
      <c r="DQ2204" s="309"/>
      <c r="DR2204" s="309"/>
      <c r="DS2204" s="309"/>
      <c r="DT2204" s="309"/>
      <c r="DU2204" s="309"/>
      <c r="DV2204" s="309"/>
      <c r="DW2204" s="309"/>
      <c r="DX2204" s="309"/>
      <c r="DY2204" s="309"/>
      <c r="DZ2204" s="309"/>
      <c r="EA2204" s="309"/>
      <c r="EB2204" s="309"/>
      <c r="EC2204" s="309"/>
      <c r="ED2204" s="309"/>
      <c r="EE2204" s="309"/>
      <c r="EF2204" s="309"/>
      <c r="EG2204" s="309"/>
      <c r="EH2204" s="309"/>
      <c r="EI2204" s="309"/>
      <c r="EJ2204" s="309"/>
      <c r="EK2204" s="309"/>
      <c r="EL2204" s="309"/>
      <c r="EM2204" s="309"/>
      <c r="EN2204" s="309"/>
      <c r="EO2204" s="309"/>
      <c r="EP2204" s="309"/>
      <c r="EQ2204" s="309"/>
      <c r="ER2204" s="309"/>
      <c r="ES2204" s="309"/>
      <c r="ET2204" s="309"/>
      <c r="EU2204" s="309"/>
      <c r="EV2204" s="309"/>
      <c r="EW2204" s="309"/>
      <c r="EX2204" s="309"/>
      <c r="EY2204" s="309"/>
      <c r="EZ2204" s="309"/>
      <c r="FA2204" s="309"/>
      <c r="FB2204" s="309"/>
      <c r="FC2204" s="309"/>
      <c r="FD2204" s="309"/>
      <c r="FE2204" s="309"/>
      <c r="FF2204" s="309"/>
      <c r="FG2204" s="309"/>
      <c r="FH2204" s="309"/>
      <c r="FI2204" s="309"/>
      <c r="FJ2204" s="309"/>
      <c r="FK2204" s="309"/>
      <c r="FL2204" s="309"/>
      <c r="FM2204" s="309"/>
      <c r="FN2204" s="309"/>
      <c r="FO2204" s="309"/>
      <c r="FP2204" s="309"/>
      <c r="FQ2204" s="309"/>
      <c r="FR2204" s="309"/>
      <c r="FS2204" s="309"/>
      <c r="FT2204" s="309"/>
      <c r="FU2204" s="309"/>
      <c r="FV2204" s="309"/>
      <c r="FW2204" s="309"/>
      <c r="FX2204" s="309"/>
      <c r="FY2204" s="309"/>
      <c r="FZ2204" s="309"/>
      <c r="GA2204" s="309"/>
      <c r="GB2204" s="309"/>
      <c r="GC2204" s="309"/>
      <c r="GD2204" s="309"/>
      <c r="GE2204" s="309"/>
      <c r="GF2204" s="309"/>
      <c r="GG2204" s="309"/>
      <c r="GH2204" s="309"/>
      <c r="GI2204" s="309"/>
      <c r="GJ2204" s="309"/>
      <c r="GK2204" s="309"/>
      <c r="GL2204" s="309"/>
      <c r="GM2204" s="309"/>
      <c r="GN2204" s="309"/>
      <c r="GO2204" s="309"/>
      <c r="GP2204" s="309"/>
      <c r="GQ2204" s="309"/>
      <c r="GR2204" s="309"/>
      <c r="GS2204" s="309"/>
      <c r="GT2204" s="309"/>
      <c r="GU2204" s="309"/>
      <c r="GV2204" s="309"/>
      <c r="GW2204" s="309"/>
      <c r="GX2204" s="309"/>
      <c r="GY2204" s="309"/>
      <c r="GZ2204" s="309"/>
      <c r="HA2204" s="309"/>
      <c r="HB2204" s="309"/>
      <c r="HC2204" s="309"/>
      <c r="HD2204" s="309"/>
      <c r="HE2204" s="309"/>
      <c r="HF2204" s="309"/>
      <c r="HG2204" s="309"/>
      <c r="HH2204" s="309"/>
      <c r="HI2204" s="309"/>
      <c r="HJ2204" s="309"/>
      <c r="HK2204" s="309"/>
      <c r="HL2204" s="309"/>
      <c r="HM2204" s="309"/>
      <c r="HN2204" s="309"/>
      <c r="HO2204" s="309"/>
      <c r="HP2204" s="309"/>
      <c r="HQ2204" s="309"/>
      <c r="HR2204" s="309"/>
      <c r="HS2204" s="309"/>
      <c r="HT2204" s="309"/>
      <c r="HU2204" s="309"/>
      <c r="HV2204" s="309"/>
      <c r="HW2204" s="309"/>
      <c r="HX2204" s="309"/>
      <c r="HY2204" s="309"/>
      <c r="HZ2204" s="309"/>
      <c r="IA2204" s="309"/>
      <c r="IB2204" s="309"/>
      <c r="IC2204" s="309"/>
      <c r="ID2204" s="309"/>
      <c r="IE2204" s="309"/>
      <c r="IF2204" s="309"/>
      <c r="IG2204" s="309"/>
      <c r="IH2204" s="309"/>
      <c r="II2204" s="309"/>
      <c r="IJ2204" s="309"/>
      <c r="IK2204" s="309"/>
      <c r="IL2204" s="309"/>
      <c r="IM2204" s="309"/>
      <c r="IN2204" s="309"/>
      <c r="IO2204" s="309"/>
      <c r="IP2204" s="309"/>
      <c r="IQ2204" s="309"/>
      <c r="IR2204" s="309"/>
      <c r="IS2204" s="309"/>
      <c r="IT2204" s="309"/>
      <c r="IU2204" s="309"/>
    </row>
    <row r="2205" spans="1:255" s="111" customFormat="1">
      <c r="A2205" s="762"/>
      <c r="B2205" s="1194" t="s">
        <v>2090</v>
      </c>
      <c r="C2205" s="1195"/>
      <c r="D2205" s="1196"/>
      <c r="E2205" s="478"/>
      <c r="F2205" s="346">
        <f t="shared" si="34"/>
        <v>0</v>
      </c>
      <c r="G2205" s="674"/>
      <c r="H2205" s="309"/>
      <c r="I2205" s="309"/>
      <c r="J2205" s="309"/>
      <c r="K2205" s="309"/>
      <c r="L2205" s="309"/>
      <c r="M2205" s="309"/>
      <c r="N2205" s="309"/>
      <c r="O2205" s="309"/>
      <c r="P2205" s="309"/>
      <c r="Q2205" s="309"/>
      <c r="R2205" s="309"/>
      <c r="S2205" s="309"/>
      <c r="T2205" s="309"/>
      <c r="U2205" s="309"/>
      <c r="V2205" s="309"/>
      <c r="W2205" s="309"/>
      <c r="X2205" s="309"/>
      <c r="Y2205" s="309"/>
      <c r="Z2205" s="309"/>
      <c r="AA2205" s="309"/>
      <c r="AB2205" s="309"/>
      <c r="AC2205" s="309"/>
      <c r="AD2205" s="309"/>
      <c r="AE2205" s="309"/>
      <c r="AF2205" s="309"/>
      <c r="AG2205" s="309"/>
      <c r="AH2205" s="309"/>
      <c r="AI2205" s="309"/>
      <c r="AJ2205" s="309"/>
      <c r="AK2205" s="309"/>
      <c r="AL2205" s="309"/>
      <c r="AM2205" s="309"/>
      <c r="AN2205" s="309"/>
      <c r="AO2205" s="309"/>
      <c r="AP2205" s="309"/>
      <c r="AQ2205" s="309"/>
      <c r="AR2205" s="309"/>
      <c r="AS2205" s="309"/>
      <c r="AT2205" s="309"/>
      <c r="AU2205" s="309"/>
      <c r="AV2205" s="309"/>
      <c r="AW2205" s="309"/>
      <c r="AX2205" s="309"/>
      <c r="AY2205" s="309"/>
      <c r="AZ2205" s="309"/>
      <c r="BA2205" s="309"/>
      <c r="BB2205" s="309"/>
      <c r="BC2205" s="309"/>
      <c r="BD2205" s="309"/>
      <c r="BE2205" s="309"/>
      <c r="BF2205" s="309"/>
      <c r="BG2205" s="309"/>
      <c r="BH2205" s="309"/>
      <c r="BI2205" s="309"/>
      <c r="BJ2205" s="309"/>
      <c r="BK2205" s="309"/>
      <c r="BL2205" s="309"/>
      <c r="BM2205" s="309"/>
      <c r="BN2205" s="309"/>
      <c r="BO2205" s="309"/>
      <c r="BP2205" s="309"/>
      <c r="BQ2205" s="309"/>
      <c r="BR2205" s="309"/>
      <c r="BS2205" s="309"/>
      <c r="BT2205" s="309"/>
      <c r="BU2205" s="309"/>
      <c r="BV2205" s="309"/>
      <c r="BW2205" s="309"/>
      <c r="BX2205" s="309"/>
      <c r="BY2205" s="309"/>
      <c r="BZ2205" s="309"/>
      <c r="CA2205" s="309"/>
      <c r="CB2205" s="309"/>
      <c r="CC2205" s="309"/>
      <c r="CD2205" s="309"/>
      <c r="CE2205" s="309"/>
      <c r="CF2205" s="309"/>
      <c r="CG2205" s="309"/>
      <c r="CH2205" s="309"/>
      <c r="CI2205" s="309"/>
      <c r="CJ2205" s="309"/>
      <c r="CK2205" s="309"/>
      <c r="CL2205" s="309"/>
      <c r="CM2205" s="309"/>
      <c r="CN2205" s="309"/>
      <c r="CO2205" s="309"/>
      <c r="CP2205" s="309"/>
      <c r="CQ2205" s="309"/>
      <c r="CR2205" s="309"/>
      <c r="CS2205" s="309"/>
      <c r="CT2205" s="309"/>
      <c r="CU2205" s="309"/>
      <c r="CV2205" s="309"/>
      <c r="CW2205" s="309"/>
      <c r="CX2205" s="309"/>
      <c r="CY2205" s="309"/>
      <c r="CZ2205" s="309"/>
      <c r="DA2205" s="309"/>
      <c r="DB2205" s="309"/>
      <c r="DC2205" s="309"/>
      <c r="DD2205" s="309"/>
      <c r="DE2205" s="309"/>
      <c r="DF2205" s="309"/>
      <c r="DG2205" s="309"/>
      <c r="DH2205" s="309"/>
      <c r="DI2205" s="309"/>
      <c r="DJ2205" s="309"/>
      <c r="DK2205" s="309"/>
      <c r="DL2205" s="309"/>
      <c r="DM2205" s="309"/>
      <c r="DN2205" s="309"/>
      <c r="DO2205" s="309"/>
      <c r="DP2205" s="309"/>
      <c r="DQ2205" s="309"/>
      <c r="DR2205" s="309"/>
      <c r="DS2205" s="309"/>
      <c r="DT2205" s="309"/>
      <c r="DU2205" s="309"/>
      <c r="DV2205" s="309"/>
      <c r="DW2205" s="309"/>
      <c r="DX2205" s="309"/>
      <c r="DY2205" s="309"/>
      <c r="DZ2205" s="309"/>
      <c r="EA2205" s="309"/>
      <c r="EB2205" s="309"/>
      <c r="EC2205" s="309"/>
      <c r="ED2205" s="309"/>
      <c r="EE2205" s="309"/>
      <c r="EF2205" s="309"/>
      <c r="EG2205" s="309"/>
      <c r="EH2205" s="309"/>
      <c r="EI2205" s="309"/>
      <c r="EJ2205" s="309"/>
      <c r="EK2205" s="309"/>
      <c r="EL2205" s="309"/>
      <c r="EM2205" s="309"/>
      <c r="EN2205" s="309"/>
      <c r="EO2205" s="309"/>
      <c r="EP2205" s="309"/>
      <c r="EQ2205" s="309"/>
      <c r="ER2205" s="309"/>
      <c r="ES2205" s="309"/>
      <c r="ET2205" s="309"/>
      <c r="EU2205" s="309"/>
      <c r="EV2205" s="309"/>
      <c r="EW2205" s="309"/>
      <c r="EX2205" s="309"/>
      <c r="EY2205" s="309"/>
      <c r="EZ2205" s="309"/>
      <c r="FA2205" s="309"/>
      <c r="FB2205" s="309"/>
      <c r="FC2205" s="309"/>
      <c r="FD2205" s="309"/>
      <c r="FE2205" s="309"/>
      <c r="FF2205" s="309"/>
      <c r="FG2205" s="309"/>
      <c r="FH2205" s="309"/>
      <c r="FI2205" s="309"/>
      <c r="FJ2205" s="309"/>
      <c r="FK2205" s="309"/>
      <c r="FL2205" s="309"/>
      <c r="FM2205" s="309"/>
      <c r="FN2205" s="309"/>
      <c r="FO2205" s="309"/>
      <c r="FP2205" s="309"/>
      <c r="FQ2205" s="309"/>
      <c r="FR2205" s="309"/>
      <c r="FS2205" s="309"/>
      <c r="FT2205" s="309"/>
      <c r="FU2205" s="309"/>
      <c r="FV2205" s="309"/>
      <c r="FW2205" s="309"/>
      <c r="FX2205" s="309"/>
      <c r="FY2205" s="309"/>
      <c r="FZ2205" s="309"/>
      <c r="GA2205" s="309"/>
      <c r="GB2205" s="309"/>
      <c r="GC2205" s="309"/>
      <c r="GD2205" s="309"/>
      <c r="GE2205" s="309"/>
      <c r="GF2205" s="309"/>
      <c r="GG2205" s="309"/>
      <c r="GH2205" s="309"/>
      <c r="GI2205" s="309"/>
      <c r="GJ2205" s="309"/>
      <c r="GK2205" s="309"/>
      <c r="GL2205" s="309"/>
      <c r="GM2205" s="309"/>
      <c r="GN2205" s="309"/>
      <c r="GO2205" s="309"/>
      <c r="GP2205" s="309"/>
      <c r="GQ2205" s="309"/>
      <c r="GR2205" s="309"/>
      <c r="GS2205" s="309"/>
      <c r="GT2205" s="309"/>
      <c r="GU2205" s="309"/>
      <c r="GV2205" s="309"/>
      <c r="GW2205" s="309"/>
      <c r="GX2205" s="309"/>
      <c r="GY2205" s="309"/>
      <c r="GZ2205" s="309"/>
      <c r="HA2205" s="309"/>
      <c r="HB2205" s="309"/>
      <c r="HC2205" s="309"/>
      <c r="HD2205" s="309"/>
      <c r="HE2205" s="309"/>
      <c r="HF2205" s="309"/>
      <c r="HG2205" s="309"/>
      <c r="HH2205" s="309"/>
      <c r="HI2205" s="309"/>
      <c r="HJ2205" s="309"/>
      <c r="HK2205" s="309"/>
      <c r="HL2205" s="309"/>
      <c r="HM2205" s="309"/>
      <c r="HN2205" s="309"/>
      <c r="HO2205" s="309"/>
      <c r="HP2205" s="309"/>
      <c r="HQ2205" s="309"/>
      <c r="HR2205" s="309"/>
      <c r="HS2205" s="309"/>
      <c r="HT2205" s="309"/>
      <c r="HU2205" s="309"/>
      <c r="HV2205" s="309"/>
      <c r="HW2205" s="309"/>
      <c r="HX2205" s="309"/>
      <c r="HY2205" s="309"/>
      <c r="HZ2205" s="309"/>
      <c r="IA2205" s="309"/>
      <c r="IB2205" s="309"/>
      <c r="IC2205" s="309"/>
      <c r="ID2205" s="309"/>
      <c r="IE2205" s="309"/>
      <c r="IF2205" s="309"/>
      <c r="IG2205" s="309"/>
      <c r="IH2205" s="309"/>
      <c r="II2205" s="309"/>
      <c r="IJ2205" s="309"/>
      <c r="IK2205" s="309"/>
      <c r="IL2205" s="309"/>
      <c r="IM2205" s="309"/>
      <c r="IN2205" s="309"/>
      <c r="IO2205" s="309"/>
      <c r="IP2205" s="309"/>
      <c r="IQ2205" s="309"/>
      <c r="IR2205" s="309"/>
      <c r="IS2205" s="309"/>
      <c r="IT2205" s="309"/>
      <c r="IU2205" s="309"/>
    </row>
    <row r="2206" spans="1:255" s="111" customFormat="1" ht="38.25">
      <c r="A2206" s="762"/>
      <c r="B2206" s="1190" t="s">
        <v>2091</v>
      </c>
      <c r="C2206" s="1191"/>
      <c r="D2206" s="1192"/>
      <c r="E2206" s="477"/>
      <c r="F2206" s="346">
        <f t="shared" si="34"/>
        <v>0</v>
      </c>
      <c r="G2206" s="673"/>
      <c r="H2206" s="308"/>
      <c r="I2206" s="308"/>
      <c r="J2206" s="308"/>
      <c r="K2206" s="308"/>
      <c r="L2206" s="308"/>
      <c r="M2206" s="308"/>
      <c r="N2206" s="308"/>
      <c r="O2206" s="308"/>
      <c r="P2206" s="308"/>
      <c r="Q2206" s="308"/>
      <c r="R2206" s="308"/>
      <c r="S2206" s="308"/>
      <c r="T2206" s="308"/>
      <c r="U2206" s="308"/>
      <c r="V2206" s="308"/>
      <c r="W2206" s="308"/>
      <c r="X2206" s="308"/>
      <c r="Y2206" s="308"/>
      <c r="Z2206" s="308"/>
      <c r="AA2206" s="308"/>
      <c r="AB2206" s="308"/>
      <c r="AC2206" s="308"/>
      <c r="AD2206" s="308"/>
      <c r="AE2206" s="308"/>
      <c r="AF2206" s="308"/>
      <c r="AG2206" s="308"/>
      <c r="AH2206" s="308"/>
      <c r="AI2206" s="308"/>
      <c r="AJ2206" s="308"/>
      <c r="AK2206" s="308"/>
      <c r="AL2206" s="308"/>
      <c r="AM2206" s="308"/>
      <c r="AN2206" s="308"/>
      <c r="AO2206" s="308"/>
      <c r="AP2206" s="308"/>
      <c r="AQ2206" s="308"/>
      <c r="AR2206" s="308"/>
      <c r="AS2206" s="308"/>
      <c r="AT2206" s="308"/>
      <c r="AU2206" s="308"/>
      <c r="AV2206" s="308"/>
      <c r="AW2206" s="308"/>
      <c r="AX2206" s="308"/>
      <c r="AY2206" s="308"/>
      <c r="AZ2206" s="308"/>
      <c r="BA2206" s="308"/>
      <c r="BB2206" s="308"/>
      <c r="BC2206" s="308"/>
      <c r="BD2206" s="308"/>
      <c r="BE2206" s="308"/>
      <c r="BF2206" s="308"/>
      <c r="BG2206" s="308"/>
      <c r="BH2206" s="308"/>
      <c r="BI2206" s="308"/>
      <c r="BJ2206" s="308"/>
      <c r="BK2206" s="308"/>
      <c r="BL2206" s="308"/>
      <c r="BM2206" s="308"/>
      <c r="BN2206" s="308"/>
      <c r="BO2206" s="308"/>
      <c r="BP2206" s="308"/>
      <c r="BQ2206" s="308"/>
      <c r="BR2206" s="308"/>
      <c r="BS2206" s="308"/>
      <c r="BT2206" s="308"/>
      <c r="BU2206" s="308"/>
      <c r="BV2206" s="308"/>
      <c r="BW2206" s="308"/>
      <c r="BX2206" s="308"/>
      <c r="BY2206" s="308"/>
      <c r="BZ2206" s="308"/>
      <c r="CA2206" s="308"/>
      <c r="CB2206" s="308"/>
      <c r="CC2206" s="308"/>
      <c r="CD2206" s="308"/>
      <c r="CE2206" s="308"/>
      <c r="CF2206" s="308"/>
      <c r="CG2206" s="308"/>
      <c r="CH2206" s="308"/>
      <c r="CI2206" s="308"/>
      <c r="CJ2206" s="308"/>
      <c r="CK2206" s="308"/>
      <c r="CL2206" s="308"/>
      <c r="CM2206" s="308"/>
      <c r="CN2206" s="308"/>
      <c r="CO2206" s="308"/>
      <c r="CP2206" s="308"/>
      <c r="CQ2206" s="308"/>
      <c r="CR2206" s="308"/>
      <c r="CS2206" s="308"/>
      <c r="CT2206" s="308"/>
      <c r="CU2206" s="308"/>
      <c r="CV2206" s="308"/>
      <c r="CW2206" s="308"/>
      <c r="CX2206" s="308"/>
      <c r="CY2206" s="308"/>
      <c r="CZ2206" s="308"/>
      <c r="DA2206" s="308"/>
      <c r="DB2206" s="308"/>
      <c r="DC2206" s="308"/>
      <c r="DD2206" s="308"/>
      <c r="DE2206" s="308"/>
      <c r="DF2206" s="308"/>
      <c r="DG2206" s="308"/>
      <c r="DH2206" s="308"/>
      <c r="DI2206" s="308"/>
      <c r="DJ2206" s="308"/>
      <c r="DK2206" s="308"/>
      <c r="DL2206" s="308"/>
      <c r="DM2206" s="308"/>
      <c r="DN2206" s="308"/>
      <c r="DO2206" s="308"/>
      <c r="DP2206" s="308"/>
      <c r="DQ2206" s="308"/>
      <c r="DR2206" s="308"/>
      <c r="DS2206" s="308"/>
      <c r="DT2206" s="308"/>
      <c r="DU2206" s="308"/>
      <c r="DV2206" s="308"/>
      <c r="DW2206" s="308"/>
      <c r="DX2206" s="308"/>
      <c r="DY2206" s="308"/>
      <c r="DZ2206" s="308"/>
      <c r="EA2206" s="308"/>
      <c r="EB2206" s="308"/>
      <c r="EC2206" s="308"/>
      <c r="ED2206" s="308"/>
      <c r="EE2206" s="308"/>
      <c r="EF2206" s="308"/>
      <c r="EG2206" s="308"/>
      <c r="EH2206" s="308"/>
      <c r="EI2206" s="308"/>
      <c r="EJ2206" s="308"/>
      <c r="EK2206" s="308"/>
      <c r="EL2206" s="308"/>
      <c r="EM2206" s="308"/>
      <c r="EN2206" s="308"/>
      <c r="EO2206" s="308"/>
      <c r="EP2206" s="308"/>
      <c r="EQ2206" s="308"/>
      <c r="ER2206" s="308"/>
      <c r="ES2206" s="308"/>
      <c r="ET2206" s="308"/>
      <c r="EU2206" s="308"/>
      <c r="EV2206" s="308"/>
      <c r="EW2206" s="308"/>
      <c r="EX2206" s="308"/>
      <c r="EY2206" s="308"/>
      <c r="EZ2206" s="308"/>
      <c r="FA2206" s="308"/>
      <c r="FB2206" s="308"/>
      <c r="FC2206" s="308"/>
      <c r="FD2206" s="308"/>
      <c r="FE2206" s="308"/>
      <c r="FF2206" s="308"/>
      <c r="FG2206" s="308"/>
      <c r="FH2206" s="308"/>
      <c r="FI2206" s="308"/>
      <c r="FJ2206" s="308"/>
      <c r="FK2206" s="308"/>
      <c r="FL2206" s="308"/>
      <c r="FM2206" s="308"/>
      <c r="FN2206" s="308"/>
      <c r="FO2206" s="308"/>
      <c r="FP2206" s="308"/>
      <c r="FQ2206" s="308"/>
      <c r="FR2206" s="308"/>
      <c r="FS2206" s="308"/>
      <c r="FT2206" s="308"/>
      <c r="FU2206" s="308"/>
      <c r="FV2206" s="308"/>
      <c r="FW2206" s="308"/>
      <c r="FX2206" s="308"/>
      <c r="FY2206" s="308"/>
      <c r="FZ2206" s="308"/>
      <c r="GA2206" s="308"/>
      <c r="GB2206" s="308"/>
      <c r="GC2206" s="308"/>
      <c r="GD2206" s="308"/>
      <c r="GE2206" s="308"/>
      <c r="GF2206" s="308"/>
      <c r="GG2206" s="308"/>
      <c r="GH2206" s="308"/>
      <c r="GI2206" s="308"/>
      <c r="GJ2206" s="308"/>
      <c r="GK2206" s="308"/>
      <c r="GL2206" s="308"/>
      <c r="GM2206" s="308"/>
      <c r="GN2206" s="308"/>
      <c r="GO2206" s="308"/>
      <c r="GP2206" s="308"/>
      <c r="GQ2206" s="308"/>
      <c r="GR2206" s="308"/>
      <c r="GS2206" s="308"/>
      <c r="GT2206" s="308"/>
      <c r="GU2206" s="308"/>
      <c r="GV2206" s="308"/>
      <c r="GW2206" s="308"/>
      <c r="GX2206" s="308"/>
      <c r="GY2206" s="308"/>
      <c r="GZ2206" s="308"/>
      <c r="HA2206" s="308"/>
      <c r="HB2206" s="308"/>
      <c r="HC2206" s="308"/>
      <c r="HD2206" s="308"/>
      <c r="HE2206" s="308"/>
      <c r="HF2206" s="308"/>
      <c r="HG2206" s="308"/>
      <c r="HH2206" s="308"/>
      <c r="HI2206" s="308"/>
      <c r="HJ2206" s="308"/>
      <c r="HK2206" s="308"/>
      <c r="HL2206" s="308"/>
      <c r="HM2206" s="308"/>
      <c r="HN2206" s="308"/>
      <c r="HO2206" s="308"/>
      <c r="HP2206" s="308"/>
      <c r="HQ2206" s="308"/>
      <c r="HR2206" s="308"/>
      <c r="HS2206" s="308"/>
      <c r="HT2206" s="308"/>
      <c r="HU2206" s="308"/>
      <c r="HV2206" s="308"/>
      <c r="HW2206" s="308"/>
      <c r="HX2206" s="308"/>
      <c r="HY2206" s="308"/>
      <c r="HZ2206" s="308"/>
      <c r="IA2206" s="308"/>
      <c r="IB2206" s="308"/>
      <c r="IC2206" s="308"/>
      <c r="ID2206" s="308"/>
      <c r="IE2206" s="308"/>
      <c r="IF2206" s="308"/>
      <c r="IG2206" s="308"/>
      <c r="IH2206" s="308"/>
      <c r="II2206" s="308"/>
      <c r="IJ2206" s="308"/>
      <c r="IK2206" s="308"/>
      <c r="IL2206" s="308"/>
      <c r="IM2206" s="308"/>
      <c r="IN2206" s="308"/>
      <c r="IO2206" s="308"/>
      <c r="IP2206" s="308"/>
      <c r="IQ2206" s="308"/>
      <c r="IR2206" s="308"/>
      <c r="IS2206" s="308"/>
      <c r="IT2206" s="308"/>
      <c r="IU2206" s="308"/>
    </row>
    <row r="2207" spans="1:255" s="111" customFormat="1">
      <c r="A2207" s="762"/>
      <c r="B2207" s="1190"/>
      <c r="C2207" s="1191"/>
      <c r="D2207" s="1192"/>
      <c r="E2207" s="477"/>
      <c r="F2207" s="346">
        <f t="shared" si="34"/>
        <v>0</v>
      </c>
      <c r="G2207" s="673"/>
      <c r="H2207" s="308"/>
      <c r="I2207" s="308"/>
      <c r="J2207" s="308"/>
      <c r="K2207" s="308"/>
      <c r="L2207" s="308"/>
      <c r="M2207" s="308"/>
      <c r="N2207" s="308"/>
      <c r="O2207" s="308"/>
      <c r="P2207" s="308"/>
      <c r="Q2207" s="308"/>
      <c r="R2207" s="308"/>
      <c r="S2207" s="308"/>
      <c r="T2207" s="308"/>
      <c r="U2207" s="308"/>
      <c r="V2207" s="308"/>
      <c r="W2207" s="308"/>
      <c r="X2207" s="308"/>
      <c r="Y2207" s="308"/>
      <c r="Z2207" s="308"/>
      <c r="AA2207" s="308"/>
      <c r="AB2207" s="308"/>
      <c r="AC2207" s="308"/>
      <c r="AD2207" s="308"/>
      <c r="AE2207" s="308"/>
      <c r="AF2207" s="308"/>
      <c r="AG2207" s="308"/>
      <c r="AH2207" s="308"/>
      <c r="AI2207" s="308"/>
      <c r="AJ2207" s="308"/>
      <c r="AK2207" s="308"/>
      <c r="AL2207" s="308"/>
      <c r="AM2207" s="308"/>
      <c r="AN2207" s="308"/>
      <c r="AO2207" s="308"/>
      <c r="AP2207" s="308"/>
      <c r="AQ2207" s="308"/>
      <c r="AR2207" s="308"/>
      <c r="AS2207" s="308"/>
      <c r="AT2207" s="308"/>
      <c r="AU2207" s="308"/>
      <c r="AV2207" s="308"/>
      <c r="AW2207" s="308"/>
      <c r="AX2207" s="308"/>
      <c r="AY2207" s="308"/>
      <c r="AZ2207" s="308"/>
      <c r="BA2207" s="308"/>
      <c r="BB2207" s="308"/>
      <c r="BC2207" s="308"/>
      <c r="BD2207" s="308"/>
      <c r="BE2207" s="308"/>
      <c r="BF2207" s="308"/>
      <c r="BG2207" s="308"/>
      <c r="BH2207" s="308"/>
      <c r="BI2207" s="308"/>
      <c r="BJ2207" s="308"/>
      <c r="BK2207" s="308"/>
      <c r="BL2207" s="308"/>
      <c r="BM2207" s="308"/>
      <c r="BN2207" s="308"/>
      <c r="BO2207" s="308"/>
      <c r="BP2207" s="308"/>
      <c r="BQ2207" s="308"/>
      <c r="BR2207" s="308"/>
      <c r="BS2207" s="308"/>
      <c r="BT2207" s="308"/>
      <c r="BU2207" s="308"/>
      <c r="BV2207" s="308"/>
      <c r="BW2207" s="308"/>
      <c r="BX2207" s="308"/>
      <c r="BY2207" s="308"/>
      <c r="BZ2207" s="308"/>
      <c r="CA2207" s="308"/>
      <c r="CB2207" s="308"/>
      <c r="CC2207" s="308"/>
      <c r="CD2207" s="308"/>
      <c r="CE2207" s="308"/>
      <c r="CF2207" s="308"/>
      <c r="CG2207" s="308"/>
      <c r="CH2207" s="308"/>
      <c r="CI2207" s="308"/>
      <c r="CJ2207" s="308"/>
      <c r="CK2207" s="308"/>
      <c r="CL2207" s="308"/>
      <c r="CM2207" s="308"/>
      <c r="CN2207" s="308"/>
      <c r="CO2207" s="308"/>
      <c r="CP2207" s="308"/>
      <c r="CQ2207" s="308"/>
      <c r="CR2207" s="308"/>
      <c r="CS2207" s="308"/>
      <c r="CT2207" s="308"/>
      <c r="CU2207" s="308"/>
      <c r="CV2207" s="308"/>
      <c r="CW2207" s="308"/>
      <c r="CX2207" s="308"/>
      <c r="CY2207" s="308"/>
      <c r="CZ2207" s="308"/>
      <c r="DA2207" s="308"/>
      <c r="DB2207" s="308"/>
      <c r="DC2207" s="308"/>
      <c r="DD2207" s="308"/>
      <c r="DE2207" s="308"/>
      <c r="DF2207" s="308"/>
      <c r="DG2207" s="308"/>
      <c r="DH2207" s="308"/>
      <c r="DI2207" s="308"/>
      <c r="DJ2207" s="308"/>
      <c r="DK2207" s="308"/>
      <c r="DL2207" s="308"/>
      <c r="DM2207" s="308"/>
      <c r="DN2207" s="308"/>
      <c r="DO2207" s="308"/>
      <c r="DP2207" s="308"/>
      <c r="DQ2207" s="308"/>
      <c r="DR2207" s="308"/>
      <c r="DS2207" s="308"/>
      <c r="DT2207" s="308"/>
      <c r="DU2207" s="308"/>
      <c r="DV2207" s="308"/>
      <c r="DW2207" s="308"/>
      <c r="DX2207" s="308"/>
      <c r="DY2207" s="308"/>
      <c r="DZ2207" s="308"/>
      <c r="EA2207" s="308"/>
      <c r="EB2207" s="308"/>
      <c r="EC2207" s="308"/>
      <c r="ED2207" s="308"/>
      <c r="EE2207" s="308"/>
      <c r="EF2207" s="308"/>
      <c r="EG2207" s="308"/>
      <c r="EH2207" s="308"/>
      <c r="EI2207" s="308"/>
      <c r="EJ2207" s="308"/>
      <c r="EK2207" s="308"/>
      <c r="EL2207" s="308"/>
      <c r="EM2207" s="308"/>
      <c r="EN2207" s="308"/>
      <c r="EO2207" s="308"/>
      <c r="EP2207" s="308"/>
      <c r="EQ2207" s="308"/>
      <c r="ER2207" s="308"/>
      <c r="ES2207" s="308"/>
      <c r="ET2207" s="308"/>
      <c r="EU2207" s="308"/>
      <c r="EV2207" s="308"/>
      <c r="EW2207" s="308"/>
      <c r="EX2207" s="308"/>
      <c r="EY2207" s="308"/>
      <c r="EZ2207" s="308"/>
      <c r="FA2207" s="308"/>
      <c r="FB2207" s="308"/>
      <c r="FC2207" s="308"/>
      <c r="FD2207" s="308"/>
      <c r="FE2207" s="308"/>
      <c r="FF2207" s="308"/>
      <c r="FG2207" s="308"/>
      <c r="FH2207" s="308"/>
      <c r="FI2207" s="308"/>
      <c r="FJ2207" s="308"/>
      <c r="FK2207" s="308"/>
      <c r="FL2207" s="308"/>
      <c r="FM2207" s="308"/>
      <c r="FN2207" s="308"/>
      <c r="FO2207" s="308"/>
      <c r="FP2207" s="308"/>
      <c r="FQ2207" s="308"/>
      <c r="FR2207" s="308"/>
      <c r="FS2207" s="308"/>
      <c r="FT2207" s="308"/>
      <c r="FU2207" s="308"/>
      <c r="FV2207" s="308"/>
      <c r="FW2207" s="308"/>
      <c r="FX2207" s="308"/>
      <c r="FY2207" s="308"/>
      <c r="FZ2207" s="308"/>
      <c r="GA2207" s="308"/>
      <c r="GB2207" s="308"/>
      <c r="GC2207" s="308"/>
      <c r="GD2207" s="308"/>
      <c r="GE2207" s="308"/>
      <c r="GF2207" s="308"/>
      <c r="GG2207" s="308"/>
      <c r="GH2207" s="308"/>
      <c r="GI2207" s="308"/>
      <c r="GJ2207" s="308"/>
      <c r="GK2207" s="308"/>
      <c r="GL2207" s="308"/>
      <c r="GM2207" s="308"/>
      <c r="GN2207" s="308"/>
      <c r="GO2207" s="308"/>
      <c r="GP2207" s="308"/>
      <c r="GQ2207" s="308"/>
      <c r="GR2207" s="308"/>
      <c r="GS2207" s="308"/>
      <c r="GT2207" s="308"/>
      <c r="GU2207" s="308"/>
      <c r="GV2207" s="308"/>
      <c r="GW2207" s="308"/>
      <c r="GX2207" s="308"/>
      <c r="GY2207" s="308"/>
      <c r="GZ2207" s="308"/>
      <c r="HA2207" s="308"/>
      <c r="HB2207" s="308"/>
      <c r="HC2207" s="308"/>
      <c r="HD2207" s="308"/>
      <c r="HE2207" s="308"/>
      <c r="HF2207" s="308"/>
      <c r="HG2207" s="308"/>
      <c r="HH2207" s="308"/>
      <c r="HI2207" s="308"/>
      <c r="HJ2207" s="308"/>
      <c r="HK2207" s="308"/>
      <c r="HL2207" s="308"/>
      <c r="HM2207" s="308"/>
      <c r="HN2207" s="308"/>
      <c r="HO2207" s="308"/>
      <c r="HP2207" s="308"/>
      <c r="HQ2207" s="308"/>
      <c r="HR2207" s="308"/>
      <c r="HS2207" s="308"/>
      <c r="HT2207" s="308"/>
      <c r="HU2207" s="308"/>
      <c r="HV2207" s="308"/>
      <c r="HW2207" s="308"/>
      <c r="HX2207" s="308"/>
      <c r="HY2207" s="308"/>
      <c r="HZ2207" s="308"/>
      <c r="IA2207" s="308"/>
      <c r="IB2207" s="308"/>
      <c r="IC2207" s="308"/>
      <c r="ID2207" s="308"/>
      <c r="IE2207" s="308"/>
      <c r="IF2207" s="308"/>
      <c r="IG2207" s="308"/>
      <c r="IH2207" s="308"/>
      <c r="II2207" s="308"/>
      <c r="IJ2207" s="308"/>
      <c r="IK2207" s="308"/>
      <c r="IL2207" s="308"/>
      <c r="IM2207" s="308"/>
      <c r="IN2207" s="308"/>
      <c r="IO2207" s="308"/>
      <c r="IP2207" s="308"/>
      <c r="IQ2207" s="308"/>
      <c r="IR2207" s="308"/>
      <c r="IS2207" s="308"/>
      <c r="IT2207" s="308"/>
      <c r="IU2207" s="308"/>
    </row>
    <row r="2208" spans="1:255" s="111" customFormat="1" ht="25.5">
      <c r="A2208" s="762">
        <v>13</v>
      </c>
      <c r="B2208" s="1190" t="s">
        <v>2085</v>
      </c>
      <c r="C2208" s="1191" t="s">
        <v>291</v>
      </c>
      <c r="D2208" s="1192">
        <v>1</v>
      </c>
      <c r="E2208" s="477"/>
      <c r="F2208" s="346">
        <f t="shared" si="34"/>
        <v>0</v>
      </c>
      <c r="G2208" s="673"/>
      <c r="H2208" s="308"/>
      <c r="I2208" s="308"/>
      <c r="J2208" s="308"/>
      <c r="K2208" s="308"/>
      <c r="L2208" s="308"/>
      <c r="M2208" s="308"/>
      <c r="N2208" s="308"/>
      <c r="O2208" s="308"/>
      <c r="P2208" s="308"/>
      <c r="Q2208" s="308"/>
      <c r="R2208" s="308"/>
      <c r="S2208" s="308"/>
      <c r="T2208" s="308"/>
      <c r="U2208" s="308"/>
      <c r="V2208" s="308"/>
      <c r="W2208" s="308"/>
      <c r="X2208" s="308"/>
      <c r="Y2208" s="308"/>
      <c r="Z2208" s="308"/>
      <c r="AA2208" s="308"/>
      <c r="AB2208" s="308"/>
      <c r="AC2208" s="308"/>
      <c r="AD2208" s="308"/>
      <c r="AE2208" s="308"/>
      <c r="AF2208" s="308"/>
      <c r="AG2208" s="308"/>
      <c r="AH2208" s="308"/>
      <c r="AI2208" s="308"/>
      <c r="AJ2208" s="308"/>
      <c r="AK2208" s="308"/>
      <c r="AL2208" s="308"/>
      <c r="AM2208" s="308"/>
      <c r="AN2208" s="308"/>
      <c r="AO2208" s="308"/>
      <c r="AP2208" s="308"/>
      <c r="AQ2208" s="308"/>
      <c r="AR2208" s="308"/>
      <c r="AS2208" s="308"/>
      <c r="AT2208" s="308"/>
      <c r="AU2208" s="308"/>
      <c r="AV2208" s="308"/>
      <c r="AW2208" s="308"/>
      <c r="AX2208" s="308"/>
      <c r="AY2208" s="308"/>
      <c r="AZ2208" s="308"/>
      <c r="BA2208" s="308"/>
      <c r="BB2208" s="308"/>
      <c r="BC2208" s="308"/>
      <c r="BD2208" s="308"/>
      <c r="BE2208" s="308"/>
      <c r="BF2208" s="308"/>
      <c r="BG2208" s="308"/>
      <c r="BH2208" s="308"/>
      <c r="BI2208" s="308"/>
      <c r="BJ2208" s="308"/>
      <c r="BK2208" s="308"/>
      <c r="BL2208" s="308"/>
      <c r="BM2208" s="308"/>
      <c r="BN2208" s="308"/>
      <c r="BO2208" s="308"/>
      <c r="BP2208" s="308"/>
      <c r="BQ2208" s="308"/>
      <c r="BR2208" s="308"/>
      <c r="BS2208" s="308"/>
      <c r="BT2208" s="308"/>
      <c r="BU2208" s="308"/>
      <c r="BV2208" s="308"/>
      <c r="BW2208" s="308"/>
      <c r="BX2208" s="308"/>
      <c r="BY2208" s="308"/>
      <c r="BZ2208" s="308"/>
      <c r="CA2208" s="308"/>
      <c r="CB2208" s="308"/>
      <c r="CC2208" s="308"/>
      <c r="CD2208" s="308"/>
      <c r="CE2208" s="308"/>
      <c r="CF2208" s="308"/>
      <c r="CG2208" s="308"/>
      <c r="CH2208" s="308"/>
      <c r="CI2208" s="308"/>
      <c r="CJ2208" s="308"/>
      <c r="CK2208" s="308"/>
      <c r="CL2208" s="308"/>
      <c r="CM2208" s="308"/>
      <c r="CN2208" s="308"/>
      <c r="CO2208" s="308"/>
      <c r="CP2208" s="308"/>
      <c r="CQ2208" s="308"/>
      <c r="CR2208" s="308"/>
      <c r="CS2208" s="308"/>
      <c r="CT2208" s="308"/>
      <c r="CU2208" s="308"/>
      <c r="CV2208" s="308"/>
      <c r="CW2208" s="308"/>
      <c r="CX2208" s="308"/>
      <c r="CY2208" s="308"/>
      <c r="CZ2208" s="308"/>
      <c r="DA2208" s="308"/>
      <c r="DB2208" s="308"/>
      <c r="DC2208" s="308"/>
      <c r="DD2208" s="308"/>
      <c r="DE2208" s="308"/>
      <c r="DF2208" s="308"/>
      <c r="DG2208" s="308"/>
      <c r="DH2208" s="308"/>
      <c r="DI2208" s="308"/>
      <c r="DJ2208" s="308"/>
      <c r="DK2208" s="308"/>
      <c r="DL2208" s="308"/>
      <c r="DM2208" s="308"/>
      <c r="DN2208" s="308"/>
      <c r="DO2208" s="308"/>
      <c r="DP2208" s="308"/>
      <c r="DQ2208" s="308"/>
      <c r="DR2208" s="308"/>
      <c r="DS2208" s="308"/>
      <c r="DT2208" s="308"/>
      <c r="DU2208" s="308"/>
      <c r="DV2208" s="308"/>
      <c r="DW2208" s="308"/>
      <c r="DX2208" s="308"/>
      <c r="DY2208" s="308"/>
      <c r="DZ2208" s="308"/>
      <c r="EA2208" s="308"/>
      <c r="EB2208" s="308"/>
      <c r="EC2208" s="308"/>
      <c r="ED2208" s="308"/>
      <c r="EE2208" s="308"/>
      <c r="EF2208" s="308"/>
      <c r="EG2208" s="308"/>
      <c r="EH2208" s="308"/>
      <c r="EI2208" s="308"/>
      <c r="EJ2208" s="308"/>
      <c r="EK2208" s="308"/>
      <c r="EL2208" s="308"/>
      <c r="EM2208" s="308"/>
      <c r="EN2208" s="308"/>
      <c r="EO2208" s="308"/>
      <c r="EP2208" s="308"/>
      <c r="EQ2208" s="308"/>
      <c r="ER2208" s="308"/>
      <c r="ES2208" s="308"/>
      <c r="ET2208" s="308"/>
      <c r="EU2208" s="308"/>
      <c r="EV2208" s="308"/>
      <c r="EW2208" s="308"/>
      <c r="EX2208" s="308"/>
      <c r="EY2208" s="308"/>
      <c r="EZ2208" s="308"/>
      <c r="FA2208" s="308"/>
      <c r="FB2208" s="308"/>
      <c r="FC2208" s="308"/>
      <c r="FD2208" s="308"/>
      <c r="FE2208" s="308"/>
      <c r="FF2208" s="308"/>
      <c r="FG2208" s="308"/>
      <c r="FH2208" s="308"/>
      <c r="FI2208" s="308"/>
      <c r="FJ2208" s="308"/>
      <c r="FK2208" s="308"/>
      <c r="FL2208" s="308"/>
      <c r="FM2208" s="308"/>
      <c r="FN2208" s="308"/>
      <c r="FO2208" s="308"/>
      <c r="FP2208" s="308"/>
      <c r="FQ2208" s="308"/>
      <c r="FR2208" s="308"/>
      <c r="FS2208" s="308"/>
      <c r="FT2208" s="308"/>
      <c r="FU2208" s="308"/>
      <c r="FV2208" s="308"/>
      <c r="FW2208" s="308"/>
      <c r="FX2208" s="308"/>
      <c r="FY2208" s="308"/>
      <c r="FZ2208" s="308"/>
      <c r="GA2208" s="308"/>
      <c r="GB2208" s="308"/>
      <c r="GC2208" s="308"/>
      <c r="GD2208" s="308"/>
      <c r="GE2208" s="308"/>
      <c r="GF2208" s="308"/>
      <c r="GG2208" s="308"/>
      <c r="GH2208" s="308"/>
      <c r="GI2208" s="308"/>
      <c r="GJ2208" s="308"/>
      <c r="GK2208" s="308"/>
      <c r="GL2208" s="308"/>
      <c r="GM2208" s="308"/>
      <c r="GN2208" s="308"/>
      <c r="GO2208" s="308"/>
      <c r="GP2208" s="308"/>
      <c r="GQ2208" s="308"/>
      <c r="GR2208" s="308"/>
      <c r="GS2208" s="308"/>
      <c r="GT2208" s="308"/>
      <c r="GU2208" s="308"/>
      <c r="GV2208" s="308"/>
      <c r="GW2208" s="308"/>
      <c r="GX2208" s="308"/>
      <c r="GY2208" s="308"/>
      <c r="GZ2208" s="308"/>
      <c r="HA2208" s="308"/>
      <c r="HB2208" s="308"/>
      <c r="HC2208" s="308"/>
      <c r="HD2208" s="308"/>
      <c r="HE2208" s="308"/>
      <c r="HF2208" s="308"/>
      <c r="HG2208" s="308"/>
      <c r="HH2208" s="308"/>
      <c r="HI2208" s="308"/>
      <c r="HJ2208" s="308"/>
      <c r="HK2208" s="308"/>
      <c r="HL2208" s="308"/>
      <c r="HM2208" s="308"/>
      <c r="HN2208" s="308"/>
      <c r="HO2208" s="308"/>
      <c r="HP2208" s="308"/>
      <c r="HQ2208" s="308"/>
      <c r="HR2208" s="308"/>
      <c r="HS2208" s="308"/>
      <c r="HT2208" s="308"/>
      <c r="HU2208" s="308"/>
      <c r="HV2208" s="308"/>
      <c r="HW2208" s="308"/>
      <c r="HX2208" s="308"/>
      <c r="HY2208" s="308"/>
      <c r="HZ2208" s="308"/>
      <c r="IA2208" s="308"/>
      <c r="IB2208" s="308"/>
      <c r="IC2208" s="308"/>
      <c r="ID2208" s="308"/>
      <c r="IE2208" s="308"/>
      <c r="IF2208" s="308"/>
      <c r="IG2208" s="308"/>
      <c r="IH2208" s="308"/>
      <c r="II2208" s="308"/>
      <c r="IJ2208" s="308"/>
      <c r="IK2208" s="308"/>
      <c r="IL2208" s="308"/>
      <c r="IM2208" s="308"/>
      <c r="IN2208" s="308"/>
      <c r="IO2208" s="308"/>
      <c r="IP2208" s="308"/>
      <c r="IQ2208" s="308"/>
      <c r="IR2208" s="308"/>
      <c r="IS2208" s="308"/>
      <c r="IT2208" s="308"/>
      <c r="IU2208" s="308"/>
    </row>
    <row r="2209" spans="1:255" s="111" customFormat="1">
      <c r="A2209" s="762"/>
      <c r="B2209" s="1193" t="s">
        <v>2086</v>
      </c>
      <c r="C2209" s="1191"/>
      <c r="D2209" s="1192"/>
      <c r="E2209" s="477"/>
      <c r="F2209" s="346">
        <f t="shared" si="34"/>
        <v>0</v>
      </c>
      <c r="G2209" s="673"/>
      <c r="H2209" s="308"/>
      <c r="I2209" s="308"/>
      <c r="J2209" s="308"/>
      <c r="K2209" s="308"/>
      <c r="L2209" s="308"/>
      <c r="M2209" s="308"/>
      <c r="N2209" s="308"/>
      <c r="O2209" s="308"/>
      <c r="P2209" s="308"/>
      <c r="Q2209" s="308"/>
      <c r="R2209" s="308"/>
      <c r="S2209" s="308"/>
      <c r="T2209" s="308"/>
      <c r="U2209" s="308"/>
      <c r="V2209" s="308"/>
      <c r="W2209" s="308"/>
      <c r="X2209" s="308"/>
      <c r="Y2209" s="308"/>
      <c r="Z2209" s="308"/>
      <c r="AA2209" s="308"/>
      <c r="AB2209" s="308"/>
      <c r="AC2209" s="308"/>
      <c r="AD2209" s="308"/>
      <c r="AE2209" s="308"/>
      <c r="AF2209" s="308"/>
      <c r="AG2209" s="308"/>
      <c r="AH2209" s="308"/>
      <c r="AI2209" s="308"/>
      <c r="AJ2209" s="308"/>
      <c r="AK2209" s="308"/>
      <c r="AL2209" s="308"/>
      <c r="AM2209" s="308"/>
      <c r="AN2209" s="308"/>
      <c r="AO2209" s="308"/>
      <c r="AP2209" s="308"/>
      <c r="AQ2209" s="308"/>
      <c r="AR2209" s="308"/>
      <c r="AS2209" s="308"/>
      <c r="AT2209" s="308"/>
      <c r="AU2209" s="308"/>
      <c r="AV2209" s="308"/>
      <c r="AW2209" s="308"/>
      <c r="AX2209" s="308"/>
      <c r="AY2209" s="308"/>
      <c r="AZ2209" s="308"/>
      <c r="BA2209" s="308"/>
      <c r="BB2209" s="308"/>
      <c r="BC2209" s="308"/>
      <c r="BD2209" s="308"/>
      <c r="BE2209" s="308"/>
      <c r="BF2209" s="308"/>
      <c r="BG2209" s="308"/>
      <c r="BH2209" s="308"/>
      <c r="BI2209" s="308"/>
      <c r="BJ2209" s="308"/>
      <c r="BK2209" s="308"/>
      <c r="BL2209" s="308"/>
      <c r="BM2209" s="308"/>
      <c r="BN2209" s="308"/>
      <c r="BO2209" s="308"/>
      <c r="BP2209" s="308"/>
      <c r="BQ2209" s="308"/>
      <c r="BR2209" s="308"/>
      <c r="BS2209" s="308"/>
      <c r="BT2209" s="308"/>
      <c r="BU2209" s="308"/>
      <c r="BV2209" s="308"/>
      <c r="BW2209" s="308"/>
      <c r="BX2209" s="308"/>
      <c r="BY2209" s="308"/>
      <c r="BZ2209" s="308"/>
      <c r="CA2209" s="308"/>
      <c r="CB2209" s="308"/>
      <c r="CC2209" s="308"/>
      <c r="CD2209" s="308"/>
      <c r="CE2209" s="308"/>
      <c r="CF2209" s="308"/>
      <c r="CG2209" s="308"/>
      <c r="CH2209" s="308"/>
      <c r="CI2209" s="308"/>
      <c r="CJ2209" s="308"/>
      <c r="CK2209" s="308"/>
      <c r="CL2209" s="308"/>
      <c r="CM2209" s="308"/>
      <c r="CN2209" s="308"/>
      <c r="CO2209" s="308"/>
      <c r="CP2209" s="308"/>
      <c r="CQ2209" s="308"/>
      <c r="CR2209" s="308"/>
      <c r="CS2209" s="308"/>
      <c r="CT2209" s="308"/>
      <c r="CU2209" s="308"/>
      <c r="CV2209" s="308"/>
      <c r="CW2209" s="308"/>
      <c r="CX2209" s="308"/>
      <c r="CY2209" s="308"/>
      <c r="CZ2209" s="308"/>
      <c r="DA2209" s="308"/>
      <c r="DB2209" s="308"/>
      <c r="DC2209" s="308"/>
      <c r="DD2209" s="308"/>
      <c r="DE2209" s="308"/>
      <c r="DF2209" s="308"/>
      <c r="DG2209" s="308"/>
      <c r="DH2209" s="308"/>
      <c r="DI2209" s="308"/>
      <c r="DJ2209" s="308"/>
      <c r="DK2209" s="308"/>
      <c r="DL2209" s="308"/>
      <c r="DM2209" s="308"/>
      <c r="DN2209" s="308"/>
      <c r="DO2209" s="308"/>
      <c r="DP2209" s="308"/>
      <c r="DQ2209" s="308"/>
      <c r="DR2209" s="308"/>
      <c r="DS2209" s="308"/>
      <c r="DT2209" s="308"/>
      <c r="DU2209" s="308"/>
      <c r="DV2209" s="308"/>
      <c r="DW2209" s="308"/>
      <c r="DX2209" s="308"/>
      <c r="DY2209" s="308"/>
      <c r="DZ2209" s="308"/>
      <c r="EA2209" s="308"/>
      <c r="EB2209" s="308"/>
      <c r="EC2209" s="308"/>
      <c r="ED2209" s="308"/>
      <c r="EE2209" s="308"/>
      <c r="EF2209" s="308"/>
      <c r="EG2209" s="308"/>
      <c r="EH2209" s="308"/>
      <c r="EI2209" s="308"/>
      <c r="EJ2209" s="308"/>
      <c r="EK2209" s="308"/>
      <c r="EL2209" s="308"/>
      <c r="EM2209" s="308"/>
      <c r="EN2209" s="308"/>
      <c r="EO2209" s="308"/>
      <c r="EP2209" s="308"/>
      <c r="EQ2209" s="308"/>
      <c r="ER2209" s="308"/>
      <c r="ES2209" s="308"/>
      <c r="ET2209" s="308"/>
      <c r="EU2209" s="308"/>
      <c r="EV2209" s="308"/>
      <c r="EW2209" s="308"/>
      <c r="EX2209" s="308"/>
      <c r="EY2209" s="308"/>
      <c r="EZ2209" s="308"/>
      <c r="FA2209" s="308"/>
      <c r="FB2209" s="308"/>
      <c r="FC2209" s="308"/>
      <c r="FD2209" s="308"/>
      <c r="FE2209" s="308"/>
      <c r="FF2209" s="308"/>
      <c r="FG2209" s="308"/>
      <c r="FH2209" s="308"/>
      <c r="FI2209" s="308"/>
      <c r="FJ2209" s="308"/>
      <c r="FK2209" s="308"/>
      <c r="FL2209" s="308"/>
      <c r="FM2209" s="308"/>
      <c r="FN2209" s="308"/>
      <c r="FO2209" s="308"/>
      <c r="FP2209" s="308"/>
      <c r="FQ2209" s="308"/>
      <c r="FR2209" s="308"/>
      <c r="FS2209" s="308"/>
      <c r="FT2209" s="308"/>
      <c r="FU2209" s="308"/>
      <c r="FV2209" s="308"/>
      <c r="FW2209" s="308"/>
      <c r="FX2209" s="308"/>
      <c r="FY2209" s="308"/>
      <c r="FZ2209" s="308"/>
      <c r="GA2209" s="308"/>
      <c r="GB2209" s="308"/>
      <c r="GC2209" s="308"/>
      <c r="GD2209" s="308"/>
      <c r="GE2209" s="308"/>
      <c r="GF2209" s="308"/>
      <c r="GG2209" s="308"/>
      <c r="GH2209" s="308"/>
      <c r="GI2209" s="308"/>
      <c r="GJ2209" s="308"/>
      <c r="GK2209" s="308"/>
      <c r="GL2209" s="308"/>
      <c r="GM2209" s="308"/>
      <c r="GN2209" s="308"/>
      <c r="GO2209" s="308"/>
      <c r="GP2209" s="308"/>
      <c r="GQ2209" s="308"/>
      <c r="GR2209" s="308"/>
      <c r="GS2209" s="308"/>
      <c r="GT2209" s="308"/>
      <c r="GU2209" s="308"/>
      <c r="GV2209" s="308"/>
      <c r="GW2209" s="308"/>
      <c r="GX2209" s="308"/>
      <c r="GY2209" s="308"/>
      <c r="GZ2209" s="308"/>
      <c r="HA2209" s="308"/>
      <c r="HB2209" s="308"/>
      <c r="HC2209" s="308"/>
      <c r="HD2209" s="308"/>
      <c r="HE2209" s="308"/>
      <c r="HF2209" s="308"/>
      <c r="HG2209" s="308"/>
      <c r="HH2209" s="308"/>
      <c r="HI2209" s="308"/>
      <c r="HJ2209" s="308"/>
      <c r="HK2209" s="308"/>
      <c r="HL2209" s="308"/>
      <c r="HM2209" s="308"/>
      <c r="HN2209" s="308"/>
      <c r="HO2209" s="308"/>
      <c r="HP2209" s="308"/>
      <c r="HQ2209" s="308"/>
      <c r="HR2209" s="308"/>
      <c r="HS2209" s="308"/>
      <c r="HT2209" s="308"/>
      <c r="HU2209" s="308"/>
      <c r="HV2209" s="308"/>
      <c r="HW2209" s="308"/>
      <c r="HX2209" s="308"/>
      <c r="HY2209" s="308"/>
      <c r="HZ2209" s="308"/>
      <c r="IA2209" s="308"/>
      <c r="IB2209" s="308"/>
      <c r="IC2209" s="308"/>
      <c r="ID2209" s="308"/>
      <c r="IE2209" s="308"/>
      <c r="IF2209" s="308"/>
      <c r="IG2209" s="308"/>
      <c r="IH2209" s="308"/>
      <c r="II2209" s="308"/>
      <c r="IJ2209" s="308"/>
      <c r="IK2209" s="308"/>
      <c r="IL2209" s="308"/>
      <c r="IM2209" s="308"/>
      <c r="IN2209" s="308"/>
      <c r="IO2209" s="308"/>
      <c r="IP2209" s="308"/>
      <c r="IQ2209" s="308"/>
      <c r="IR2209" s="308"/>
      <c r="IS2209" s="308"/>
      <c r="IT2209" s="308"/>
      <c r="IU2209" s="308"/>
    </row>
    <row r="2210" spans="1:255" s="111" customFormat="1">
      <c r="A2210" s="762"/>
      <c r="B2210" s="1190" t="s">
        <v>2087</v>
      </c>
      <c r="C2210" s="1197"/>
      <c r="D2210" s="1198"/>
      <c r="E2210" s="477"/>
      <c r="F2210" s="346">
        <f t="shared" si="34"/>
        <v>0</v>
      </c>
      <c r="G2210" s="673"/>
      <c r="H2210" s="308"/>
      <c r="I2210" s="308"/>
      <c r="J2210" s="308"/>
      <c r="K2210" s="308"/>
      <c r="L2210" s="308"/>
      <c r="M2210" s="308"/>
      <c r="N2210" s="308"/>
      <c r="O2210" s="308"/>
      <c r="P2210" s="308"/>
      <c r="Q2210" s="308"/>
      <c r="R2210" s="308"/>
      <c r="S2210" s="308"/>
      <c r="T2210" s="308"/>
      <c r="U2210" s="308"/>
      <c r="V2210" s="308"/>
      <c r="W2210" s="308"/>
      <c r="X2210" s="308"/>
      <c r="Y2210" s="308"/>
      <c r="Z2210" s="308"/>
      <c r="AA2210" s="308"/>
      <c r="AB2210" s="308"/>
      <c r="AC2210" s="308"/>
      <c r="AD2210" s="308"/>
      <c r="AE2210" s="308"/>
      <c r="AF2210" s="308"/>
      <c r="AG2210" s="308"/>
      <c r="AH2210" s="308"/>
      <c r="AI2210" s="308"/>
      <c r="AJ2210" s="308"/>
      <c r="AK2210" s="308"/>
      <c r="AL2210" s="308"/>
      <c r="AM2210" s="308"/>
      <c r="AN2210" s="308"/>
      <c r="AO2210" s="308"/>
      <c r="AP2210" s="308"/>
      <c r="AQ2210" s="308"/>
      <c r="AR2210" s="308"/>
      <c r="AS2210" s="308"/>
      <c r="AT2210" s="308"/>
      <c r="AU2210" s="308"/>
      <c r="AV2210" s="308"/>
      <c r="AW2210" s="308"/>
      <c r="AX2210" s="308"/>
      <c r="AY2210" s="308"/>
      <c r="AZ2210" s="308"/>
      <c r="BA2210" s="308"/>
      <c r="BB2210" s="308"/>
      <c r="BC2210" s="308"/>
      <c r="BD2210" s="308"/>
      <c r="BE2210" s="308"/>
      <c r="BF2210" s="308"/>
      <c r="BG2210" s="308"/>
      <c r="BH2210" s="308"/>
      <c r="BI2210" s="308"/>
      <c r="BJ2210" s="308"/>
      <c r="BK2210" s="308"/>
      <c r="BL2210" s="308"/>
      <c r="BM2210" s="308"/>
      <c r="BN2210" s="308"/>
      <c r="BO2210" s="308"/>
      <c r="BP2210" s="308"/>
      <c r="BQ2210" s="308"/>
      <c r="BR2210" s="308"/>
      <c r="BS2210" s="308"/>
      <c r="BT2210" s="308"/>
      <c r="BU2210" s="308"/>
      <c r="BV2210" s="308"/>
      <c r="BW2210" s="308"/>
      <c r="BX2210" s="308"/>
      <c r="BY2210" s="308"/>
      <c r="BZ2210" s="308"/>
      <c r="CA2210" s="308"/>
      <c r="CB2210" s="308"/>
      <c r="CC2210" s="308"/>
      <c r="CD2210" s="308"/>
      <c r="CE2210" s="308"/>
      <c r="CF2210" s="308"/>
      <c r="CG2210" s="308"/>
      <c r="CH2210" s="308"/>
      <c r="CI2210" s="308"/>
      <c r="CJ2210" s="308"/>
      <c r="CK2210" s="308"/>
      <c r="CL2210" s="308"/>
      <c r="CM2210" s="308"/>
      <c r="CN2210" s="308"/>
      <c r="CO2210" s="308"/>
      <c r="CP2210" s="308"/>
      <c r="CQ2210" s="308"/>
      <c r="CR2210" s="308"/>
      <c r="CS2210" s="308"/>
      <c r="CT2210" s="308"/>
      <c r="CU2210" s="308"/>
      <c r="CV2210" s="308"/>
      <c r="CW2210" s="308"/>
      <c r="CX2210" s="308"/>
      <c r="CY2210" s="308"/>
      <c r="CZ2210" s="308"/>
      <c r="DA2210" s="308"/>
      <c r="DB2210" s="308"/>
      <c r="DC2210" s="308"/>
      <c r="DD2210" s="308"/>
      <c r="DE2210" s="308"/>
      <c r="DF2210" s="308"/>
      <c r="DG2210" s="308"/>
      <c r="DH2210" s="308"/>
      <c r="DI2210" s="308"/>
      <c r="DJ2210" s="308"/>
      <c r="DK2210" s="308"/>
      <c r="DL2210" s="308"/>
      <c r="DM2210" s="308"/>
      <c r="DN2210" s="308"/>
      <c r="DO2210" s="308"/>
      <c r="DP2210" s="308"/>
      <c r="DQ2210" s="308"/>
      <c r="DR2210" s="308"/>
      <c r="DS2210" s="308"/>
      <c r="DT2210" s="308"/>
      <c r="DU2210" s="308"/>
      <c r="DV2210" s="308"/>
      <c r="DW2210" s="308"/>
      <c r="DX2210" s="308"/>
      <c r="DY2210" s="308"/>
      <c r="DZ2210" s="308"/>
      <c r="EA2210" s="308"/>
      <c r="EB2210" s="308"/>
      <c r="EC2210" s="308"/>
      <c r="ED2210" s="308"/>
      <c r="EE2210" s="308"/>
      <c r="EF2210" s="308"/>
      <c r="EG2210" s="308"/>
      <c r="EH2210" s="308"/>
      <c r="EI2210" s="308"/>
      <c r="EJ2210" s="308"/>
      <c r="EK2210" s="308"/>
      <c r="EL2210" s="308"/>
      <c r="EM2210" s="308"/>
      <c r="EN2210" s="308"/>
      <c r="EO2210" s="308"/>
      <c r="EP2210" s="308"/>
      <c r="EQ2210" s="308"/>
      <c r="ER2210" s="308"/>
      <c r="ES2210" s="308"/>
      <c r="ET2210" s="308"/>
      <c r="EU2210" s="308"/>
      <c r="EV2210" s="308"/>
      <c r="EW2210" s="308"/>
      <c r="EX2210" s="308"/>
      <c r="EY2210" s="308"/>
      <c r="EZ2210" s="308"/>
      <c r="FA2210" s="308"/>
      <c r="FB2210" s="308"/>
      <c r="FC2210" s="308"/>
      <c r="FD2210" s="308"/>
      <c r="FE2210" s="308"/>
      <c r="FF2210" s="308"/>
      <c r="FG2210" s="308"/>
      <c r="FH2210" s="308"/>
      <c r="FI2210" s="308"/>
      <c r="FJ2210" s="308"/>
      <c r="FK2210" s="308"/>
      <c r="FL2210" s="308"/>
      <c r="FM2210" s="308"/>
      <c r="FN2210" s="308"/>
      <c r="FO2210" s="308"/>
      <c r="FP2210" s="308"/>
      <c r="FQ2210" s="308"/>
      <c r="FR2210" s="308"/>
      <c r="FS2210" s="308"/>
      <c r="FT2210" s="308"/>
      <c r="FU2210" s="308"/>
      <c r="FV2210" s="308"/>
      <c r="FW2210" s="308"/>
      <c r="FX2210" s="308"/>
      <c r="FY2210" s="308"/>
      <c r="FZ2210" s="308"/>
      <c r="GA2210" s="308"/>
      <c r="GB2210" s="308"/>
      <c r="GC2210" s="308"/>
      <c r="GD2210" s="308"/>
      <c r="GE2210" s="308"/>
      <c r="GF2210" s="308"/>
      <c r="GG2210" s="308"/>
      <c r="GH2210" s="308"/>
      <c r="GI2210" s="308"/>
      <c r="GJ2210" s="308"/>
      <c r="GK2210" s="308"/>
      <c r="GL2210" s="308"/>
      <c r="GM2210" s="308"/>
      <c r="GN2210" s="308"/>
      <c r="GO2210" s="308"/>
      <c r="GP2210" s="308"/>
      <c r="GQ2210" s="308"/>
      <c r="GR2210" s="308"/>
      <c r="GS2210" s="308"/>
      <c r="GT2210" s="308"/>
      <c r="GU2210" s="308"/>
      <c r="GV2210" s="308"/>
      <c r="GW2210" s="308"/>
      <c r="GX2210" s="308"/>
      <c r="GY2210" s="308"/>
      <c r="GZ2210" s="308"/>
      <c r="HA2210" s="308"/>
      <c r="HB2210" s="308"/>
      <c r="HC2210" s="308"/>
      <c r="HD2210" s="308"/>
      <c r="HE2210" s="308"/>
      <c r="HF2210" s="308"/>
      <c r="HG2210" s="308"/>
      <c r="HH2210" s="308"/>
      <c r="HI2210" s="308"/>
      <c r="HJ2210" s="308"/>
      <c r="HK2210" s="308"/>
      <c r="HL2210" s="308"/>
      <c r="HM2210" s="308"/>
      <c r="HN2210" s="308"/>
      <c r="HO2210" s="308"/>
      <c r="HP2210" s="308"/>
      <c r="HQ2210" s="308"/>
      <c r="HR2210" s="308"/>
      <c r="HS2210" s="308"/>
      <c r="HT2210" s="308"/>
      <c r="HU2210" s="308"/>
      <c r="HV2210" s="308"/>
      <c r="HW2210" s="308"/>
      <c r="HX2210" s="308"/>
      <c r="HY2210" s="308"/>
      <c r="HZ2210" s="308"/>
      <c r="IA2210" s="308"/>
      <c r="IB2210" s="308"/>
      <c r="IC2210" s="308"/>
      <c r="ID2210" s="308"/>
      <c r="IE2210" s="308"/>
      <c r="IF2210" s="308"/>
      <c r="IG2210" s="308"/>
      <c r="IH2210" s="308"/>
      <c r="II2210" s="308"/>
      <c r="IJ2210" s="308"/>
      <c r="IK2210" s="308"/>
      <c r="IL2210" s="308"/>
      <c r="IM2210" s="308"/>
      <c r="IN2210" s="308"/>
      <c r="IO2210" s="308"/>
      <c r="IP2210" s="308"/>
      <c r="IQ2210" s="308"/>
      <c r="IR2210" s="308"/>
      <c r="IS2210" s="308"/>
      <c r="IT2210" s="308"/>
      <c r="IU2210" s="308"/>
    </row>
    <row r="2211" spans="1:255" s="111" customFormat="1">
      <c r="A2211" s="762"/>
      <c r="B2211" s="1194" t="s">
        <v>2088</v>
      </c>
      <c r="C2211" s="1195"/>
      <c r="D2211" s="1196"/>
      <c r="E2211" s="478"/>
      <c r="F2211" s="346">
        <f t="shared" si="34"/>
        <v>0</v>
      </c>
      <c r="G2211" s="674"/>
      <c r="H2211" s="309"/>
      <c r="I2211" s="309"/>
      <c r="J2211" s="309"/>
      <c r="K2211" s="309"/>
      <c r="L2211" s="309"/>
      <c r="M2211" s="309"/>
      <c r="N2211" s="309"/>
      <c r="O2211" s="309"/>
      <c r="P2211" s="309"/>
      <c r="Q2211" s="309"/>
      <c r="R2211" s="309"/>
      <c r="S2211" s="309"/>
      <c r="T2211" s="309"/>
      <c r="U2211" s="309"/>
      <c r="V2211" s="309"/>
      <c r="W2211" s="309"/>
      <c r="X2211" s="309"/>
      <c r="Y2211" s="309"/>
      <c r="Z2211" s="309"/>
      <c r="AA2211" s="309"/>
      <c r="AB2211" s="309"/>
      <c r="AC2211" s="309"/>
      <c r="AD2211" s="309"/>
      <c r="AE2211" s="309"/>
      <c r="AF2211" s="309"/>
      <c r="AG2211" s="309"/>
      <c r="AH2211" s="309"/>
      <c r="AI2211" s="309"/>
      <c r="AJ2211" s="309"/>
      <c r="AK2211" s="309"/>
      <c r="AL2211" s="309"/>
      <c r="AM2211" s="309"/>
      <c r="AN2211" s="309"/>
      <c r="AO2211" s="309"/>
      <c r="AP2211" s="309"/>
      <c r="AQ2211" s="309"/>
      <c r="AR2211" s="309"/>
      <c r="AS2211" s="309"/>
      <c r="AT2211" s="309"/>
      <c r="AU2211" s="309"/>
      <c r="AV2211" s="309"/>
      <c r="AW2211" s="309"/>
      <c r="AX2211" s="309"/>
      <c r="AY2211" s="309"/>
      <c r="AZ2211" s="309"/>
      <c r="BA2211" s="309"/>
      <c r="BB2211" s="309"/>
      <c r="BC2211" s="309"/>
      <c r="BD2211" s="309"/>
      <c r="BE2211" s="309"/>
      <c r="BF2211" s="309"/>
      <c r="BG2211" s="309"/>
      <c r="BH2211" s="309"/>
      <c r="BI2211" s="309"/>
      <c r="BJ2211" s="309"/>
      <c r="BK2211" s="309"/>
      <c r="BL2211" s="309"/>
      <c r="BM2211" s="309"/>
      <c r="BN2211" s="309"/>
      <c r="BO2211" s="309"/>
      <c r="BP2211" s="309"/>
      <c r="BQ2211" s="309"/>
      <c r="BR2211" s="309"/>
      <c r="BS2211" s="309"/>
      <c r="BT2211" s="309"/>
      <c r="BU2211" s="309"/>
      <c r="BV2211" s="309"/>
      <c r="BW2211" s="309"/>
      <c r="BX2211" s="309"/>
      <c r="BY2211" s="309"/>
      <c r="BZ2211" s="309"/>
      <c r="CA2211" s="309"/>
      <c r="CB2211" s="309"/>
      <c r="CC2211" s="309"/>
      <c r="CD2211" s="309"/>
      <c r="CE2211" s="309"/>
      <c r="CF2211" s="309"/>
      <c r="CG2211" s="309"/>
      <c r="CH2211" s="309"/>
      <c r="CI2211" s="309"/>
      <c r="CJ2211" s="309"/>
      <c r="CK2211" s="309"/>
      <c r="CL2211" s="309"/>
      <c r="CM2211" s="309"/>
      <c r="CN2211" s="309"/>
      <c r="CO2211" s="309"/>
      <c r="CP2211" s="309"/>
      <c r="CQ2211" s="309"/>
      <c r="CR2211" s="309"/>
      <c r="CS2211" s="309"/>
      <c r="CT2211" s="309"/>
      <c r="CU2211" s="309"/>
      <c r="CV2211" s="309"/>
      <c r="CW2211" s="309"/>
      <c r="CX2211" s="309"/>
      <c r="CY2211" s="309"/>
      <c r="CZ2211" s="309"/>
      <c r="DA2211" s="309"/>
      <c r="DB2211" s="309"/>
      <c r="DC2211" s="309"/>
      <c r="DD2211" s="309"/>
      <c r="DE2211" s="309"/>
      <c r="DF2211" s="309"/>
      <c r="DG2211" s="309"/>
      <c r="DH2211" s="309"/>
      <c r="DI2211" s="309"/>
      <c r="DJ2211" s="309"/>
      <c r="DK2211" s="309"/>
      <c r="DL2211" s="309"/>
      <c r="DM2211" s="309"/>
      <c r="DN2211" s="309"/>
      <c r="DO2211" s="309"/>
      <c r="DP2211" s="309"/>
      <c r="DQ2211" s="309"/>
      <c r="DR2211" s="309"/>
      <c r="DS2211" s="309"/>
      <c r="DT2211" s="309"/>
      <c r="DU2211" s="309"/>
      <c r="DV2211" s="309"/>
      <c r="DW2211" s="309"/>
      <c r="DX2211" s="309"/>
      <c r="DY2211" s="309"/>
      <c r="DZ2211" s="309"/>
      <c r="EA2211" s="309"/>
      <c r="EB2211" s="309"/>
      <c r="EC2211" s="309"/>
      <c r="ED2211" s="309"/>
      <c r="EE2211" s="309"/>
      <c r="EF2211" s="309"/>
      <c r="EG2211" s="309"/>
      <c r="EH2211" s="309"/>
      <c r="EI2211" s="309"/>
      <c r="EJ2211" s="309"/>
      <c r="EK2211" s="309"/>
      <c r="EL2211" s="309"/>
      <c r="EM2211" s="309"/>
      <c r="EN2211" s="309"/>
      <c r="EO2211" s="309"/>
      <c r="EP2211" s="309"/>
      <c r="EQ2211" s="309"/>
      <c r="ER2211" s="309"/>
      <c r="ES2211" s="309"/>
      <c r="ET2211" s="309"/>
      <c r="EU2211" s="309"/>
      <c r="EV2211" s="309"/>
      <c r="EW2211" s="309"/>
      <c r="EX2211" s="309"/>
      <c r="EY2211" s="309"/>
      <c r="EZ2211" s="309"/>
      <c r="FA2211" s="309"/>
      <c r="FB2211" s="309"/>
      <c r="FC2211" s="309"/>
      <c r="FD2211" s="309"/>
      <c r="FE2211" s="309"/>
      <c r="FF2211" s="309"/>
      <c r="FG2211" s="309"/>
      <c r="FH2211" s="309"/>
      <c r="FI2211" s="309"/>
      <c r="FJ2211" s="309"/>
      <c r="FK2211" s="309"/>
      <c r="FL2211" s="309"/>
      <c r="FM2211" s="309"/>
      <c r="FN2211" s="309"/>
      <c r="FO2211" s="309"/>
      <c r="FP2211" s="309"/>
      <c r="FQ2211" s="309"/>
      <c r="FR2211" s="309"/>
      <c r="FS2211" s="309"/>
      <c r="FT2211" s="309"/>
      <c r="FU2211" s="309"/>
      <c r="FV2211" s="309"/>
      <c r="FW2211" s="309"/>
      <c r="FX2211" s="309"/>
      <c r="FY2211" s="309"/>
      <c r="FZ2211" s="309"/>
      <c r="GA2211" s="309"/>
      <c r="GB2211" s="309"/>
      <c r="GC2211" s="309"/>
      <c r="GD2211" s="309"/>
      <c r="GE2211" s="309"/>
      <c r="GF2211" s="309"/>
      <c r="GG2211" s="309"/>
      <c r="GH2211" s="309"/>
      <c r="GI2211" s="309"/>
      <c r="GJ2211" s="309"/>
      <c r="GK2211" s="309"/>
      <c r="GL2211" s="309"/>
      <c r="GM2211" s="309"/>
      <c r="GN2211" s="309"/>
      <c r="GO2211" s="309"/>
      <c r="GP2211" s="309"/>
      <c r="GQ2211" s="309"/>
      <c r="GR2211" s="309"/>
      <c r="GS2211" s="309"/>
      <c r="GT2211" s="309"/>
      <c r="GU2211" s="309"/>
      <c r="GV2211" s="309"/>
      <c r="GW2211" s="309"/>
      <c r="GX2211" s="309"/>
      <c r="GY2211" s="309"/>
      <c r="GZ2211" s="309"/>
      <c r="HA2211" s="309"/>
      <c r="HB2211" s="309"/>
      <c r="HC2211" s="309"/>
      <c r="HD2211" s="309"/>
      <c r="HE2211" s="309"/>
      <c r="HF2211" s="309"/>
      <c r="HG2211" s="309"/>
      <c r="HH2211" s="309"/>
      <c r="HI2211" s="309"/>
      <c r="HJ2211" s="309"/>
      <c r="HK2211" s="309"/>
      <c r="HL2211" s="309"/>
      <c r="HM2211" s="309"/>
      <c r="HN2211" s="309"/>
      <c r="HO2211" s="309"/>
      <c r="HP2211" s="309"/>
      <c r="HQ2211" s="309"/>
      <c r="HR2211" s="309"/>
      <c r="HS2211" s="309"/>
      <c r="HT2211" s="309"/>
      <c r="HU2211" s="309"/>
      <c r="HV2211" s="309"/>
      <c r="HW2211" s="309"/>
      <c r="HX2211" s="309"/>
      <c r="HY2211" s="309"/>
      <c r="HZ2211" s="309"/>
      <c r="IA2211" s="309"/>
      <c r="IB2211" s="309"/>
      <c r="IC2211" s="309"/>
      <c r="ID2211" s="309"/>
      <c r="IE2211" s="309"/>
      <c r="IF2211" s="309"/>
      <c r="IG2211" s="309"/>
      <c r="IH2211" s="309"/>
      <c r="II2211" s="309"/>
      <c r="IJ2211" s="309"/>
      <c r="IK2211" s="309"/>
      <c r="IL2211" s="309"/>
      <c r="IM2211" s="309"/>
      <c r="IN2211" s="309"/>
      <c r="IO2211" s="309"/>
      <c r="IP2211" s="309"/>
      <c r="IQ2211" s="309"/>
      <c r="IR2211" s="309"/>
      <c r="IS2211" s="309"/>
      <c r="IT2211" s="309"/>
      <c r="IU2211" s="309"/>
    </row>
    <row r="2212" spans="1:255" s="111" customFormat="1">
      <c r="A2212" s="762"/>
      <c r="B2212" s="1194" t="s">
        <v>2089</v>
      </c>
      <c r="C2212" s="1195"/>
      <c r="D2212" s="1196"/>
      <c r="E2212" s="478"/>
      <c r="F2212" s="346">
        <f t="shared" si="34"/>
        <v>0</v>
      </c>
      <c r="G2212" s="674"/>
      <c r="H2212" s="309"/>
      <c r="I2212" s="309"/>
      <c r="J2212" s="309"/>
      <c r="K2212" s="309"/>
      <c r="L2212" s="309"/>
      <c r="M2212" s="309"/>
      <c r="N2212" s="309"/>
      <c r="O2212" s="309"/>
      <c r="P2212" s="309"/>
      <c r="Q2212" s="309"/>
      <c r="R2212" s="309"/>
      <c r="S2212" s="309"/>
      <c r="T2212" s="309"/>
      <c r="U2212" s="309"/>
      <c r="V2212" s="309"/>
      <c r="W2212" s="309"/>
      <c r="X2212" s="309"/>
      <c r="Y2212" s="309"/>
      <c r="Z2212" s="309"/>
      <c r="AA2212" s="309"/>
      <c r="AB2212" s="309"/>
      <c r="AC2212" s="309"/>
      <c r="AD2212" s="309"/>
      <c r="AE2212" s="309"/>
      <c r="AF2212" s="309"/>
      <c r="AG2212" s="309"/>
      <c r="AH2212" s="309"/>
      <c r="AI2212" s="309"/>
      <c r="AJ2212" s="309"/>
      <c r="AK2212" s="309"/>
      <c r="AL2212" s="309"/>
      <c r="AM2212" s="309"/>
      <c r="AN2212" s="309"/>
      <c r="AO2212" s="309"/>
      <c r="AP2212" s="309"/>
      <c r="AQ2212" s="309"/>
      <c r="AR2212" s="309"/>
      <c r="AS2212" s="309"/>
      <c r="AT2212" s="309"/>
      <c r="AU2212" s="309"/>
      <c r="AV2212" s="309"/>
      <c r="AW2212" s="309"/>
      <c r="AX2212" s="309"/>
      <c r="AY2212" s="309"/>
      <c r="AZ2212" s="309"/>
      <c r="BA2212" s="309"/>
      <c r="BB2212" s="309"/>
      <c r="BC2212" s="309"/>
      <c r="BD2212" s="309"/>
      <c r="BE2212" s="309"/>
      <c r="BF2212" s="309"/>
      <c r="BG2212" s="309"/>
      <c r="BH2212" s="309"/>
      <c r="BI2212" s="309"/>
      <c r="BJ2212" s="309"/>
      <c r="BK2212" s="309"/>
      <c r="BL2212" s="309"/>
      <c r="BM2212" s="309"/>
      <c r="BN2212" s="309"/>
      <c r="BO2212" s="309"/>
      <c r="BP2212" s="309"/>
      <c r="BQ2212" s="309"/>
      <c r="BR2212" s="309"/>
      <c r="BS2212" s="309"/>
      <c r="BT2212" s="309"/>
      <c r="BU2212" s="309"/>
      <c r="BV2212" s="309"/>
      <c r="BW2212" s="309"/>
      <c r="BX2212" s="309"/>
      <c r="BY2212" s="309"/>
      <c r="BZ2212" s="309"/>
      <c r="CA2212" s="309"/>
      <c r="CB2212" s="309"/>
      <c r="CC2212" s="309"/>
      <c r="CD2212" s="309"/>
      <c r="CE2212" s="309"/>
      <c r="CF2212" s="309"/>
      <c r="CG2212" s="309"/>
      <c r="CH2212" s="309"/>
      <c r="CI2212" s="309"/>
      <c r="CJ2212" s="309"/>
      <c r="CK2212" s="309"/>
      <c r="CL2212" s="309"/>
      <c r="CM2212" s="309"/>
      <c r="CN2212" s="309"/>
      <c r="CO2212" s="309"/>
      <c r="CP2212" s="309"/>
      <c r="CQ2212" s="309"/>
      <c r="CR2212" s="309"/>
      <c r="CS2212" s="309"/>
      <c r="CT2212" s="309"/>
      <c r="CU2212" s="309"/>
      <c r="CV2212" s="309"/>
      <c r="CW2212" s="309"/>
      <c r="CX2212" s="309"/>
      <c r="CY2212" s="309"/>
      <c r="CZ2212" s="309"/>
      <c r="DA2212" s="309"/>
      <c r="DB2212" s="309"/>
      <c r="DC2212" s="309"/>
      <c r="DD2212" s="309"/>
      <c r="DE2212" s="309"/>
      <c r="DF2212" s="309"/>
      <c r="DG2212" s="309"/>
      <c r="DH2212" s="309"/>
      <c r="DI2212" s="309"/>
      <c r="DJ2212" s="309"/>
      <c r="DK2212" s="309"/>
      <c r="DL2212" s="309"/>
      <c r="DM2212" s="309"/>
      <c r="DN2212" s="309"/>
      <c r="DO2212" s="309"/>
      <c r="DP2212" s="309"/>
      <c r="DQ2212" s="309"/>
      <c r="DR2212" s="309"/>
      <c r="DS2212" s="309"/>
      <c r="DT2212" s="309"/>
      <c r="DU2212" s="309"/>
      <c r="DV2212" s="309"/>
      <c r="DW2212" s="309"/>
      <c r="DX2212" s="309"/>
      <c r="DY2212" s="309"/>
      <c r="DZ2212" s="309"/>
      <c r="EA2212" s="309"/>
      <c r="EB2212" s="309"/>
      <c r="EC2212" s="309"/>
      <c r="ED2212" s="309"/>
      <c r="EE2212" s="309"/>
      <c r="EF2212" s="309"/>
      <c r="EG2212" s="309"/>
      <c r="EH2212" s="309"/>
      <c r="EI2212" s="309"/>
      <c r="EJ2212" s="309"/>
      <c r="EK2212" s="309"/>
      <c r="EL2212" s="309"/>
      <c r="EM2212" s="309"/>
      <c r="EN2212" s="309"/>
      <c r="EO2212" s="309"/>
      <c r="EP2212" s="309"/>
      <c r="EQ2212" s="309"/>
      <c r="ER2212" s="309"/>
      <c r="ES2212" s="309"/>
      <c r="ET2212" s="309"/>
      <c r="EU2212" s="309"/>
      <c r="EV2212" s="309"/>
      <c r="EW2212" s="309"/>
      <c r="EX2212" s="309"/>
      <c r="EY2212" s="309"/>
      <c r="EZ2212" s="309"/>
      <c r="FA2212" s="309"/>
      <c r="FB2212" s="309"/>
      <c r="FC2212" s="309"/>
      <c r="FD2212" s="309"/>
      <c r="FE2212" s="309"/>
      <c r="FF2212" s="309"/>
      <c r="FG2212" s="309"/>
      <c r="FH2212" s="309"/>
      <c r="FI2212" s="309"/>
      <c r="FJ2212" s="309"/>
      <c r="FK2212" s="309"/>
      <c r="FL2212" s="309"/>
      <c r="FM2212" s="309"/>
      <c r="FN2212" s="309"/>
      <c r="FO2212" s="309"/>
      <c r="FP2212" s="309"/>
      <c r="FQ2212" s="309"/>
      <c r="FR2212" s="309"/>
      <c r="FS2212" s="309"/>
      <c r="FT2212" s="309"/>
      <c r="FU2212" s="309"/>
      <c r="FV2212" s="309"/>
      <c r="FW2212" s="309"/>
      <c r="FX2212" s="309"/>
      <c r="FY2212" s="309"/>
      <c r="FZ2212" s="309"/>
      <c r="GA2212" s="309"/>
      <c r="GB2212" s="309"/>
      <c r="GC2212" s="309"/>
      <c r="GD2212" s="309"/>
      <c r="GE2212" s="309"/>
      <c r="GF2212" s="309"/>
      <c r="GG2212" s="309"/>
      <c r="GH2212" s="309"/>
      <c r="GI2212" s="309"/>
      <c r="GJ2212" s="309"/>
      <c r="GK2212" s="309"/>
      <c r="GL2212" s="309"/>
      <c r="GM2212" s="309"/>
      <c r="GN2212" s="309"/>
      <c r="GO2212" s="309"/>
      <c r="GP2212" s="309"/>
      <c r="GQ2212" s="309"/>
      <c r="GR2212" s="309"/>
      <c r="GS2212" s="309"/>
      <c r="GT2212" s="309"/>
      <c r="GU2212" s="309"/>
      <c r="GV2212" s="309"/>
      <c r="GW2212" s="309"/>
      <c r="GX2212" s="309"/>
      <c r="GY2212" s="309"/>
      <c r="GZ2212" s="309"/>
      <c r="HA2212" s="309"/>
      <c r="HB2212" s="309"/>
      <c r="HC2212" s="309"/>
      <c r="HD2212" s="309"/>
      <c r="HE2212" s="309"/>
      <c r="HF2212" s="309"/>
      <c r="HG2212" s="309"/>
      <c r="HH2212" s="309"/>
      <c r="HI2212" s="309"/>
      <c r="HJ2212" s="309"/>
      <c r="HK2212" s="309"/>
      <c r="HL2212" s="309"/>
      <c r="HM2212" s="309"/>
      <c r="HN2212" s="309"/>
      <c r="HO2212" s="309"/>
      <c r="HP2212" s="309"/>
      <c r="HQ2212" s="309"/>
      <c r="HR2212" s="309"/>
      <c r="HS2212" s="309"/>
      <c r="HT2212" s="309"/>
      <c r="HU2212" s="309"/>
      <c r="HV2212" s="309"/>
      <c r="HW2212" s="309"/>
      <c r="HX2212" s="309"/>
      <c r="HY2212" s="309"/>
      <c r="HZ2212" s="309"/>
      <c r="IA2212" s="309"/>
      <c r="IB2212" s="309"/>
      <c r="IC2212" s="309"/>
      <c r="ID2212" s="309"/>
      <c r="IE2212" s="309"/>
      <c r="IF2212" s="309"/>
      <c r="IG2212" s="309"/>
      <c r="IH2212" s="309"/>
      <c r="II2212" s="309"/>
      <c r="IJ2212" s="309"/>
      <c r="IK2212" s="309"/>
      <c r="IL2212" s="309"/>
      <c r="IM2212" s="309"/>
      <c r="IN2212" s="309"/>
      <c r="IO2212" s="309"/>
      <c r="IP2212" s="309"/>
      <c r="IQ2212" s="309"/>
      <c r="IR2212" s="309"/>
      <c r="IS2212" s="309"/>
      <c r="IT2212" s="309"/>
      <c r="IU2212" s="309"/>
    </row>
    <row r="2213" spans="1:255" s="111" customFormat="1">
      <c r="A2213" s="762"/>
      <c r="B2213" s="1194" t="s">
        <v>2092</v>
      </c>
      <c r="C2213" s="1195"/>
      <c r="D2213" s="1196"/>
      <c r="E2213" s="478"/>
      <c r="F2213" s="346">
        <f t="shared" si="34"/>
        <v>0</v>
      </c>
      <c r="G2213" s="674"/>
      <c r="H2213" s="309"/>
      <c r="I2213" s="309"/>
      <c r="J2213" s="309"/>
      <c r="K2213" s="309"/>
      <c r="L2213" s="309"/>
      <c r="M2213" s="309"/>
      <c r="N2213" s="309"/>
      <c r="O2213" s="309"/>
      <c r="P2213" s="309"/>
      <c r="Q2213" s="309"/>
      <c r="R2213" s="309"/>
      <c r="S2213" s="309"/>
      <c r="T2213" s="309"/>
      <c r="U2213" s="309"/>
      <c r="V2213" s="309"/>
      <c r="W2213" s="309"/>
      <c r="X2213" s="309"/>
      <c r="Y2213" s="309"/>
      <c r="Z2213" s="309"/>
      <c r="AA2213" s="309"/>
      <c r="AB2213" s="309"/>
      <c r="AC2213" s="309"/>
      <c r="AD2213" s="309"/>
      <c r="AE2213" s="309"/>
      <c r="AF2213" s="309"/>
      <c r="AG2213" s="309"/>
      <c r="AH2213" s="309"/>
      <c r="AI2213" s="309"/>
      <c r="AJ2213" s="309"/>
      <c r="AK2213" s="309"/>
      <c r="AL2213" s="309"/>
      <c r="AM2213" s="309"/>
      <c r="AN2213" s="309"/>
      <c r="AO2213" s="309"/>
      <c r="AP2213" s="309"/>
      <c r="AQ2213" s="309"/>
      <c r="AR2213" s="309"/>
      <c r="AS2213" s="309"/>
      <c r="AT2213" s="309"/>
      <c r="AU2213" s="309"/>
      <c r="AV2213" s="309"/>
      <c r="AW2213" s="309"/>
      <c r="AX2213" s="309"/>
      <c r="AY2213" s="309"/>
      <c r="AZ2213" s="309"/>
      <c r="BA2213" s="309"/>
      <c r="BB2213" s="309"/>
      <c r="BC2213" s="309"/>
      <c r="BD2213" s="309"/>
      <c r="BE2213" s="309"/>
      <c r="BF2213" s="309"/>
      <c r="BG2213" s="309"/>
      <c r="BH2213" s="309"/>
      <c r="BI2213" s="309"/>
      <c r="BJ2213" s="309"/>
      <c r="BK2213" s="309"/>
      <c r="BL2213" s="309"/>
      <c r="BM2213" s="309"/>
      <c r="BN2213" s="309"/>
      <c r="BO2213" s="309"/>
      <c r="BP2213" s="309"/>
      <c r="BQ2213" s="309"/>
      <c r="BR2213" s="309"/>
      <c r="BS2213" s="309"/>
      <c r="BT2213" s="309"/>
      <c r="BU2213" s="309"/>
      <c r="BV2213" s="309"/>
      <c r="BW2213" s="309"/>
      <c r="BX2213" s="309"/>
      <c r="BY2213" s="309"/>
      <c r="BZ2213" s="309"/>
      <c r="CA2213" s="309"/>
      <c r="CB2213" s="309"/>
      <c r="CC2213" s="309"/>
      <c r="CD2213" s="309"/>
      <c r="CE2213" s="309"/>
      <c r="CF2213" s="309"/>
      <c r="CG2213" s="309"/>
      <c r="CH2213" s="309"/>
      <c r="CI2213" s="309"/>
      <c r="CJ2213" s="309"/>
      <c r="CK2213" s="309"/>
      <c r="CL2213" s="309"/>
      <c r="CM2213" s="309"/>
      <c r="CN2213" s="309"/>
      <c r="CO2213" s="309"/>
      <c r="CP2213" s="309"/>
      <c r="CQ2213" s="309"/>
      <c r="CR2213" s="309"/>
      <c r="CS2213" s="309"/>
      <c r="CT2213" s="309"/>
      <c r="CU2213" s="309"/>
      <c r="CV2213" s="309"/>
      <c r="CW2213" s="309"/>
      <c r="CX2213" s="309"/>
      <c r="CY2213" s="309"/>
      <c r="CZ2213" s="309"/>
      <c r="DA2213" s="309"/>
      <c r="DB2213" s="309"/>
      <c r="DC2213" s="309"/>
      <c r="DD2213" s="309"/>
      <c r="DE2213" s="309"/>
      <c r="DF2213" s="309"/>
      <c r="DG2213" s="309"/>
      <c r="DH2213" s="309"/>
      <c r="DI2213" s="309"/>
      <c r="DJ2213" s="309"/>
      <c r="DK2213" s="309"/>
      <c r="DL2213" s="309"/>
      <c r="DM2213" s="309"/>
      <c r="DN2213" s="309"/>
      <c r="DO2213" s="309"/>
      <c r="DP2213" s="309"/>
      <c r="DQ2213" s="309"/>
      <c r="DR2213" s="309"/>
      <c r="DS2213" s="309"/>
      <c r="DT2213" s="309"/>
      <c r="DU2213" s="309"/>
      <c r="DV2213" s="309"/>
      <c r="DW2213" s="309"/>
      <c r="DX2213" s="309"/>
      <c r="DY2213" s="309"/>
      <c r="DZ2213" s="309"/>
      <c r="EA2213" s="309"/>
      <c r="EB2213" s="309"/>
      <c r="EC2213" s="309"/>
      <c r="ED2213" s="309"/>
      <c r="EE2213" s="309"/>
      <c r="EF2213" s="309"/>
      <c r="EG2213" s="309"/>
      <c r="EH2213" s="309"/>
      <c r="EI2213" s="309"/>
      <c r="EJ2213" s="309"/>
      <c r="EK2213" s="309"/>
      <c r="EL2213" s="309"/>
      <c r="EM2213" s="309"/>
      <c r="EN2213" s="309"/>
      <c r="EO2213" s="309"/>
      <c r="EP2213" s="309"/>
      <c r="EQ2213" s="309"/>
      <c r="ER2213" s="309"/>
      <c r="ES2213" s="309"/>
      <c r="ET2213" s="309"/>
      <c r="EU2213" s="309"/>
      <c r="EV2213" s="309"/>
      <c r="EW2213" s="309"/>
      <c r="EX2213" s="309"/>
      <c r="EY2213" s="309"/>
      <c r="EZ2213" s="309"/>
      <c r="FA2213" s="309"/>
      <c r="FB2213" s="309"/>
      <c r="FC2213" s="309"/>
      <c r="FD2213" s="309"/>
      <c r="FE2213" s="309"/>
      <c r="FF2213" s="309"/>
      <c r="FG2213" s="309"/>
      <c r="FH2213" s="309"/>
      <c r="FI2213" s="309"/>
      <c r="FJ2213" s="309"/>
      <c r="FK2213" s="309"/>
      <c r="FL2213" s="309"/>
      <c r="FM2213" s="309"/>
      <c r="FN2213" s="309"/>
      <c r="FO2213" s="309"/>
      <c r="FP2213" s="309"/>
      <c r="FQ2213" s="309"/>
      <c r="FR2213" s="309"/>
      <c r="FS2213" s="309"/>
      <c r="FT2213" s="309"/>
      <c r="FU2213" s="309"/>
      <c r="FV2213" s="309"/>
      <c r="FW2213" s="309"/>
      <c r="FX2213" s="309"/>
      <c r="FY2213" s="309"/>
      <c r="FZ2213" s="309"/>
      <c r="GA2213" s="309"/>
      <c r="GB2213" s="309"/>
      <c r="GC2213" s="309"/>
      <c r="GD2213" s="309"/>
      <c r="GE2213" s="309"/>
      <c r="GF2213" s="309"/>
      <c r="GG2213" s="309"/>
      <c r="GH2213" s="309"/>
      <c r="GI2213" s="309"/>
      <c r="GJ2213" s="309"/>
      <c r="GK2213" s="309"/>
      <c r="GL2213" s="309"/>
      <c r="GM2213" s="309"/>
      <c r="GN2213" s="309"/>
      <c r="GO2213" s="309"/>
      <c r="GP2213" s="309"/>
      <c r="GQ2213" s="309"/>
      <c r="GR2213" s="309"/>
      <c r="GS2213" s="309"/>
      <c r="GT2213" s="309"/>
      <c r="GU2213" s="309"/>
      <c r="GV2213" s="309"/>
      <c r="GW2213" s="309"/>
      <c r="GX2213" s="309"/>
      <c r="GY2213" s="309"/>
      <c r="GZ2213" s="309"/>
      <c r="HA2213" s="309"/>
      <c r="HB2213" s="309"/>
      <c r="HC2213" s="309"/>
      <c r="HD2213" s="309"/>
      <c r="HE2213" s="309"/>
      <c r="HF2213" s="309"/>
      <c r="HG2213" s="309"/>
      <c r="HH2213" s="309"/>
      <c r="HI2213" s="309"/>
      <c r="HJ2213" s="309"/>
      <c r="HK2213" s="309"/>
      <c r="HL2213" s="309"/>
      <c r="HM2213" s="309"/>
      <c r="HN2213" s="309"/>
      <c r="HO2213" s="309"/>
      <c r="HP2213" s="309"/>
      <c r="HQ2213" s="309"/>
      <c r="HR2213" s="309"/>
      <c r="HS2213" s="309"/>
      <c r="HT2213" s="309"/>
      <c r="HU2213" s="309"/>
      <c r="HV2213" s="309"/>
      <c r="HW2213" s="309"/>
      <c r="HX2213" s="309"/>
      <c r="HY2213" s="309"/>
      <c r="HZ2213" s="309"/>
      <c r="IA2213" s="309"/>
      <c r="IB2213" s="309"/>
      <c r="IC2213" s="309"/>
      <c r="ID2213" s="309"/>
      <c r="IE2213" s="309"/>
      <c r="IF2213" s="309"/>
      <c r="IG2213" s="309"/>
      <c r="IH2213" s="309"/>
      <c r="II2213" s="309"/>
      <c r="IJ2213" s="309"/>
      <c r="IK2213" s="309"/>
      <c r="IL2213" s="309"/>
      <c r="IM2213" s="309"/>
      <c r="IN2213" s="309"/>
      <c r="IO2213" s="309"/>
      <c r="IP2213" s="309"/>
      <c r="IQ2213" s="309"/>
      <c r="IR2213" s="309"/>
      <c r="IS2213" s="309"/>
      <c r="IT2213" s="309"/>
      <c r="IU2213" s="309"/>
    </row>
    <row r="2214" spans="1:255" s="111" customFormat="1" ht="38.25">
      <c r="A2214" s="762"/>
      <c r="B2214" s="1190" t="s">
        <v>2093</v>
      </c>
      <c r="C2214" s="1197"/>
      <c r="D2214" s="1198"/>
      <c r="E2214" s="477"/>
      <c r="F2214" s="346">
        <f t="shared" si="34"/>
        <v>0</v>
      </c>
      <c r="G2214" s="673"/>
      <c r="H2214" s="308"/>
      <c r="I2214" s="308"/>
      <c r="J2214" s="308"/>
      <c r="K2214" s="308"/>
      <c r="L2214" s="308"/>
      <c r="M2214" s="308"/>
      <c r="N2214" s="308"/>
      <c r="O2214" s="308"/>
      <c r="P2214" s="308"/>
      <c r="Q2214" s="308"/>
      <c r="R2214" s="308"/>
      <c r="S2214" s="308"/>
      <c r="T2214" s="308"/>
      <c r="U2214" s="308"/>
      <c r="V2214" s="308"/>
      <c r="W2214" s="308"/>
      <c r="X2214" s="308"/>
      <c r="Y2214" s="308"/>
      <c r="Z2214" s="308"/>
      <c r="AA2214" s="308"/>
      <c r="AB2214" s="308"/>
      <c r="AC2214" s="308"/>
      <c r="AD2214" s="308"/>
      <c r="AE2214" s="308"/>
      <c r="AF2214" s="308"/>
      <c r="AG2214" s="308"/>
      <c r="AH2214" s="308"/>
      <c r="AI2214" s="308"/>
      <c r="AJ2214" s="308"/>
      <c r="AK2214" s="308"/>
      <c r="AL2214" s="308"/>
      <c r="AM2214" s="308"/>
      <c r="AN2214" s="308"/>
      <c r="AO2214" s="308"/>
      <c r="AP2214" s="308"/>
      <c r="AQ2214" s="308"/>
      <c r="AR2214" s="308"/>
      <c r="AS2214" s="308"/>
      <c r="AT2214" s="308"/>
      <c r="AU2214" s="308"/>
      <c r="AV2214" s="308"/>
      <c r="AW2214" s="308"/>
      <c r="AX2214" s="308"/>
      <c r="AY2214" s="308"/>
      <c r="AZ2214" s="308"/>
      <c r="BA2214" s="308"/>
      <c r="BB2214" s="308"/>
      <c r="BC2214" s="308"/>
      <c r="BD2214" s="308"/>
      <c r="BE2214" s="308"/>
      <c r="BF2214" s="308"/>
      <c r="BG2214" s="308"/>
      <c r="BH2214" s="308"/>
      <c r="BI2214" s="308"/>
      <c r="BJ2214" s="308"/>
      <c r="BK2214" s="308"/>
      <c r="BL2214" s="308"/>
      <c r="BM2214" s="308"/>
      <c r="BN2214" s="308"/>
      <c r="BO2214" s="308"/>
      <c r="BP2214" s="308"/>
      <c r="BQ2214" s="308"/>
      <c r="BR2214" s="308"/>
      <c r="BS2214" s="308"/>
      <c r="BT2214" s="308"/>
      <c r="BU2214" s="308"/>
      <c r="BV2214" s="308"/>
      <c r="BW2214" s="308"/>
      <c r="BX2214" s="308"/>
      <c r="BY2214" s="308"/>
      <c r="BZ2214" s="308"/>
      <c r="CA2214" s="308"/>
      <c r="CB2214" s="308"/>
      <c r="CC2214" s="308"/>
      <c r="CD2214" s="308"/>
      <c r="CE2214" s="308"/>
      <c r="CF2214" s="308"/>
      <c r="CG2214" s="308"/>
      <c r="CH2214" s="308"/>
      <c r="CI2214" s="308"/>
      <c r="CJ2214" s="308"/>
      <c r="CK2214" s="308"/>
      <c r="CL2214" s="308"/>
      <c r="CM2214" s="308"/>
      <c r="CN2214" s="308"/>
      <c r="CO2214" s="308"/>
      <c r="CP2214" s="308"/>
      <c r="CQ2214" s="308"/>
      <c r="CR2214" s="308"/>
      <c r="CS2214" s="308"/>
      <c r="CT2214" s="308"/>
      <c r="CU2214" s="308"/>
      <c r="CV2214" s="308"/>
      <c r="CW2214" s="308"/>
      <c r="CX2214" s="308"/>
      <c r="CY2214" s="308"/>
      <c r="CZ2214" s="308"/>
      <c r="DA2214" s="308"/>
      <c r="DB2214" s="308"/>
      <c r="DC2214" s="308"/>
      <c r="DD2214" s="308"/>
      <c r="DE2214" s="308"/>
      <c r="DF2214" s="308"/>
      <c r="DG2214" s="308"/>
      <c r="DH2214" s="308"/>
      <c r="DI2214" s="308"/>
      <c r="DJ2214" s="308"/>
      <c r="DK2214" s="308"/>
      <c r="DL2214" s="308"/>
      <c r="DM2214" s="308"/>
      <c r="DN2214" s="308"/>
      <c r="DO2214" s="308"/>
      <c r="DP2214" s="308"/>
      <c r="DQ2214" s="308"/>
      <c r="DR2214" s="308"/>
      <c r="DS2214" s="308"/>
      <c r="DT2214" s="308"/>
      <c r="DU2214" s="308"/>
      <c r="DV2214" s="308"/>
      <c r="DW2214" s="308"/>
      <c r="DX2214" s="308"/>
      <c r="DY2214" s="308"/>
      <c r="DZ2214" s="308"/>
      <c r="EA2214" s="308"/>
      <c r="EB2214" s="308"/>
      <c r="EC2214" s="308"/>
      <c r="ED2214" s="308"/>
      <c r="EE2214" s="308"/>
      <c r="EF2214" s="308"/>
      <c r="EG2214" s="308"/>
      <c r="EH2214" s="308"/>
      <c r="EI2214" s="308"/>
      <c r="EJ2214" s="308"/>
      <c r="EK2214" s="308"/>
      <c r="EL2214" s="308"/>
      <c r="EM2214" s="308"/>
      <c r="EN2214" s="308"/>
      <c r="EO2214" s="308"/>
      <c r="EP2214" s="308"/>
      <c r="EQ2214" s="308"/>
      <c r="ER2214" s="308"/>
      <c r="ES2214" s="308"/>
      <c r="ET2214" s="308"/>
      <c r="EU2214" s="308"/>
      <c r="EV2214" s="308"/>
      <c r="EW2214" s="308"/>
      <c r="EX2214" s="308"/>
      <c r="EY2214" s="308"/>
      <c r="EZ2214" s="308"/>
      <c r="FA2214" s="308"/>
      <c r="FB2214" s="308"/>
      <c r="FC2214" s="308"/>
      <c r="FD2214" s="308"/>
      <c r="FE2214" s="308"/>
      <c r="FF2214" s="308"/>
      <c r="FG2214" s="308"/>
      <c r="FH2214" s="308"/>
      <c r="FI2214" s="308"/>
      <c r="FJ2214" s="308"/>
      <c r="FK2214" s="308"/>
      <c r="FL2214" s="308"/>
      <c r="FM2214" s="308"/>
      <c r="FN2214" s="308"/>
      <c r="FO2214" s="308"/>
      <c r="FP2214" s="308"/>
      <c r="FQ2214" s="308"/>
      <c r="FR2214" s="308"/>
      <c r="FS2214" s="308"/>
      <c r="FT2214" s="308"/>
      <c r="FU2214" s="308"/>
      <c r="FV2214" s="308"/>
      <c r="FW2214" s="308"/>
      <c r="FX2214" s="308"/>
      <c r="FY2214" s="308"/>
      <c r="FZ2214" s="308"/>
      <c r="GA2214" s="308"/>
      <c r="GB2214" s="308"/>
      <c r="GC2214" s="308"/>
      <c r="GD2214" s="308"/>
      <c r="GE2214" s="308"/>
      <c r="GF2214" s="308"/>
      <c r="GG2214" s="308"/>
      <c r="GH2214" s="308"/>
      <c r="GI2214" s="308"/>
      <c r="GJ2214" s="308"/>
      <c r="GK2214" s="308"/>
      <c r="GL2214" s="308"/>
      <c r="GM2214" s="308"/>
      <c r="GN2214" s="308"/>
      <c r="GO2214" s="308"/>
      <c r="GP2214" s="308"/>
      <c r="GQ2214" s="308"/>
      <c r="GR2214" s="308"/>
      <c r="GS2214" s="308"/>
      <c r="GT2214" s="308"/>
      <c r="GU2214" s="308"/>
      <c r="GV2214" s="308"/>
      <c r="GW2214" s="308"/>
      <c r="GX2214" s="308"/>
      <c r="GY2214" s="308"/>
      <c r="GZ2214" s="308"/>
      <c r="HA2214" s="308"/>
      <c r="HB2214" s="308"/>
      <c r="HC2214" s="308"/>
      <c r="HD2214" s="308"/>
      <c r="HE2214" s="308"/>
      <c r="HF2214" s="308"/>
      <c r="HG2214" s="308"/>
      <c r="HH2214" s="308"/>
      <c r="HI2214" s="308"/>
      <c r="HJ2214" s="308"/>
      <c r="HK2214" s="308"/>
      <c r="HL2214" s="308"/>
      <c r="HM2214" s="308"/>
      <c r="HN2214" s="308"/>
      <c r="HO2214" s="308"/>
      <c r="HP2214" s="308"/>
      <c r="HQ2214" s="308"/>
      <c r="HR2214" s="308"/>
      <c r="HS2214" s="308"/>
      <c r="HT2214" s="308"/>
      <c r="HU2214" s="308"/>
      <c r="HV2214" s="308"/>
      <c r="HW2214" s="308"/>
      <c r="HX2214" s="308"/>
      <c r="HY2214" s="308"/>
      <c r="HZ2214" s="308"/>
      <c r="IA2214" s="308"/>
      <c r="IB2214" s="308"/>
      <c r="IC2214" s="308"/>
      <c r="ID2214" s="308"/>
      <c r="IE2214" s="308"/>
      <c r="IF2214" s="308"/>
      <c r="IG2214" s="308"/>
      <c r="IH2214" s="308"/>
      <c r="II2214" s="308"/>
      <c r="IJ2214" s="308"/>
      <c r="IK2214" s="308"/>
      <c r="IL2214" s="308"/>
      <c r="IM2214" s="308"/>
      <c r="IN2214" s="308"/>
      <c r="IO2214" s="308"/>
      <c r="IP2214" s="308"/>
      <c r="IQ2214" s="308"/>
      <c r="IR2214" s="308"/>
      <c r="IS2214" s="308"/>
      <c r="IT2214" s="308"/>
      <c r="IU2214" s="308"/>
    </row>
    <row r="2215" spans="1:255" s="111" customFormat="1">
      <c r="A2215" s="762"/>
      <c r="B2215" s="1190"/>
      <c r="C2215" s="1197"/>
      <c r="D2215" s="1198"/>
      <c r="E2215" s="477"/>
      <c r="F2215" s="346">
        <f t="shared" si="34"/>
        <v>0</v>
      </c>
      <c r="G2215" s="673"/>
      <c r="H2215" s="308"/>
      <c r="I2215" s="308"/>
      <c r="J2215" s="308"/>
      <c r="K2215" s="308"/>
      <c r="L2215" s="308"/>
      <c r="M2215" s="308"/>
      <c r="N2215" s="308"/>
      <c r="O2215" s="308"/>
      <c r="P2215" s="308"/>
      <c r="Q2215" s="308"/>
      <c r="R2215" s="308"/>
      <c r="S2215" s="308"/>
      <c r="T2215" s="308"/>
      <c r="U2215" s="308"/>
      <c r="V2215" s="308"/>
      <c r="W2215" s="308"/>
      <c r="X2215" s="308"/>
      <c r="Y2215" s="308"/>
      <c r="Z2215" s="308"/>
      <c r="AA2215" s="308"/>
      <c r="AB2215" s="308"/>
      <c r="AC2215" s="308"/>
      <c r="AD2215" s="308"/>
      <c r="AE2215" s="308"/>
      <c r="AF2215" s="308"/>
      <c r="AG2215" s="308"/>
      <c r="AH2215" s="308"/>
      <c r="AI2215" s="308"/>
      <c r="AJ2215" s="308"/>
      <c r="AK2215" s="308"/>
      <c r="AL2215" s="308"/>
      <c r="AM2215" s="308"/>
      <c r="AN2215" s="308"/>
      <c r="AO2215" s="308"/>
      <c r="AP2215" s="308"/>
      <c r="AQ2215" s="308"/>
      <c r="AR2215" s="308"/>
      <c r="AS2215" s="308"/>
      <c r="AT2215" s="308"/>
      <c r="AU2215" s="308"/>
      <c r="AV2215" s="308"/>
      <c r="AW2215" s="308"/>
      <c r="AX2215" s="308"/>
      <c r="AY2215" s="308"/>
      <c r="AZ2215" s="308"/>
      <c r="BA2215" s="308"/>
      <c r="BB2215" s="308"/>
      <c r="BC2215" s="308"/>
      <c r="BD2215" s="308"/>
      <c r="BE2215" s="308"/>
      <c r="BF2215" s="308"/>
      <c r="BG2215" s="308"/>
      <c r="BH2215" s="308"/>
      <c r="BI2215" s="308"/>
      <c r="BJ2215" s="308"/>
      <c r="BK2215" s="308"/>
      <c r="BL2215" s="308"/>
      <c r="BM2215" s="308"/>
      <c r="BN2215" s="308"/>
      <c r="BO2215" s="308"/>
      <c r="BP2215" s="308"/>
      <c r="BQ2215" s="308"/>
      <c r="BR2215" s="308"/>
      <c r="BS2215" s="308"/>
      <c r="BT2215" s="308"/>
      <c r="BU2215" s="308"/>
      <c r="BV2215" s="308"/>
      <c r="BW2215" s="308"/>
      <c r="BX2215" s="308"/>
      <c r="BY2215" s="308"/>
      <c r="BZ2215" s="308"/>
      <c r="CA2215" s="308"/>
      <c r="CB2215" s="308"/>
      <c r="CC2215" s="308"/>
      <c r="CD2215" s="308"/>
      <c r="CE2215" s="308"/>
      <c r="CF2215" s="308"/>
      <c r="CG2215" s="308"/>
      <c r="CH2215" s="308"/>
      <c r="CI2215" s="308"/>
      <c r="CJ2215" s="308"/>
      <c r="CK2215" s="308"/>
      <c r="CL2215" s="308"/>
      <c r="CM2215" s="308"/>
      <c r="CN2215" s="308"/>
      <c r="CO2215" s="308"/>
      <c r="CP2215" s="308"/>
      <c r="CQ2215" s="308"/>
      <c r="CR2215" s="308"/>
      <c r="CS2215" s="308"/>
      <c r="CT2215" s="308"/>
      <c r="CU2215" s="308"/>
      <c r="CV2215" s="308"/>
      <c r="CW2215" s="308"/>
      <c r="CX2215" s="308"/>
      <c r="CY2215" s="308"/>
      <c r="CZ2215" s="308"/>
      <c r="DA2215" s="308"/>
      <c r="DB2215" s="308"/>
      <c r="DC2215" s="308"/>
      <c r="DD2215" s="308"/>
      <c r="DE2215" s="308"/>
      <c r="DF2215" s="308"/>
      <c r="DG2215" s="308"/>
      <c r="DH2215" s="308"/>
      <c r="DI2215" s="308"/>
      <c r="DJ2215" s="308"/>
      <c r="DK2215" s="308"/>
      <c r="DL2215" s="308"/>
      <c r="DM2215" s="308"/>
      <c r="DN2215" s="308"/>
      <c r="DO2215" s="308"/>
      <c r="DP2215" s="308"/>
      <c r="DQ2215" s="308"/>
      <c r="DR2215" s="308"/>
      <c r="DS2215" s="308"/>
      <c r="DT2215" s="308"/>
      <c r="DU2215" s="308"/>
      <c r="DV2215" s="308"/>
      <c r="DW2215" s="308"/>
      <c r="DX2215" s="308"/>
      <c r="DY2215" s="308"/>
      <c r="DZ2215" s="308"/>
      <c r="EA2215" s="308"/>
      <c r="EB2215" s="308"/>
      <c r="EC2215" s="308"/>
      <c r="ED2215" s="308"/>
      <c r="EE2215" s="308"/>
      <c r="EF2215" s="308"/>
      <c r="EG2215" s="308"/>
      <c r="EH2215" s="308"/>
      <c r="EI2215" s="308"/>
      <c r="EJ2215" s="308"/>
      <c r="EK2215" s="308"/>
      <c r="EL2215" s="308"/>
      <c r="EM2215" s="308"/>
      <c r="EN2215" s="308"/>
      <c r="EO2215" s="308"/>
      <c r="EP2215" s="308"/>
      <c r="EQ2215" s="308"/>
      <c r="ER2215" s="308"/>
      <c r="ES2215" s="308"/>
      <c r="ET2215" s="308"/>
      <c r="EU2215" s="308"/>
      <c r="EV2215" s="308"/>
      <c r="EW2215" s="308"/>
      <c r="EX2215" s="308"/>
      <c r="EY2215" s="308"/>
      <c r="EZ2215" s="308"/>
      <c r="FA2215" s="308"/>
      <c r="FB2215" s="308"/>
      <c r="FC2215" s="308"/>
      <c r="FD2215" s="308"/>
      <c r="FE2215" s="308"/>
      <c r="FF2215" s="308"/>
      <c r="FG2215" s="308"/>
      <c r="FH2215" s="308"/>
      <c r="FI2215" s="308"/>
      <c r="FJ2215" s="308"/>
      <c r="FK2215" s="308"/>
      <c r="FL2215" s="308"/>
      <c r="FM2215" s="308"/>
      <c r="FN2215" s="308"/>
      <c r="FO2215" s="308"/>
      <c r="FP2215" s="308"/>
      <c r="FQ2215" s="308"/>
      <c r="FR2215" s="308"/>
      <c r="FS2215" s="308"/>
      <c r="FT2215" s="308"/>
      <c r="FU2215" s="308"/>
      <c r="FV2215" s="308"/>
      <c r="FW2215" s="308"/>
      <c r="FX2215" s="308"/>
      <c r="FY2215" s="308"/>
      <c r="FZ2215" s="308"/>
      <c r="GA2215" s="308"/>
      <c r="GB2215" s="308"/>
      <c r="GC2215" s="308"/>
      <c r="GD2215" s="308"/>
      <c r="GE2215" s="308"/>
      <c r="GF2215" s="308"/>
      <c r="GG2215" s="308"/>
      <c r="GH2215" s="308"/>
      <c r="GI2215" s="308"/>
      <c r="GJ2215" s="308"/>
      <c r="GK2215" s="308"/>
      <c r="GL2215" s="308"/>
      <c r="GM2215" s="308"/>
      <c r="GN2215" s="308"/>
      <c r="GO2215" s="308"/>
      <c r="GP2215" s="308"/>
      <c r="GQ2215" s="308"/>
      <c r="GR2215" s="308"/>
      <c r="GS2215" s="308"/>
      <c r="GT2215" s="308"/>
      <c r="GU2215" s="308"/>
      <c r="GV2215" s="308"/>
      <c r="GW2215" s="308"/>
      <c r="GX2215" s="308"/>
      <c r="GY2215" s="308"/>
      <c r="GZ2215" s="308"/>
      <c r="HA2215" s="308"/>
      <c r="HB2215" s="308"/>
      <c r="HC2215" s="308"/>
      <c r="HD2215" s="308"/>
      <c r="HE2215" s="308"/>
      <c r="HF2215" s="308"/>
      <c r="HG2215" s="308"/>
      <c r="HH2215" s="308"/>
      <c r="HI2215" s="308"/>
      <c r="HJ2215" s="308"/>
      <c r="HK2215" s="308"/>
      <c r="HL2215" s="308"/>
      <c r="HM2215" s="308"/>
      <c r="HN2215" s="308"/>
      <c r="HO2215" s="308"/>
      <c r="HP2215" s="308"/>
      <c r="HQ2215" s="308"/>
      <c r="HR2215" s="308"/>
      <c r="HS2215" s="308"/>
      <c r="HT2215" s="308"/>
      <c r="HU2215" s="308"/>
      <c r="HV2215" s="308"/>
      <c r="HW2215" s="308"/>
      <c r="HX2215" s="308"/>
      <c r="HY2215" s="308"/>
      <c r="HZ2215" s="308"/>
      <c r="IA2215" s="308"/>
      <c r="IB2215" s="308"/>
      <c r="IC2215" s="308"/>
      <c r="ID2215" s="308"/>
      <c r="IE2215" s="308"/>
      <c r="IF2215" s="308"/>
      <c r="IG2215" s="308"/>
      <c r="IH2215" s="308"/>
      <c r="II2215" s="308"/>
      <c r="IJ2215" s="308"/>
      <c r="IK2215" s="308"/>
      <c r="IL2215" s="308"/>
      <c r="IM2215" s="308"/>
      <c r="IN2215" s="308"/>
      <c r="IO2215" s="308"/>
      <c r="IP2215" s="308"/>
      <c r="IQ2215" s="308"/>
      <c r="IR2215" s="308"/>
      <c r="IS2215" s="308"/>
      <c r="IT2215" s="308"/>
      <c r="IU2215" s="308"/>
    </row>
    <row r="2216" spans="1:255" s="111" customFormat="1">
      <c r="A2216" s="762">
        <v>14</v>
      </c>
      <c r="B2216" s="1190" t="s">
        <v>2094</v>
      </c>
      <c r="C2216" s="1191" t="s">
        <v>291</v>
      </c>
      <c r="D2216" s="1198">
        <v>12</v>
      </c>
      <c r="E2216" s="477"/>
      <c r="F2216" s="346">
        <f t="shared" si="34"/>
        <v>0</v>
      </c>
      <c r="G2216" s="674"/>
      <c r="H2216" s="308"/>
      <c r="I2216" s="308"/>
      <c r="J2216" s="308"/>
      <c r="K2216" s="308"/>
      <c r="L2216" s="308"/>
      <c r="M2216" s="308"/>
      <c r="N2216" s="308"/>
      <c r="O2216" s="308"/>
      <c r="P2216" s="308"/>
      <c r="Q2216" s="308"/>
      <c r="R2216" s="308"/>
      <c r="S2216" s="308"/>
      <c r="T2216" s="308"/>
      <c r="U2216" s="308"/>
      <c r="V2216" s="308"/>
      <c r="W2216" s="308"/>
      <c r="X2216" s="308"/>
      <c r="Y2216" s="308"/>
      <c r="Z2216" s="308"/>
      <c r="AA2216" s="308"/>
      <c r="AB2216" s="308"/>
      <c r="AC2216" s="308"/>
      <c r="AD2216" s="308"/>
      <c r="AE2216" s="308"/>
      <c r="AF2216" s="308"/>
      <c r="AG2216" s="308"/>
      <c r="AH2216" s="308"/>
      <c r="AI2216" s="308"/>
      <c r="AJ2216" s="308"/>
      <c r="AK2216" s="308"/>
      <c r="AL2216" s="308"/>
      <c r="AM2216" s="308"/>
      <c r="AN2216" s="308"/>
      <c r="AO2216" s="308"/>
      <c r="AP2216" s="308"/>
      <c r="AQ2216" s="308"/>
      <c r="AR2216" s="308"/>
      <c r="AS2216" s="308"/>
      <c r="AT2216" s="308"/>
      <c r="AU2216" s="308"/>
      <c r="AV2216" s="308"/>
      <c r="AW2216" s="308"/>
      <c r="AX2216" s="308"/>
      <c r="AY2216" s="308"/>
      <c r="AZ2216" s="308"/>
      <c r="BA2216" s="308"/>
      <c r="BB2216" s="308"/>
      <c r="BC2216" s="308"/>
      <c r="BD2216" s="308"/>
      <c r="BE2216" s="308"/>
      <c r="BF2216" s="308"/>
      <c r="BG2216" s="308"/>
      <c r="BH2216" s="308"/>
      <c r="BI2216" s="308"/>
      <c r="BJ2216" s="308"/>
      <c r="BK2216" s="308"/>
      <c r="BL2216" s="308"/>
      <c r="BM2216" s="308"/>
      <c r="BN2216" s="308"/>
      <c r="BO2216" s="308"/>
      <c r="BP2216" s="308"/>
      <c r="BQ2216" s="308"/>
      <c r="BR2216" s="308"/>
      <c r="BS2216" s="308"/>
      <c r="BT2216" s="308"/>
      <c r="BU2216" s="308"/>
      <c r="BV2216" s="308"/>
      <c r="BW2216" s="308"/>
      <c r="BX2216" s="308"/>
      <c r="BY2216" s="308"/>
      <c r="BZ2216" s="308"/>
      <c r="CA2216" s="308"/>
      <c r="CB2216" s="308"/>
      <c r="CC2216" s="308"/>
      <c r="CD2216" s="308"/>
      <c r="CE2216" s="308"/>
      <c r="CF2216" s="308"/>
      <c r="CG2216" s="308"/>
      <c r="CH2216" s="308"/>
      <c r="CI2216" s="308"/>
      <c r="CJ2216" s="308"/>
      <c r="CK2216" s="308"/>
      <c r="CL2216" s="308"/>
      <c r="CM2216" s="308"/>
      <c r="CN2216" s="308"/>
      <c r="CO2216" s="308"/>
      <c r="CP2216" s="308"/>
      <c r="CQ2216" s="308"/>
      <c r="CR2216" s="308"/>
      <c r="CS2216" s="308"/>
      <c r="CT2216" s="308"/>
      <c r="CU2216" s="308"/>
      <c r="CV2216" s="308"/>
      <c r="CW2216" s="308"/>
      <c r="CX2216" s="308"/>
      <c r="CY2216" s="308"/>
      <c r="CZ2216" s="308"/>
      <c r="DA2216" s="308"/>
      <c r="DB2216" s="308"/>
      <c r="DC2216" s="308"/>
      <c r="DD2216" s="308"/>
      <c r="DE2216" s="308"/>
      <c r="DF2216" s="308"/>
      <c r="DG2216" s="308"/>
      <c r="DH2216" s="308"/>
      <c r="DI2216" s="308"/>
      <c r="DJ2216" s="308"/>
      <c r="DK2216" s="308"/>
      <c r="DL2216" s="308"/>
      <c r="DM2216" s="308"/>
      <c r="DN2216" s="308"/>
      <c r="DO2216" s="308"/>
      <c r="DP2216" s="308"/>
      <c r="DQ2216" s="308"/>
      <c r="DR2216" s="308"/>
      <c r="DS2216" s="308"/>
      <c r="DT2216" s="308"/>
      <c r="DU2216" s="308"/>
      <c r="DV2216" s="308"/>
      <c r="DW2216" s="308"/>
      <c r="DX2216" s="308"/>
      <c r="DY2216" s="308"/>
      <c r="DZ2216" s="308"/>
      <c r="EA2216" s="308"/>
      <c r="EB2216" s="308"/>
      <c r="EC2216" s="308"/>
      <c r="ED2216" s="308"/>
      <c r="EE2216" s="308"/>
      <c r="EF2216" s="308"/>
      <c r="EG2216" s="308"/>
      <c r="EH2216" s="308"/>
      <c r="EI2216" s="308"/>
      <c r="EJ2216" s="308"/>
      <c r="EK2216" s="308"/>
      <c r="EL2216" s="308"/>
      <c r="EM2216" s="308"/>
      <c r="EN2216" s="308"/>
      <c r="EO2216" s="308"/>
      <c r="EP2216" s="308"/>
      <c r="EQ2216" s="308"/>
      <c r="ER2216" s="308"/>
      <c r="ES2216" s="308"/>
      <c r="ET2216" s="308"/>
      <c r="EU2216" s="308"/>
      <c r="EV2216" s="308"/>
      <c r="EW2216" s="308"/>
      <c r="EX2216" s="308"/>
      <c r="EY2216" s="308"/>
      <c r="EZ2216" s="308"/>
      <c r="FA2216" s="308"/>
      <c r="FB2216" s="308"/>
      <c r="FC2216" s="308"/>
      <c r="FD2216" s="308"/>
      <c r="FE2216" s="308"/>
      <c r="FF2216" s="308"/>
      <c r="FG2216" s="308"/>
      <c r="FH2216" s="308"/>
      <c r="FI2216" s="308"/>
      <c r="FJ2216" s="308"/>
      <c r="FK2216" s="308"/>
      <c r="FL2216" s="308"/>
      <c r="FM2216" s="308"/>
      <c r="FN2216" s="308"/>
      <c r="FO2216" s="308"/>
      <c r="FP2216" s="308"/>
      <c r="FQ2216" s="308"/>
      <c r="FR2216" s="308"/>
      <c r="FS2216" s="308"/>
      <c r="FT2216" s="308"/>
      <c r="FU2216" s="308"/>
      <c r="FV2216" s="308"/>
      <c r="FW2216" s="308"/>
      <c r="FX2216" s="308"/>
      <c r="FY2216" s="308"/>
      <c r="FZ2216" s="308"/>
      <c r="GA2216" s="308"/>
      <c r="GB2216" s="308"/>
      <c r="GC2216" s="308"/>
      <c r="GD2216" s="308"/>
      <c r="GE2216" s="308"/>
      <c r="GF2216" s="308"/>
      <c r="GG2216" s="308"/>
      <c r="GH2216" s="308"/>
      <c r="GI2216" s="308"/>
      <c r="GJ2216" s="308"/>
      <c r="GK2216" s="308"/>
      <c r="GL2216" s="308"/>
      <c r="GM2216" s="308"/>
      <c r="GN2216" s="308"/>
      <c r="GO2216" s="308"/>
      <c r="GP2216" s="308"/>
      <c r="GQ2216" s="308"/>
      <c r="GR2216" s="308"/>
      <c r="GS2216" s="308"/>
      <c r="GT2216" s="308"/>
      <c r="GU2216" s="308"/>
      <c r="GV2216" s="308"/>
      <c r="GW2216" s="308"/>
      <c r="GX2216" s="308"/>
      <c r="GY2216" s="308"/>
      <c r="GZ2216" s="308"/>
      <c r="HA2216" s="308"/>
      <c r="HB2216" s="308"/>
      <c r="HC2216" s="308"/>
      <c r="HD2216" s="308"/>
      <c r="HE2216" s="308"/>
      <c r="HF2216" s="308"/>
      <c r="HG2216" s="308"/>
      <c r="HH2216" s="308"/>
      <c r="HI2216" s="308"/>
      <c r="HJ2216" s="308"/>
      <c r="HK2216" s="308"/>
      <c r="HL2216" s="308"/>
      <c r="HM2216" s="308"/>
      <c r="HN2216" s="308"/>
      <c r="HO2216" s="308"/>
      <c r="HP2216" s="308"/>
      <c r="HQ2216" s="308"/>
      <c r="HR2216" s="308"/>
      <c r="HS2216" s="308"/>
      <c r="HT2216" s="308"/>
      <c r="HU2216" s="308"/>
      <c r="HV2216" s="308"/>
      <c r="HW2216" s="308"/>
      <c r="HX2216" s="308"/>
      <c r="HY2216" s="308"/>
      <c r="HZ2216" s="308"/>
      <c r="IA2216" s="308"/>
      <c r="IB2216" s="308"/>
      <c r="IC2216" s="308"/>
      <c r="ID2216" s="308"/>
      <c r="IE2216" s="308"/>
      <c r="IF2216" s="308"/>
      <c r="IG2216" s="308"/>
      <c r="IH2216" s="308"/>
      <c r="II2216" s="308"/>
      <c r="IJ2216" s="308"/>
      <c r="IK2216" s="308"/>
      <c r="IL2216" s="308"/>
      <c r="IM2216" s="308"/>
      <c r="IN2216" s="308"/>
      <c r="IO2216" s="308"/>
      <c r="IP2216" s="308"/>
      <c r="IQ2216" s="308"/>
      <c r="IR2216" s="308"/>
      <c r="IS2216" s="308"/>
      <c r="IT2216" s="308"/>
      <c r="IU2216" s="308"/>
    </row>
    <row r="2217" spans="1:255" s="111" customFormat="1">
      <c r="A2217" s="762"/>
      <c r="B2217" s="1193" t="s">
        <v>2086</v>
      </c>
      <c r="C2217" s="1197"/>
      <c r="D2217" s="1198"/>
      <c r="E2217" s="477"/>
      <c r="F2217" s="346">
        <f t="shared" si="34"/>
        <v>0</v>
      </c>
      <c r="G2217" s="673"/>
      <c r="H2217" s="308"/>
      <c r="I2217" s="308"/>
      <c r="J2217" s="308"/>
      <c r="K2217" s="308"/>
      <c r="L2217" s="308"/>
      <c r="M2217" s="308"/>
      <c r="N2217" s="308"/>
      <c r="O2217" s="308"/>
      <c r="P2217" s="308"/>
      <c r="Q2217" s="308"/>
      <c r="R2217" s="308"/>
      <c r="S2217" s="308"/>
      <c r="T2217" s="308"/>
      <c r="U2217" s="308"/>
      <c r="V2217" s="308"/>
      <c r="W2217" s="308"/>
      <c r="X2217" s="308"/>
      <c r="Y2217" s="308"/>
      <c r="Z2217" s="308"/>
      <c r="AA2217" s="308"/>
      <c r="AB2217" s="308"/>
      <c r="AC2217" s="308"/>
      <c r="AD2217" s="308"/>
      <c r="AE2217" s="308"/>
      <c r="AF2217" s="308"/>
      <c r="AG2217" s="308"/>
      <c r="AH2217" s="308"/>
      <c r="AI2217" s="308"/>
      <c r="AJ2217" s="308"/>
      <c r="AK2217" s="308"/>
      <c r="AL2217" s="308"/>
      <c r="AM2217" s="308"/>
      <c r="AN2217" s="308"/>
      <c r="AO2217" s="308"/>
      <c r="AP2217" s="308"/>
      <c r="AQ2217" s="308"/>
      <c r="AR2217" s="308"/>
      <c r="AS2217" s="308"/>
      <c r="AT2217" s="308"/>
      <c r="AU2217" s="308"/>
      <c r="AV2217" s="308"/>
      <c r="AW2217" s="308"/>
      <c r="AX2217" s="308"/>
      <c r="AY2217" s="308"/>
      <c r="AZ2217" s="308"/>
      <c r="BA2217" s="308"/>
      <c r="BB2217" s="308"/>
      <c r="BC2217" s="308"/>
      <c r="BD2217" s="308"/>
      <c r="BE2217" s="308"/>
      <c r="BF2217" s="308"/>
      <c r="BG2217" s="308"/>
      <c r="BH2217" s="308"/>
      <c r="BI2217" s="308"/>
      <c r="BJ2217" s="308"/>
      <c r="BK2217" s="308"/>
      <c r="BL2217" s="308"/>
      <c r="BM2217" s="308"/>
      <c r="BN2217" s="308"/>
      <c r="BO2217" s="308"/>
      <c r="BP2217" s="308"/>
      <c r="BQ2217" s="308"/>
      <c r="BR2217" s="308"/>
      <c r="BS2217" s="308"/>
      <c r="BT2217" s="308"/>
      <c r="BU2217" s="308"/>
      <c r="BV2217" s="308"/>
      <c r="BW2217" s="308"/>
      <c r="BX2217" s="308"/>
      <c r="BY2217" s="308"/>
      <c r="BZ2217" s="308"/>
      <c r="CA2217" s="308"/>
      <c r="CB2217" s="308"/>
      <c r="CC2217" s="308"/>
      <c r="CD2217" s="308"/>
      <c r="CE2217" s="308"/>
      <c r="CF2217" s="308"/>
      <c r="CG2217" s="308"/>
      <c r="CH2217" s="308"/>
      <c r="CI2217" s="308"/>
      <c r="CJ2217" s="308"/>
      <c r="CK2217" s="308"/>
      <c r="CL2217" s="308"/>
      <c r="CM2217" s="308"/>
      <c r="CN2217" s="308"/>
      <c r="CO2217" s="308"/>
      <c r="CP2217" s="308"/>
      <c r="CQ2217" s="308"/>
      <c r="CR2217" s="308"/>
      <c r="CS2217" s="308"/>
      <c r="CT2217" s="308"/>
      <c r="CU2217" s="308"/>
      <c r="CV2217" s="308"/>
      <c r="CW2217" s="308"/>
      <c r="CX2217" s="308"/>
      <c r="CY2217" s="308"/>
      <c r="CZ2217" s="308"/>
      <c r="DA2217" s="308"/>
      <c r="DB2217" s="308"/>
      <c r="DC2217" s="308"/>
      <c r="DD2217" s="308"/>
      <c r="DE2217" s="308"/>
      <c r="DF2217" s="308"/>
      <c r="DG2217" s="308"/>
      <c r="DH2217" s="308"/>
      <c r="DI2217" s="308"/>
      <c r="DJ2217" s="308"/>
      <c r="DK2217" s="308"/>
      <c r="DL2217" s="308"/>
      <c r="DM2217" s="308"/>
      <c r="DN2217" s="308"/>
      <c r="DO2217" s="308"/>
      <c r="DP2217" s="308"/>
      <c r="DQ2217" s="308"/>
      <c r="DR2217" s="308"/>
      <c r="DS2217" s="308"/>
      <c r="DT2217" s="308"/>
      <c r="DU2217" s="308"/>
      <c r="DV2217" s="308"/>
      <c r="DW2217" s="308"/>
      <c r="DX2217" s="308"/>
      <c r="DY2217" s="308"/>
      <c r="DZ2217" s="308"/>
      <c r="EA2217" s="308"/>
      <c r="EB2217" s="308"/>
      <c r="EC2217" s="308"/>
      <c r="ED2217" s="308"/>
      <c r="EE2217" s="308"/>
      <c r="EF2217" s="308"/>
      <c r="EG2217" s="308"/>
      <c r="EH2217" s="308"/>
      <c r="EI2217" s="308"/>
      <c r="EJ2217" s="308"/>
      <c r="EK2217" s="308"/>
      <c r="EL2217" s="308"/>
      <c r="EM2217" s="308"/>
      <c r="EN2217" s="308"/>
      <c r="EO2217" s="308"/>
      <c r="EP2217" s="308"/>
      <c r="EQ2217" s="308"/>
      <c r="ER2217" s="308"/>
      <c r="ES2217" s="308"/>
      <c r="ET2217" s="308"/>
      <c r="EU2217" s="308"/>
      <c r="EV2217" s="308"/>
      <c r="EW2217" s="308"/>
      <c r="EX2217" s="308"/>
      <c r="EY2217" s="308"/>
      <c r="EZ2217" s="308"/>
      <c r="FA2217" s="308"/>
      <c r="FB2217" s="308"/>
      <c r="FC2217" s="308"/>
      <c r="FD2217" s="308"/>
      <c r="FE2217" s="308"/>
      <c r="FF2217" s="308"/>
      <c r="FG2217" s="308"/>
      <c r="FH2217" s="308"/>
      <c r="FI2217" s="308"/>
      <c r="FJ2217" s="308"/>
      <c r="FK2217" s="308"/>
      <c r="FL2217" s="308"/>
      <c r="FM2217" s="308"/>
      <c r="FN2217" s="308"/>
      <c r="FO2217" s="308"/>
      <c r="FP2217" s="308"/>
      <c r="FQ2217" s="308"/>
      <c r="FR2217" s="308"/>
      <c r="FS2217" s="308"/>
      <c r="FT2217" s="308"/>
      <c r="FU2217" s="308"/>
      <c r="FV2217" s="308"/>
      <c r="FW2217" s="308"/>
      <c r="FX2217" s="308"/>
      <c r="FY2217" s="308"/>
      <c r="FZ2217" s="308"/>
      <c r="GA2217" s="308"/>
      <c r="GB2217" s="308"/>
      <c r="GC2217" s="308"/>
      <c r="GD2217" s="308"/>
      <c r="GE2217" s="308"/>
      <c r="GF2217" s="308"/>
      <c r="GG2217" s="308"/>
      <c r="GH2217" s="308"/>
      <c r="GI2217" s="308"/>
      <c r="GJ2217" s="308"/>
      <c r="GK2217" s="308"/>
      <c r="GL2217" s="308"/>
      <c r="GM2217" s="308"/>
      <c r="GN2217" s="308"/>
      <c r="GO2217" s="308"/>
      <c r="GP2217" s="308"/>
      <c r="GQ2217" s="308"/>
      <c r="GR2217" s="308"/>
      <c r="GS2217" s="308"/>
      <c r="GT2217" s="308"/>
      <c r="GU2217" s="308"/>
      <c r="GV2217" s="308"/>
      <c r="GW2217" s="308"/>
      <c r="GX2217" s="308"/>
      <c r="GY2217" s="308"/>
      <c r="GZ2217" s="308"/>
      <c r="HA2217" s="308"/>
      <c r="HB2217" s="308"/>
      <c r="HC2217" s="308"/>
      <c r="HD2217" s="308"/>
      <c r="HE2217" s="308"/>
      <c r="HF2217" s="308"/>
      <c r="HG2217" s="308"/>
      <c r="HH2217" s="308"/>
      <c r="HI2217" s="308"/>
      <c r="HJ2217" s="308"/>
      <c r="HK2217" s="308"/>
      <c r="HL2217" s="308"/>
      <c r="HM2217" s="308"/>
      <c r="HN2217" s="308"/>
      <c r="HO2217" s="308"/>
      <c r="HP2217" s="308"/>
      <c r="HQ2217" s="308"/>
      <c r="HR2217" s="308"/>
      <c r="HS2217" s="308"/>
      <c r="HT2217" s="308"/>
      <c r="HU2217" s="308"/>
      <c r="HV2217" s="308"/>
      <c r="HW2217" s="308"/>
      <c r="HX2217" s="308"/>
      <c r="HY2217" s="308"/>
      <c r="HZ2217" s="308"/>
      <c r="IA2217" s="308"/>
      <c r="IB2217" s="308"/>
      <c r="IC2217" s="308"/>
      <c r="ID2217" s="308"/>
      <c r="IE2217" s="308"/>
      <c r="IF2217" s="308"/>
      <c r="IG2217" s="308"/>
      <c r="IH2217" s="308"/>
      <c r="II2217" s="308"/>
      <c r="IJ2217" s="308"/>
      <c r="IK2217" s="308"/>
      <c r="IL2217" s="308"/>
      <c r="IM2217" s="308"/>
      <c r="IN2217" s="308"/>
      <c r="IO2217" s="308"/>
      <c r="IP2217" s="308"/>
      <c r="IQ2217" s="308"/>
      <c r="IR2217" s="308"/>
      <c r="IS2217" s="308"/>
      <c r="IT2217" s="308"/>
      <c r="IU2217" s="308"/>
    </row>
    <row r="2218" spans="1:255" s="111" customFormat="1">
      <c r="A2218" s="762"/>
      <c r="B2218" s="1190" t="s">
        <v>2095</v>
      </c>
      <c r="C2218" s="1197"/>
      <c r="D2218" s="1198"/>
      <c r="E2218" s="477"/>
      <c r="F2218" s="346">
        <f t="shared" si="34"/>
        <v>0</v>
      </c>
      <c r="G2218" s="673"/>
      <c r="H2218" s="308"/>
      <c r="I2218" s="308"/>
      <c r="J2218" s="308"/>
      <c r="K2218" s="308"/>
      <c r="L2218" s="308"/>
      <c r="M2218" s="308"/>
      <c r="N2218" s="308"/>
      <c r="O2218" s="308"/>
      <c r="P2218" s="308"/>
      <c r="Q2218" s="308"/>
      <c r="R2218" s="308"/>
      <c r="S2218" s="308"/>
      <c r="T2218" s="308"/>
      <c r="U2218" s="308"/>
      <c r="V2218" s="308"/>
      <c r="W2218" s="308"/>
      <c r="X2218" s="308"/>
      <c r="Y2218" s="308"/>
      <c r="Z2218" s="308"/>
      <c r="AA2218" s="308"/>
      <c r="AB2218" s="308"/>
      <c r="AC2218" s="308"/>
      <c r="AD2218" s="308"/>
      <c r="AE2218" s="308"/>
      <c r="AF2218" s="308"/>
      <c r="AG2218" s="308"/>
      <c r="AH2218" s="308"/>
      <c r="AI2218" s="308"/>
      <c r="AJ2218" s="308"/>
      <c r="AK2218" s="308"/>
      <c r="AL2218" s="308"/>
      <c r="AM2218" s="308"/>
      <c r="AN2218" s="308"/>
      <c r="AO2218" s="308"/>
      <c r="AP2218" s="308"/>
      <c r="AQ2218" s="308"/>
      <c r="AR2218" s="308"/>
      <c r="AS2218" s="308"/>
      <c r="AT2218" s="308"/>
      <c r="AU2218" s="308"/>
      <c r="AV2218" s="308"/>
      <c r="AW2218" s="308"/>
      <c r="AX2218" s="308"/>
      <c r="AY2218" s="308"/>
      <c r="AZ2218" s="308"/>
      <c r="BA2218" s="308"/>
      <c r="BB2218" s="308"/>
      <c r="BC2218" s="308"/>
      <c r="BD2218" s="308"/>
      <c r="BE2218" s="308"/>
      <c r="BF2218" s="308"/>
      <c r="BG2218" s="308"/>
      <c r="BH2218" s="308"/>
      <c r="BI2218" s="308"/>
      <c r="BJ2218" s="308"/>
      <c r="BK2218" s="308"/>
      <c r="BL2218" s="308"/>
      <c r="BM2218" s="308"/>
      <c r="BN2218" s="308"/>
      <c r="BO2218" s="308"/>
      <c r="BP2218" s="308"/>
      <c r="BQ2218" s="308"/>
      <c r="BR2218" s="308"/>
      <c r="BS2218" s="308"/>
      <c r="BT2218" s="308"/>
      <c r="BU2218" s="308"/>
      <c r="BV2218" s="308"/>
      <c r="BW2218" s="308"/>
      <c r="BX2218" s="308"/>
      <c r="BY2218" s="308"/>
      <c r="BZ2218" s="308"/>
      <c r="CA2218" s="308"/>
      <c r="CB2218" s="308"/>
      <c r="CC2218" s="308"/>
      <c r="CD2218" s="308"/>
      <c r="CE2218" s="308"/>
      <c r="CF2218" s="308"/>
      <c r="CG2218" s="308"/>
      <c r="CH2218" s="308"/>
      <c r="CI2218" s="308"/>
      <c r="CJ2218" s="308"/>
      <c r="CK2218" s="308"/>
      <c r="CL2218" s="308"/>
      <c r="CM2218" s="308"/>
      <c r="CN2218" s="308"/>
      <c r="CO2218" s="308"/>
      <c r="CP2218" s="308"/>
      <c r="CQ2218" s="308"/>
      <c r="CR2218" s="308"/>
      <c r="CS2218" s="308"/>
      <c r="CT2218" s="308"/>
      <c r="CU2218" s="308"/>
      <c r="CV2218" s="308"/>
      <c r="CW2218" s="308"/>
      <c r="CX2218" s="308"/>
      <c r="CY2218" s="308"/>
      <c r="CZ2218" s="308"/>
      <c r="DA2218" s="308"/>
      <c r="DB2218" s="308"/>
      <c r="DC2218" s="308"/>
      <c r="DD2218" s="308"/>
      <c r="DE2218" s="308"/>
      <c r="DF2218" s="308"/>
      <c r="DG2218" s="308"/>
      <c r="DH2218" s="308"/>
      <c r="DI2218" s="308"/>
      <c r="DJ2218" s="308"/>
      <c r="DK2218" s="308"/>
      <c r="DL2218" s="308"/>
      <c r="DM2218" s="308"/>
      <c r="DN2218" s="308"/>
      <c r="DO2218" s="308"/>
      <c r="DP2218" s="308"/>
      <c r="DQ2218" s="308"/>
      <c r="DR2218" s="308"/>
      <c r="DS2218" s="308"/>
      <c r="DT2218" s="308"/>
      <c r="DU2218" s="308"/>
      <c r="DV2218" s="308"/>
      <c r="DW2218" s="308"/>
      <c r="DX2218" s="308"/>
      <c r="DY2218" s="308"/>
      <c r="DZ2218" s="308"/>
      <c r="EA2218" s="308"/>
      <c r="EB2218" s="308"/>
      <c r="EC2218" s="308"/>
      <c r="ED2218" s="308"/>
      <c r="EE2218" s="308"/>
      <c r="EF2218" s="308"/>
      <c r="EG2218" s="308"/>
      <c r="EH2218" s="308"/>
      <c r="EI2218" s="308"/>
      <c r="EJ2218" s="308"/>
      <c r="EK2218" s="308"/>
      <c r="EL2218" s="308"/>
      <c r="EM2218" s="308"/>
      <c r="EN2218" s="308"/>
      <c r="EO2218" s="308"/>
      <c r="EP2218" s="308"/>
      <c r="EQ2218" s="308"/>
      <c r="ER2218" s="308"/>
      <c r="ES2218" s="308"/>
      <c r="ET2218" s="308"/>
      <c r="EU2218" s="308"/>
      <c r="EV2218" s="308"/>
      <c r="EW2218" s="308"/>
      <c r="EX2218" s="308"/>
      <c r="EY2218" s="308"/>
      <c r="EZ2218" s="308"/>
      <c r="FA2218" s="308"/>
      <c r="FB2218" s="308"/>
      <c r="FC2218" s="308"/>
      <c r="FD2218" s="308"/>
      <c r="FE2218" s="308"/>
      <c r="FF2218" s="308"/>
      <c r="FG2218" s="308"/>
      <c r="FH2218" s="308"/>
      <c r="FI2218" s="308"/>
      <c r="FJ2218" s="308"/>
      <c r="FK2218" s="308"/>
      <c r="FL2218" s="308"/>
      <c r="FM2218" s="308"/>
      <c r="FN2218" s="308"/>
      <c r="FO2218" s="308"/>
      <c r="FP2218" s="308"/>
      <c r="FQ2218" s="308"/>
      <c r="FR2218" s="308"/>
      <c r="FS2218" s="308"/>
      <c r="FT2218" s="308"/>
      <c r="FU2218" s="308"/>
      <c r="FV2218" s="308"/>
      <c r="FW2218" s="308"/>
      <c r="FX2218" s="308"/>
      <c r="FY2218" s="308"/>
      <c r="FZ2218" s="308"/>
      <c r="GA2218" s="308"/>
      <c r="GB2218" s="308"/>
      <c r="GC2218" s="308"/>
      <c r="GD2218" s="308"/>
      <c r="GE2218" s="308"/>
      <c r="GF2218" s="308"/>
      <c r="GG2218" s="308"/>
      <c r="GH2218" s="308"/>
      <c r="GI2218" s="308"/>
      <c r="GJ2218" s="308"/>
      <c r="GK2218" s="308"/>
      <c r="GL2218" s="308"/>
      <c r="GM2218" s="308"/>
      <c r="GN2218" s="308"/>
      <c r="GO2218" s="308"/>
      <c r="GP2218" s="308"/>
      <c r="GQ2218" s="308"/>
      <c r="GR2218" s="308"/>
      <c r="GS2218" s="308"/>
      <c r="GT2218" s="308"/>
      <c r="GU2218" s="308"/>
      <c r="GV2218" s="308"/>
      <c r="GW2218" s="308"/>
      <c r="GX2218" s="308"/>
      <c r="GY2218" s="308"/>
      <c r="GZ2218" s="308"/>
      <c r="HA2218" s="308"/>
      <c r="HB2218" s="308"/>
      <c r="HC2218" s="308"/>
      <c r="HD2218" s="308"/>
      <c r="HE2218" s="308"/>
      <c r="HF2218" s="308"/>
      <c r="HG2218" s="308"/>
      <c r="HH2218" s="308"/>
      <c r="HI2218" s="308"/>
      <c r="HJ2218" s="308"/>
      <c r="HK2218" s="308"/>
      <c r="HL2218" s="308"/>
      <c r="HM2218" s="308"/>
      <c r="HN2218" s="308"/>
      <c r="HO2218" s="308"/>
      <c r="HP2218" s="308"/>
      <c r="HQ2218" s="308"/>
      <c r="HR2218" s="308"/>
      <c r="HS2218" s="308"/>
      <c r="HT2218" s="308"/>
      <c r="HU2218" s="308"/>
      <c r="HV2218" s="308"/>
      <c r="HW2218" s="308"/>
      <c r="HX2218" s="308"/>
      <c r="HY2218" s="308"/>
      <c r="HZ2218" s="308"/>
      <c r="IA2218" s="308"/>
      <c r="IB2218" s="308"/>
      <c r="IC2218" s="308"/>
      <c r="ID2218" s="308"/>
      <c r="IE2218" s="308"/>
      <c r="IF2218" s="308"/>
      <c r="IG2218" s="308"/>
      <c r="IH2218" s="308"/>
      <c r="II2218" s="308"/>
      <c r="IJ2218" s="308"/>
      <c r="IK2218" s="308"/>
      <c r="IL2218" s="308"/>
      <c r="IM2218" s="308"/>
      <c r="IN2218" s="308"/>
      <c r="IO2218" s="308"/>
      <c r="IP2218" s="308"/>
      <c r="IQ2218" s="308"/>
      <c r="IR2218" s="308"/>
      <c r="IS2218" s="308"/>
      <c r="IT2218" s="308"/>
      <c r="IU2218" s="308"/>
    </row>
    <row r="2219" spans="1:255" s="111" customFormat="1">
      <c r="A2219" s="762"/>
      <c r="B2219" s="1194" t="s">
        <v>2088</v>
      </c>
      <c r="C2219" s="1195"/>
      <c r="D2219" s="1196"/>
      <c r="E2219" s="478"/>
      <c r="F2219" s="346">
        <f t="shared" si="34"/>
        <v>0</v>
      </c>
      <c r="G2219" s="674"/>
      <c r="H2219" s="309"/>
      <c r="I2219" s="309"/>
      <c r="J2219" s="309"/>
      <c r="K2219" s="309"/>
      <c r="L2219" s="309"/>
      <c r="M2219" s="309"/>
      <c r="N2219" s="309"/>
      <c r="O2219" s="309"/>
      <c r="P2219" s="309"/>
      <c r="Q2219" s="309"/>
      <c r="R2219" s="309"/>
      <c r="S2219" s="309"/>
      <c r="T2219" s="309"/>
      <c r="U2219" s="309"/>
      <c r="V2219" s="309"/>
      <c r="W2219" s="309"/>
      <c r="X2219" s="309"/>
      <c r="Y2219" s="309"/>
      <c r="Z2219" s="309"/>
      <c r="AA2219" s="309"/>
      <c r="AB2219" s="309"/>
      <c r="AC2219" s="309"/>
      <c r="AD2219" s="309"/>
      <c r="AE2219" s="309"/>
      <c r="AF2219" s="309"/>
      <c r="AG2219" s="309"/>
      <c r="AH2219" s="309"/>
      <c r="AI2219" s="309"/>
      <c r="AJ2219" s="309"/>
      <c r="AK2219" s="309"/>
      <c r="AL2219" s="309"/>
      <c r="AM2219" s="309"/>
      <c r="AN2219" s="309"/>
      <c r="AO2219" s="309"/>
      <c r="AP2219" s="309"/>
      <c r="AQ2219" s="309"/>
      <c r="AR2219" s="309"/>
      <c r="AS2219" s="309"/>
      <c r="AT2219" s="309"/>
      <c r="AU2219" s="309"/>
      <c r="AV2219" s="309"/>
      <c r="AW2219" s="309"/>
      <c r="AX2219" s="309"/>
      <c r="AY2219" s="309"/>
      <c r="AZ2219" s="309"/>
      <c r="BA2219" s="309"/>
      <c r="BB2219" s="309"/>
      <c r="BC2219" s="309"/>
      <c r="BD2219" s="309"/>
      <c r="BE2219" s="309"/>
      <c r="BF2219" s="309"/>
      <c r="BG2219" s="309"/>
      <c r="BH2219" s="309"/>
      <c r="BI2219" s="309"/>
      <c r="BJ2219" s="309"/>
      <c r="BK2219" s="309"/>
      <c r="BL2219" s="309"/>
      <c r="BM2219" s="309"/>
      <c r="BN2219" s="309"/>
      <c r="BO2219" s="309"/>
      <c r="BP2219" s="309"/>
      <c r="BQ2219" s="309"/>
      <c r="BR2219" s="309"/>
      <c r="BS2219" s="309"/>
      <c r="BT2219" s="309"/>
      <c r="BU2219" s="309"/>
      <c r="BV2219" s="309"/>
      <c r="BW2219" s="309"/>
      <c r="BX2219" s="309"/>
      <c r="BY2219" s="309"/>
      <c r="BZ2219" s="309"/>
      <c r="CA2219" s="309"/>
      <c r="CB2219" s="309"/>
      <c r="CC2219" s="309"/>
      <c r="CD2219" s="309"/>
      <c r="CE2219" s="309"/>
      <c r="CF2219" s="309"/>
      <c r="CG2219" s="309"/>
      <c r="CH2219" s="309"/>
      <c r="CI2219" s="309"/>
      <c r="CJ2219" s="309"/>
      <c r="CK2219" s="309"/>
      <c r="CL2219" s="309"/>
      <c r="CM2219" s="309"/>
      <c r="CN2219" s="309"/>
      <c r="CO2219" s="309"/>
      <c r="CP2219" s="309"/>
      <c r="CQ2219" s="309"/>
      <c r="CR2219" s="309"/>
      <c r="CS2219" s="309"/>
      <c r="CT2219" s="309"/>
      <c r="CU2219" s="309"/>
      <c r="CV2219" s="309"/>
      <c r="CW2219" s="309"/>
      <c r="CX2219" s="309"/>
      <c r="CY2219" s="309"/>
      <c r="CZ2219" s="309"/>
      <c r="DA2219" s="309"/>
      <c r="DB2219" s="309"/>
      <c r="DC2219" s="309"/>
      <c r="DD2219" s="309"/>
      <c r="DE2219" s="309"/>
      <c r="DF2219" s="309"/>
      <c r="DG2219" s="309"/>
      <c r="DH2219" s="309"/>
      <c r="DI2219" s="309"/>
      <c r="DJ2219" s="309"/>
      <c r="DK2219" s="309"/>
      <c r="DL2219" s="309"/>
      <c r="DM2219" s="309"/>
      <c r="DN2219" s="309"/>
      <c r="DO2219" s="309"/>
      <c r="DP2219" s="309"/>
      <c r="DQ2219" s="309"/>
      <c r="DR2219" s="309"/>
      <c r="DS2219" s="309"/>
      <c r="DT2219" s="309"/>
      <c r="DU2219" s="309"/>
      <c r="DV2219" s="309"/>
      <c r="DW2219" s="309"/>
      <c r="DX2219" s="309"/>
      <c r="DY2219" s="309"/>
      <c r="DZ2219" s="309"/>
      <c r="EA2219" s="309"/>
      <c r="EB2219" s="309"/>
      <c r="EC2219" s="309"/>
      <c r="ED2219" s="309"/>
      <c r="EE2219" s="309"/>
      <c r="EF2219" s="309"/>
      <c r="EG2219" s="309"/>
      <c r="EH2219" s="309"/>
      <c r="EI2219" s="309"/>
      <c r="EJ2219" s="309"/>
      <c r="EK2219" s="309"/>
      <c r="EL2219" s="309"/>
      <c r="EM2219" s="309"/>
      <c r="EN2219" s="309"/>
      <c r="EO2219" s="309"/>
      <c r="EP2219" s="309"/>
      <c r="EQ2219" s="309"/>
      <c r="ER2219" s="309"/>
      <c r="ES2219" s="309"/>
      <c r="ET2219" s="309"/>
      <c r="EU2219" s="309"/>
      <c r="EV2219" s="309"/>
      <c r="EW2219" s="309"/>
      <c r="EX2219" s="309"/>
      <c r="EY2219" s="309"/>
      <c r="EZ2219" s="309"/>
      <c r="FA2219" s="309"/>
      <c r="FB2219" s="309"/>
      <c r="FC2219" s="309"/>
      <c r="FD2219" s="309"/>
      <c r="FE2219" s="309"/>
      <c r="FF2219" s="309"/>
      <c r="FG2219" s="309"/>
      <c r="FH2219" s="309"/>
      <c r="FI2219" s="309"/>
      <c r="FJ2219" s="309"/>
      <c r="FK2219" s="309"/>
      <c r="FL2219" s="309"/>
      <c r="FM2219" s="309"/>
      <c r="FN2219" s="309"/>
      <c r="FO2219" s="309"/>
      <c r="FP2219" s="309"/>
      <c r="FQ2219" s="309"/>
      <c r="FR2219" s="309"/>
      <c r="FS2219" s="309"/>
      <c r="FT2219" s="309"/>
      <c r="FU2219" s="309"/>
      <c r="FV2219" s="309"/>
      <c r="FW2219" s="309"/>
      <c r="FX2219" s="309"/>
      <c r="FY2219" s="309"/>
      <c r="FZ2219" s="309"/>
      <c r="GA2219" s="309"/>
      <c r="GB2219" s="309"/>
      <c r="GC2219" s="309"/>
      <c r="GD2219" s="309"/>
      <c r="GE2219" s="309"/>
      <c r="GF2219" s="309"/>
      <c r="GG2219" s="309"/>
      <c r="GH2219" s="309"/>
      <c r="GI2219" s="309"/>
      <c r="GJ2219" s="309"/>
      <c r="GK2219" s="309"/>
      <c r="GL2219" s="309"/>
      <c r="GM2219" s="309"/>
      <c r="GN2219" s="309"/>
      <c r="GO2219" s="309"/>
      <c r="GP2219" s="309"/>
      <c r="GQ2219" s="309"/>
      <c r="GR2219" s="309"/>
      <c r="GS2219" s="309"/>
      <c r="GT2219" s="309"/>
      <c r="GU2219" s="309"/>
      <c r="GV2219" s="309"/>
      <c r="GW2219" s="309"/>
      <c r="GX2219" s="309"/>
      <c r="GY2219" s="309"/>
      <c r="GZ2219" s="309"/>
      <c r="HA2219" s="309"/>
      <c r="HB2219" s="309"/>
      <c r="HC2219" s="309"/>
      <c r="HD2219" s="309"/>
      <c r="HE2219" s="309"/>
      <c r="HF2219" s="309"/>
      <c r="HG2219" s="309"/>
      <c r="HH2219" s="309"/>
      <c r="HI2219" s="309"/>
      <c r="HJ2219" s="309"/>
      <c r="HK2219" s="309"/>
      <c r="HL2219" s="309"/>
      <c r="HM2219" s="309"/>
      <c r="HN2219" s="309"/>
      <c r="HO2219" s="309"/>
      <c r="HP2219" s="309"/>
      <c r="HQ2219" s="309"/>
      <c r="HR2219" s="309"/>
      <c r="HS2219" s="309"/>
      <c r="HT2219" s="309"/>
      <c r="HU2219" s="309"/>
      <c r="HV2219" s="309"/>
      <c r="HW2219" s="309"/>
      <c r="HX2219" s="309"/>
      <c r="HY2219" s="309"/>
      <c r="HZ2219" s="309"/>
      <c r="IA2219" s="309"/>
      <c r="IB2219" s="309"/>
      <c r="IC2219" s="309"/>
      <c r="ID2219" s="309"/>
      <c r="IE2219" s="309"/>
      <c r="IF2219" s="309"/>
      <c r="IG2219" s="309"/>
      <c r="IH2219" s="309"/>
      <c r="II2219" s="309"/>
      <c r="IJ2219" s="309"/>
      <c r="IK2219" s="309"/>
      <c r="IL2219" s="309"/>
      <c r="IM2219" s="309"/>
      <c r="IN2219" s="309"/>
      <c r="IO2219" s="309"/>
      <c r="IP2219" s="309"/>
      <c r="IQ2219" s="309"/>
      <c r="IR2219" s="309"/>
      <c r="IS2219" s="309"/>
      <c r="IT2219" s="309"/>
      <c r="IU2219" s="309"/>
    </row>
    <row r="2220" spans="1:255" s="111" customFormat="1">
      <c r="A2220" s="762"/>
      <c r="B2220" s="1194" t="s">
        <v>2089</v>
      </c>
      <c r="C2220" s="1195"/>
      <c r="D2220" s="1196"/>
      <c r="E2220" s="478"/>
      <c r="F2220" s="346">
        <f t="shared" si="34"/>
        <v>0</v>
      </c>
      <c r="G2220" s="674"/>
      <c r="H2220" s="309"/>
      <c r="I2220" s="309"/>
      <c r="J2220" s="309"/>
      <c r="K2220" s="309"/>
      <c r="L2220" s="309"/>
      <c r="M2220" s="309"/>
      <c r="N2220" s="309"/>
      <c r="O2220" s="309"/>
      <c r="P2220" s="309"/>
      <c r="Q2220" s="309"/>
      <c r="R2220" s="309"/>
      <c r="S2220" s="309"/>
      <c r="T2220" s="309"/>
      <c r="U2220" s="309"/>
      <c r="V2220" s="309"/>
      <c r="W2220" s="309"/>
      <c r="X2220" s="309"/>
      <c r="Y2220" s="309"/>
      <c r="Z2220" s="309"/>
      <c r="AA2220" s="309"/>
      <c r="AB2220" s="309"/>
      <c r="AC2220" s="309"/>
      <c r="AD2220" s="309"/>
      <c r="AE2220" s="309"/>
      <c r="AF2220" s="309"/>
      <c r="AG2220" s="309"/>
      <c r="AH2220" s="309"/>
      <c r="AI2220" s="309"/>
      <c r="AJ2220" s="309"/>
      <c r="AK2220" s="309"/>
      <c r="AL2220" s="309"/>
      <c r="AM2220" s="309"/>
      <c r="AN2220" s="309"/>
      <c r="AO2220" s="309"/>
      <c r="AP2220" s="309"/>
      <c r="AQ2220" s="309"/>
      <c r="AR2220" s="309"/>
      <c r="AS2220" s="309"/>
      <c r="AT2220" s="309"/>
      <c r="AU2220" s="309"/>
      <c r="AV2220" s="309"/>
      <c r="AW2220" s="309"/>
      <c r="AX2220" s="309"/>
      <c r="AY2220" s="309"/>
      <c r="AZ2220" s="309"/>
      <c r="BA2220" s="309"/>
      <c r="BB2220" s="309"/>
      <c r="BC2220" s="309"/>
      <c r="BD2220" s="309"/>
      <c r="BE2220" s="309"/>
      <c r="BF2220" s="309"/>
      <c r="BG2220" s="309"/>
      <c r="BH2220" s="309"/>
      <c r="BI2220" s="309"/>
      <c r="BJ2220" s="309"/>
      <c r="BK2220" s="309"/>
      <c r="BL2220" s="309"/>
      <c r="BM2220" s="309"/>
      <c r="BN2220" s="309"/>
      <c r="BO2220" s="309"/>
      <c r="BP2220" s="309"/>
      <c r="BQ2220" s="309"/>
      <c r="BR2220" s="309"/>
      <c r="BS2220" s="309"/>
      <c r="BT2220" s="309"/>
      <c r="BU2220" s="309"/>
      <c r="BV2220" s="309"/>
      <c r="BW2220" s="309"/>
      <c r="BX2220" s="309"/>
      <c r="BY2220" s="309"/>
      <c r="BZ2220" s="309"/>
      <c r="CA2220" s="309"/>
      <c r="CB2220" s="309"/>
      <c r="CC2220" s="309"/>
      <c r="CD2220" s="309"/>
      <c r="CE2220" s="309"/>
      <c r="CF2220" s="309"/>
      <c r="CG2220" s="309"/>
      <c r="CH2220" s="309"/>
      <c r="CI2220" s="309"/>
      <c r="CJ2220" s="309"/>
      <c r="CK2220" s="309"/>
      <c r="CL2220" s="309"/>
      <c r="CM2220" s="309"/>
      <c r="CN2220" s="309"/>
      <c r="CO2220" s="309"/>
      <c r="CP2220" s="309"/>
      <c r="CQ2220" s="309"/>
      <c r="CR2220" s="309"/>
      <c r="CS2220" s="309"/>
      <c r="CT2220" s="309"/>
      <c r="CU2220" s="309"/>
      <c r="CV2220" s="309"/>
      <c r="CW2220" s="309"/>
      <c r="CX2220" s="309"/>
      <c r="CY2220" s="309"/>
      <c r="CZ2220" s="309"/>
      <c r="DA2220" s="309"/>
      <c r="DB2220" s="309"/>
      <c r="DC2220" s="309"/>
      <c r="DD2220" s="309"/>
      <c r="DE2220" s="309"/>
      <c r="DF2220" s="309"/>
      <c r="DG2220" s="309"/>
      <c r="DH2220" s="309"/>
      <c r="DI2220" s="309"/>
      <c r="DJ2220" s="309"/>
      <c r="DK2220" s="309"/>
      <c r="DL2220" s="309"/>
      <c r="DM2220" s="309"/>
      <c r="DN2220" s="309"/>
      <c r="DO2220" s="309"/>
      <c r="DP2220" s="309"/>
      <c r="DQ2220" s="309"/>
      <c r="DR2220" s="309"/>
      <c r="DS2220" s="309"/>
      <c r="DT2220" s="309"/>
      <c r="DU2220" s="309"/>
      <c r="DV2220" s="309"/>
      <c r="DW2220" s="309"/>
      <c r="DX2220" s="309"/>
      <c r="DY2220" s="309"/>
      <c r="DZ2220" s="309"/>
      <c r="EA2220" s="309"/>
      <c r="EB2220" s="309"/>
      <c r="EC2220" s="309"/>
      <c r="ED2220" s="309"/>
      <c r="EE2220" s="309"/>
      <c r="EF2220" s="309"/>
      <c r="EG2220" s="309"/>
      <c r="EH2220" s="309"/>
      <c r="EI2220" s="309"/>
      <c r="EJ2220" s="309"/>
      <c r="EK2220" s="309"/>
      <c r="EL2220" s="309"/>
      <c r="EM2220" s="309"/>
      <c r="EN2220" s="309"/>
      <c r="EO2220" s="309"/>
      <c r="EP2220" s="309"/>
      <c r="EQ2220" s="309"/>
      <c r="ER2220" s="309"/>
      <c r="ES2220" s="309"/>
      <c r="ET2220" s="309"/>
      <c r="EU2220" s="309"/>
      <c r="EV2220" s="309"/>
      <c r="EW2220" s="309"/>
      <c r="EX2220" s="309"/>
      <c r="EY2220" s="309"/>
      <c r="EZ2220" s="309"/>
      <c r="FA2220" s="309"/>
      <c r="FB2220" s="309"/>
      <c r="FC2220" s="309"/>
      <c r="FD2220" s="309"/>
      <c r="FE2220" s="309"/>
      <c r="FF2220" s="309"/>
      <c r="FG2220" s="309"/>
      <c r="FH2220" s="309"/>
      <c r="FI2220" s="309"/>
      <c r="FJ2220" s="309"/>
      <c r="FK2220" s="309"/>
      <c r="FL2220" s="309"/>
      <c r="FM2220" s="309"/>
      <c r="FN2220" s="309"/>
      <c r="FO2220" s="309"/>
      <c r="FP2220" s="309"/>
      <c r="FQ2220" s="309"/>
      <c r="FR2220" s="309"/>
      <c r="FS2220" s="309"/>
      <c r="FT2220" s="309"/>
      <c r="FU2220" s="309"/>
      <c r="FV2220" s="309"/>
      <c r="FW2220" s="309"/>
      <c r="FX2220" s="309"/>
      <c r="FY2220" s="309"/>
      <c r="FZ2220" s="309"/>
      <c r="GA2220" s="309"/>
      <c r="GB2220" s="309"/>
      <c r="GC2220" s="309"/>
      <c r="GD2220" s="309"/>
      <c r="GE2220" s="309"/>
      <c r="GF2220" s="309"/>
      <c r="GG2220" s="309"/>
      <c r="GH2220" s="309"/>
      <c r="GI2220" s="309"/>
      <c r="GJ2220" s="309"/>
      <c r="GK2220" s="309"/>
      <c r="GL2220" s="309"/>
      <c r="GM2220" s="309"/>
      <c r="GN2220" s="309"/>
      <c r="GO2220" s="309"/>
      <c r="GP2220" s="309"/>
      <c r="GQ2220" s="309"/>
      <c r="GR2220" s="309"/>
      <c r="GS2220" s="309"/>
      <c r="GT2220" s="309"/>
      <c r="GU2220" s="309"/>
      <c r="GV2220" s="309"/>
      <c r="GW2220" s="309"/>
      <c r="GX2220" s="309"/>
      <c r="GY2220" s="309"/>
      <c r="GZ2220" s="309"/>
      <c r="HA2220" s="309"/>
      <c r="HB2220" s="309"/>
      <c r="HC2220" s="309"/>
      <c r="HD2220" s="309"/>
      <c r="HE2220" s="309"/>
      <c r="HF2220" s="309"/>
      <c r="HG2220" s="309"/>
      <c r="HH2220" s="309"/>
      <c r="HI2220" s="309"/>
      <c r="HJ2220" s="309"/>
      <c r="HK2220" s="309"/>
      <c r="HL2220" s="309"/>
      <c r="HM2220" s="309"/>
      <c r="HN2220" s="309"/>
      <c r="HO2220" s="309"/>
      <c r="HP2220" s="309"/>
      <c r="HQ2220" s="309"/>
      <c r="HR2220" s="309"/>
      <c r="HS2220" s="309"/>
      <c r="HT2220" s="309"/>
      <c r="HU2220" s="309"/>
      <c r="HV2220" s="309"/>
      <c r="HW2220" s="309"/>
      <c r="HX2220" s="309"/>
      <c r="HY2220" s="309"/>
      <c r="HZ2220" s="309"/>
      <c r="IA2220" s="309"/>
      <c r="IB2220" s="309"/>
      <c r="IC2220" s="309"/>
      <c r="ID2220" s="309"/>
      <c r="IE2220" s="309"/>
      <c r="IF2220" s="309"/>
      <c r="IG2220" s="309"/>
      <c r="IH2220" s="309"/>
      <c r="II2220" s="309"/>
      <c r="IJ2220" s="309"/>
      <c r="IK2220" s="309"/>
      <c r="IL2220" s="309"/>
      <c r="IM2220" s="309"/>
      <c r="IN2220" s="309"/>
      <c r="IO2220" s="309"/>
      <c r="IP2220" s="309"/>
      <c r="IQ2220" s="309"/>
      <c r="IR2220" s="309"/>
      <c r="IS2220" s="309"/>
      <c r="IT2220" s="309"/>
      <c r="IU2220" s="309"/>
    </row>
    <row r="2221" spans="1:255" s="111" customFormat="1">
      <c r="A2221" s="762"/>
      <c r="B2221" s="1194" t="s">
        <v>2090</v>
      </c>
      <c r="C2221" s="1195"/>
      <c r="D2221" s="1196"/>
      <c r="E2221" s="478"/>
      <c r="F2221" s="346">
        <f t="shared" si="34"/>
        <v>0</v>
      </c>
      <c r="G2221" s="674"/>
      <c r="H2221" s="309"/>
      <c r="I2221" s="309"/>
      <c r="J2221" s="309"/>
      <c r="K2221" s="309"/>
      <c r="L2221" s="309"/>
      <c r="M2221" s="309"/>
      <c r="N2221" s="309"/>
      <c r="O2221" s="309"/>
      <c r="P2221" s="309"/>
      <c r="Q2221" s="309"/>
      <c r="R2221" s="309"/>
      <c r="S2221" s="309"/>
      <c r="T2221" s="309"/>
      <c r="U2221" s="309"/>
      <c r="V2221" s="309"/>
      <c r="W2221" s="309"/>
      <c r="X2221" s="309"/>
      <c r="Y2221" s="309"/>
      <c r="Z2221" s="309"/>
      <c r="AA2221" s="309"/>
      <c r="AB2221" s="309"/>
      <c r="AC2221" s="309"/>
      <c r="AD2221" s="309"/>
      <c r="AE2221" s="309"/>
      <c r="AF2221" s="309"/>
      <c r="AG2221" s="309"/>
      <c r="AH2221" s="309"/>
      <c r="AI2221" s="309"/>
      <c r="AJ2221" s="309"/>
      <c r="AK2221" s="309"/>
      <c r="AL2221" s="309"/>
      <c r="AM2221" s="309"/>
      <c r="AN2221" s="309"/>
      <c r="AO2221" s="309"/>
      <c r="AP2221" s="309"/>
      <c r="AQ2221" s="309"/>
      <c r="AR2221" s="309"/>
      <c r="AS2221" s="309"/>
      <c r="AT2221" s="309"/>
      <c r="AU2221" s="309"/>
      <c r="AV2221" s="309"/>
      <c r="AW2221" s="309"/>
      <c r="AX2221" s="309"/>
      <c r="AY2221" s="309"/>
      <c r="AZ2221" s="309"/>
      <c r="BA2221" s="309"/>
      <c r="BB2221" s="309"/>
      <c r="BC2221" s="309"/>
      <c r="BD2221" s="309"/>
      <c r="BE2221" s="309"/>
      <c r="BF2221" s="309"/>
      <c r="BG2221" s="309"/>
      <c r="BH2221" s="309"/>
      <c r="BI2221" s="309"/>
      <c r="BJ2221" s="309"/>
      <c r="BK2221" s="309"/>
      <c r="BL2221" s="309"/>
      <c r="BM2221" s="309"/>
      <c r="BN2221" s="309"/>
      <c r="BO2221" s="309"/>
      <c r="BP2221" s="309"/>
      <c r="BQ2221" s="309"/>
      <c r="BR2221" s="309"/>
      <c r="BS2221" s="309"/>
      <c r="BT2221" s="309"/>
      <c r="BU2221" s="309"/>
      <c r="BV2221" s="309"/>
      <c r="BW2221" s="309"/>
      <c r="BX2221" s="309"/>
      <c r="BY2221" s="309"/>
      <c r="BZ2221" s="309"/>
      <c r="CA2221" s="309"/>
      <c r="CB2221" s="309"/>
      <c r="CC2221" s="309"/>
      <c r="CD2221" s="309"/>
      <c r="CE2221" s="309"/>
      <c r="CF2221" s="309"/>
      <c r="CG2221" s="309"/>
      <c r="CH2221" s="309"/>
      <c r="CI2221" s="309"/>
      <c r="CJ2221" s="309"/>
      <c r="CK2221" s="309"/>
      <c r="CL2221" s="309"/>
      <c r="CM2221" s="309"/>
      <c r="CN2221" s="309"/>
      <c r="CO2221" s="309"/>
      <c r="CP2221" s="309"/>
      <c r="CQ2221" s="309"/>
      <c r="CR2221" s="309"/>
      <c r="CS2221" s="309"/>
      <c r="CT2221" s="309"/>
      <c r="CU2221" s="309"/>
      <c r="CV2221" s="309"/>
      <c r="CW2221" s="309"/>
      <c r="CX2221" s="309"/>
      <c r="CY2221" s="309"/>
      <c r="CZ2221" s="309"/>
      <c r="DA2221" s="309"/>
      <c r="DB2221" s="309"/>
      <c r="DC2221" s="309"/>
      <c r="DD2221" s="309"/>
      <c r="DE2221" s="309"/>
      <c r="DF2221" s="309"/>
      <c r="DG2221" s="309"/>
      <c r="DH2221" s="309"/>
      <c r="DI2221" s="309"/>
      <c r="DJ2221" s="309"/>
      <c r="DK2221" s="309"/>
      <c r="DL2221" s="309"/>
      <c r="DM2221" s="309"/>
      <c r="DN2221" s="309"/>
      <c r="DO2221" s="309"/>
      <c r="DP2221" s="309"/>
      <c r="DQ2221" s="309"/>
      <c r="DR2221" s="309"/>
      <c r="DS2221" s="309"/>
      <c r="DT2221" s="309"/>
      <c r="DU2221" s="309"/>
      <c r="DV2221" s="309"/>
      <c r="DW2221" s="309"/>
      <c r="DX2221" s="309"/>
      <c r="DY2221" s="309"/>
      <c r="DZ2221" s="309"/>
      <c r="EA2221" s="309"/>
      <c r="EB2221" s="309"/>
      <c r="EC2221" s="309"/>
      <c r="ED2221" s="309"/>
      <c r="EE2221" s="309"/>
      <c r="EF2221" s="309"/>
      <c r="EG2221" s="309"/>
      <c r="EH2221" s="309"/>
      <c r="EI2221" s="309"/>
      <c r="EJ2221" s="309"/>
      <c r="EK2221" s="309"/>
      <c r="EL2221" s="309"/>
      <c r="EM2221" s="309"/>
      <c r="EN2221" s="309"/>
      <c r="EO2221" s="309"/>
      <c r="EP2221" s="309"/>
      <c r="EQ2221" s="309"/>
      <c r="ER2221" s="309"/>
      <c r="ES2221" s="309"/>
      <c r="ET2221" s="309"/>
      <c r="EU2221" s="309"/>
      <c r="EV2221" s="309"/>
      <c r="EW2221" s="309"/>
      <c r="EX2221" s="309"/>
      <c r="EY2221" s="309"/>
      <c r="EZ2221" s="309"/>
      <c r="FA2221" s="309"/>
      <c r="FB2221" s="309"/>
      <c r="FC2221" s="309"/>
      <c r="FD2221" s="309"/>
      <c r="FE2221" s="309"/>
      <c r="FF2221" s="309"/>
      <c r="FG2221" s="309"/>
      <c r="FH2221" s="309"/>
      <c r="FI2221" s="309"/>
      <c r="FJ2221" s="309"/>
      <c r="FK2221" s="309"/>
      <c r="FL2221" s="309"/>
      <c r="FM2221" s="309"/>
      <c r="FN2221" s="309"/>
      <c r="FO2221" s="309"/>
      <c r="FP2221" s="309"/>
      <c r="FQ2221" s="309"/>
      <c r="FR2221" s="309"/>
      <c r="FS2221" s="309"/>
      <c r="FT2221" s="309"/>
      <c r="FU2221" s="309"/>
      <c r="FV2221" s="309"/>
      <c r="FW2221" s="309"/>
      <c r="FX2221" s="309"/>
      <c r="FY2221" s="309"/>
      <c r="FZ2221" s="309"/>
      <c r="GA2221" s="309"/>
      <c r="GB2221" s="309"/>
      <c r="GC2221" s="309"/>
      <c r="GD2221" s="309"/>
      <c r="GE2221" s="309"/>
      <c r="GF2221" s="309"/>
      <c r="GG2221" s="309"/>
      <c r="GH2221" s="309"/>
      <c r="GI2221" s="309"/>
      <c r="GJ2221" s="309"/>
      <c r="GK2221" s="309"/>
      <c r="GL2221" s="309"/>
      <c r="GM2221" s="309"/>
      <c r="GN2221" s="309"/>
      <c r="GO2221" s="309"/>
      <c r="GP2221" s="309"/>
      <c r="GQ2221" s="309"/>
      <c r="GR2221" s="309"/>
      <c r="GS2221" s="309"/>
      <c r="GT2221" s="309"/>
      <c r="GU2221" s="309"/>
      <c r="GV2221" s="309"/>
      <c r="GW2221" s="309"/>
      <c r="GX2221" s="309"/>
      <c r="GY2221" s="309"/>
      <c r="GZ2221" s="309"/>
      <c r="HA2221" s="309"/>
      <c r="HB2221" s="309"/>
      <c r="HC2221" s="309"/>
      <c r="HD2221" s="309"/>
      <c r="HE2221" s="309"/>
      <c r="HF2221" s="309"/>
      <c r="HG2221" s="309"/>
      <c r="HH2221" s="309"/>
      <c r="HI2221" s="309"/>
      <c r="HJ2221" s="309"/>
      <c r="HK2221" s="309"/>
      <c r="HL2221" s="309"/>
      <c r="HM2221" s="309"/>
      <c r="HN2221" s="309"/>
      <c r="HO2221" s="309"/>
      <c r="HP2221" s="309"/>
      <c r="HQ2221" s="309"/>
      <c r="HR2221" s="309"/>
      <c r="HS2221" s="309"/>
      <c r="HT2221" s="309"/>
      <c r="HU2221" s="309"/>
      <c r="HV2221" s="309"/>
      <c r="HW2221" s="309"/>
      <c r="HX2221" s="309"/>
      <c r="HY2221" s="309"/>
      <c r="HZ2221" s="309"/>
      <c r="IA2221" s="309"/>
      <c r="IB2221" s="309"/>
      <c r="IC2221" s="309"/>
      <c r="ID2221" s="309"/>
      <c r="IE2221" s="309"/>
      <c r="IF2221" s="309"/>
      <c r="IG2221" s="309"/>
      <c r="IH2221" s="309"/>
      <c r="II2221" s="309"/>
      <c r="IJ2221" s="309"/>
      <c r="IK2221" s="309"/>
      <c r="IL2221" s="309"/>
      <c r="IM2221" s="309"/>
      <c r="IN2221" s="309"/>
      <c r="IO2221" s="309"/>
      <c r="IP2221" s="309"/>
      <c r="IQ2221" s="309"/>
      <c r="IR2221" s="309"/>
      <c r="IS2221" s="309"/>
      <c r="IT2221" s="309"/>
      <c r="IU2221" s="309"/>
    </row>
    <row r="2222" spans="1:255" s="111" customFormat="1" ht="38.25">
      <c r="A2222" s="762"/>
      <c r="B2222" s="1190" t="s">
        <v>2096</v>
      </c>
      <c r="C2222" s="1197"/>
      <c r="D2222" s="1198"/>
      <c r="E2222" s="477"/>
      <c r="F2222" s="346">
        <f t="shared" si="34"/>
        <v>0</v>
      </c>
      <c r="G2222" s="673"/>
      <c r="H2222" s="308"/>
      <c r="I2222" s="308"/>
      <c r="J2222" s="308"/>
      <c r="K2222" s="308"/>
      <c r="L2222" s="308"/>
      <c r="M2222" s="308"/>
      <c r="N2222" s="308"/>
      <c r="O2222" s="308"/>
      <c r="P2222" s="308"/>
      <c r="Q2222" s="308"/>
      <c r="R2222" s="308"/>
      <c r="S2222" s="308"/>
      <c r="T2222" s="308"/>
      <c r="U2222" s="308"/>
      <c r="V2222" s="308"/>
      <c r="W2222" s="308"/>
      <c r="X2222" s="308"/>
      <c r="Y2222" s="308"/>
      <c r="Z2222" s="308"/>
      <c r="AA2222" s="308"/>
      <c r="AB2222" s="308"/>
      <c r="AC2222" s="308"/>
      <c r="AD2222" s="308"/>
      <c r="AE2222" s="308"/>
      <c r="AF2222" s="308"/>
      <c r="AG2222" s="308"/>
      <c r="AH2222" s="308"/>
      <c r="AI2222" s="308"/>
      <c r="AJ2222" s="308"/>
      <c r="AK2222" s="308"/>
      <c r="AL2222" s="308"/>
      <c r="AM2222" s="308"/>
      <c r="AN2222" s="308"/>
      <c r="AO2222" s="308"/>
      <c r="AP2222" s="308"/>
      <c r="AQ2222" s="308"/>
      <c r="AR2222" s="308"/>
      <c r="AS2222" s="308"/>
      <c r="AT2222" s="308"/>
      <c r="AU2222" s="308"/>
      <c r="AV2222" s="308"/>
      <c r="AW2222" s="308"/>
      <c r="AX2222" s="308"/>
      <c r="AY2222" s="308"/>
      <c r="AZ2222" s="308"/>
      <c r="BA2222" s="308"/>
      <c r="BB2222" s="308"/>
      <c r="BC2222" s="308"/>
      <c r="BD2222" s="308"/>
      <c r="BE2222" s="308"/>
      <c r="BF2222" s="308"/>
      <c r="BG2222" s="308"/>
      <c r="BH2222" s="308"/>
      <c r="BI2222" s="308"/>
      <c r="BJ2222" s="308"/>
      <c r="BK2222" s="308"/>
      <c r="BL2222" s="308"/>
      <c r="BM2222" s="308"/>
      <c r="BN2222" s="308"/>
      <c r="BO2222" s="308"/>
      <c r="BP2222" s="308"/>
      <c r="BQ2222" s="308"/>
      <c r="BR2222" s="308"/>
      <c r="BS2222" s="308"/>
      <c r="BT2222" s="308"/>
      <c r="BU2222" s="308"/>
      <c r="BV2222" s="308"/>
      <c r="BW2222" s="308"/>
      <c r="BX2222" s="308"/>
      <c r="BY2222" s="308"/>
      <c r="BZ2222" s="308"/>
      <c r="CA2222" s="308"/>
      <c r="CB2222" s="308"/>
      <c r="CC2222" s="308"/>
      <c r="CD2222" s="308"/>
      <c r="CE2222" s="308"/>
      <c r="CF2222" s="308"/>
      <c r="CG2222" s="308"/>
      <c r="CH2222" s="308"/>
      <c r="CI2222" s="308"/>
      <c r="CJ2222" s="308"/>
      <c r="CK2222" s="308"/>
      <c r="CL2222" s="308"/>
      <c r="CM2222" s="308"/>
      <c r="CN2222" s="308"/>
      <c r="CO2222" s="308"/>
      <c r="CP2222" s="308"/>
      <c r="CQ2222" s="308"/>
      <c r="CR2222" s="308"/>
      <c r="CS2222" s="308"/>
      <c r="CT2222" s="308"/>
      <c r="CU2222" s="308"/>
      <c r="CV2222" s="308"/>
      <c r="CW2222" s="308"/>
      <c r="CX2222" s="308"/>
      <c r="CY2222" s="308"/>
      <c r="CZ2222" s="308"/>
      <c r="DA2222" s="308"/>
      <c r="DB2222" s="308"/>
      <c r="DC2222" s="308"/>
      <c r="DD2222" s="308"/>
      <c r="DE2222" s="308"/>
      <c r="DF2222" s="308"/>
      <c r="DG2222" s="308"/>
      <c r="DH2222" s="308"/>
      <c r="DI2222" s="308"/>
      <c r="DJ2222" s="308"/>
      <c r="DK2222" s="308"/>
      <c r="DL2222" s="308"/>
      <c r="DM2222" s="308"/>
      <c r="DN2222" s="308"/>
      <c r="DO2222" s="308"/>
      <c r="DP2222" s="308"/>
      <c r="DQ2222" s="308"/>
      <c r="DR2222" s="308"/>
      <c r="DS2222" s="308"/>
      <c r="DT2222" s="308"/>
      <c r="DU2222" s="308"/>
      <c r="DV2222" s="308"/>
      <c r="DW2222" s="308"/>
      <c r="DX2222" s="308"/>
      <c r="DY2222" s="308"/>
      <c r="DZ2222" s="308"/>
      <c r="EA2222" s="308"/>
      <c r="EB2222" s="308"/>
      <c r="EC2222" s="308"/>
      <c r="ED2222" s="308"/>
      <c r="EE2222" s="308"/>
      <c r="EF2222" s="308"/>
      <c r="EG2222" s="308"/>
      <c r="EH2222" s="308"/>
      <c r="EI2222" s="308"/>
      <c r="EJ2222" s="308"/>
      <c r="EK2222" s="308"/>
      <c r="EL2222" s="308"/>
      <c r="EM2222" s="308"/>
      <c r="EN2222" s="308"/>
      <c r="EO2222" s="308"/>
      <c r="EP2222" s="308"/>
      <c r="EQ2222" s="308"/>
      <c r="ER2222" s="308"/>
      <c r="ES2222" s="308"/>
      <c r="ET2222" s="308"/>
      <c r="EU2222" s="308"/>
      <c r="EV2222" s="308"/>
      <c r="EW2222" s="308"/>
      <c r="EX2222" s="308"/>
      <c r="EY2222" s="308"/>
      <c r="EZ2222" s="308"/>
      <c r="FA2222" s="308"/>
      <c r="FB2222" s="308"/>
      <c r="FC2222" s="308"/>
      <c r="FD2222" s="308"/>
      <c r="FE2222" s="308"/>
      <c r="FF2222" s="308"/>
      <c r="FG2222" s="308"/>
      <c r="FH2222" s="308"/>
      <c r="FI2222" s="308"/>
      <c r="FJ2222" s="308"/>
      <c r="FK2222" s="308"/>
      <c r="FL2222" s="308"/>
      <c r="FM2222" s="308"/>
      <c r="FN2222" s="308"/>
      <c r="FO2222" s="308"/>
      <c r="FP2222" s="308"/>
      <c r="FQ2222" s="308"/>
      <c r="FR2222" s="308"/>
      <c r="FS2222" s="308"/>
      <c r="FT2222" s="308"/>
      <c r="FU2222" s="308"/>
      <c r="FV2222" s="308"/>
      <c r="FW2222" s="308"/>
      <c r="FX2222" s="308"/>
      <c r="FY2222" s="308"/>
      <c r="FZ2222" s="308"/>
      <c r="GA2222" s="308"/>
      <c r="GB2222" s="308"/>
      <c r="GC2222" s="308"/>
      <c r="GD2222" s="308"/>
      <c r="GE2222" s="308"/>
      <c r="GF2222" s="308"/>
      <c r="GG2222" s="308"/>
      <c r="GH2222" s="308"/>
      <c r="GI2222" s="308"/>
      <c r="GJ2222" s="308"/>
      <c r="GK2222" s="308"/>
      <c r="GL2222" s="308"/>
      <c r="GM2222" s="308"/>
      <c r="GN2222" s="308"/>
      <c r="GO2222" s="308"/>
      <c r="GP2222" s="308"/>
      <c r="GQ2222" s="308"/>
      <c r="GR2222" s="308"/>
      <c r="GS2222" s="308"/>
      <c r="GT2222" s="308"/>
      <c r="GU2222" s="308"/>
      <c r="GV2222" s="308"/>
      <c r="GW2222" s="308"/>
      <c r="GX2222" s="308"/>
      <c r="GY2222" s="308"/>
      <c r="GZ2222" s="308"/>
      <c r="HA2222" s="308"/>
      <c r="HB2222" s="308"/>
      <c r="HC2222" s="308"/>
      <c r="HD2222" s="308"/>
      <c r="HE2222" s="308"/>
      <c r="HF2222" s="308"/>
      <c r="HG2222" s="308"/>
      <c r="HH2222" s="308"/>
      <c r="HI2222" s="308"/>
      <c r="HJ2222" s="308"/>
      <c r="HK2222" s="308"/>
      <c r="HL2222" s="308"/>
      <c r="HM2222" s="308"/>
      <c r="HN2222" s="308"/>
      <c r="HO2222" s="308"/>
      <c r="HP2222" s="308"/>
      <c r="HQ2222" s="308"/>
      <c r="HR2222" s="308"/>
      <c r="HS2222" s="308"/>
      <c r="HT2222" s="308"/>
      <c r="HU2222" s="308"/>
      <c r="HV2222" s="308"/>
      <c r="HW2222" s="308"/>
      <c r="HX2222" s="308"/>
      <c r="HY2222" s="308"/>
      <c r="HZ2222" s="308"/>
      <c r="IA2222" s="308"/>
      <c r="IB2222" s="308"/>
      <c r="IC2222" s="308"/>
      <c r="ID2222" s="308"/>
      <c r="IE2222" s="308"/>
      <c r="IF2222" s="308"/>
      <c r="IG2222" s="308"/>
      <c r="IH2222" s="308"/>
      <c r="II2222" s="308"/>
      <c r="IJ2222" s="308"/>
      <c r="IK2222" s="308"/>
      <c r="IL2222" s="308"/>
      <c r="IM2222" s="308"/>
      <c r="IN2222" s="308"/>
      <c r="IO2222" s="308"/>
      <c r="IP2222" s="308"/>
      <c r="IQ2222" s="308"/>
      <c r="IR2222" s="308"/>
      <c r="IS2222" s="308"/>
      <c r="IT2222" s="308"/>
      <c r="IU2222" s="308"/>
    </row>
    <row r="2223" spans="1:255" s="111" customFormat="1">
      <c r="A2223" s="762"/>
      <c r="B2223" s="1190"/>
      <c r="C2223" s="1197"/>
      <c r="D2223" s="1198"/>
      <c r="E2223" s="477"/>
      <c r="F2223" s="346">
        <f t="shared" si="34"/>
        <v>0</v>
      </c>
      <c r="G2223" s="673"/>
      <c r="H2223" s="308"/>
      <c r="I2223" s="308"/>
      <c r="J2223" s="308"/>
      <c r="K2223" s="308"/>
      <c r="L2223" s="308"/>
      <c r="M2223" s="308"/>
      <c r="N2223" s="308"/>
      <c r="O2223" s="308"/>
      <c r="P2223" s="308"/>
      <c r="Q2223" s="308"/>
      <c r="R2223" s="308"/>
      <c r="S2223" s="308"/>
      <c r="T2223" s="308"/>
      <c r="U2223" s="308"/>
      <c r="V2223" s="308"/>
      <c r="W2223" s="308"/>
      <c r="X2223" s="308"/>
      <c r="Y2223" s="308"/>
      <c r="Z2223" s="308"/>
      <c r="AA2223" s="308"/>
      <c r="AB2223" s="308"/>
      <c r="AC2223" s="308"/>
      <c r="AD2223" s="308"/>
      <c r="AE2223" s="308"/>
      <c r="AF2223" s="308"/>
      <c r="AG2223" s="308"/>
      <c r="AH2223" s="308"/>
      <c r="AI2223" s="308"/>
      <c r="AJ2223" s="308"/>
      <c r="AK2223" s="308"/>
      <c r="AL2223" s="308"/>
      <c r="AM2223" s="308"/>
      <c r="AN2223" s="308"/>
      <c r="AO2223" s="308"/>
      <c r="AP2223" s="308"/>
      <c r="AQ2223" s="308"/>
      <c r="AR2223" s="308"/>
      <c r="AS2223" s="308"/>
      <c r="AT2223" s="308"/>
      <c r="AU2223" s="308"/>
      <c r="AV2223" s="308"/>
      <c r="AW2223" s="308"/>
      <c r="AX2223" s="308"/>
      <c r="AY2223" s="308"/>
      <c r="AZ2223" s="308"/>
      <c r="BA2223" s="308"/>
      <c r="BB2223" s="308"/>
      <c r="BC2223" s="308"/>
      <c r="BD2223" s="308"/>
      <c r="BE2223" s="308"/>
      <c r="BF2223" s="308"/>
      <c r="BG2223" s="308"/>
      <c r="BH2223" s="308"/>
      <c r="BI2223" s="308"/>
      <c r="BJ2223" s="308"/>
      <c r="BK2223" s="308"/>
      <c r="BL2223" s="308"/>
      <c r="BM2223" s="308"/>
      <c r="BN2223" s="308"/>
      <c r="BO2223" s="308"/>
      <c r="BP2223" s="308"/>
      <c r="BQ2223" s="308"/>
      <c r="BR2223" s="308"/>
      <c r="BS2223" s="308"/>
      <c r="BT2223" s="308"/>
      <c r="BU2223" s="308"/>
      <c r="BV2223" s="308"/>
      <c r="BW2223" s="308"/>
      <c r="BX2223" s="308"/>
      <c r="BY2223" s="308"/>
      <c r="BZ2223" s="308"/>
      <c r="CA2223" s="308"/>
      <c r="CB2223" s="308"/>
      <c r="CC2223" s="308"/>
      <c r="CD2223" s="308"/>
      <c r="CE2223" s="308"/>
      <c r="CF2223" s="308"/>
      <c r="CG2223" s="308"/>
      <c r="CH2223" s="308"/>
      <c r="CI2223" s="308"/>
      <c r="CJ2223" s="308"/>
      <c r="CK2223" s="308"/>
      <c r="CL2223" s="308"/>
      <c r="CM2223" s="308"/>
      <c r="CN2223" s="308"/>
      <c r="CO2223" s="308"/>
      <c r="CP2223" s="308"/>
      <c r="CQ2223" s="308"/>
      <c r="CR2223" s="308"/>
      <c r="CS2223" s="308"/>
      <c r="CT2223" s="308"/>
      <c r="CU2223" s="308"/>
      <c r="CV2223" s="308"/>
      <c r="CW2223" s="308"/>
      <c r="CX2223" s="308"/>
      <c r="CY2223" s="308"/>
      <c r="CZ2223" s="308"/>
      <c r="DA2223" s="308"/>
      <c r="DB2223" s="308"/>
      <c r="DC2223" s="308"/>
      <c r="DD2223" s="308"/>
      <c r="DE2223" s="308"/>
      <c r="DF2223" s="308"/>
      <c r="DG2223" s="308"/>
      <c r="DH2223" s="308"/>
      <c r="DI2223" s="308"/>
      <c r="DJ2223" s="308"/>
      <c r="DK2223" s="308"/>
      <c r="DL2223" s="308"/>
      <c r="DM2223" s="308"/>
      <c r="DN2223" s="308"/>
      <c r="DO2223" s="308"/>
      <c r="DP2223" s="308"/>
      <c r="DQ2223" s="308"/>
      <c r="DR2223" s="308"/>
      <c r="DS2223" s="308"/>
      <c r="DT2223" s="308"/>
      <c r="DU2223" s="308"/>
      <c r="DV2223" s="308"/>
      <c r="DW2223" s="308"/>
      <c r="DX2223" s="308"/>
      <c r="DY2223" s="308"/>
      <c r="DZ2223" s="308"/>
      <c r="EA2223" s="308"/>
      <c r="EB2223" s="308"/>
      <c r="EC2223" s="308"/>
      <c r="ED2223" s="308"/>
      <c r="EE2223" s="308"/>
      <c r="EF2223" s="308"/>
      <c r="EG2223" s="308"/>
      <c r="EH2223" s="308"/>
      <c r="EI2223" s="308"/>
      <c r="EJ2223" s="308"/>
      <c r="EK2223" s="308"/>
      <c r="EL2223" s="308"/>
      <c r="EM2223" s="308"/>
      <c r="EN2223" s="308"/>
      <c r="EO2223" s="308"/>
      <c r="EP2223" s="308"/>
      <c r="EQ2223" s="308"/>
      <c r="ER2223" s="308"/>
      <c r="ES2223" s="308"/>
      <c r="ET2223" s="308"/>
      <c r="EU2223" s="308"/>
      <c r="EV2223" s="308"/>
      <c r="EW2223" s="308"/>
      <c r="EX2223" s="308"/>
      <c r="EY2223" s="308"/>
      <c r="EZ2223" s="308"/>
      <c r="FA2223" s="308"/>
      <c r="FB2223" s="308"/>
      <c r="FC2223" s="308"/>
      <c r="FD2223" s="308"/>
      <c r="FE2223" s="308"/>
      <c r="FF2223" s="308"/>
      <c r="FG2223" s="308"/>
      <c r="FH2223" s="308"/>
      <c r="FI2223" s="308"/>
      <c r="FJ2223" s="308"/>
      <c r="FK2223" s="308"/>
      <c r="FL2223" s="308"/>
      <c r="FM2223" s="308"/>
      <c r="FN2223" s="308"/>
      <c r="FO2223" s="308"/>
      <c r="FP2223" s="308"/>
      <c r="FQ2223" s="308"/>
      <c r="FR2223" s="308"/>
      <c r="FS2223" s="308"/>
      <c r="FT2223" s="308"/>
      <c r="FU2223" s="308"/>
      <c r="FV2223" s="308"/>
      <c r="FW2223" s="308"/>
      <c r="FX2223" s="308"/>
      <c r="FY2223" s="308"/>
      <c r="FZ2223" s="308"/>
      <c r="GA2223" s="308"/>
      <c r="GB2223" s="308"/>
      <c r="GC2223" s="308"/>
      <c r="GD2223" s="308"/>
      <c r="GE2223" s="308"/>
      <c r="GF2223" s="308"/>
      <c r="GG2223" s="308"/>
      <c r="GH2223" s="308"/>
      <c r="GI2223" s="308"/>
      <c r="GJ2223" s="308"/>
      <c r="GK2223" s="308"/>
      <c r="GL2223" s="308"/>
      <c r="GM2223" s="308"/>
      <c r="GN2223" s="308"/>
      <c r="GO2223" s="308"/>
      <c r="GP2223" s="308"/>
      <c r="GQ2223" s="308"/>
      <c r="GR2223" s="308"/>
      <c r="GS2223" s="308"/>
      <c r="GT2223" s="308"/>
      <c r="GU2223" s="308"/>
      <c r="GV2223" s="308"/>
      <c r="GW2223" s="308"/>
      <c r="GX2223" s="308"/>
      <c r="GY2223" s="308"/>
      <c r="GZ2223" s="308"/>
      <c r="HA2223" s="308"/>
      <c r="HB2223" s="308"/>
      <c r="HC2223" s="308"/>
      <c r="HD2223" s="308"/>
      <c r="HE2223" s="308"/>
      <c r="HF2223" s="308"/>
      <c r="HG2223" s="308"/>
      <c r="HH2223" s="308"/>
      <c r="HI2223" s="308"/>
      <c r="HJ2223" s="308"/>
      <c r="HK2223" s="308"/>
      <c r="HL2223" s="308"/>
      <c r="HM2223" s="308"/>
      <c r="HN2223" s="308"/>
      <c r="HO2223" s="308"/>
      <c r="HP2223" s="308"/>
      <c r="HQ2223" s="308"/>
      <c r="HR2223" s="308"/>
      <c r="HS2223" s="308"/>
      <c r="HT2223" s="308"/>
      <c r="HU2223" s="308"/>
      <c r="HV2223" s="308"/>
      <c r="HW2223" s="308"/>
      <c r="HX2223" s="308"/>
      <c r="HY2223" s="308"/>
      <c r="HZ2223" s="308"/>
      <c r="IA2223" s="308"/>
      <c r="IB2223" s="308"/>
      <c r="IC2223" s="308"/>
      <c r="ID2223" s="308"/>
      <c r="IE2223" s="308"/>
      <c r="IF2223" s="308"/>
      <c r="IG2223" s="308"/>
      <c r="IH2223" s="308"/>
      <c r="II2223" s="308"/>
      <c r="IJ2223" s="308"/>
      <c r="IK2223" s="308"/>
      <c r="IL2223" s="308"/>
      <c r="IM2223" s="308"/>
      <c r="IN2223" s="308"/>
      <c r="IO2223" s="308"/>
      <c r="IP2223" s="308"/>
      <c r="IQ2223" s="308"/>
      <c r="IR2223" s="308"/>
      <c r="IS2223" s="308"/>
      <c r="IT2223" s="308"/>
      <c r="IU2223" s="308"/>
    </row>
    <row r="2224" spans="1:255" s="111" customFormat="1" ht="25.5">
      <c r="A2224" s="762">
        <v>15</v>
      </c>
      <c r="B2224" s="853" t="s">
        <v>2097</v>
      </c>
      <c r="C2224" s="884"/>
      <c r="D2224" s="955"/>
      <c r="E2224" s="338"/>
      <c r="F2224" s="346">
        <f t="shared" si="34"/>
        <v>0</v>
      </c>
      <c r="G2224" s="595"/>
      <c r="H2224" s="276"/>
    </row>
    <row r="2225" spans="1:9" s="111" customFormat="1">
      <c r="A2225" s="762"/>
      <c r="B2225" s="853" t="s">
        <v>2098</v>
      </c>
      <c r="C2225" s="884" t="s">
        <v>131</v>
      </c>
      <c r="D2225" s="955">
        <v>50</v>
      </c>
      <c r="E2225" s="338"/>
      <c r="F2225" s="346">
        <f t="shared" si="34"/>
        <v>0</v>
      </c>
      <c r="G2225" s="602"/>
      <c r="H2225" s="276"/>
    </row>
    <row r="2226" spans="1:9" s="111" customFormat="1">
      <c r="A2226" s="762"/>
      <c r="B2226" s="1199" t="s">
        <v>2099</v>
      </c>
      <c r="C2226" s="1200" t="s">
        <v>131</v>
      </c>
      <c r="D2226" s="1201">
        <v>50</v>
      </c>
      <c r="E2226" s="338"/>
      <c r="F2226" s="346">
        <f t="shared" si="34"/>
        <v>0</v>
      </c>
      <c r="G2226" s="602"/>
      <c r="H2226" s="276"/>
    </row>
    <row r="2227" spans="1:9" s="111" customFormat="1">
      <c r="A2227" s="762"/>
      <c r="B2227" s="1155"/>
      <c r="C2227" s="853"/>
      <c r="D2227" s="955"/>
      <c r="E2227" s="338"/>
      <c r="F2227" s="346">
        <f t="shared" si="34"/>
        <v>0</v>
      </c>
      <c r="G2227" s="595"/>
      <c r="H2227" s="276"/>
    </row>
    <row r="2228" spans="1:9" s="111" customFormat="1" ht="29.45" customHeight="1">
      <c r="A2228" s="762">
        <v>16</v>
      </c>
      <c r="B2228" s="853" t="s">
        <v>2680</v>
      </c>
      <c r="C2228" s="884"/>
      <c r="D2228" s="955"/>
      <c r="E2228" s="338"/>
      <c r="F2228" s="346">
        <f t="shared" si="34"/>
        <v>0</v>
      </c>
      <c r="G2228" s="595"/>
      <c r="H2228" s="276"/>
    </row>
    <row r="2229" spans="1:9" s="111" customFormat="1">
      <c r="A2229" s="762"/>
      <c r="B2229" s="853" t="s">
        <v>2100</v>
      </c>
      <c r="C2229" s="884" t="s">
        <v>131</v>
      </c>
      <c r="D2229" s="955">
        <v>50</v>
      </c>
      <c r="E2229" s="338"/>
      <c r="F2229" s="346">
        <f t="shared" si="34"/>
        <v>0</v>
      </c>
      <c r="G2229" s="602"/>
      <c r="H2229" s="276"/>
    </row>
    <row r="2230" spans="1:9" s="111" customFormat="1">
      <c r="A2230" s="762"/>
      <c r="B2230" s="853"/>
      <c r="C2230" s="884"/>
      <c r="D2230" s="955"/>
      <c r="E2230" s="338"/>
      <c r="F2230" s="346">
        <f t="shared" si="34"/>
        <v>0</v>
      </c>
      <c r="G2230" s="602"/>
      <c r="H2230" s="276"/>
    </row>
    <row r="2231" spans="1:9" s="111" customFormat="1" ht="38.25">
      <c r="A2231" s="1185">
        <v>17</v>
      </c>
      <c r="B2231" s="1194" t="s">
        <v>2834</v>
      </c>
      <c r="C2231" s="1195" t="s">
        <v>149</v>
      </c>
      <c r="D2231" s="1196">
        <v>60</v>
      </c>
      <c r="E2231" s="478"/>
      <c r="F2231" s="346">
        <f t="shared" si="34"/>
        <v>0</v>
      </c>
      <c r="G2231" s="674"/>
      <c r="H2231" s="276"/>
    </row>
    <row r="2232" spans="1:9" s="304" customFormat="1">
      <c r="A2232" s="938"/>
      <c r="B2232" s="867"/>
      <c r="C2232" s="1145"/>
      <c r="D2232" s="1146"/>
      <c r="E2232" s="346"/>
      <c r="F2232" s="346">
        <f t="shared" si="34"/>
        <v>0</v>
      </c>
      <c r="G2232" s="669"/>
      <c r="H2232" s="303"/>
      <c r="I2232" s="272"/>
    </row>
    <row r="2233" spans="1:9" s="304" customFormat="1">
      <c r="A2233" s="938" t="s">
        <v>2101</v>
      </c>
      <c r="B2233" s="867" t="s">
        <v>2102</v>
      </c>
      <c r="C2233" s="1145"/>
      <c r="D2233" s="1146"/>
      <c r="E2233" s="303"/>
      <c r="F2233" s="346">
        <f t="shared" si="34"/>
        <v>0</v>
      </c>
      <c r="G2233" s="669"/>
      <c r="H2233" s="303"/>
      <c r="I2233" s="272"/>
    </row>
    <row r="2234" spans="1:9" s="304" customFormat="1" ht="25.5">
      <c r="A2234" s="938"/>
      <c r="B2234" s="867" t="s">
        <v>2103</v>
      </c>
      <c r="C2234" s="1145"/>
      <c r="D2234" s="1146"/>
      <c r="E2234" s="303"/>
      <c r="F2234" s="346">
        <f t="shared" si="34"/>
        <v>0</v>
      </c>
      <c r="G2234" s="669"/>
      <c r="H2234" s="303"/>
      <c r="I2234" s="272"/>
    </row>
    <row r="2235" spans="1:9" s="304" customFormat="1" ht="15.75" customHeight="1">
      <c r="A2235" s="938"/>
      <c r="B2235" s="867" t="s">
        <v>2819</v>
      </c>
      <c r="C2235" s="1145"/>
      <c r="D2235" s="1146"/>
      <c r="E2235" s="303"/>
      <c r="F2235" s="346">
        <f t="shared" si="34"/>
        <v>0</v>
      </c>
      <c r="G2235" s="669"/>
      <c r="H2235" s="303"/>
      <c r="I2235" s="272"/>
    </row>
    <row r="2236" spans="1:9" s="304" customFormat="1" ht="25.5">
      <c r="A2236" s="938"/>
      <c r="B2236" s="962" t="s">
        <v>2104</v>
      </c>
      <c r="C2236" s="1202"/>
      <c r="D2236" s="1203"/>
      <c r="E2236" s="318"/>
      <c r="F2236" s="346">
        <f t="shared" si="34"/>
        <v>0</v>
      </c>
      <c r="G2236" s="669"/>
      <c r="H2236" s="303"/>
      <c r="I2236" s="272"/>
    </row>
    <row r="2237" spans="1:9" s="304" customFormat="1" ht="25.5">
      <c r="A2237" s="938"/>
      <c r="B2237" s="962" t="s">
        <v>2835</v>
      </c>
      <c r="C2237" s="1202" t="s">
        <v>2503</v>
      </c>
      <c r="D2237" s="1203">
        <v>1</v>
      </c>
      <c r="E2237" s="318"/>
      <c r="F2237" s="346">
        <f t="shared" si="34"/>
        <v>0</v>
      </c>
      <c r="G2237" s="669"/>
      <c r="H2237" s="303"/>
      <c r="I2237" s="272"/>
    </row>
    <row r="2238" spans="1:9" s="279" customFormat="1">
      <c r="A2238" s="762"/>
      <c r="B2238" s="962"/>
      <c r="C2238" s="1004"/>
      <c r="D2238" s="992"/>
      <c r="E2238" s="407"/>
      <c r="F2238" s="346">
        <f t="shared" si="34"/>
        <v>0</v>
      </c>
      <c r="G2238" s="600"/>
    </row>
    <row r="2239" spans="1:9" s="279" customFormat="1" ht="25.5">
      <c r="A2239" s="762">
        <v>19</v>
      </c>
      <c r="B2239" s="857" t="s">
        <v>2105</v>
      </c>
      <c r="C2239" s="1004"/>
      <c r="D2239" s="992"/>
      <c r="E2239" s="407"/>
      <c r="F2239" s="346">
        <f t="shared" si="34"/>
        <v>0</v>
      </c>
      <c r="G2239" s="595"/>
    </row>
    <row r="2240" spans="1:9" s="279" customFormat="1">
      <c r="A2240" s="762"/>
      <c r="B2240" s="857" t="s">
        <v>2106</v>
      </c>
      <c r="C2240" s="1004" t="s">
        <v>291</v>
      </c>
      <c r="D2240" s="992">
        <v>1</v>
      </c>
      <c r="E2240" s="407"/>
      <c r="F2240" s="346">
        <f t="shared" si="34"/>
        <v>0</v>
      </c>
      <c r="G2240" s="595"/>
    </row>
    <row r="2241" spans="1:7" s="301" customFormat="1">
      <c r="A2241" s="762"/>
      <c r="B2241" s="867"/>
      <c r="C2241" s="884"/>
      <c r="D2241" s="955"/>
      <c r="E2241" s="346"/>
      <c r="F2241" s="346">
        <f t="shared" si="34"/>
        <v>0</v>
      </c>
      <c r="G2241" s="591"/>
    </row>
    <row r="2242" spans="1:7" s="301" customFormat="1">
      <c r="A2242" s="762">
        <v>20</v>
      </c>
      <c r="B2242" s="867" t="s">
        <v>2107</v>
      </c>
      <c r="C2242" s="884"/>
      <c r="D2242" s="955"/>
      <c r="E2242" s="346"/>
      <c r="F2242" s="346">
        <f t="shared" si="34"/>
        <v>0</v>
      </c>
      <c r="G2242" s="591"/>
    </row>
    <row r="2243" spans="1:7" s="301" customFormat="1">
      <c r="A2243" s="762"/>
      <c r="B2243" s="867" t="s">
        <v>2682</v>
      </c>
      <c r="C2243" s="884" t="s">
        <v>291</v>
      </c>
      <c r="D2243" s="955">
        <v>1</v>
      </c>
      <c r="E2243" s="346"/>
      <c r="F2243" s="346">
        <f t="shared" si="34"/>
        <v>0</v>
      </c>
      <c r="G2243" s="591"/>
    </row>
    <row r="2244" spans="1:7" s="301" customFormat="1">
      <c r="A2244" s="762"/>
      <c r="B2244" s="867"/>
      <c r="C2244" s="884"/>
      <c r="D2244" s="955"/>
      <c r="E2244" s="346"/>
      <c r="F2244" s="346">
        <f>D2244*E2244</f>
        <v>0</v>
      </c>
      <c r="G2244" s="591"/>
    </row>
    <row r="2245" spans="1:7" s="11" customFormat="1" ht="25.5">
      <c r="A2245" s="1131" t="s">
        <v>111</v>
      </c>
      <c r="B2245" s="1176" t="s">
        <v>2915</v>
      </c>
      <c r="C2245" s="1177"/>
      <c r="D2245" s="1175"/>
      <c r="E2245" s="453"/>
      <c r="F2245" s="454">
        <f>SUM(F2141:F2244)</f>
        <v>0</v>
      </c>
      <c r="G2245" s="591"/>
    </row>
    <row r="2246" spans="1:7" s="11" customFormat="1">
      <c r="A2246" s="762"/>
      <c r="B2246" s="775"/>
      <c r="C2246" s="884"/>
      <c r="D2246" s="955"/>
      <c r="E2246" s="346"/>
      <c r="F2246" s="382"/>
      <c r="G2246" s="591"/>
    </row>
    <row r="2247" spans="1:7" s="11" customFormat="1">
      <c r="A2247" s="762"/>
      <c r="B2247" s="775"/>
      <c r="C2247" s="884"/>
      <c r="D2247" s="955"/>
      <c r="E2247" s="346"/>
      <c r="F2247" s="382"/>
      <c r="G2247" s="591"/>
    </row>
    <row r="2248" spans="1:7" s="11" customFormat="1">
      <c r="A2248" s="1131" t="s">
        <v>144</v>
      </c>
      <c r="B2248" s="1161" t="s">
        <v>2108</v>
      </c>
      <c r="C2248" s="884"/>
      <c r="D2248" s="955"/>
      <c r="E2248" s="346"/>
      <c r="F2248" s="382"/>
      <c r="G2248" s="591"/>
    </row>
    <row r="2249" spans="1:7" s="11" customFormat="1">
      <c r="A2249" s="762"/>
      <c r="B2249" s="867"/>
      <c r="C2249" s="884"/>
      <c r="D2249" s="955"/>
      <c r="E2249" s="346"/>
      <c r="F2249" s="382"/>
      <c r="G2249" s="591"/>
    </row>
    <row r="2250" spans="1:7" s="279" customFormat="1" ht="25.5">
      <c r="A2250" s="1151">
        <v>1</v>
      </c>
      <c r="B2250" s="1204" t="s">
        <v>2109</v>
      </c>
      <c r="C2250" s="1205"/>
      <c r="D2250" s="1206"/>
      <c r="E2250" s="479"/>
      <c r="F2250" s="479"/>
      <c r="G2250" s="615"/>
    </row>
    <row r="2251" spans="1:7" s="279" customFormat="1">
      <c r="A2251" s="1151"/>
      <c r="B2251" s="1204" t="s">
        <v>2110</v>
      </c>
      <c r="C2251" s="1205"/>
      <c r="D2251" s="1206"/>
      <c r="E2251" s="479"/>
      <c r="F2251" s="479"/>
      <c r="G2251" s="615"/>
    </row>
    <row r="2252" spans="1:7" s="279" customFormat="1">
      <c r="A2252" s="1151"/>
      <c r="B2252" s="1204" t="s">
        <v>2111</v>
      </c>
      <c r="C2252" s="1205"/>
      <c r="D2252" s="1206"/>
      <c r="E2252" s="479"/>
      <c r="F2252" s="479"/>
      <c r="G2252" s="615"/>
    </row>
    <row r="2253" spans="1:7" s="279" customFormat="1">
      <c r="A2253" s="1151"/>
      <c r="B2253" s="1204" t="s">
        <v>2112</v>
      </c>
      <c r="C2253" s="1205"/>
      <c r="D2253" s="1206"/>
      <c r="E2253" s="479"/>
      <c r="F2253" s="479"/>
      <c r="G2253" s="615"/>
    </row>
    <row r="2254" spans="1:7" s="279" customFormat="1">
      <c r="A2254" s="1151"/>
      <c r="B2254" s="1204" t="s">
        <v>2113</v>
      </c>
      <c r="C2254" s="1205"/>
      <c r="D2254" s="1206"/>
      <c r="E2254" s="479"/>
      <c r="F2254" s="479"/>
      <c r="G2254" s="615"/>
    </row>
    <row r="2255" spans="1:7" s="279" customFormat="1">
      <c r="A2255" s="1151"/>
      <c r="B2255" s="1204" t="s">
        <v>2114</v>
      </c>
      <c r="C2255" s="1205"/>
      <c r="D2255" s="1206"/>
      <c r="E2255" s="479"/>
      <c r="F2255" s="479"/>
      <c r="G2255" s="615"/>
    </row>
    <row r="2256" spans="1:7" s="279" customFormat="1">
      <c r="A2256" s="1151"/>
      <c r="B2256" s="1204" t="s">
        <v>2115</v>
      </c>
      <c r="C2256" s="1205"/>
      <c r="D2256" s="1206"/>
      <c r="E2256" s="479"/>
      <c r="F2256" s="479"/>
      <c r="G2256" s="615"/>
    </row>
    <row r="2257" spans="1:7" s="279" customFormat="1">
      <c r="A2257" s="1151"/>
      <c r="B2257" s="1207" t="s">
        <v>2116</v>
      </c>
      <c r="C2257" s="1205"/>
      <c r="D2257" s="1206"/>
      <c r="E2257" s="479"/>
      <c r="F2257" s="479"/>
      <c r="G2257" s="615"/>
    </row>
    <row r="2258" spans="1:7" s="279" customFormat="1">
      <c r="A2258" s="1151"/>
      <c r="B2258" s="1207" t="s">
        <v>2117</v>
      </c>
      <c r="C2258" s="1205"/>
      <c r="D2258" s="1206"/>
      <c r="E2258" s="479"/>
      <c r="F2258" s="479"/>
      <c r="G2258" s="615"/>
    </row>
    <row r="2259" spans="1:7" s="279" customFormat="1">
      <c r="A2259" s="1151"/>
      <c r="B2259" s="853" t="s">
        <v>2118</v>
      </c>
      <c r="C2259" s="1205"/>
      <c r="D2259" s="1206"/>
      <c r="E2259" s="479"/>
      <c r="F2259" s="479"/>
      <c r="G2259" s="615"/>
    </row>
    <row r="2260" spans="1:7" s="122" customFormat="1">
      <c r="A2260" s="1208"/>
      <c r="B2260" s="1209" t="s">
        <v>2119</v>
      </c>
      <c r="C2260" s="1210"/>
      <c r="D2260" s="1211"/>
      <c r="E2260" s="556"/>
      <c r="F2260" s="556"/>
      <c r="G2260" s="616"/>
    </row>
    <row r="2261" spans="1:7" s="122" customFormat="1">
      <c r="A2261" s="1208"/>
      <c r="B2261" s="1209" t="s">
        <v>2120</v>
      </c>
      <c r="C2261" s="1210"/>
      <c r="D2261" s="1211"/>
      <c r="E2261" s="556"/>
      <c r="F2261" s="556"/>
      <c r="G2261" s="616"/>
    </row>
    <row r="2262" spans="1:7" s="122" customFormat="1">
      <c r="A2262" s="1208"/>
      <c r="B2262" s="1212" t="s">
        <v>2121</v>
      </c>
      <c r="C2262" s="1210"/>
      <c r="D2262" s="1211"/>
      <c r="E2262" s="556"/>
      <c r="F2262" s="556"/>
      <c r="G2262" s="616"/>
    </row>
    <row r="2263" spans="1:7" s="122" customFormat="1">
      <c r="A2263" s="1208"/>
      <c r="B2263" s="1213" t="s">
        <v>2504</v>
      </c>
      <c r="C2263" s="1214"/>
      <c r="D2263" s="1215"/>
      <c r="E2263" s="557"/>
      <c r="F2263" s="557"/>
      <c r="G2263" s="616"/>
    </row>
    <row r="2264" spans="1:7" s="122" customFormat="1">
      <c r="A2264" s="1208"/>
      <c r="B2264" s="1209"/>
      <c r="C2264" s="1210" t="s">
        <v>2503</v>
      </c>
      <c r="D2264" s="1211">
        <v>1</v>
      </c>
      <c r="E2264" s="556"/>
      <c r="F2264" s="556">
        <f>D2264*E2264</f>
        <v>0</v>
      </c>
      <c r="G2264" s="668"/>
    </row>
    <row r="2265" spans="1:7" s="553" customFormat="1">
      <c r="A2265" s="1135"/>
      <c r="B2265" s="962"/>
      <c r="C2265" s="1004"/>
      <c r="D2265" s="992"/>
      <c r="E2265" s="552"/>
      <c r="F2265" s="556">
        <f t="shared" ref="F2265:F2300" si="35">D2265*E2265</f>
        <v>0</v>
      </c>
      <c r="G2265" s="635"/>
    </row>
    <row r="2266" spans="1:7" s="122" customFormat="1" ht="41.25" customHeight="1">
      <c r="A2266" s="1208">
        <v>2</v>
      </c>
      <c r="B2266" s="1209" t="s">
        <v>2122</v>
      </c>
      <c r="C2266" s="1210"/>
      <c r="D2266" s="1211"/>
      <c r="E2266" s="556"/>
      <c r="F2266" s="556">
        <f t="shared" si="35"/>
        <v>0</v>
      </c>
      <c r="G2266" s="616"/>
    </row>
    <row r="2267" spans="1:7" s="279" customFormat="1">
      <c r="A2267" s="1151"/>
      <c r="B2267" s="1216" t="s">
        <v>2123</v>
      </c>
      <c r="C2267" s="1205"/>
      <c r="D2267" s="1206"/>
      <c r="E2267" s="479"/>
      <c r="F2267" s="556">
        <f t="shared" si="35"/>
        <v>0</v>
      </c>
      <c r="G2267" s="615"/>
    </row>
    <row r="2268" spans="1:7" s="279" customFormat="1">
      <c r="A2268" s="1151"/>
      <c r="B2268" s="1216" t="s">
        <v>2124</v>
      </c>
      <c r="C2268" s="1205"/>
      <c r="D2268" s="1206"/>
      <c r="E2268" s="479"/>
      <c r="F2268" s="556">
        <f t="shared" si="35"/>
        <v>0</v>
      </c>
      <c r="G2268" s="615"/>
    </row>
    <row r="2269" spans="1:7" s="279" customFormat="1">
      <c r="A2269" s="1151"/>
      <c r="B2269" s="1216" t="s">
        <v>2125</v>
      </c>
      <c r="C2269" s="1205"/>
      <c r="D2269" s="1206"/>
      <c r="E2269" s="479"/>
      <c r="F2269" s="556">
        <f t="shared" si="35"/>
        <v>0</v>
      </c>
      <c r="G2269" s="615"/>
    </row>
    <row r="2270" spans="1:7" s="279" customFormat="1">
      <c r="A2270" s="1151"/>
      <c r="B2270" s="1216" t="s">
        <v>2126</v>
      </c>
      <c r="C2270" s="1205"/>
      <c r="D2270" s="1206"/>
      <c r="E2270" s="479"/>
      <c r="F2270" s="556">
        <f t="shared" si="35"/>
        <v>0</v>
      </c>
      <c r="G2270" s="615"/>
    </row>
    <row r="2271" spans="1:7" s="279" customFormat="1">
      <c r="A2271" s="1151"/>
      <c r="B2271" s="1216" t="s">
        <v>2127</v>
      </c>
      <c r="C2271" s="1205"/>
      <c r="D2271" s="1206"/>
      <c r="E2271" s="479"/>
      <c r="F2271" s="556">
        <f t="shared" si="35"/>
        <v>0</v>
      </c>
      <c r="G2271" s="615"/>
    </row>
    <row r="2272" spans="1:7" s="279" customFormat="1">
      <c r="A2272" s="1151"/>
      <c r="B2272" s="1216" t="s">
        <v>2128</v>
      </c>
      <c r="C2272" s="1205"/>
      <c r="D2272" s="1206"/>
      <c r="E2272" s="479"/>
      <c r="F2272" s="556">
        <f t="shared" si="35"/>
        <v>0</v>
      </c>
      <c r="G2272" s="615"/>
    </row>
    <row r="2273" spans="1:7" s="279" customFormat="1">
      <c r="A2273" s="1151"/>
      <c r="B2273" s="867" t="s">
        <v>2129</v>
      </c>
      <c r="C2273" s="1205"/>
      <c r="D2273" s="1206"/>
      <c r="E2273" s="479"/>
      <c r="F2273" s="556">
        <f t="shared" si="35"/>
        <v>0</v>
      </c>
      <c r="G2273" s="615"/>
    </row>
    <row r="2274" spans="1:7" s="279" customFormat="1">
      <c r="A2274" s="1151"/>
      <c r="B2274" s="1217" t="s">
        <v>2505</v>
      </c>
      <c r="C2274" s="1218"/>
      <c r="D2274" s="1219"/>
      <c r="E2274" s="480"/>
      <c r="F2274" s="556">
        <f t="shared" si="35"/>
        <v>0</v>
      </c>
      <c r="G2274" s="615"/>
    </row>
    <row r="2275" spans="1:7" s="279" customFormat="1">
      <c r="A2275" s="1151"/>
      <c r="B2275" s="1204"/>
      <c r="C2275" s="1205" t="s">
        <v>2503</v>
      </c>
      <c r="D2275" s="1206">
        <v>1</v>
      </c>
      <c r="E2275" s="479"/>
      <c r="F2275" s="556">
        <f t="shared" si="35"/>
        <v>0</v>
      </c>
      <c r="G2275" s="606"/>
    </row>
    <row r="2276" spans="1:7" s="279" customFormat="1">
      <c r="A2276" s="1151"/>
      <c r="B2276" s="1204"/>
      <c r="C2276" s="1205"/>
      <c r="D2276" s="1206"/>
      <c r="E2276" s="479"/>
      <c r="F2276" s="556">
        <f t="shared" si="35"/>
        <v>0</v>
      </c>
      <c r="G2276" s="606"/>
    </row>
    <row r="2277" spans="1:7" s="279" customFormat="1">
      <c r="A2277" s="762">
        <v>3</v>
      </c>
      <c r="B2277" s="867" t="s">
        <v>2130</v>
      </c>
      <c r="C2277" s="884" t="s">
        <v>131</v>
      </c>
      <c r="D2277" s="955">
        <v>8</v>
      </c>
      <c r="E2277" s="481"/>
      <c r="F2277" s="556">
        <f t="shared" si="35"/>
        <v>0</v>
      </c>
      <c r="G2277" s="600"/>
    </row>
    <row r="2278" spans="1:7" s="279" customFormat="1">
      <c r="A2278" s="1151"/>
      <c r="B2278" s="853"/>
      <c r="C2278" s="1205"/>
      <c r="D2278" s="1206"/>
      <c r="E2278" s="482"/>
      <c r="F2278" s="556">
        <f t="shared" si="35"/>
        <v>0</v>
      </c>
      <c r="G2278" s="606"/>
    </row>
    <row r="2279" spans="1:7" s="279" customFormat="1">
      <c r="A2279" s="1151">
        <v>4</v>
      </c>
      <c r="B2279" s="1207" t="s">
        <v>2131</v>
      </c>
      <c r="C2279" s="1205" t="s">
        <v>149</v>
      </c>
      <c r="D2279" s="1206">
        <v>450</v>
      </c>
      <c r="E2279" s="482"/>
      <c r="F2279" s="556">
        <f t="shared" si="35"/>
        <v>0</v>
      </c>
      <c r="G2279" s="606"/>
    </row>
    <row r="2280" spans="1:7" s="279" customFormat="1">
      <c r="A2280" s="1151"/>
      <c r="B2280" s="1207"/>
      <c r="C2280" s="1205"/>
      <c r="D2280" s="1206"/>
      <c r="E2280" s="482"/>
      <c r="F2280" s="556">
        <f t="shared" si="35"/>
        <v>0</v>
      </c>
      <c r="G2280" s="606"/>
    </row>
    <row r="2281" spans="1:7" s="279" customFormat="1" ht="29.65" customHeight="1">
      <c r="A2281" s="1151">
        <v>5</v>
      </c>
      <c r="B2281" s="1220" t="s">
        <v>2683</v>
      </c>
      <c r="C2281" s="1205" t="s">
        <v>131</v>
      </c>
      <c r="D2281" s="1206">
        <v>12</v>
      </c>
      <c r="E2281" s="482"/>
      <c r="F2281" s="556">
        <f t="shared" si="35"/>
        <v>0</v>
      </c>
      <c r="G2281" s="606"/>
    </row>
    <row r="2282" spans="1:7" s="279" customFormat="1">
      <c r="A2282" s="1151"/>
      <c r="B2282" s="853"/>
      <c r="C2282" s="1205"/>
      <c r="D2282" s="1206"/>
      <c r="E2282" s="482"/>
      <c r="F2282" s="556">
        <f t="shared" si="35"/>
        <v>0</v>
      </c>
      <c r="G2282" s="606"/>
    </row>
    <row r="2283" spans="1:7" s="279" customFormat="1" ht="29.25" customHeight="1">
      <c r="A2283" s="1151">
        <v>6</v>
      </c>
      <c r="B2283" s="1181" t="s">
        <v>2684</v>
      </c>
      <c r="C2283" s="884" t="s">
        <v>131</v>
      </c>
      <c r="D2283" s="955">
        <v>1</v>
      </c>
      <c r="E2283" s="277"/>
      <c r="F2283" s="556">
        <f t="shared" si="35"/>
        <v>0</v>
      </c>
      <c r="G2283" s="606"/>
    </row>
    <row r="2284" spans="1:7" s="279" customFormat="1">
      <c r="A2284" s="1151"/>
      <c r="B2284" s="853"/>
      <c r="C2284" s="884"/>
      <c r="D2284" s="955"/>
      <c r="E2284" s="277"/>
      <c r="F2284" s="556">
        <f t="shared" si="35"/>
        <v>0</v>
      </c>
      <c r="G2284" s="606"/>
    </row>
    <row r="2285" spans="1:7" s="279" customFormat="1">
      <c r="A2285" s="1151">
        <v>7</v>
      </c>
      <c r="B2285" s="1181" t="s">
        <v>2132</v>
      </c>
      <c r="C2285" s="884"/>
      <c r="D2285" s="955"/>
      <c r="E2285" s="277"/>
      <c r="F2285" s="556">
        <f t="shared" si="35"/>
        <v>0</v>
      </c>
      <c r="G2285" s="606"/>
    </row>
    <row r="2286" spans="1:7" s="279" customFormat="1">
      <c r="A2286" s="1151"/>
      <c r="B2286" s="867" t="s">
        <v>2685</v>
      </c>
      <c r="C2286" s="884" t="s">
        <v>131</v>
      </c>
      <c r="D2286" s="955">
        <v>1</v>
      </c>
      <c r="E2286" s="277"/>
      <c r="F2286" s="556">
        <f t="shared" si="35"/>
        <v>0</v>
      </c>
      <c r="G2286" s="606"/>
    </row>
    <row r="2287" spans="1:7" s="279" customFormat="1">
      <c r="A2287" s="1151"/>
      <c r="B2287" s="867"/>
      <c r="C2287" s="884"/>
      <c r="D2287" s="955"/>
      <c r="E2287" s="277"/>
      <c r="F2287" s="556">
        <f t="shared" si="35"/>
        <v>0</v>
      </c>
      <c r="G2287" s="606"/>
    </row>
    <row r="2288" spans="1:7" s="279" customFormat="1">
      <c r="A2288" s="1151">
        <v>8</v>
      </c>
      <c r="B2288" s="1220" t="s">
        <v>2133</v>
      </c>
      <c r="C2288" s="1205"/>
      <c r="D2288" s="1206"/>
      <c r="E2288" s="482"/>
      <c r="F2288" s="556">
        <f t="shared" si="35"/>
        <v>0</v>
      </c>
      <c r="G2288" s="606"/>
    </row>
    <row r="2289" spans="1:8" s="279" customFormat="1">
      <c r="A2289" s="1151"/>
      <c r="B2289" s="1220" t="s">
        <v>2134</v>
      </c>
      <c r="C2289" s="1205" t="s">
        <v>149</v>
      </c>
      <c r="D2289" s="1206">
        <v>250</v>
      </c>
      <c r="E2289" s="482"/>
      <c r="F2289" s="556">
        <f t="shared" si="35"/>
        <v>0</v>
      </c>
      <c r="G2289" s="606"/>
    </row>
    <row r="2290" spans="1:8" s="279" customFormat="1">
      <c r="A2290" s="1151"/>
      <c r="B2290" s="1220" t="s">
        <v>2135</v>
      </c>
      <c r="C2290" s="1205" t="s">
        <v>149</v>
      </c>
      <c r="D2290" s="1206">
        <v>80</v>
      </c>
      <c r="E2290" s="482"/>
      <c r="F2290" s="556">
        <f t="shared" si="35"/>
        <v>0</v>
      </c>
      <c r="G2290" s="606"/>
    </row>
    <row r="2291" spans="1:8" s="279" customFormat="1">
      <c r="A2291" s="1151"/>
      <c r="B2291" s="1204" t="s">
        <v>2136</v>
      </c>
      <c r="C2291" s="1205" t="s">
        <v>149</v>
      </c>
      <c r="D2291" s="1206">
        <v>20</v>
      </c>
      <c r="E2291" s="482"/>
      <c r="F2291" s="556">
        <f t="shared" si="35"/>
        <v>0</v>
      </c>
      <c r="G2291" s="606"/>
    </row>
    <row r="2292" spans="1:8" s="279" customFormat="1">
      <c r="A2292" s="1151"/>
      <c r="B2292" s="1217" t="s">
        <v>2137</v>
      </c>
      <c r="C2292" s="1218" t="s">
        <v>131</v>
      </c>
      <c r="D2292" s="1219">
        <v>14</v>
      </c>
      <c r="E2292" s="483"/>
      <c r="F2292" s="556">
        <f t="shared" si="35"/>
        <v>0</v>
      </c>
      <c r="G2292" s="606"/>
    </row>
    <row r="2293" spans="1:8" s="279" customFormat="1">
      <c r="A2293" s="1151"/>
      <c r="B2293" s="1204"/>
      <c r="C2293" s="1205"/>
      <c r="D2293" s="1206"/>
      <c r="E2293" s="482"/>
      <c r="F2293" s="556">
        <f t="shared" si="35"/>
        <v>0</v>
      </c>
      <c r="G2293" s="606"/>
    </row>
    <row r="2294" spans="1:8" s="279" customFormat="1" ht="27" customHeight="1">
      <c r="A2294" s="1151">
        <v>9</v>
      </c>
      <c r="B2294" s="1221" t="s">
        <v>2880</v>
      </c>
      <c r="C2294" s="1205" t="s">
        <v>131</v>
      </c>
      <c r="D2294" s="1206">
        <v>1</v>
      </c>
      <c r="E2294" s="482"/>
      <c r="F2294" s="556">
        <f t="shared" si="35"/>
        <v>0</v>
      </c>
      <c r="G2294" s="606"/>
    </row>
    <row r="2295" spans="1:8" s="279" customFormat="1">
      <c r="A2295" s="1151"/>
      <c r="B2295" s="1204"/>
      <c r="C2295" s="1205"/>
      <c r="D2295" s="1206"/>
      <c r="E2295" s="482"/>
      <c r="F2295" s="556">
        <f t="shared" si="35"/>
        <v>0</v>
      </c>
      <c r="G2295" s="606"/>
    </row>
    <row r="2296" spans="1:8" s="279" customFormat="1" ht="25.5">
      <c r="A2296" s="1151">
        <v>10</v>
      </c>
      <c r="B2296" s="1204" t="s">
        <v>2138</v>
      </c>
      <c r="C2296" s="1205" t="s">
        <v>131</v>
      </c>
      <c r="D2296" s="1206">
        <v>1</v>
      </c>
      <c r="E2296" s="482"/>
      <c r="F2296" s="556">
        <f t="shared" si="35"/>
        <v>0</v>
      </c>
      <c r="G2296" s="606"/>
    </row>
    <row r="2297" spans="1:8" s="279" customFormat="1">
      <c r="A2297" s="1151"/>
      <c r="B2297" s="1204"/>
      <c r="C2297" s="1205"/>
      <c r="D2297" s="1206"/>
      <c r="E2297" s="482"/>
      <c r="F2297" s="556">
        <f t="shared" si="35"/>
        <v>0</v>
      </c>
      <c r="G2297" s="606"/>
    </row>
    <row r="2298" spans="1:8" s="279" customFormat="1" ht="25.5">
      <c r="A2298" s="1151">
        <v>11</v>
      </c>
      <c r="B2298" s="1204" t="s">
        <v>2820</v>
      </c>
      <c r="C2298" s="1205" t="s">
        <v>291</v>
      </c>
      <c r="D2298" s="1206">
        <v>1</v>
      </c>
      <c r="E2298" s="482"/>
      <c r="F2298" s="556">
        <f t="shared" si="35"/>
        <v>0</v>
      </c>
      <c r="G2298" s="606"/>
    </row>
    <row r="2299" spans="1:8" s="279" customFormat="1">
      <c r="A2299" s="1151"/>
      <c r="B2299" s="1204"/>
      <c r="C2299" s="1205"/>
      <c r="D2299" s="1206"/>
      <c r="E2299" s="482"/>
      <c r="F2299" s="556">
        <f t="shared" si="35"/>
        <v>0</v>
      </c>
      <c r="G2299" s="606"/>
    </row>
    <row r="2300" spans="1:8" s="279" customFormat="1" ht="25.5">
      <c r="A2300" s="1151">
        <v>12</v>
      </c>
      <c r="B2300" s="1204" t="s">
        <v>2139</v>
      </c>
      <c r="C2300" s="1205" t="s">
        <v>291</v>
      </c>
      <c r="D2300" s="1206">
        <v>1</v>
      </c>
      <c r="E2300" s="482"/>
      <c r="F2300" s="556">
        <f t="shared" si="35"/>
        <v>0</v>
      </c>
      <c r="G2300" s="606"/>
    </row>
    <row r="2301" spans="1:8" s="11" customFormat="1">
      <c r="A2301" s="762"/>
      <c r="B2301" s="775"/>
      <c r="C2301" s="884"/>
      <c r="D2301" s="955"/>
      <c r="E2301" s="346"/>
      <c r="F2301" s="382"/>
      <c r="G2301" s="591"/>
    </row>
    <row r="2302" spans="1:8" s="11" customFormat="1">
      <c r="A2302" s="1131" t="s">
        <v>144</v>
      </c>
      <c r="B2302" s="1176" t="s">
        <v>2140</v>
      </c>
      <c r="C2302" s="1177"/>
      <c r="D2302" s="1175"/>
      <c r="E2302" s="453"/>
      <c r="F2302" s="454">
        <f>SUM(F2264:F2300)</f>
        <v>0</v>
      </c>
      <c r="G2302" s="591"/>
    </row>
    <row r="2303" spans="1:8" s="11" customFormat="1">
      <c r="A2303" s="762"/>
      <c r="B2303" s="775"/>
      <c r="C2303" s="884"/>
      <c r="D2303" s="955"/>
      <c r="E2303" s="346"/>
      <c r="F2303" s="382"/>
      <c r="G2303" s="591"/>
    </row>
    <row r="2304" spans="1:8" s="111" customFormat="1">
      <c r="A2304" s="762"/>
      <c r="B2304" s="1054"/>
      <c r="C2304" s="887"/>
      <c r="D2304" s="888"/>
      <c r="E2304" s="465"/>
      <c r="F2304" s="465"/>
      <c r="G2304" s="595"/>
      <c r="H2304" s="276"/>
    </row>
    <row r="2305" spans="1:7" s="11" customFormat="1">
      <c r="A2305" s="1131" t="s">
        <v>164</v>
      </c>
      <c r="B2305" s="1161" t="s">
        <v>2141</v>
      </c>
      <c r="C2305" s="884"/>
      <c r="D2305" s="955"/>
      <c r="E2305" s="346"/>
      <c r="F2305" s="382"/>
      <c r="G2305" s="591"/>
    </row>
    <row r="2306" spans="1:7" s="301" customFormat="1">
      <c r="A2306" s="1185"/>
      <c r="B2306" s="1222"/>
      <c r="C2306" s="1223"/>
      <c r="D2306" s="1224"/>
      <c r="E2306" s="338"/>
      <c r="F2306" s="456"/>
      <c r="G2306" s="602"/>
    </row>
    <row r="2307" spans="1:7" s="301" customFormat="1" ht="153">
      <c r="A2307" s="762">
        <v>1</v>
      </c>
      <c r="B2307" s="867" t="s">
        <v>2821</v>
      </c>
      <c r="C2307" s="884" t="s">
        <v>131</v>
      </c>
      <c r="D2307" s="955">
        <v>1</v>
      </c>
      <c r="E2307" s="338"/>
      <c r="F2307" s="346">
        <f>D2307*E2307</f>
        <v>0</v>
      </c>
      <c r="G2307" s="602"/>
    </row>
    <row r="2308" spans="1:7" s="301" customFormat="1">
      <c r="A2308" s="762"/>
      <c r="B2308" s="867"/>
      <c r="C2308" s="884"/>
      <c r="D2308" s="955"/>
      <c r="E2308" s="338"/>
      <c r="F2308" s="346">
        <f t="shared" ref="F2308:F2324" si="36">D2308*E2308</f>
        <v>0</v>
      </c>
      <c r="G2308" s="602"/>
    </row>
    <row r="2309" spans="1:7" s="301" customFormat="1" ht="155.25" customHeight="1">
      <c r="A2309" s="762">
        <v>2</v>
      </c>
      <c r="B2309" s="954" t="s">
        <v>2890</v>
      </c>
      <c r="C2309" s="884" t="s">
        <v>131</v>
      </c>
      <c r="D2309" s="955">
        <v>1</v>
      </c>
      <c r="E2309" s="338"/>
      <c r="F2309" s="346">
        <f t="shared" si="36"/>
        <v>0</v>
      </c>
      <c r="G2309" s="602"/>
    </row>
    <row r="2310" spans="1:7" s="301" customFormat="1">
      <c r="A2310" s="762"/>
      <c r="B2310" s="954"/>
      <c r="C2310" s="884"/>
      <c r="D2310" s="955"/>
      <c r="E2310" s="338"/>
      <c r="F2310" s="346">
        <f t="shared" si="36"/>
        <v>0</v>
      </c>
      <c r="G2310" s="602"/>
    </row>
    <row r="2311" spans="1:7" s="301" customFormat="1" ht="140.25">
      <c r="A2311" s="762">
        <v>3</v>
      </c>
      <c r="B2311" s="954" t="s">
        <v>2891</v>
      </c>
      <c r="C2311" s="884" t="s">
        <v>131</v>
      </c>
      <c r="D2311" s="955">
        <v>1</v>
      </c>
      <c r="E2311" s="338"/>
      <c r="F2311" s="346">
        <f t="shared" si="36"/>
        <v>0</v>
      </c>
      <c r="G2311" s="602"/>
    </row>
    <row r="2312" spans="1:7" s="301" customFormat="1">
      <c r="A2312" s="762"/>
      <c r="B2312" s="867"/>
      <c r="C2312" s="884"/>
      <c r="D2312" s="955"/>
      <c r="E2312" s="338"/>
      <c r="F2312" s="346">
        <f t="shared" si="36"/>
        <v>0</v>
      </c>
      <c r="G2312" s="602"/>
    </row>
    <row r="2313" spans="1:7" s="301" customFormat="1">
      <c r="A2313" s="762">
        <v>4</v>
      </c>
      <c r="B2313" s="867" t="s">
        <v>2142</v>
      </c>
      <c r="C2313" s="884"/>
      <c r="D2313" s="955"/>
      <c r="E2313" s="338"/>
      <c r="F2313" s="346">
        <f t="shared" si="36"/>
        <v>0</v>
      </c>
      <c r="G2313" s="602"/>
    </row>
    <row r="2314" spans="1:7" s="301" customFormat="1">
      <c r="A2314" s="762"/>
      <c r="B2314" s="867" t="s">
        <v>2143</v>
      </c>
      <c r="C2314" s="884"/>
      <c r="D2314" s="955"/>
      <c r="E2314" s="338"/>
      <c r="F2314" s="346">
        <f t="shared" si="36"/>
        <v>0</v>
      </c>
      <c r="G2314" s="602"/>
    </row>
    <row r="2315" spans="1:7" s="301" customFormat="1">
      <c r="A2315" s="762"/>
      <c r="B2315" s="867" t="s">
        <v>2144</v>
      </c>
      <c r="C2315" s="884" t="s">
        <v>970</v>
      </c>
      <c r="D2315" s="955">
        <v>10</v>
      </c>
      <c r="E2315" s="338"/>
      <c r="F2315" s="346">
        <f t="shared" si="36"/>
        <v>0</v>
      </c>
      <c r="G2315" s="602"/>
    </row>
    <row r="2316" spans="1:7" s="301" customFormat="1">
      <c r="A2316" s="762"/>
      <c r="B2316" s="867" t="s">
        <v>2145</v>
      </c>
      <c r="C2316" s="884" t="s">
        <v>970</v>
      </c>
      <c r="D2316" s="955">
        <v>15</v>
      </c>
      <c r="E2316" s="338"/>
      <c r="F2316" s="346">
        <f t="shared" si="36"/>
        <v>0</v>
      </c>
      <c r="G2316" s="602"/>
    </row>
    <row r="2317" spans="1:7" s="301" customFormat="1">
      <c r="A2317" s="762"/>
      <c r="B2317" s="867"/>
      <c r="C2317" s="884"/>
      <c r="D2317" s="955"/>
      <c r="E2317" s="338"/>
      <c r="F2317" s="346">
        <f t="shared" si="36"/>
        <v>0</v>
      </c>
      <c r="G2317" s="602"/>
    </row>
    <row r="2318" spans="1:7" s="301" customFormat="1">
      <c r="A2318" s="762">
        <v>5</v>
      </c>
      <c r="B2318" s="867" t="s">
        <v>2146</v>
      </c>
      <c r="C2318" s="884"/>
      <c r="D2318" s="955"/>
      <c r="E2318" s="338"/>
      <c r="F2318" s="346">
        <f t="shared" si="36"/>
        <v>0</v>
      </c>
      <c r="G2318" s="602"/>
    </row>
    <row r="2319" spans="1:7" s="301" customFormat="1">
      <c r="A2319" s="762"/>
      <c r="B2319" s="867" t="s">
        <v>2147</v>
      </c>
      <c r="C2319" s="884" t="s">
        <v>970</v>
      </c>
      <c r="D2319" s="955">
        <v>60</v>
      </c>
      <c r="E2319" s="338"/>
      <c r="F2319" s="346">
        <f t="shared" si="36"/>
        <v>0</v>
      </c>
      <c r="G2319" s="602"/>
    </row>
    <row r="2320" spans="1:7" s="301" customFormat="1">
      <c r="A2320" s="762"/>
      <c r="B2320" s="867"/>
      <c r="C2320" s="884"/>
      <c r="D2320" s="955"/>
      <c r="E2320" s="338"/>
      <c r="F2320" s="346">
        <f t="shared" si="36"/>
        <v>0</v>
      </c>
      <c r="G2320" s="602"/>
    </row>
    <row r="2321" spans="1:10" s="301" customFormat="1">
      <c r="A2321" s="762">
        <v>6</v>
      </c>
      <c r="B2321" s="867" t="s">
        <v>2148</v>
      </c>
      <c r="C2321" s="884" t="s">
        <v>970</v>
      </c>
      <c r="D2321" s="955">
        <v>15</v>
      </c>
      <c r="E2321" s="338"/>
      <c r="F2321" s="346">
        <f t="shared" si="36"/>
        <v>0</v>
      </c>
      <c r="G2321" s="602"/>
    </row>
    <row r="2322" spans="1:10" s="301" customFormat="1">
      <c r="A2322" s="762"/>
      <c r="B2322" s="867"/>
      <c r="C2322" s="884"/>
      <c r="D2322" s="955"/>
      <c r="E2322" s="338"/>
      <c r="F2322" s="346">
        <f t="shared" si="36"/>
        <v>0</v>
      </c>
      <c r="G2322" s="602"/>
    </row>
    <row r="2323" spans="1:10" s="111" customFormat="1">
      <c r="A2323" s="762">
        <v>7</v>
      </c>
      <c r="B2323" s="867" t="s">
        <v>2822</v>
      </c>
      <c r="C2323" s="884" t="s">
        <v>2032</v>
      </c>
      <c r="D2323" s="955">
        <v>1</v>
      </c>
      <c r="E2323" s="338"/>
      <c r="F2323" s="346">
        <f t="shared" si="36"/>
        <v>0</v>
      </c>
      <c r="G2323" s="595"/>
      <c r="H2323" s="276"/>
    </row>
    <row r="2324" spans="1:10" s="111" customFormat="1">
      <c r="A2324" s="762"/>
      <c r="B2324" s="867"/>
      <c r="C2324" s="884"/>
      <c r="D2324" s="955"/>
      <c r="E2324" s="338"/>
      <c r="F2324" s="346">
        <f t="shared" si="36"/>
        <v>0</v>
      </c>
      <c r="G2324" s="595"/>
      <c r="H2324" s="276"/>
    </row>
    <row r="2325" spans="1:10" s="11" customFormat="1">
      <c r="A2325" s="1131" t="s">
        <v>164</v>
      </c>
      <c r="B2325" s="1176" t="s">
        <v>2149</v>
      </c>
      <c r="C2325" s="1177"/>
      <c r="D2325" s="1175"/>
      <c r="E2325" s="453"/>
      <c r="F2325" s="454">
        <f>SUM(F2307:F2324)</f>
        <v>0</v>
      </c>
      <c r="G2325" s="591"/>
    </row>
    <row r="2326" spans="1:10" s="111" customFormat="1">
      <c r="A2326" s="762"/>
      <c r="B2326" s="1225"/>
      <c r="C2326" s="1223"/>
      <c r="D2326" s="1224"/>
      <c r="E2326" s="484"/>
      <c r="F2326" s="338"/>
      <c r="G2326" s="595"/>
      <c r="H2326" s="276"/>
    </row>
    <row r="2327" spans="1:10" s="11" customFormat="1">
      <c r="A2327" s="762"/>
      <c r="B2327" s="775"/>
      <c r="C2327" s="884"/>
      <c r="D2327" s="955"/>
      <c r="E2327" s="346"/>
      <c r="F2327" s="382"/>
      <c r="G2327" s="591"/>
    </row>
    <row r="2328" spans="1:10" s="11" customFormat="1">
      <c r="A2328" s="1131" t="s">
        <v>0</v>
      </c>
      <c r="B2328" s="1161" t="s">
        <v>2150</v>
      </c>
      <c r="C2328" s="884"/>
      <c r="D2328" s="955"/>
      <c r="E2328" s="346"/>
      <c r="F2328" s="382"/>
      <c r="G2328" s="591"/>
    </row>
    <row r="2329" spans="1:10" s="11" customFormat="1">
      <c r="A2329" s="762"/>
      <c r="B2329" s="775"/>
      <c r="C2329" s="884"/>
      <c r="D2329" s="955"/>
      <c r="E2329" s="346"/>
      <c r="F2329" s="382"/>
      <c r="G2329" s="591"/>
    </row>
    <row r="2330" spans="1:10" s="310" customFormat="1">
      <c r="A2330" s="1226"/>
      <c r="B2330" s="1227" t="s">
        <v>2881</v>
      </c>
      <c r="C2330" s="1228"/>
      <c r="D2330" s="955"/>
      <c r="E2330" s="485"/>
      <c r="F2330" s="486"/>
      <c r="G2330" s="617"/>
      <c r="J2330" s="279"/>
    </row>
    <row r="2331" spans="1:10" s="310" customFormat="1" ht="38.25">
      <c r="A2331" s="762">
        <v>1</v>
      </c>
      <c r="B2331" s="867" t="s">
        <v>2686</v>
      </c>
      <c r="C2331" s="884" t="s">
        <v>131</v>
      </c>
      <c r="D2331" s="955">
        <v>1</v>
      </c>
      <c r="E2331" s="346"/>
      <c r="F2331" s="487">
        <f>D2331*E2331</f>
        <v>0</v>
      </c>
      <c r="G2331" s="602"/>
      <c r="H2331" s="311"/>
    </row>
    <row r="2332" spans="1:10" s="279" customFormat="1">
      <c r="A2332" s="762" t="s">
        <v>2151</v>
      </c>
      <c r="B2332" s="867" t="s">
        <v>2152</v>
      </c>
      <c r="C2332" s="884"/>
      <c r="D2332" s="955"/>
      <c r="E2332" s="346"/>
      <c r="F2332" s="346">
        <f t="shared" ref="F2332:F2375" si="37">D2332*E2332</f>
        <v>0</v>
      </c>
      <c r="G2332" s="602"/>
    </row>
    <row r="2333" spans="1:10" s="279" customFormat="1">
      <c r="A2333" s="762"/>
      <c r="B2333" s="867" t="s">
        <v>2153</v>
      </c>
      <c r="C2333" s="884"/>
      <c r="D2333" s="955"/>
      <c r="E2333" s="346"/>
      <c r="F2333" s="346">
        <f t="shared" si="37"/>
        <v>0</v>
      </c>
      <c r="G2333" s="602"/>
    </row>
    <row r="2334" spans="1:10" s="310" customFormat="1" ht="67.5" customHeight="1">
      <c r="A2334" s="1229"/>
      <c r="B2334" s="853" t="s">
        <v>2154</v>
      </c>
      <c r="C2334" s="884"/>
      <c r="D2334" s="955"/>
      <c r="E2334" s="488"/>
      <c r="F2334" s="346">
        <f t="shared" si="37"/>
        <v>0</v>
      </c>
      <c r="G2334" s="617"/>
      <c r="H2334" s="276"/>
    </row>
    <row r="2335" spans="1:10" s="310" customFormat="1">
      <c r="A2335" s="938" t="s">
        <v>2151</v>
      </c>
      <c r="B2335" s="867" t="s">
        <v>2155</v>
      </c>
      <c r="C2335" s="884"/>
      <c r="D2335" s="955"/>
      <c r="E2335" s="346"/>
      <c r="F2335" s="346">
        <f t="shared" si="37"/>
        <v>0</v>
      </c>
      <c r="G2335" s="602"/>
    </row>
    <row r="2336" spans="1:10" s="310" customFormat="1">
      <c r="A2336" s="938"/>
      <c r="B2336" s="867" t="s">
        <v>2153</v>
      </c>
      <c r="C2336" s="884"/>
      <c r="D2336" s="955"/>
      <c r="E2336" s="346"/>
      <c r="F2336" s="346">
        <f t="shared" si="37"/>
        <v>0</v>
      </c>
      <c r="G2336" s="602"/>
    </row>
    <row r="2337" spans="1:10" s="310" customFormat="1" ht="165.75">
      <c r="A2337" s="1229"/>
      <c r="B2337" s="853" t="s">
        <v>2760</v>
      </c>
      <c r="C2337" s="884"/>
      <c r="D2337" s="955"/>
      <c r="E2337" s="488"/>
      <c r="F2337" s="346">
        <f t="shared" si="37"/>
        <v>0</v>
      </c>
      <c r="G2337" s="617"/>
      <c r="H2337" s="276"/>
      <c r="J2337" s="279"/>
    </row>
    <row r="2338" spans="1:10" s="279" customFormat="1">
      <c r="A2338" s="938" t="s">
        <v>2151</v>
      </c>
      <c r="B2338" s="853" t="s">
        <v>2157</v>
      </c>
      <c r="C2338" s="884"/>
      <c r="D2338" s="955"/>
      <c r="E2338" s="346"/>
      <c r="F2338" s="346">
        <f t="shared" si="37"/>
        <v>0</v>
      </c>
      <c r="G2338" s="602"/>
    </row>
    <row r="2339" spans="1:10" s="279" customFormat="1">
      <c r="A2339" s="938"/>
      <c r="B2339" s="867" t="s">
        <v>2158</v>
      </c>
      <c r="C2339" s="884"/>
      <c r="D2339" s="955"/>
      <c r="E2339" s="346"/>
      <c r="F2339" s="346">
        <f t="shared" si="37"/>
        <v>0</v>
      </c>
      <c r="G2339" s="602"/>
    </row>
    <row r="2340" spans="1:10" s="310" customFormat="1" ht="102">
      <c r="A2340" s="1230"/>
      <c r="B2340" s="1231" t="s">
        <v>2159</v>
      </c>
      <c r="C2340" s="1232"/>
      <c r="D2340" s="955"/>
      <c r="E2340" s="489"/>
      <c r="F2340" s="346">
        <f t="shared" si="37"/>
        <v>0</v>
      </c>
      <c r="G2340" s="617"/>
      <c r="H2340" s="11"/>
    </row>
    <row r="2341" spans="1:10" s="279" customFormat="1">
      <c r="A2341" s="762" t="s">
        <v>2151</v>
      </c>
      <c r="B2341" s="867" t="s">
        <v>2160</v>
      </c>
      <c r="C2341" s="884"/>
      <c r="D2341" s="955"/>
      <c r="E2341" s="346"/>
      <c r="F2341" s="346">
        <f t="shared" si="37"/>
        <v>0</v>
      </c>
      <c r="G2341" s="602"/>
    </row>
    <row r="2342" spans="1:10" s="310" customFormat="1">
      <c r="A2342" s="762"/>
      <c r="B2342" s="853" t="s">
        <v>2422</v>
      </c>
      <c r="C2342" s="884"/>
      <c r="D2342" s="955"/>
      <c r="E2342" s="346"/>
      <c r="F2342" s="346">
        <f t="shared" si="37"/>
        <v>0</v>
      </c>
      <c r="G2342" s="602"/>
    </row>
    <row r="2343" spans="1:10" s="279" customFormat="1" ht="204">
      <c r="A2343" s="938"/>
      <c r="B2343" s="853" t="s">
        <v>2161</v>
      </c>
      <c r="C2343" s="884"/>
      <c r="D2343" s="955"/>
      <c r="E2343" s="346"/>
      <c r="F2343" s="346">
        <f t="shared" si="37"/>
        <v>0</v>
      </c>
      <c r="G2343" s="602"/>
      <c r="H2343" s="312"/>
    </row>
    <row r="2344" spans="1:10" s="279" customFormat="1" ht="81.75" customHeight="1">
      <c r="A2344" s="938"/>
      <c r="B2344" s="853" t="s">
        <v>2162</v>
      </c>
      <c r="C2344" s="884"/>
      <c r="D2344" s="955"/>
      <c r="E2344" s="346"/>
      <c r="F2344" s="346">
        <f t="shared" si="37"/>
        <v>0</v>
      </c>
      <c r="G2344" s="602"/>
      <c r="H2344" s="312"/>
    </row>
    <row r="2345" spans="1:10" s="279" customFormat="1">
      <c r="A2345" s="938"/>
      <c r="B2345" s="853" t="s">
        <v>2163</v>
      </c>
      <c r="C2345" s="884"/>
      <c r="D2345" s="955"/>
      <c r="E2345" s="346"/>
      <c r="F2345" s="346">
        <f t="shared" si="37"/>
        <v>0</v>
      </c>
      <c r="G2345" s="602"/>
      <c r="H2345" s="312"/>
    </row>
    <row r="2346" spans="1:10" s="279" customFormat="1" ht="25.5">
      <c r="A2346" s="762" t="s">
        <v>2151</v>
      </c>
      <c r="B2346" s="867" t="s">
        <v>2164</v>
      </c>
      <c r="C2346" s="884"/>
      <c r="D2346" s="955"/>
      <c r="E2346" s="346"/>
      <c r="F2346" s="346">
        <f t="shared" si="37"/>
        <v>0</v>
      </c>
      <c r="G2346" s="602"/>
    </row>
    <row r="2347" spans="1:10" s="310" customFormat="1" ht="25.5">
      <c r="A2347" s="938"/>
      <c r="B2347" s="867" t="s">
        <v>2165</v>
      </c>
      <c r="C2347" s="884"/>
      <c r="D2347" s="955"/>
      <c r="E2347" s="346"/>
      <c r="F2347" s="346">
        <f t="shared" si="37"/>
        <v>0</v>
      </c>
      <c r="G2347" s="602"/>
      <c r="H2347" s="311"/>
    </row>
    <row r="2348" spans="1:10" s="310" customFormat="1">
      <c r="A2348" s="938"/>
      <c r="B2348" s="867" t="s">
        <v>2158</v>
      </c>
      <c r="C2348" s="884"/>
      <c r="D2348" s="955"/>
      <c r="E2348" s="346"/>
      <c r="F2348" s="346">
        <f t="shared" si="37"/>
        <v>0</v>
      </c>
      <c r="G2348" s="602"/>
      <c r="H2348" s="311"/>
    </row>
    <row r="2349" spans="1:10" s="310" customFormat="1" ht="114.75">
      <c r="A2349" s="1229"/>
      <c r="B2349" s="853" t="s">
        <v>2166</v>
      </c>
      <c r="C2349" s="884"/>
      <c r="D2349" s="955"/>
      <c r="E2349" s="488"/>
      <c r="F2349" s="346">
        <f t="shared" si="37"/>
        <v>0</v>
      </c>
      <c r="G2349" s="602"/>
      <c r="H2349" s="276"/>
    </row>
    <row r="2350" spans="1:10" s="310" customFormat="1">
      <c r="A2350" s="1229"/>
      <c r="B2350" s="956"/>
      <c r="C2350" s="884"/>
      <c r="D2350" s="955"/>
      <c r="E2350" s="488"/>
      <c r="F2350" s="346">
        <f t="shared" si="37"/>
        <v>0</v>
      </c>
      <c r="G2350" s="602"/>
      <c r="H2350" s="276"/>
    </row>
    <row r="2351" spans="1:10" s="310" customFormat="1" ht="25.5">
      <c r="A2351" s="762">
        <v>2</v>
      </c>
      <c r="B2351" s="867" t="s">
        <v>2167</v>
      </c>
      <c r="C2351" s="884"/>
      <c r="D2351" s="955"/>
      <c r="E2351" s="346"/>
      <c r="F2351" s="346">
        <f t="shared" si="37"/>
        <v>0</v>
      </c>
      <c r="G2351" s="602"/>
      <c r="H2351" s="311"/>
    </row>
    <row r="2352" spans="1:10" s="310" customFormat="1" ht="25.5">
      <c r="A2352" s="938"/>
      <c r="B2352" s="867" t="s">
        <v>2168</v>
      </c>
      <c r="C2352" s="884"/>
      <c r="D2352" s="955"/>
      <c r="E2352" s="346"/>
      <c r="F2352" s="346">
        <f t="shared" si="37"/>
        <v>0</v>
      </c>
      <c r="G2352" s="602"/>
      <c r="H2352" s="311"/>
    </row>
    <row r="2353" spans="1:8" s="310" customFormat="1">
      <c r="A2353" s="938"/>
      <c r="B2353" s="867" t="s">
        <v>2169</v>
      </c>
      <c r="C2353" s="884" t="s">
        <v>131</v>
      </c>
      <c r="D2353" s="955">
        <v>4</v>
      </c>
      <c r="E2353" s="338"/>
      <c r="F2353" s="346">
        <f t="shared" si="37"/>
        <v>0</v>
      </c>
      <c r="G2353" s="602"/>
      <c r="H2353" s="311"/>
    </row>
    <row r="2354" spans="1:8" s="310" customFormat="1" ht="147.75" customHeight="1">
      <c r="A2354" s="1229"/>
      <c r="B2354" s="853" t="s">
        <v>2170</v>
      </c>
      <c r="C2354" s="884"/>
      <c r="D2354" s="955"/>
      <c r="E2354" s="488"/>
      <c r="F2354" s="346">
        <f t="shared" si="37"/>
        <v>0</v>
      </c>
      <c r="G2354" s="602"/>
      <c r="H2354" s="276"/>
    </row>
    <row r="2355" spans="1:8" s="310" customFormat="1">
      <c r="A2355" s="1229"/>
      <c r="B2355" s="956"/>
      <c r="C2355" s="884"/>
      <c r="D2355" s="955"/>
      <c r="E2355" s="488"/>
      <c r="F2355" s="346">
        <f t="shared" si="37"/>
        <v>0</v>
      </c>
      <c r="G2355" s="602"/>
      <c r="H2355" s="276"/>
    </row>
    <row r="2356" spans="1:8" s="310" customFormat="1" ht="63.75">
      <c r="A2356" s="762">
        <v>3</v>
      </c>
      <c r="B2356" s="867" t="s">
        <v>2690</v>
      </c>
      <c r="C2356" s="884" t="s">
        <v>131</v>
      </c>
      <c r="D2356" s="955">
        <v>1</v>
      </c>
      <c r="E2356" s="346"/>
      <c r="F2356" s="346">
        <f t="shared" si="37"/>
        <v>0</v>
      </c>
      <c r="G2356" s="602"/>
      <c r="H2356" s="311"/>
    </row>
    <row r="2357" spans="1:8" s="310" customFormat="1" ht="178.5">
      <c r="A2357" s="1229"/>
      <c r="B2357" s="853" t="s">
        <v>2171</v>
      </c>
      <c r="C2357" s="884"/>
      <c r="D2357" s="955"/>
      <c r="E2357" s="488"/>
      <c r="F2357" s="346">
        <f t="shared" si="37"/>
        <v>0</v>
      </c>
      <c r="G2357" s="602"/>
      <c r="H2357" s="276"/>
    </row>
    <row r="2358" spans="1:8" s="310" customFormat="1">
      <c r="A2358" s="1229"/>
      <c r="B2358" s="956"/>
      <c r="C2358" s="884"/>
      <c r="D2358" s="955"/>
      <c r="E2358" s="488"/>
      <c r="F2358" s="346">
        <f t="shared" si="37"/>
        <v>0</v>
      </c>
      <c r="G2358" s="602"/>
      <c r="H2358" s="276"/>
    </row>
    <row r="2359" spans="1:8" s="310" customFormat="1" ht="25.5">
      <c r="A2359" s="762">
        <v>4</v>
      </c>
      <c r="B2359" s="867" t="s">
        <v>2172</v>
      </c>
      <c r="C2359" s="884"/>
      <c r="D2359" s="955"/>
      <c r="E2359" s="346"/>
      <c r="F2359" s="346">
        <f t="shared" si="37"/>
        <v>0</v>
      </c>
      <c r="G2359" s="602"/>
      <c r="H2359" s="311"/>
    </row>
    <row r="2360" spans="1:8" s="310" customFormat="1">
      <c r="A2360" s="938"/>
      <c r="B2360" s="867" t="s">
        <v>2173</v>
      </c>
      <c r="C2360" s="1233"/>
      <c r="D2360" s="1233"/>
      <c r="E2360" s="338"/>
      <c r="F2360" s="346">
        <f t="shared" si="37"/>
        <v>0</v>
      </c>
      <c r="G2360" s="602"/>
      <c r="H2360" s="311"/>
    </row>
    <row r="2361" spans="1:8" s="310" customFormat="1" ht="38.25">
      <c r="A2361" s="1229"/>
      <c r="B2361" s="853" t="s">
        <v>2174</v>
      </c>
      <c r="C2361" s="884" t="s">
        <v>131</v>
      </c>
      <c r="D2361" s="955">
        <v>1</v>
      </c>
      <c r="E2361" s="488"/>
      <c r="F2361" s="346">
        <f t="shared" si="37"/>
        <v>0</v>
      </c>
      <c r="G2361" s="602"/>
      <c r="H2361" s="276"/>
    </row>
    <row r="2362" spans="1:8" s="310" customFormat="1">
      <c r="A2362" s="1229"/>
      <c r="B2362" s="956"/>
      <c r="C2362" s="884"/>
      <c r="D2362" s="955"/>
      <c r="E2362" s="488"/>
      <c r="F2362" s="346">
        <f t="shared" si="37"/>
        <v>0</v>
      </c>
      <c r="G2362" s="602"/>
      <c r="H2362" s="276"/>
    </row>
    <row r="2363" spans="1:8" s="310" customFormat="1" ht="38.25">
      <c r="A2363" s="762">
        <v>5</v>
      </c>
      <c r="B2363" s="867" t="s">
        <v>2689</v>
      </c>
      <c r="C2363" s="884"/>
      <c r="D2363" s="955"/>
      <c r="E2363" s="346"/>
      <c r="F2363" s="346">
        <f t="shared" si="37"/>
        <v>0</v>
      </c>
      <c r="G2363" s="602"/>
      <c r="H2363" s="311"/>
    </row>
    <row r="2364" spans="1:8" s="310" customFormat="1" ht="102">
      <c r="A2364" s="1229"/>
      <c r="B2364" s="853" t="s">
        <v>2177</v>
      </c>
      <c r="C2364" s="1205" t="s">
        <v>149</v>
      </c>
      <c r="D2364" s="955">
        <v>40</v>
      </c>
      <c r="E2364" s="488"/>
      <c r="F2364" s="346">
        <f t="shared" si="37"/>
        <v>0</v>
      </c>
      <c r="G2364" s="602"/>
      <c r="H2364" s="276"/>
    </row>
    <row r="2365" spans="1:8" s="310" customFormat="1">
      <c r="A2365" s="1229"/>
      <c r="B2365" s="956"/>
      <c r="C2365" s="884"/>
      <c r="D2365" s="955"/>
      <c r="E2365" s="488"/>
      <c r="F2365" s="346">
        <f t="shared" si="37"/>
        <v>0</v>
      </c>
      <c r="G2365" s="602"/>
      <c r="H2365" s="276"/>
    </row>
    <row r="2366" spans="1:8" s="310" customFormat="1" ht="38.25">
      <c r="A2366" s="762">
        <v>6</v>
      </c>
      <c r="B2366" s="867" t="s">
        <v>2688</v>
      </c>
      <c r="C2366" s="884"/>
      <c r="D2366" s="955"/>
      <c r="E2366" s="346"/>
      <c r="F2366" s="346">
        <f t="shared" si="37"/>
        <v>0</v>
      </c>
      <c r="G2366" s="602"/>
      <c r="H2366" s="311"/>
    </row>
    <row r="2367" spans="1:8" s="310" customFormat="1" ht="63.75">
      <c r="A2367" s="1229"/>
      <c r="B2367" s="853" t="s">
        <v>2178</v>
      </c>
      <c r="C2367" s="1205" t="s">
        <v>149</v>
      </c>
      <c r="D2367" s="955">
        <v>60</v>
      </c>
      <c r="E2367" s="488"/>
      <c r="F2367" s="346">
        <f t="shared" si="37"/>
        <v>0</v>
      </c>
      <c r="G2367" s="602"/>
      <c r="H2367" s="276"/>
    </row>
    <row r="2368" spans="1:8" s="310" customFormat="1">
      <c r="A2368" s="1229"/>
      <c r="B2368" s="956"/>
      <c r="C2368" s="884"/>
      <c r="D2368" s="955"/>
      <c r="E2368" s="488"/>
      <c r="F2368" s="346">
        <f t="shared" si="37"/>
        <v>0</v>
      </c>
      <c r="G2368" s="602"/>
      <c r="H2368" s="276"/>
    </row>
    <row r="2369" spans="1:10" s="310" customFormat="1" ht="25.5">
      <c r="A2369" s="762">
        <v>7</v>
      </c>
      <c r="B2369" s="867" t="s">
        <v>2179</v>
      </c>
      <c r="C2369" s="884"/>
      <c r="D2369" s="955"/>
      <c r="E2369" s="346"/>
      <c r="F2369" s="346">
        <f t="shared" si="37"/>
        <v>0</v>
      </c>
      <c r="G2369" s="602"/>
      <c r="H2369" s="311"/>
    </row>
    <row r="2370" spans="1:10" s="310" customFormat="1">
      <c r="A2370" s="938"/>
      <c r="B2370" s="867" t="s">
        <v>2180</v>
      </c>
      <c r="C2370" s="1233"/>
      <c r="D2370" s="1233"/>
      <c r="E2370" s="346"/>
      <c r="F2370" s="346">
        <f t="shared" si="37"/>
        <v>0</v>
      </c>
      <c r="G2370" s="602"/>
      <c r="H2370" s="311"/>
    </row>
    <row r="2371" spans="1:10" s="310" customFormat="1" ht="63.75">
      <c r="A2371" s="1229"/>
      <c r="B2371" s="853" t="s">
        <v>2181</v>
      </c>
      <c r="C2371" s="1205" t="s">
        <v>149</v>
      </c>
      <c r="D2371" s="955">
        <v>20</v>
      </c>
      <c r="E2371" s="488"/>
      <c r="F2371" s="346">
        <f t="shared" si="37"/>
        <v>0</v>
      </c>
      <c r="G2371" s="602"/>
      <c r="H2371" s="276"/>
    </row>
    <row r="2372" spans="1:10" s="310" customFormat="1">
      <c r="A2372" s="1229"/>
      <c r="B2372" s="956"/>
      <c r="C2372" s="884"/>
      <c r="D2372" s="955"/>
      <c r="E2372" s="488"/>
      <c r="F2372" s="346">
        <f t="shared" si="37"/>
        <v>0</v>
      </c>
      <c r="G2372" s="602"/>
      <c r="H2372" s="276"/>
    </row>
    <row r="2373" spans="1:10" s="310" customFormat="1" ht="38.25">
      <c r="A2373" s="762">
        <v>8</v>
      </c>
      <c r="B2373" s="1231" t="s">
        <v>2687</v>
      </c>
      <c r="C2373" s="1233"/>
      <c r="D2373" s="955"/>
      <c r="E2373" s="346"/>
      <c r="F2373" s="346">
        <f t="shared" si="37"/>
        <v>0</v>
      </c>
      <c r="G2373" s="602"/>
      <c r="H2373" s="311"/>
    </row>
    <row r="2374" spans="1:10" s="279" customFormat="1" ht="76.5">
      <c r="A2374" s="938"/>
      <c r="B2374" s="853" t="s">
        <v>2182</v>
      </c>
      <c r="C2374" s="884" t="s">
        <v>291</v>
      </c>
      <c r="D2374" s="955">
        <v>1</v>
      </c>
      <c r="E2374" s="457"/>
      <c r="F2374" s="346">
        <f t="shared" si="37"/>
        <v>0</v>
      </c>
      <c r="G2374" s="600"/>
      <c r="H2374" s="285"/>
    </row>
    <row r="2375" spans="1:10" s="310" customFormat="1">
      <c r="A2375" s="762"/>
      <c r="B2375" s="867"/>
      <c r="C2375" s="884"/>
      <c r="D2375" s="955"/>
      <c r="E2375" s="488"/>
      <c r="F2375" s="346">
        <f t="shared" si="37"/>
        <v>0</v>
      </c>
      <c r="G2375" s="602"/>
      <c r="H2375" s="313"/>
    </row>
    <row r="2376" spans="1:10" s="714" customFormat="1">
      <c r="A2376" s="1234"/>
      <c r="B2376" s="1189"/>
      <c r="C2376" s="1101"/>
      <c r="D2376" s="1235"/>
      <c r="E2376" s="705"/>
      <c r="F2376" s="705">
        <f t="shared" ref="F2376:F2405" si="38">D2376*E2376</f>
        <v>0</v>
      </c>
      <c r="G2376" s="712"/>
      <c r="H2376" s="713"/>
    </row>
    <row r="2377" spans="1:10" s="310" customFormat="1">
      <c r="A2377" s="1226"/>
      <c r="B2377" s="1236" t="s">
        <v>2183</v>
      </c>
      <c r="C2377" s="1228"/>
      <c r="D2377" s="955"/>
      <c r="E2377" s="485"/>
      <c r="F2377" s="346">
        <f t="shared" si="38"/>
        <v>0</v>
      </c>
      <c r="G2377" s="617"/>
      <c r="J2377" s="279"/>
    </row>
    <row r="2378" spans="1:10" s="279" customFormat="1">
      <c r="A2378" s="938"/>
      <c r="B2378" s="853"/>
      <c r="C2378" s="884"/>
      <c r="D2378" s="955"/>
      <c r="E2378" s="457"/>
      <c r="F2378" s="346">
        <f t="shared" si="38"/>
        <v>0</v>
      </c>
      <c r="G2378" s="600"/>
      <c r="H2378" s="285"/>
    </row>
    <row r="2379" spans="1:10" s="310" customFormat="1">
      <c r="A2379" s="762">
        <v>9</v>
      </c>
      <c r="B2379" s="867" t="s">
        <v>2184</v>
      </c>
      <c r="C2379" s="884"/>
      <c r="D2379" s="955"/>
      <c r="E2379" s="346"/>
      <c r="F2379" s="346">
        <f t="shared" si="38"/>
        <v>0</v>
      </c>
      <c r="G2379" s="602"/>
      <c r="H2379" s="279"/>
    </row>
    <row r="2380" spans="1:10" s="310" customFormat="1">
      <c r="A2380" s="938"/>
      <c r="B2380" s="867" t="s">
        <v>2185</v>
      </c>
      <c r="C2380" s="1233"/>
      <c r="D2380" s="1233"/>
      <c r="E2380" s="346"/>
      <c r="F2380" s="346">
        <f t="shared" si="38"/>
        <v>0</v>
      </c>
      <c r="G2380" s="602"/>
    </row>
    <row r="2381" spans="1:10" s="122" customFormat="1" ht="255">
      <c r="A2381" s="1003"/>
      <c r="B2381" s="1237" t="s">
        <v>2186</v>
      </c>
      <c r="C2381" s="884" t="s">
        <v>131</v>
      </c>
      <c r="D2381" s="955">
        <v>1</v>
      </c>
      <c r="E2381" s="462"/>
      <c r="F2381" s="346">
        <f t="shared" si="38"/>
        <v>0</v>
      </c>
      <c r="G2381" s="627"/>
      <c r="H2381" s="550"/>
    </row>
    <row r="2382" spans="1:10" s="310" customFormat="1">
      <c r="A2382" s="1229"/>
      <c r="B2382" s="867"/>
      <c r="C2382" s="884"/>
      <c r="D2382" s="955"/>
      <c r="E2382" s="488"/>
      <c r="F2382" s="346">
        <f t="shared" si="38"/>
        <v>0</v>
      </c>
      <c r="G2382" s="617"/>
      <c r="H2382" s="276"/>
      <c r="J2382" s="279"/>
    </row>
    <row r="2383" spans="1:10" s="310" customFormat="1" ht="25.5">
      <c r="A2383" s="762">
        <v>10</v>
      </c>
      <c r="B2383" s="867" t="s">
        <v>2167</v>
      </c>
      <c r="C2383" s="884"/>
      <c r="D2383" s="955"/>
      <c r="E2383" s="346"/>
      <c r="F2383" s="346">
        <f t="shared" si="38"/>
        <v>0</v>
      </c>
      <c r="G2383" s="602"/>
      <c r="H2383" s="311"/>
    </row>
    <row r="2384" spans="1:10" s="310" customFormat="1" ht="25.5">
      <c r="A2384" s="938"/>
      <c r="B2384" s="867" t="s">
        <v>2168</v>
      </c>
      <c r="C2384" s="884"/>
      <c r="D2384" s="955"/>
      <c r="E2384" s="346"/>
      <c r="F2384" s="346">
        <f t="shared" si="38"/>
        <v>0</v>
      </c>
      <c r="G2384" s="602"/>
      <c r="H2384" s="311"/>
    </row>
    <row r="2385" spans="1:8" s="310" customFormat="1">
      <c r="A2385" s="938"/>
      <c r="B2385" s="867" t="s">
        <v>2187</v>
      </c>
      <c r="C2385" s="1233"/>
      <c r="D2385" s="1233"/>
      <c r="E2385" s="346"/>
      <c r="F2385" s="346">
        <f t="shared" si="38"/>
        <v>0</v>
      </c>
      <c r="G2385" s="602"/>
      <c r="H2385" s="311"/>
    </row>
    <row r="2386" spans="1:8" s="310" customFormat="1" ht="165.75">
      <c r="A2386" s="1229"/>
      <c r="B2386" s="853" t="s">
        <v>2170</v>
      </c>
      <c r="C2386" s="884" t="s">
        <v>131</v>
      </c>
      <c r="D2386" s="955">
        <v>4</v>
      </c>
      <c r="E2386" s="488"/>
      <c r="F2386" s="346">
        <f t="shared" si="38"/>
        <v>0</v>
      </c>
      <c r="G2386" s="602"/>
      <c r="H2386" s="276"/>
    </row>
    <row r="2387" spans="1:8" s="310" customFormat="1">
      <c r="A2387" s="1229"/>
      <c r="B2387" s="956"/>
      <c r="C2387" s="884"/>
      <c r="D2387" s="955"/>
      <c r="E2387" s="488"/>
      <c r="F2387" s="346">
        <f t="shared" si="38"/>
        <v>0</v>
      </c>
      <c r="G2387" s="602"/>
      <c r="H2387" s="276"/>
    </row>
    <row r="2388" spans="1:8" s="310" customFormat="1" ht="25.5">
      <c r="A2388" s="762">
        <v>11</v>
      </c>
      <c r="B2388" s="867" t="s">
        <v>2172</v>
      </c>
      <c r="C2388" s="884"/>
      <c r="D2388" s="955"/>
      <c r="E2388" s="346"/>
      <c r="F2388" s="346">
        <f t="shared" si="38"/>
        <v>0</v>
      </c>
      <c r="G2388" s="602"/>
      <c r="H2388" s="311"/>
    </row>
    <row r="2389" spans="1:8" s="310" customFormat="1">
      <c r="A2389" s="938"/>
      <c r="B2389" s="867" t="s">
        <v>2180</v>
      </c>
      <c r="C2389" s="1233"/>
      <c r="D2389" s="1233"/>
      <c r="E2389" s="346"/>
      <c r="F2389" s="346">
        <f t="shared" si="38"/>
        <v>0</v>
      </c>
      <c r="G2389" s="602"/>
      <c r="H2389" s="311"/>
    </row>
    <row r="2390" spans="1:8" s="310" customFormat="1">
      <c r="A2390" s="938"/>
      <c r="B2390" s="1238" t="s">
        <v>2156</v>
      </c>
      <c r="C2390" s="884"/>
      <c r="D2390" s="955"/>
      <c r="E2390" s="346"/>
      <c r="F2390" s="346">
        <f t="shared" si="38"/>
        <v>0</v>
      </c>
      <c r="G2390" s="602"/>
      <c r="H2390" s="311"/>
    </row>
    <row r="2391" spans="1:8" s="310" customFormat="1" ht="38.25">
      <c r="A2391" s="1229"/>
      <c r="B2391" s="853" t="s">
        <v>2188</v>
      </c>
      <c r="C2391" s="884" t="s">
        <v>131</v>
      </c>
      <c r="D2391" s="955">
        <v>1</v>
      </c>
      <c r="E2391" s="488"/>
      <c r="F2391" s="346">
        <f t="shared" si="38"/>
        <v>0</v>
      </c>
      <c r="G2391" s="602"/>
      <c r="H2391" s="276"/>
    </row>
    <row r="2392" spans="1:8" s="310" customFormat="1">
      <c r="A2392" s="1229"/>
      <c r="B2392" s="956"/>
      <c r="C2392" s="884"/>
      <c r="D2392" s="955"/>
      <c r="E2392" s="488"/>
      <c r="F2392" s="346">
        <f t="shared" si="38"/>
        <v>0</v>
      </c>
      <c r="G2392" s="602"/>
      <c r="H2392" s="276"/>
    </row>
    <row r="2393" spans="1:8" s="310" customFormat="1" ht="25.5">
      <c r="A2393" s="762">
        <v>12</v>
      </c>
      <c r="B2393" s="867" t="s">
        <v>2175</v>
      </c>
      <c r="C2393" s="884"/>
      <c r="D2393" s="955"/>
      <c r="E2393" s="346"/>
      <c r="F2393" s="346">
        <f t="shared" si="38"/>
        <v>0</v>
      </c>
      <c r="G2393" s="602"/>
      <c r="H2393" s="311"/>
    </row>
    <row r="2394" spans="1:8" s="310" customFormat="1">
      <c r="A2394" s="938"/>
      <c r="B2394" s="867" t="s">
        <v>2176</v>
      </c>
      <c r="C2394" s="1233"/>
      <c r="D2394" s="1233"/>
      <c r="E2394" s="346"/>
      <c r="F2394" s="346">
        <f t="shared" si="38"/>
        <v>0</v>
      </c>
      <c r="G2394" s="602"/>
      <c r="H2394" s="311"/>
    </row>
    <row r="2395" spans="1:8" s="310" customFormat="1">
      <c r="A2395" s="938"/>
      <c r="B2395" s="867" t="s">
        <v>2169</v>
      </c>
      <c r="C2395" s="884"/>
      <c r="D2395" s="955"/>
      <c r="E2395" s="346"/>
      <c r="F2395" s="346">
        <f t="shared" si="38"/>
        <v>0</v>
      </c>
      <c r="G2395" s="602"/>
      <c r="H2395" s="311"/>
    </row>
    <row r="2396" spans="1:8" s="310" customFormat="1" ht="102">
      <c r="A2396" s="1229"/>
      <c r="B2396" s="853" t="s">
        <v>2177</v>
      </c>
      <c r="C2396" s="884" t="s">
        <v>970</v>
      </c>
      <c r="D2396" s="955">
        <v>40</v>
      </c>
      <c r="E2396" s="488"/>
      <c r="F2396" s="346">
        <f t="shared" si="38"/>
        <v>0</v>
      </c>
      <c r="G2396" s="602"/>
      <c r="H2396" s="276"/>
    </row>
    <row r="2397" spans="1:8" s="310" customFormat="1">
      <c r="A2397" s="1229"/>
      <c r="B2397" s="956"/>
      <c r="C2397" s="884"/>
      <c r="D2397" s="955"/>
      <c r="E2397" s="488"/>
      <c r="F2397" s="346">
        <f t="shared" si="38"/>
        <v>0</v>
      </c>
      <c r="G2397" s="602"/>
      <c r="H2397" s="276"/>
    </row>
    <row r="2398" spans="1:8" s="310" customFormat="1" ht="38.25">
      <c r="A2398" s="762">
        <v>13</v>
      </c>
      <c r="B2398" s="867" t="s">
        <v>2691</v>
      </c>
      <c r="C2398" s="884"/>
      <c r="D2398" s="955"/>
      <c r="E2398" s="346"/>
      <c r="F2398" s="346">
        <f t="shared" si="38"/>
        <v>0</v>
      </c>
      <c r="G2398" s="602"/>
      <c r="H2398" s="311"/>
    </row>
    <row r="2399" spans="1:8" s="310" customFormat="1">
      <c r="A2399" s="938"/>
      <c r="B2399" s="1238" t="s">
        <v>2422</v>
      </c>
      <c r="C2399" s="884"/>
      <c r="D2399" s="955"/>
      <c r="E2399" s="346"/>
      <c r="F2399" s="346">
        <f t="shared" si="38"/>
        <v>0</v>
      </c>
      <c r="G2399" s="602"/>
      <c r="H2399" s="311"/>
    </row>
    <row r="2400" spans="1:8" s="310" customFormat="1" ht="63.75">
      <c r="A2400" s="1229"/>
      <c r="B2400" s="853" t="s">
        <v>2178</v>
      </c>
      <c r="C2400" s="884" t="s">
        <v>970</v>
      </c>
      <c r="D2400" s="955">
        <v>60</v>
      </c>
      <c r="E2400" s="488"/>
      <c r="F2400" s="346">
        <f t="shared" si="38"/>
        <v>0</v>
      </c>
      <c r="G2400" s="602"/>
      <c r="H2400" s="276"/>
    </row>
    <row r="2401" spans="1:12" s="310" customFormat="1">
      <c r="A2401" s="1229"/>
      <c r="B2401" s="956"/>
      <c r="C2401" s="884"/>
      <c r="D2401" s="955"/>
      <c r="E2401" s="488"/>
      <c r="F2401" s="346">
        <f t="shared" si="38"/>
        <v>0</v>
      </c>
      <c r="G2401" s="602"/>
      <c r="H2401" s="276"/>
    </row>
    <row r="2402" spans="1:12" s="310" customFormat="1" ht="38.25">
      <c r="A2402" s="762">
        <v>14</v>
      </c>
      <c r="B2402" s="1231" t="s">
        <v>2687</v>
      </c>
      <c r="C2402" s="1233"/>
      <c r="D2402" s="955"/>
      <c r="E2402" s="346"/>
      <c r="F2402" s="346">
        <f t="shared" si="38"/>
        <v>0</v>
      </c>
      <c r="G2402" s="602"/>
      <c r="H2402" s="311"/>
    </row>
    <row r="2403" spans="1:12" s="279" customFormat="1" ht="76.5">
      <c r="A2403" s="938"/>
      <c r="B2403" s="853" t="s">
        <v>2182</v>
      </c>
      <c r="C2403" s="884" t="s">
        <v>291</v>
      </c>
      <c r="D2403" s="955">
        <v>1</v>
      </c>
      <c r="E2403" s="457"/>
      <c r="F2403" s="346">
        <f t="shared" si="38"/>
        <v>0</v>
      </c>
      <c r="G2403" s="600"/>
      <c r="H2403" s="285"/>
    </row>
    <row r="2404" spans="1:12" s="11" customFormat="1">
      <c r="A2404" s="762"/>
      <c r="B2404" s="775"/>
      <c r="C2404" s="884"/>
      <c r="D2404" s="955"/>
      <c r="E2404" s="346"/>
      <c r="F2404" s="346">
        <f t="shared" si="38"/>
        <v>0</v>
      </c>
      <c r="G2404" s="591"/>
    </row>
    <row r="2405" spans="1:12" s="279" customFormat="1" ht="25.5">
      <c r="A2405" s="1151">
        <v>15</v>
      </c>
      <c r="B2405" s="1207" t="s">
        <v>2506</v>
      </c>
      <c r="C2405" s="1205" t="s">
        <v>149</v>
      </c>
      <c r="D2405" s="1206">
        <v>60</v>
      </c>
      <c r="E2405" s="482"/>
      <c r="F2405" s="346">
        <f t="shared" si="38"/>
        <v>0</v>
      </c>
      <c r="G2405" s="606"/>
    </row>
    <row r="2406" spans="1:12" s="11" customFormat="1">
      <c r="A2406" s="762"/>
      <c r="B2406" s="775"/>
      <c r="C2406" s="884"/>
      <c r="D2406" s="955"/>
      <c r="E2406" s="346"/>
      <c r="F2406" s="382"/>
      <c r="G2406" s="591"/>
    </row>
    <row r="2407" spans="1:12" s="304" customFormat="1">
      <c r="A2407" s="1239"/>
      <c r="B2407" s="867"/>
      <c r="C2407" s="884"/>
      <c r="D2407" s="888"/>
      <c r="E2407" s="455"/>
      <c r="F2407" s="490"/>
      <c r="G2407" s="675"/>
      <c r="H2407" s="314"/>
      <c r="I2407" s="314"/>
      <c r="J2407" s="314"/>
      <c r="K2407" s="315"/>
      <c r="L2407" s="315"/>
    </row>
    <row r="2408" spans="1:12" s="11" customFormat="1">
      <c r="A2408" s="1131" t="s">
        <v>0</v>
      </c>
      <c r="B2408" s="1176" t="s">
        <v>2189</v>
      </c>
      <c r="C2408" s="1177"/>
      <c r="D2408" s="1175"/>
      <c r="E2408" s="453"/>
      <c r="F2408" s="454">
        <f>SUM(F2331:F2405)</f>
        <v>0</v>
      </c>
      <c r="G2408" s="591"/>
    </row>
    <row r="2409" spans="1:12" s="11" customFormat="1">
      <c r="A2409" s="762"/>
      <c r="B2409" s="867"/>
      <c r="C2409" s="884"/>
      <c r="D2409" s="955"/>
      <c r="E2409" s="346"/>
      <c r="F2409" s="382"/>
      <c r="G2409" s="591"/>
    </row>
    <row r="2410" spans="1:12" s="11" customFormat="1">
      <c r="A2410" s="762"/>
      <c r="B2410" s="867"/>
      <c r="C2410" s="884"/>
      <c r="D2410" s="955"/>
      <c r="E2410" s="346"/>
      <c r="F2410" s="382"/>
      <c r="G2410" s="591"/>
    </row>
    <row r="2411" spans="1:12" s="11" customFormat="1">
      <c r="A2411" s="762"/>
      <c r="B2411" s="1171" t="s">
        <v>2190</v>
      </c>
      <c r="C2411" s="884"/>
      <c r="D2411" s="888"/>
      <c r="E2411" s="346"/>
      <c r="F2411" s="382"/>
      <c r="G2411" s="591"/>
    </row>
    <row r="2412" spans="1:12" s="11" customFormat="1">
      <c r="A2412" s="762"/>
      <c r="B2412" s="775"/>
      <c r="C2412" s="887"/>
      <c r="D2412" s="888"/>
      <c r="E2412" s="346"/>
      <c r="F2412" s="382"/>
      <c r="G2412" s="591"/>
    </row>
    <row r="2413" spans="1:12" s="11" customFormat="1">
      <c r="A2413" s="762"/>
      <c r="B2413" s="775"/>
      <c r="C2413" s="884"/>
      <c r="D2413" s="955"/>
      <c r="E2413" s="346"/>
      <c r="F2413" s="382"/>
      <c r="G2413" s="591"/>
    </row>
    <row r="2414" spans="1:12" s="11" customFormat="1">
      <c r="A2414" s="1172" t="s">
        <v>111</v>
      </c>
      <c r="B2414" s="1173" t="s">
        <v>2041</v>
      </c>
      <c r="C2414" s="1240"/>
      <c r="D2414" s="1130"/>
      <c r="E2414" s="491"/>
      <c r="F2414" s="471">
        <f>F2245</f>
        <v>0</v>
      </c>
      <c r="G2414" s="591"/>
    </row>
    <row r="2415" spans="1:12" s="11" customFormat="1">
      <c r="A2415" s="1172" t="s">
        <v>144</v>
      </c>
      <c r="B2415" s="1173" t="s">
        <v>2108</v>
      </c>
      <c r="C2415" s="1240"/>
      <c r="D2415" s="1130"/>
      <c r="E2415" s="491"/>
      <c r="F2415" s="471">
        <f>F2302</f>
        <v>0</v>
      </c>
      <c r="G2415" s="591"/>
    </row>
    <row r="2416" spans="1:12" s="11" customFormat="1">
      <c r="A2416" s="1172" t="s">
        <v>164</v>
      </c>
      <c r="B2416" s="1173" t="s">
        <v>2141</v>
      </c>
      <c r="C2416" s="1240"/>
      <c r="D2416" s="1130"/>
      <c r="E2416" s="491"/>
      <c r="F2416" s="471">
        <f>F2325</f>
        <v>0</v>
      </c>
      <c r="G2416" s="591"/>
    </row>
    <row r="2417" spans="1:8" s="11" customFormat="1">
      <c r="A2417" s="1172" t="s">
        <v>0</v>
      </c>
      <c r="B2417" s="1173" t="s">
        <v>2150</v>
      </c>
      <c r="C2417" s="1240"/>
      <c r="D2417" s="1130"/>
      <c r="E2417" s="491"/>
      <c r="F2417" s="471">
        <f>F2408</f>
        <v>0</v>
      </c>
      <c r="G2417" s="591"/>
    </row>
    <row r="2418" spans="1:8" s="11" customFormat="1">
      <c r="A2418" s="1131" t="s">
        <v>2039</v>
      </c>
      <c r="B2418" s="1173" t="s">
        <v>2191</v>
      </c>
      <c r="C2418" s="1240"/>
      <c r="D2418" s="1130"/>
      <c r="E2418" s="491"/>
      <c r="F2418" s="471">
        <f>SUM(F2414:F2417)</f>
        <v>0</v>
      </c>
      <c r="G2418" s="591"/>
    </row>
    <row r="2419" spans="1:8" s="11" customFormat="1">
      <c r="A2419" s="762"/>
      <c r="B2419" s="775"/>
      <c r="C2419" s="884"/>
      <c r="D2419" s="955"/>
      <c r="E2419" s="346"/>
      <c r="F2419" s="382"/>
      <c r="G2419" s="591"/>
    </row>
    <row r="2420" spans="1:8" s="11" customFormat="1">
      <c r="A2420" s="762"/>
      <c r="B2420" s="775"/>
      <c r="C2420" s="884"/>
      <c r="D2420" s="955"/>
      <c r="E2420" s="346"/>
      <c r="F2420" s="382"/>
      <c r="G2420" s="591"/>
    </row>
    <row r="2421" spans="1:8" s="11" customFormat="1">
      <c r="A2421" s="947" t="s">
        <v>2198</v>
      </c>
      <c r="B2421" s="1241" t="s">
        <v>2199</v>
      </c>
      <c r="C2421" s="884"/>
      <c r="D2421" s="955"/>
      <c r="E2421" s="346"/>
      <c r="F2421" s="382"/>
      <c r="G2421" s="591"/>
    </row>
    <row r="2422" spans="1:8" s="11" customFormat="1">
      <c r="A2422" s="762"/>
      <c r="B2422" s="775"/>
      <c r="C2422" s="884"/>
      <c r="D2422" s="955"/>
      <c r="E2422" s="346"/>
      <c r="F2422" s="382"/>
      <c r="G2422" s="591"/>
    </row>
    <row r="2423" spans="1:8" s="111" customFormat="1">
      <c r="A2423" s="1131" t="s">
        <v>111</v>
      </c>
      <c r="B2423" s="1132" t="s">
        <v>2200</v>
      </c>
      <c r="C2423" s="887"/>
      <c r="D2423" s="888"/>
      <c r="E2423" s="492"/>
      <c r="F2423" s="382"/>
      <c r="G2423" s="618"/>
    </row>
    <row r="2424" spans="1:8" s="11" customFormat="1">
      <c r="A2424" s="762"/>
      <c r="B2424" s="775"/>
      <c r="C2424" s="884"/>
      <c r="D2424" s="955"/>
      <c r="E2424" s="493"/>
      <c r="F2424" s="382"/>
      <c r="G2424" s="100"/>
    </row>
    <row r="2425" spans="1:8" s="326" customFormat="1">
      <c r="A2425" s="938" t="s">
        <v>2201</v>
      </c>
      <c r="B2425" s="1054" t="s">
        <v>2202</v>
      </c>
      <c r="C2425" s="884"/>
      <c r="D2425" s="955"/>
      <c r="E2425" s="493"/>
      <c r="F2425" s="493"/>
      <c r="G2425" s="676"/>
    </row>
    <row r="2426" spans="1:8" s="326" customFormat="1" ht="140.25">
      <c r="A2426" s="938"/>
      <c r="B2426" s="1242" t="s">
        <v>2887</v>
      </c>
      <c r="C2426" s="884" t="s">
        <v>131</v>
      </c>
      <c r="D2426" s="955">
        <v>1</v>
      </c>
      <c r="E2426" s="493"/>
      <c r="F2426" s="346">
        <f>D2426*E2426</f>
        <v>0</v>
      </c>
      <c r="G2426" s="676"/>
    </row>
    <row r="2427" spans="1:8" s="326" customFormat="1">
      <c r="A2427" s="938"/>
      <c r="B2427" s="1054"/>
      <c r="C2427" s="1243"/>
      <c r="D2427" s="1243"/>
      <c r="E2427" s="493"/>
      <c r="F2427" s="346">
        <f t="shared" ref="F2427:F2483" si="39">D2427*E2427</f>
        <v>0</v>
      </c>
      <c r="G2427" s="676"/>
      <c r="H2427" s="327"/>
    </row>
    <row r="2428" spans="1:8" s="326" customFormat="1">
      <c r="A2428" s="938" t="s">
        <v>2836</v>
      </c>
      <c r="B2428" s="1054" t="s">
        <v>2202</v>
      </c>
      <c r="C2428" s="884"/>
      <c r="D2428" s="955"/>
      <c r="E2428" s="493"/>
      <c r="F2428" s="346">
        <f t="shared" si="39"/>
        <v>0</v>
      </c>
      <c r="G2428" s="676"/>
    </row>
    <row r="2429" spans="1:8" s="326" customFormat="1" ht="76.5">
      <c r="A2429" s="938"/>
      <c r="B2429" s="1242" t="s">
        <v>2888</v>
      </c>
      <c r="C2429" s="884" t="s">
        <v>131</v>
      </c>
      <c r="D2429" s="955">
        <v>11</v>
      </c>
      <c r="E2429" s="493"/>
      <c r="F2429" s="346">
        <f t="shared" si="39"/>
        <v>0</v>
      </c>
      <c r="G2429" s="676"/>
    </row>
    <row r="2430" spans="1:8" s="326" customFormat="1">
      <c r="A2430" s="938"/>
      <c r="B2430" s="1054"/>
      <c r="C2430" s="1243"/>
      <c r="D2430" s="1243"/>
      <c r="E2430" s="493"/>
      <c r="F2430" s="346">
        <f t="shared" si="39"/>
        <v>0</v>
      </c>
      <c r="G2430" s="676"/>
    </row>
    <row r="2431" spans="1:8" s="279" customFormat="1">
      <c r="A2431" s="938" t="s">
        <v>2204</v>
      </c>
      <c r="B2431" s="1054" t="s">
        <v>2202</v>
      </c>
      <c r="C2431" s="884"/>
      <c r="D2431" s="955"/>
      <c r="E2431" s="493"/>
      <c r="F2431" s="346">
        <f t="shared" si="39"/>
        <v>0</v>
      </c>
      <c r="G2431" s="677"/>
    </row>
    <row r="2432" spans="1:8" s="279" customFormat="1" ht="89.25">
      <c r="A2432" s="938"/>
      <c r="B2432" s="1242" t="s">
        <v>2889</v>
      </c>
      <c r="C2432" s="884" t="s">
        <v>131</v>
      </c>
      <c r="D2432" s="955">
        <v>1</v>
      </c>
      <c r="E2432" s="493"/>
      <c r="F2432" s="346">
        <f t="shared" si="39"/>
        <v>0</v>
      </c>
      <c r="G2432" s="677"/>
    </row>
    <row r="2433" spans="1:7" s="279" customFormat="1">
      <c r="A2433" s="938"/>
      <c r="B2433" s="1054"/>
      <c r="C2433" s="884"/>
      <c r="D2433" s="884"/>
      <c r="E2433" s="493"/>
      <c r="F2433" s="346">
        <f t="shared" si="39"/>
        <v>0</v>
      </c>
      <c r="G2433" s="677"/>
    </row>
    <row r="2434" spans="1:7" s="329" customFormat="1">
      <c r="A2434" s="938" t="s">
        <v>2205</v>
      </c>
      <c r="B2434" s="1054" t="s">
        <v>2202</v>
      </c>
      <c r="C2434" s="884"/>
      <c r="D2434" s="955"/>
      <c r="E2434" s="493"/>
      <c r="F2434" s="346">
        <f t="shared" si="39"/>
        <v>0</v>
      </c>
      <c r="G2434" s="677"/>
    </row>
    <row r="2435" spans="1:7" s="329" customFormat="1">
      <c r="A2435" s="938"/>
      <c r="B2435" s="853" t="s">
        <v>2206</v>
      </c>
      <c r="C2435" s="884" t="s">
        <v>131</v>
      </c>
      <c r="D2435" s="955">
        <v>12</v>
      </c>
      <c r="E2435" s="495"/>
      <c r="F2435" s="346">
        <f t="shared" si="39"/>
        <v>0</v>
      </c>
      <c r="G2435" s="677"/>
    </row>
    <row r="2436" spans="1:7" s="329" customFormat="1">
      <c r="A2436" s="938"/>
      <c r="B2436" s="1054"/>
      <c r="C2436" s="888"/>
      <c r="D2436" s="888"/>
      <c r="E2436" s="495"/>
      <c r="F2436" s="346">
        <f t="shared" si="39"/>
        <v>0</v>
      </c>
      <c r="G2436" s="677"/>
    </row>
    <row r="2437" spans="1:7" s="329" customFormat="1">
      <c r="A2437" s="938" t="s">
        <v>2207</v>
      </c>
      <c r="B2437" s="1054" t="s">
        <v>2202</v>
      </c>
      <c r="C2437" s="884"/>
      <c r="D2437" s="955"/>
      <c r="E2437" s="493"/>
      <c r="F2437" s="346">
        <f t="shared" si="39"/>
        <v>0</v>
      </c>
      <c r="G2437" s="677"/>
    </row>
    <row r="2438" spans="1:7" s="329" customFormat="1">
      <c r="A2438" s="938"/>
      <c r="B2438" s="853" t="s">
        <v>2208</v>
      </c>
      <c r="C2438" s="884" t="s">
        <v>131</v>
      </c>
      <c r="D2438" s="955">
        <v>12</v>
      </c>
      <c r="E2438" s="495"/>
      <c r="F2438" s="346">
        <f t="shared" si="39"/>
        <v>0</v>
      </c>
      <c r="G2438" s="677"/>
    </row>
    <row r="2439" spans="1:7" s="329" customFormat="1">
      <c r="A2439" s="938"/>
      <c r="B2439" s="1054"/>
      <c r="C2439" s="888"/>
      <c r="D2439" s="888"/>
      <c r="E2439" s="495"/>
      <c r="F2439" s="346">
        <f t="shared" si="39"/>
        <v>0</v>
      </c>
      <c r="G2439" s="677"/>
    </row>
    <row r="2440" spans="1:7" s="329" customFormat="1">
      <c r="A2440" s="938" t="s">
        <v>2209</v>
      </c>
      <c r="B2440" s="1054" t="s">
        <v>2202</v>
      </c>
      <c r="C2440" s="884"/>
      <c r="D2440" s="955"/>
      <c r="E2440" s="493"/>
      <c r="F2440" s="346">
        <f t="shared" si="39"/>
        <v>0</v>
      </c>
      <c r="G2440" s="677"/>
    </row>
    <row r="2441" spans="1:7" s="329" customFormat="1" ht="51">
      <c r="A2441" s="938"/>
      <c r="B2441" s="853" t="s">
        <v>2692</v>
      </c>
      <c r="C2441" s="884" t="s">
        <v>131</v>
      </c>
      <c r="D2441" s="955">
        <v>1</v>
      </c>
      <c r="E2441" s="495"/>
      <c r="F2441" s="346">
        <f t="shared" si="39"/>
        <v>0</v>
      </c>
      <c r="G2441" s="677"/>
    </row>
    <row r="2442" spans="1:7" s="329" customFormat="1">
      <c r="A2442" s="938"/>
      <c r="B2442" s="1054"/>
      <c r="C2442" s="888"/>
      <c r="D2442" s="888"/>
      <c r="E2442" s="495"/>
      <c r="F2442" s="346">
        <f t="shared" si="39"/>
        <v>0</v>
      </c>
      <c r="G2442" s="677"/>
    </row>
    <row r="2443" spans="1:7" s="329" customFormat="1">
      <c r="A2443" s="938" t="s">
        <v>2210</v>
      </c>
      <c r="B2443" s="1054" t="s">
        <v>2202</v>
      </c>
      <c r="C2443" s="1244"/>
      <c r="D2443" s="1244"/>
      <c r="E2443" s="328"/>
      <c r="F2443" s="346">
        <f t="shared" si="39"/>
        <v>0</v>
      </c>
      <c r="G2443" s="676"/>
    </row>
    <row r="2444" spans="1:7" s="329" customFormat="1" ht="51">
      <c r="A2444" s="938"/>
      <c r="B2444" s="1245" t="s">
        <v>2211</v>
      </c>
      <c r="C2444" s="1244" t="s">
        <v>291</v>
      </c>
      <c r="D2444" s="1244">
        <v>1</v>
      </c>
      <c r="E2444" s="328"/>
      <c r="F2444" s="346">
        <f t="shared" si="39"/>
        <v>0</v>
      </c>
      <c r="G2444" s="676"/>
    </row>
    <row r="2445" spans="1:7" s="329" customFormat="1">
      <c r="A2445" s="1246"/>
      <c r="B2445" s="1247"/>
      <c r="C2445" s="1248"/>
      <c r="D2445" s="1248"/>
      <c r="E2445" s="330"/>
      <c r="F2445" s="346">
        <f t="shared" si="39"/>
        <v>0</v>
      </c>
      <c r="G2445" s="676"/>
    </row>
    <row r="2446" spans="1:7" s="329" customFormat="1">
      <c r="A2446" s="938" t="s">
        <v>2212</v>
      </c>
      <c r="B2446" s="775" t="s">
        <v>2213</v>
      </c>
      <c r="C2446" s="1249"/>
      <c r="D2446" s="1250"/>
      <c r="E2446" s="466"/>
      <c r="F2446" s="346">
        <f t="shared" si="39"/>
        <v>0</v>
      </c>
      <c r="G2446" s="676"/>
    </row>
    <row r="2447" spans="1:7" s="329" customFormat="1" ht="51">
      <c r="A2447" s="938"/>
      <c r="B2447" s="1245" t="s">
        <v>2214</v>
      </c>
      <c r="C2447" s="1244" t="s">
        <v>131</v>
      </c>
      <c r="D2447" s="1244">
        <v>1</v>
      </c>
      <c r="E2447" s="331"/>
      <c r="F2447" s="346">
        <f t="shared" si="39"/>
        <v>0</v>
      </c>
      <c r="G2447" s="676"/>
    </row>
    <row r="2448" spans="1:7" s="329" customFormat="1">
      <c r="A2448" s="938"/>
      <c r="B2448" s="1054"/>
      <c r="C2448" s="1244"/>
      <c r="D2448" s="1244"/>
      <c r="E2448" s="328"/>
      <c r="F2448" s="346">
        <f t="shared" si="39"/>
        <v>0</v>
      </c>
      <c r="G2448" s="676"/>
    </row>
    <row r="2449" spans="1:7" s="329" customFormat="1">
      <c r="A2449" s="938" t="s">
        <v>2215</v>
      </c>
      <c r="B2449" s="1054" t="s">
        <v>2202</v>
      </c>
      <c r="C2449" s="1244"/>
      <c r="D2449" s="1244"/>
      <c r="E2449" s="328"/>
      <c r="F2449" s="346">
        <f t="shared" si="39"/>
        <v>0</v>
      </c>
      <c r="G2449" s="676"/>
    </row>
    <row r="2450" spans="1:7" s="329" customFormat="1" ht="51">
      <c r="A2450" s="938"/>
      <c r="B2450" s="1245" t="s">
        <v>2487</v>
      </c>
      <c r="C2450" s="1244" t="s">
        <v>131</v>
      </c>
      <c r="D2450" s="1244">
        <v>1</v>
      </c>
      <c r="E2450" s="328"/>
      <c r="F2450" s="346">
        <f t="shared" si="39"/>
        <v>0</v>
      </c>
      <c r="G2450" s="676"/>
    </row>
    <row r="2451" spans="1:7" s="329" customFormat="1">
      <c r="A2451" s="1246"/>
      <c r="B2451" s="1247"/>
      <c r="C2451" s="1248"/>
      <c r="D2451" s="1248"/>
      <c r="E2451" s="330"/>
      <c r="F2451" s="346">
        <f t="shared" si="39"/>
        <v>0</v>
      </c>
      <c r="G2451" s="676"/>
    </row>
    <row r="2452" spans="1:7" s="326" customFormat="1">
      <c r="A2452" s="938" t="s">
        <v>2216</v>
      </c>
      <c r="B2452" s="775" t="s">
        <v>2213</v>
      </c>
      <c r="C2452" s="884"/>
      <c r="D2452" s="955"/>
      <c r="E2452" s="466"/>
      <c r="F2452" s="346">
        <f t="shared" si="39"/>
        <v>0</v>
      </c>
      <c r="G2452" s="676"/>
    </row>
    <row r="2453" spans="1:7" s="279" customFormat="1" ht="118.9" customHeight="1">
      <c r="A2453" s="938"/>
      <c r="B2453" s="1245" t="s">
        <v>2907</v>
      </c>
      <c r="C2453" s="1244" t="s">
        <v>291</v>
      </c>
      <c r="D2453" s="1244">
        <v>1</v>
      </c>
      <c r="E2453" s="469"/>
      <c r="F2453" s="346">
        <f t="shared" si="39"/>
        <v>0</v>
      </c>
      <c r="G2453" s="676"/>
    </row>
    <row r="2454" spans="1:7" s="279" customFormat="1">
      <c r="A2454" s="1251"/>
      <c r="B2454" s="1054"/>
      <c r="C2454" s="882"/>
      <c r="D2454" s="882"/>
      <c r="E2454" s="328"/>
      <c r="F2454" s="346">
        <f t="shared" si="39"/>
        <v>0</v>
      </c>
      <c r="G2454" s="676"/>
    </row>
    <row r="2455" spans="1:7" s="716" customFormat="1">
      <c r="A2455" s="1252" t="s">
        <v>2217</v>
      </c>
      <c r="B2455" s="1253" t="s">
        <v>2218</v>
      </c>
      <c r="C2455" s="1254"/>
      <c r="D2455" s="1255"/>
      <c r="E2455" s="496"/>
      <c r="F2455" s="718">
        <f t="shared" si="39"/>
        <v>0</v>
      </c>
      <c r="G2455" s="715"/>
    </row>
    <row r="2456" spans="1:7" s="326" customFormat="1">
      <c r="A2456" s="1246"/>
      <c r="B2456" s="1054"/>
      <c r="C2456" s="884"/>
      <c r="D2456" s="955"/>
      <c r="E2456" s="493"/>
      <c r="F2456" s="346">
        <f t="shared" si="39"/>
        <v>0</v>
      </c>
      <c r="G2456" s="678"/>
    </row>
    <row r="2457" spans="1:7" s="326" customFormat="1">
      <c r="A2457" s="938" t="s">
        <v>978</v>
      </c>
      <c r="B2457" s="867" t="s">
        <v>2219</v>
      </c>
      <c r="C2457" s="1205" t="s">
        <v>149</v>
      </c>
      <c r="D2457" s="955">
        <v>650</v>
      </c>
      <c r="E2457" s="493"/>
      <c r="F2457" s="346">
        <f t="shared" si="39"/>
        <v>0</v>
      </c>
      <c r="G2457" s="676"/>
    </row>
    <row r="2458" spans="1:7" s="326" customFormat="1">
      <c r="A2458" s="938"/>
      <c r="B2458" s="867"/>
      <c r="C2458" s="884"/>
      <c r="D2458" s="955"/>
      <c r="E2458" s="493"/>
      <c r="F2458" s="346">
        <f t="shared" si="39"/>
        <v>0</v>
      </c>
      <c r="G2458" s="676"/>
    </row>
    <row r="2459" spans="1:7" s="326" customFormat="1">
      <c r="A2459" s="938" t="s">
        <v>2203</v>
      </c>
      <c r="B2459" s="867" t="s">
        <v>2220</v>
      </c>
      <c r="C2459" s="1205" t="s">
        <v>149</v>
      </c>
      <c r="D2459" s="955">
        <v>650</v>
      </c>
      <c r="E2459" s="493"/>
      <c r="F2459" s="346">
        <f t="shared" si="39"/>
        <v>0</v>
      </c>
      <c r="G2459" s="676"/>
    </row>
    <row r="2460" spans="1:7" s="326" customFormat="1">
      <c r="A2460" s="938"/>
      <c r="B2460" s="775"/>
      <c r="C2460" s="884"/>
      <c r="D2460" s="955"/>
      <c r="E2460" s="493"/>
      <c r="F2460" s="346">
        <f t="shared" si="39"/>
        <v>0</v>
      </c>
      <c r="G2460" s="678"/>
    </row>
    <row r="2461" spans="1:7" s="326" customFormat="1" ht="14.25">
      <c r="A2461" s="938" t="s">
        <v>2221</v>
      </c>
      <c r="B2461" s="867" t="s">
        <v>2222</v>
      </c>
      <c r="C2461" s="1205" t="s">
        <v>149</v>
      </c>
      <c r="D2461" s="955">
        <v>30</v>
      </c>
      <c r="E2461" s="493"/>
      <c r="F2461" s="346">
        <f t="shared" si="39"/>
        <v>0</v>
      </c>
      <c r="G2461" s="676"/>
    </row>
    <row r="2462" spans="1:7" s="326" customFormat="1">
      <c r="A2462" s="938"/>
      <c r="B2462" s="867"/>
      <c r="C2462" s="884"/>
      <c r="D2462" s="955"/>
      <c r="E2462" s="493"/>
      <c r="F2462" s="346">
        <f t="shared" si="39"/>
        <v>0</v>
      </c>
      <c r="G2462" s="676"/>
    </row>
    <row r="2463" spans="1:7" s="326" customFormat="1" ht="14.25">
      <c r="A2463" s="938" t="s">
        <v>987</v>
      </c>
      <c r="B2463" s="867" t="s">
        <v>2223</v>
      </c>
      <c r="C2463" s="1205" t="s">
        <v>149</v>
      </c>
      <c r="D2463" s="955">
        <v>30</v>
      </c>
      <c r="E2463" s="493"/>
      <c r="F2463" s="346">
        <f t="shared" si="39"/>
        <v>0</v>
      </c>
      <c r="G2463" s="676"/>
    </row>
    <row r="2464" spans="1:7" s="326" customFormat="1">
      <c r="A2464" s="938"/>
      <c r="B2464" s="1256"/>
      <c r="C2464" s="1257"/>
      <c r="D2464" s="1258"/>
      <c r="E2464" s="494"/>
      <c r="F2464" s="346">
        <f t="shared" si="39"/>
        <v>0</v>
      </c>
      <c r="G2464" s="678"/>
    </row>
    <row r="2465" spans="1:7" s="326" customFormat="1" ht="38.25">
      <c r="A2465" s="938" t="s">
        <v>2224</v>
      </c>
      <c r="B2465" s="867" t="s">
        <v>2225</v>
      </c>
      <c r="C2465" s="1205" t="s">
        <v>149</v>
      </c>
      <c r="D2465" s="955">
        <v>290</v>
      </c>
      <c r="E2465" s="493"/>
      <c r="F2465" s="346">
        <f t="shared" si="39"/>
        <v>0</v>
      </c>
      <c r="G2465" s="676"/>
    </row>
    <row r="2466" spans="1:7" s="326" customFormat="1">
      <c r="A2466" s="938"/>
      <c r="B2466" s="867"/>
      <c r="C2466" s="884"/>
      <c r="D2466" s="955"/>
      <c r="E2466" s="457"/>
      <c r="F2466" s="346">
        <f t="shared" si="39"/>
        <v>0</v>
      </c>
      <c r="G2466" s="676"/>
    </row>
    <row r="2467" spans="1:7" s="326" customFormat="1" ht="38.25">
      <c r="A2467" s="938" t="s">
        <v>2226</v>
      </c>
      <c r="B2467" s="867" t="s">
        <v>2227</v>
      </c>
      <c r="C2467" s="1205" t="s">
        <v>149</v>
      </c>
      <c r="D2467" s="955">
        <v>290</v>
      </c>
      <c r="E2467" s="493"/>
      <c r="F2467" s="346">
        <f t="shared" si="39"/>
        <v>0</v>
      </c>
      <c r="G2467" s="676"/>
    </row>
    <row r="2468" spans="1:7" s="326" customFormat="1">
      <c r="A2468" s="938"/>
      <c r="B2468" s="1259"/>
      <c r="C2468" s="1257"/>
      <c r="D2468" s="1258"/>
      <c r="E2468" s="494"/>
      <c r="F2468" s="346">
        <f t="shared" si="39"/>
        <v>0</v>
      </c>
      <c r="G2468" s="676"/>
    </row>
    <row r="2469" spans="1:7" s="326" customFormat="1" ht="38.25">
      <c r="A2469" s="938" t="s">
        <v>2228</v>
      </c>
      <c r="B2469" s="867" t="s">
        <v>2229</v>
      </c>
      <c r="C2469" s="884" t="s">
        <v>131</v>
      </c>
      <c r="D2469" s="955">
        <v>12</v>
      </c>
      <c r="E2469" s="493"/>
      <c r="F2469" s="346">
        <f t="shared" si="39"/>
        <v>0</v>
      </c>
      <c r="G2469" s="676"/>
    </row>
    <row r="2470" spans="1:7" s="326" customFormat="1">
      <c r="A2470" s="938"/>
      <c r="B2470" s="867"/>
      <c r="C2470" s="884"/>
      <c r="D2470" s="955"/>
      <c r="E2470" s="493"/>
      <c r="F2470" s="346">
        <f t="shared" si="39"/>
        <v>0</v>
      </c>
      <c r="G2470" s="678"/>
    </row>
    <row r="2471" spans="1:7" s="326" customFormat="1">
      <c r="A2471" s="938" t="s">
        <v>2230</v>
      </c>
      <c r="B2471" s="867" t="s">
        <v>2231</v>
      </c>
      <c r="C2471" s="884" t="s">
        <v>131</v>
      </c>
      <c r="D2471" s="955">
        <v>1</v>
      </c>
      <c r="E2471" s="493"/>
      <c r="F2471" s="346">
        <f t="shared" si="39"/>
        <v>0</v>
      </c>
      <c r="G2471" s="676"/>
    </row>
    <row r="2472" spans="1:7" s="326" customFormat="1">
      <c r="A2472" s="938"/>
      <c r="B2472" s="867"/>
      <c r="C2472" s="884"/>
      <c r="D2472" s="955"/>
      <c r="E2472" s="493"/>
      <c r="F2472" s="346">
        <f t="shared" si="39"/>
        <v>0</v>
      </c>
      <c r="G2472" s="678"/>
    </row>
    <row r="2473" spans="1:7" s="326" customFormat="1" ht="25.5">
      <c r="A2473" s="938" t="s">
        <v>2232</v>
      </c>
      <c r="B2473" s="867" t="s">
        <v>2233</v>
      </c>
      <c r="C2473" s="884" t="s">
        <v>131</v>
      </c>
      <c r="D2473" s="955">
        <v>1</v>
      </c>
      <c r="E2473" s="493"/>
      <c r="F2473" s="346">
        <f t="shared" si="39"/>
        <v>0</v>
      </c>
      <c r="G2473" s="676"/>
    </row>
    <row r="2474" spans="1:7" s="326" customFormat="1">
      <c r="A2474" s="938"/>
      <c r="B2474" s="867"/>
      <c r="C2474" s="884"/>
      <c r="D2474" s="955"/>
      <c r="E2474" s="493"/>
      <c r="F2474" s="346">
        <f t="shared" si="39"/>
        <v>0</v>
      </c>
      <c r="G2474" s="678"/>
    </row>
    <row r="2475" spans="1:7" s="326" customFormat="1" ht="25.5">
      <c r="A2475" s="938" t="s">
        <v>2234</v>
      </c>
      <c r="B2475" s="867" t="s">
        <v>2235</v>
      </c>
      <c r="C2475" s="884" t="s">
        <v>131</v>
      </c>
      <c r="D2475" s="955">
        <v>1</v>
      </c>
      <c r="E2475" s="493"/>
      <c r="F2475" s="346">
        <f t="shared" si="39"/>
        <v>0</v>
      </c>
      <c r="G2475" s="676"/>
    </row>
    <row r="2476" spans="1:7" s="326" customFormat="1">
      <c r="A2476" s="1246"/>
      <c r="B2476" s="1260"/>
      <c r="C2476" s="1257"/>
      <c r="D2476" s="1258"/>
      <c r="E2476" s="494"/>
      <c r="F2476" s="346">
        <f t="shared" si="39"/>
        <v>0</v>
      </c>
      <c r="G2476" s="676"/>
    </row>
    <row r="2477" spans="1:7" s="716" customFormat="1">
      <c r="A2477" s="1252" t="s">
        <v>2236</v>
      </c>
      <c r="B2477" s="1253" t="s">
        <v>2237</v>
      </c>
      <c r="C2477" s="1254"/>
      <c r="D2477" s="1255"/>
      <c r="E2477" s="496"/>
      <c r="F2477" s="718">
        <f t="shared" si="39"/>
        <v>0</v>
      </c>
      <c r="G2477" s="717"/>
    </row>
    <row r="2478" spans="1:7" s="326" customFormat="1">
      <c r="A2478" s="1246"/>
      <c r="B2478" s="1261"/>
      <c r="C2478" s="1257"/>
      <c r="D2478" s="1258"/>
      <c r="E2478" s="494"/>
      <c r="F2478" s="346">
        <f t="shared" si="39"/>
        <v>0</v>
      </c>
      <c r="G2478" s="679"/>
    </row>
    <row r="2479" spans="1:7" s="326" customFormat="1" ht="38.25">
      <c r="A2479" s="938" t="s">
        <v>2238</v>
      </c>
      <c r="B2479" s="1262" t="s">
        <v>2239</v>
      </c>
      <c r="C2479" s="884" t="s">
        <v>291</v>
      </c>
      <c r="D2479" s="955">
        <v>1</v>
      </c>
      <c r="E2479" s="493"/>
      <c r="F2479" s="346">
        <f t="shared" si="39"/>
        <v>0</v>
      </c>
      <c r="G2479" s="676"/>
    </row>
    <row r="2480" spans="1:7" s="326" customFormat="1">
      <c r="A2480" s="938"/>
      <c r="B2480" s="853"/>
      <c r="C2480" s="884"/>
      <c r="D2480" s="955"/>
      <c r="E2480" s="493"/>
      <c r="F2480" s="346">
        <f t="shared" si="39"/>
        <v>0</v>
      </c>
      <c r="G2480" s="680"/>
    </row>
    <row r="2481" spans="1:7" s="326" customFormat="1" ht="51">
      <c r="A2481" s="938" t="s">
        <v>2240</v>
      </c>
      <c r="B2481" s="853" t="s">
        <v>2241</v>
      </c>
      <c r="C2481" s="884" t="s">
        <v>291</v>
      </c>
      <c r="D2481" s="955">
        <v>1</v>
      </c>
      <c r="E2481" s="493"/>
      <c r="F2481" s="346">
        <f t="shared" si="39"/>
        <v>0</v>
      </c>
      <c r="G2481" s="676"/>
    </row>
    <row r="2482" spans="1:7" s="326" customFormat="1">
      <c r="A2482" s="938"/>
      <c r="B2482" s="853"/>
      <c r="C2482" s="884"/>
      <c r="D2482" s="955"/>
      <c r="E2482" s="493"/>
      <c r="F2482" s="346">
        <f t="shared" si="39"/>
        <v>0</v>
      </c>
      <c r="G2482" s="676"/>
    </row>
    <row r="2483" spans="1:7" s="326" customFormat="1" ht="76.5">
      <c r="A2483" s="938" t="s">
        <v>2242</v>
      </c>
      <c r="B2483" s="853" t="s">
        <v>2693</v>
      </c>
      <c r="C2483" s="884" t="s">
        <v>291</v>
      </c>
      <c r="D2483" s="955">
        <v>1</v>
      </c>
      <c r="E2483" s="493"/>
      <c r="F2483" s="346">
        <f t="shared" si="39"/>
        <v>0</v>
      </c>
      <c r="G2483" s="676"/>
    </row>
    <row r="2484" spans="1:7" s="279" customFormat="1">
      <c r="A2484" s="1251"/>
      <c r="B2484" s="1263"/>
      <c r="C2484" s="884"/>
      <c r="D2484" s="955"/>
      <c r="E2484" s="469"/>
      <c r="F2484" s="457"/>
      <c r="G2484" s="619"/>
    </row>
    <row r="2485" spans="1:7" s="275" customFormat="1">
      <c r="A2485" s="1131" t="s">
        <v>111</v>
      </c>
      <c r="B2485" s="1129" t="s">
        <v>2243</v>
      </c>
      <c r="C2485" s="1130"/>
      <c r="D2485" s="1130"/>
      <c r="E2485" s="497"/>
      <c r="F2485" s="471">
        <f>SUM(F2426:F2483)</f>
        <v>0</v>
      </c>
      <c r="G2485" s="618"/>
    </row>
    <row r="2486" spans="1:7" s="279" customFormat="1">
      <c r="A2486" s="1251"/>
      <c r="B2486" s="1263"/>
      <c r="C2486" s="884"/>
      <c r="D2486" s="955"/>
      <c r="E2486" s="469"/>
      <c r="F2486" s="457"/>
      <c r="G2486" s="619"/>
    </row>
    <row r="2487" spans="1:7" s="11" customFormat="1">
      <c r="A2487" s="762"/>
      <c r="B2487" s="775"/>
      <c r="C2487" s="884"/>
      <c r="D2487" s="955"/>
      <c r="E2487" s="493"/>
      <c r="F2487" s="382"/>
      <c r="G2487" s="100"/>
    </row>
    <row r="2488" spans="1:7" s="11" customFormat="1">
      <c r="A2488" s="762"/>
      <c r="B2488" s="1171" t="s">
        <v>2246</v>
      </c>
      <c r="C2488" s="884"/>
      <c r="D2488" s="888"/>
      <c r="E2488" s="493"/>
      <c r="F2488" s="382"/>
      <c r="G2488" s="100"/>
    </row>
    <row r="2489" spans="1:7" s="11" customFormat="1">
      <c r="A2489" s="762"/>
      <c r="B2489" s="775"/>
      <c r="C2489" s="884"/>
      <c r="D2489" s="955"/>
      <c r="E2489" s="493"/>
      <c r="F2489" s="382"/>
      <c r="G2489" s="100"/>
    </row>
    <row r="2490" spans="1:7" s="11" customFormat="1">
      <c r="A2490" s="762"/>
      <c r="B2490" s="775"/>
      <c r="C2490" s="884"/>
      <c r="D2490" s="955"/>
      <c r="E2490" s="493"/>
      <c r="F2490" s="382"/>
      <c r="G2490" s="100"/>
    </row>
    <row r="2491" spans="1:7" s="11" customFormat="1">
      <c r="A2491" s="1172" t="s">
        <v>111</v>
      </c>
      <c r="B2491" s="1173" t="s">
        <v>2200</v>
      </c>
      <c r="C2491" s="1174"/>
      <c r="D2491" s="1175"/>
      <c r="E2491" s="497"/>
      <c r="F2491" s="471">
        <f>F2485</f>
        <v>0</v>
      </c>
      <c r="G2491" s="100"/>
    </row>
    <row r="2492" spans="1:7" s="11" customFormat="1">
      <c r="A2492" s="762"/>
      <c r="B2492" s="775"/>
      <c r="C2492" s="884"/>
      <c r="D2492" s="955"/>
      <c r="E2492" s="493"/>
      <c r="F2492" s="382"/>
      <c r="G2492" s="100"/>
    </row>
    <row r="2493" spans="1:7" s="11" customFormat="1">
      <c r="A2493" s="1131" t="s">
        <v>2198</v>
      </c>
      <c r="B2493" s="1176" t="s">
        <v>2245</v>
      </c>
      <c r="C2493" s="1177"/>
      <c r="D2493" s="1175"/>
      <c r="E2493" s="497"/>
      <c r="F2493" s="471">
        <f>SUM(F2490:F2491)</f>
        <v>0</v>
      </c>
      <c r="G2493" s="100"/>
    </row>
    <row r="2494" spans="1:7" s="11" customFormat="1">
      <c r="A2494" s="762"/>
      <c r="B2494" s="775"/>
      <c r="C2494" s="884"/>
      <c r="D2494" s="955"/>
      <c r="E2494" s="346"/>
      <c r="F2494" s="382"/>
      <c r="G2494" s="591"/>
    </row>
    <row r="2495" spans="1:7" s="11" customFormat="1">
      <c r="A2495" s="762"/>
      <c r="B2495" s="775"/>
      <c r="C2495" s="884"/>
      <c r="D2495" s="955"/>
      <c r="E2495" s="346"/>
      <c r="F2495" s="382"/>
      <c r="G2495" s="591"/>
    </row>
    <row r="2496" spans="1:7" s="11" customFormat="1">
      <c r="A2496" s="762"/>
      <c r="B2496" s="775"/>
      <c r="C2496" s="884"/>
      <c r="D2496" s="955"/>
      <c r="E2496" s="346"/>
      <c r="F2496" s="382"/>
      <c r="G2496" s="591"/>
    </row>
    <row r="2497" spans="1:7" s="11" customFormat="1">
      <c r="A2497" s="762"/>
      <c r="B2497" s="1264" t="s">
        <v>2247</v>
      </c>
      <c r="C2497" s="955"/>
      <c r="D2497" s="888"/>
      <c r="E2497" s="346"/>
      <c r="F2497" s="382"/>
      <c r="G2497" s="591"/>
    </row>
    <row r="2498" spans="1:7" s="11" customFormat="1">
      <c r="A2498" s="762"/>
      <c r="B2498" s="1148"/>
      <c r="C2498" s="955"/>
      <c r="D2498" s="888"/>
      <c r="E2498" s="346"/>
      <c r="F2498" s="382"/>
      <c r="G2498" s="591"/>
    </row>
    <row r="2499" spans="1:7" s="11" customFormat="1">
      <c r="A2499" s="762"/>
      <c r="B2499" s="1148"/>
      <c r="C2499" s="955"/>
      <c r="D2499" s="955"/>
      <c r="E2499" s="346"/>
      <c r="F2499" s="382"/>
      <c r="G2499" s="591"/>
    </row>
    <row r="2500" spans="1:7" s="11" customFormat="1">
      <c r="A2500" s="762"/>
      <c r="B2500" s="1171" t="s">
        <v>2192</v>
      </c>
      <c r="C2500" s="1265"/>
      <c r="D2500" s="1266"/>
      <c r="E2500" s="498"/>
      <c r="F2500" s="499">
        <f>F2129</f>
        <v>0</v>
      </c>
      <c r="G2500" s="591"/>
    </row>
    <row r="2501" spans="1:7" s="11" customFormat="1">
      <c r="A2501" s="762"/>
      <c r="B2501" s="1171"/>
      <c r="C2501" s="1265"/>
      <c r="D2501" s="1266"/>
      <c r="E2501" s="498"/>
      <c r="F2501" s="499"/>
      <c r="G2501" s="591"/>
    </row>
    <row r="2502" spans="1:7" s="11" customFormat="1">
      <c r="A2502" s="762"/>
      <c r="B2502" s="1171" t="s">
        <v>2193</v>
      </c>
      <c r="C2502" s="1265"/>
      <c r="D2502" s="1266"/>
      <c r="E2502" s="498"/>
      <c r="F2502" s="499">
        <f>F2418</f>
        <v>0</v>
      </c>
      <c r="G2502" s="591"/>
    </row>
    <row r="2503" spans="1:7" s="11" customFormat="1">
      <c r="A2503" s="762"/>
      <c r="B2503" s="1171"/>
      <c r="C2503" s="1265"/>
      <c r="D2503" s="1266"/>
      <c r="E2503" s="498"/>
      <c r="F2503" s="499"/>
      <c r="G2503" s="591"/>
    </row>
    <row r="2504" spans="1:7" s="11" customFormat="1">
      <c r="A2504" s="762"/>
      <c r="B2504" s="1171" t="s">
        <v>2197</v>
      </c>
      <c r="C2504" s="1265"/>
      <c r="D2504" s="1266"/>
      <c r="E2504" s="498"/>
      <c r="F2504" s="499">
        <f>F2493</f>
        <v>0</v>
      </c>
      <c r="G2504" s="591"/>
    </row>
    <row r="2505" spans="1:7" s="11" customFormat="1" ht="13.5" thickBot="1">
      <c r="A2505" s="762"/>
      <c r="B2505" s="775"/>
      <c r="C2505" s="884"/>
      <c r="D2505" s="955"/>
      <c r="E2505" s="346"/>
      <c r="F2505" s="382"/>
      <c r="G2505" s="591"/>
    </row>
    <row r="2506" spans="1:7" s="11" customFormat="1" ht="13.5" thickBot="1">
      <c r="A2506" s="762"/>
      <c r="B2506" s="1267" t="s">
        <v>2194</v>
      </c>
      <c r="C2506" s="1268"/>
      <c r="D2506" s="1269"/>
      <c r="E2506" s="500"/>
      <c r="F2506" s="501">
        <f>SUM(F2500:F2504)</f>
        <v>0</v>
      </c>
      <c r="G2506" s="591"/>
    </row>
    <row r="2507" spans="1:7" s="63" customFormat="1">
      <c r="A2507" s="762"/>
      <c r="B2507" s="771"/>
      <c r="C2507" s="936"/>
      <c r="D2507" s="1270"/>
      <c r="E2507" s="502"/>
      <c r="F2507" s="417"/>
      <c r="G2507" s="319"/>
    </row>
    <row r="2508" spans="1:7" s="63" customFormat="1" ht="13.5" thickBot="1">
      <c r="A2508" s="762"/>
      <c r="B2508" s="771"/>
      <c r="C2508" s="936"/>
      <c r="D2508" s="1270"/>
      <c r="E2508" s="502"/>
      <c r="F2508" s="417"/>
      <c r="G2508" s="319"/>
    </row>
    <row r="2509" spans="1:7" s="2" customFormat="1" ht="20.25" customHeight="1" thickBot="1">
      <c r="A2509" s="1271" t="s">
        <v>2248</v>
      </c>
      <c r="B2509" s="914" t="s">
        <v>2249</v>
      </c>
      <c r="C2509" s="915"/>
      <c r="D2509" s="916"/>
      <c r="E2509" s="363"/>
      <c r="F2509" s="364"/>
      <c r="G2509" s="319"/>
    </row>
    <row r="2510" spans="1:7" s="63" customFormat="1">
      <c r="A2510" s="762"/>
      <c r="B2510" s="771"/>
      <c r="C2510" s="936"/>
      <c r="D2510" s="1270"/>
      <c r="E2510" s="502"/>
      <c r="F2510" s="417"/>
      <c r="G2510" s="319"/>
    </row>
    <row r="2511" spans="1:7" s="113" customFormat="1">
      <c r="A2511" s="1131" t="s">
        <v>111</v>
      </c>
      <c r="B2511" s="934" t="s">
        <v>36</v>
      </c>
      <c r="C2511" s="800"/>
      <c r="D2511" s="833"/>
      <c r="E2511" s="503"/>
      <c r="F2511" s="371"/>
      <c r="G2511" s="267"/>
    </row>
    <row r="2512" spans="1:7" s="2" customFormat="1">
      <c r="A2512" s="762"/>
      <c r="B2512" s="784"/>
      <c r="C2512" s="764"/>
      <c r="D2512" s="765"/>
      <c r="E2512" s="504"/>
      <c r="F2512" s="371"/>
      <c r="G2512" s="63"/>
    </row>
    <row r="2513" spans="1:8" s="293" customFormat="1" ht="408">
      <c r="A2513" s="1272">
        <v>1</v>
      </c>
      <c r="B2513" s="1273" t="s">
        <v>2423</v>
      </c>
      <c r="C2513" s="907" t="s">
        <v>131</v>
      </c>
      <c r="D2513" s="1274">
        <v>1</v>
      </c>
      <c r="E2513" s="505"/>
      <c r="F2513" s="346">
        <f>D2513*E2513</f>
        <v>0</v>
      </c>
      <c r="G2513" s="620"/>
    </row>
    <row r="2514" spans="1:8" s="293" customFormat="1">
      <c r="A2514" s="1272"/>
      <c r="B2514" s="1275"/>
      <c r="C2514" s="1276"/>
      <c r="D2514" s="1276"/>
      <c r="E2514" s="506"/>
      <c r="F2514" s="506"/>
      <c r="G2514" s="621"/>
      <c r="H2514" s="332"/>
    </row>
    <row r="2515" spans="1:8" s="293" customFormat="1" ht="127.5">
      <c r="A2515" s="1272" t="s">
        <v>2250</v>
      </c>
      <c r="B2515" s="1277" t="s">
        <v>2430</v>
      </c>
      <c r="C2515" s="907" t="s">
        <v>131</v>
      </c>
      <c r="D2515" s="1274">
        <v>1</v>
      </c>
      <c r="E2515" s="507"/>
      <c r="F2515" s="507"/>
      <c r="G2515" s="621"/>
      <c r="H2515" s="332"/>
    </row>
    <row r="2516" spans="1:8" s="293" customFormat="1">
      <c r="A2516" s="1272"/>
      <c r="B2516" s="1275"/>
      <c r="C2516" s="907"/>
      <c r="D2516" s="1274"/>
      <c r="E2516" s="506"/>
      <c r="F2516" s="562">
        <f>D2516*E2516</f>
        <v>0</v>
      </c>
      <c r="G2516" s="621"/>
      <c r="H2516" s="332"/>
    </row>
    <row r="2517" spans="1:8" s="293" customFormat="1" ht="102">
      <c r="A2517" s="1272" t="s">
        <v>2251</v>
      </c>
      <c r="B2517" s="1277" t="s">
        <v>2252</v>
      </c>
      <c r="C2517" s="907" t="s">
        <v>131</v>
      </c>
      <c r="D2517" s="1274">
        <v>1</v>
      </c>
      <c r="E2517" s="508"/>
      <c r="F2517" s="562">
        <f t="shared" ref="F2517:F2569" si="40">D2517*E2517</f>
        <v>0</v>
      </c>
      <c r="G2517" s="621"/>
      <c r="H2517" s="332"/>
    </row>
    <row r="2518" spans="1:8" s="293" customFormat="1">
      <c r="A2518" s="1272"/>
      <c r="B2518" s="1275"/>
      <c r="C2518" s="1276"/>
      <c r="D2518" s="1276"/>
      <c r="E2518" s="508"/>
      <c r="F2518" s="562">
        <f t="shared" si="40"/>
        <v>0</v>
      </c>
      <c r="G2518" s="621"/>
      <c r="H2518" s="332"/>
    </row>
    <row r="2519" spans="1:8" s="293" customFormat="1" ht="42.75" customHeight="1">
      <c r="A2519" s="1272" t="s">
        <v>2253</v>
      </c>
      <c r="B2519" s="1277" t="s">
        <v>2254</v>
      </c>
      <c r="C2519" s="907" t="s">
        <v>131</v>
      </c>
      <c r="D2519" s="1274">
        <v>2</v>
      </c>
      <c r="E2519" s="508"/>
      <c r="F2519" s="562">
        <f t="shared" si="40"/>
        <v>0</v>
      </c>
      <c r="G2519" s="621"/>
      <c r="H2519" s="332"/>
    </row>
    <row r="2520" spans="1:8" s="293" customFormat="1">
      <c r="A2520" s="1272"/>
      <c r="B2520" s="1275"/>
      <c r="C2520" s="1276"/>
      <c r="D2520" s="1276"/>
      <c r="E2520" s="508"/>
      <c r="F2520" s="562">
        <f t="shared" si="40"/>
        <v>0</v>
      </c>
      <c r="G2520" s="621"/>
      <c r="H2520" s="332"/>
    </row>
    <row r="2521" spans="1:8" s="334" customFormat="1" ht="165.75">
      <c r="A2521" s="1278">
        <v>5</v>
      </c>
      <c r="B2521" s="1277" t="s">
        <v>2694</v>
      </c>
      <c r="C2521" s="907" t="s">
        <v>131</v>
      </c>
      <c r="D2521" s="1274">
        <v>8</v>
      </c>
      <c r="E2521" s="508"/>
      <c r="F2521" s="562">
        <f t="shared" si="40"/>
        <v>0</v>
      </c>
      <c r="G2521" s="622"/>
      <c r="H2521" s="333"/>
    </row>
    <row r="2522" spans="1:8" s="334" customFormat="1" ht="15">
      <c r="A2522" s="1272"/>
      <c r="B2522" s="1275"/>
      <c r="C2522" s="1279"/>
      <c r="D2522" s="1279"/>
      <c r="E2522" s="506"/>
      <c r="F2522" s="562">
        <f t="shared" si="40"/>
        <v>0</v>
      </c>
      <c r="G2522" s="622"/>
      <c r="H2522" s="333"/>
    </row>
    <row r="2523" spans="1:8" s="293" customFormat="1" ht="191.25">
      <c r="A2523" s="1278">
        <v>6</v>
      </c>
      <c r="B2523" s="1277" t="s">
        <v>2695</v>
      </c>
      <c r="C2523" s="907" t="s">
        <v>131</v>
      </c>
      <c r="D2523" s="1274">
        <v>64</v>
      </c>
      <c r="E2523" s="506"/>
      <c r="F2523" s="562">
        <f t="shared" si="40"/>
        <v>0</v>
      </c>
      <c r="G2523" s="621"/>
      <c r="H2523" s="332"/>
    </row>
    <row r="2524" spans="1:8" s="293" customFormat="1">
      <c r="A2524" s="1272"/>
      <c r="B2524" s="1275"/>
      <c r="C2524" s="1276"/>
      <c r="D2524" s="1276"/>
      <c r="E2524" s="506"/>
      <c r="F2524" s="562">
        <f t="shared" si="40"/>
        <v>0</v>
      </c>
      <c r="G2524" s="621"/>
      <c r="H2524" s="332"/>
    </row>
    <row r="2525" spans="1:8" s="293" customFormat="1" ht="38.25">
      <c r="A2525" s="1278">
        <v>7</v>
      </c>
      <c r="B2525" s="1277" t="s">
        <v>2255</v>
      </c>
      <c r="C2525" s="907" t="s">
        <v>131</v>
      </c>
      <c r="D2525" s="1274">
        <f>SUM(D2521,D2523-D2527)</f>
        <v>69</v>
      </c>
      <c r="E2525" s="506"/>
      <c r="F2525" s="562">
        <f t="shared" si="40"/>
        <v>0</v>
      </c>
      <c r="G2525" s="621"/>
      <c r="H2525" s="332"/>
    </row>
    <row r="2526" spans="1:8" s="293" customFormat="1">
      <c r="A2526" s="1272"/>
      <c r="B2526" s="1275"/>
      <c r="C2526" s="1276"/>
      <c r="D2526" s="1276"/>
      <c r="E2526" s="506"/>
      <c r="F2526" s="562">
        <f t="shared" si="40"/>
        <v>0</v>
      </c>
      <c r="G2526" s="621"/>
      <c r="H2526" s="332"/>
    </row>
    <row r="2527" spans="1:8" s="293" customFormat="1" ht="140.25">
      <c r="A2527" s="1278">
        <v>8</v>
      </c>
      <c r="B2527" s="1277" t="s">
        <v>2424</v>
      </c>
      <c r="C2527" s="907" t="s">
        <v>131</v>
      </c>
      <c r="D2527" s="1274">
        <v>3</v>
      </c>
      <c r="E2527" s="506"/>
      <c r="F2527" s="562">
        <f t="shared" si="40"/>
        <v>0</v>
      </c>
      <c r="G2527" s="621"/>
      <c r="H2527" s="332"/>
    </row>
    <row r="2528" spans="1:8" s="293" customFormat="1">
      <c r="A2528" s="1272"/>
      <c r="B2528" s="1275"/>
      <c r="C2528" s="1276"/>
      <c r="D2528" s="1276"/>
      <c r="E2528" s="506"/>
      <c r="F2528" s="562">
        <f t="shared" si="40"/>
        <v>0</v>
      </c>
      <c r="G2528" s="621"/>
      <c r="H2528" s="332"/>
    </row>
    <row r="2529" spans="1:8" s="293" customFormat="1" ht="178.5">
      <c r="A2529" s="1278">
        <v>9</v>
      </c>
      <c r="B2529" s="1277" t="s">
        <v>2425</v>
      </c>
      <c r="C2529" s="907" t="s">
        <v>131</v>
      </c>
      <c r="D2529" s="1274">
        <v>11</v>
      </c>
      <c r="E2529" s="506"/>
      <c r="F2529" s="562">
        <f t="shared" si="40"/>
        <v>0</v>
      </c>
      <c r="G2529" s="621"/>
      <c r="H2529" s="332"/>
    </row>
    <row r="2530" spans="1:8" s="293" customFormat="1">
      <c r="A2530" s="1272"/>
      <c r="B2530" s="1275"/>
      <c r="C2530" s="1280"/>
      <c r="D2530" s="1280"/>
      <c r="E2530" s="506"/>
      <c r="F2530" s="562">
        <f t="shared" si="40"/>
        <v>0</v>
      </c>
      <c r="G2530" s="621"/>
      <c r="H2530" s="332"/>
    </row>
    <row r="2531" spans="1:8" s="293" customFormat="1" ht="191.25">
      <c r="A2531" s="1278">
        <v>10</v>
      </c>
      <c r="B2531" s="1277" t="s">
        <v>2426</v>
      </c>
      <c r="C2531" s="907" t="s">
        <v>131</v>
      </c>
      <c r="D2531" s="1274">
        <v>5</v>
      </c>
      <c r="E2531" s="506"/>
      <c r="F2531" s="562">
        <f t="shared" si="40"/>
        <v>0</v>
      </c>
      <c r="G2531" s="621"/>
      <c r="H2531" s="332"/>
    </row>
    <row r="2532" spans="1:8" s="293" customFormat="1">
      <c r="A2532" s="1272"/>
      <c r="B2532" s="1275"/>
      <c r="C2532" s="1280"/>
      <c r="D2532" s="1280"/>
      <c r="E2532" s="506"/>
      <c r="F2532" s="562">
        <f t="shared" si="40"/>
        <v>0</v>
      </c>
      <c r="G2532" s="621"/>
      <c r="H2532" s="332"/>
    </row>
    <row r="2533" spans="1:8" s="293" customFormat="1" ht="25.5">
      <c r="A2533" s="1278">
        <v>11</v>
      </c>
      <c r="B2533" s="1277" t="s">
        <v>2256</v>
      </c>
      <c r="C2533" s="907" t="s">
        <v>131</v>
      </c>
      <c r="D2533" s="1274">
        <v>35</v>
      </c>
      <c r="E2533" s="506"/>
      <c r="F2533" s="562">
        <f t="shared" si="40"/>
        <v>0</v>
      </c>
      <c r="G2533" s="621"/>
      <c r="H2533" s="332"/>
    </row>
    <row r="2534" spans="1:8" s="293" customFormat="1">
      <c r="A2534" s="1272"/>
      <c r="B2534" s="1275"/>
      <c r="C2534" s="1280"/>
      <c r="D2534" s="1280"/>
      <c r="E2534" s="506"/>
      <c r="F2534" s="562">
        <f t="shared" si="40"/>
        <v>0</v>
      </c>
      <c r="G2534" s="621"/>
      <c r="H2534" s="332"/>
    </row>
    <row r="2535" spans="1:8" s="293" customFormat="1" ht="204">
      <c r="A2535" s="1278">
        <v>12</v>
      </c>
      <c r="B2535" s="1277" t="s">
        <v>2427</v>
      </c>
      <c r="C2535" s="907" t="s">
        <v>131</v>
      </c>
      <c r="D2535" s="1274">
        <v>5</v>
      </c>
      <c r="E2535" s="506"/>
      <c r="F2535" s="562">
        <f t="shared" si="40"/>
        <v>0</v>
      </c>
      <c r="G2535" s="621"/>
      <c r="H2535" s="335"/>
    </row>
    <row r="2536" spans="1:8" s="293" customFormat="1">
      <c r="A2536" s="1272"/>
      <c r="B2536" s="1275"/>
      <c r="C2536" s="1280"/>
      <c r="D2536" s="1280"/>
      <c r="E2536" s="506"/>
      <c r="F2536" s="562">
        <f t="shared" si="40"/>
        <v>0</v>
      </c>
      <c r="G2536" s="621"/>
      <c r="H2536" s="332"/>
    </row>
    <row r="2537" spans="1:8" s="293" customFormat="1" ht="216.75">
      <c r="A2537" s="1278">
        <v>13</v>
      </c>
      <c r="B2537" s="1277" t="s">
        <v>2428</v>
      </c>
      <c r="C2537" s="907" t="s">
        <v>131</v>
      </c>
      <c r="D2537" s="1274">
        <v>1</v>
      </c>
      <c r="E2537" s="506"/>
      <c r="F2537" s="562">
        <f t="shared" si="40"/>
        <v>0</v>
      </c>
      <c r="G2537" s="621"/>
      <c r="H2537" s="332"/>
    </row>
    <row r="2538" spans="1:8" s="293" customFormat="1">
      <c r="A2538" s="1272"/>
      <c r="B2538" s="1275"/>
      <c r="C2538" s="1280"/>
      <c r="D2538" s="1280"/>
      <c r="E2538" s="506"/>
      <c r="F2538" s="562">
        <f t="shared" si="40"/>
        <v>0</v>
      </c>
      <c r="G2538" s="621"/>
      <c r="H2538" s="332"/>
    </row>
    <row r="2539" spans="1:8" s="293" customFormat="1" ht="25.5">
      <c r="A2539" s="1278">
        <v>14</v>
      </c>
      <c r="B2539" s="1277" t="s">
        <v>2257</v>
      </c>
      <c r="C2539" s="907" t="s">
        <v>149</v>
      </c>
      <c r="D2539" s="1274">
        <v>750</v>
      </c>
      <c r="E2539" s="509"/>
      <c r="F2539" s="562">
        <f t="shared" si="40"/>
        <v>0</v>
      </c>
      <c r="G2539" s="621"/>
      <c r="H2539" s="335"/>
    </row>
    <row r="2540" spans="1:8" s="293" customFormat="1">
      <c r="A2540" s="1272"/>
      <c r="B2540" s="1277"/>
      <c r="C2540" s="1281"/>
      <c r="D2540" s="765"/>
      <c r="E2540" s="508"/>
      <c r="F2540" s="562">
        <f t="shared" si="40"/>
        <v>0</v>
      </c>
      <c r="G2540" s="621"/>
      <c r="H2540" s="332"/>
    </row>
    <row r="2541" spans="1:8" s="293" customFormat="1" ht="25.5">
      <c r="A2541" s="1278">
        <v>15</v>
      </c>
      <c r="B2541" s="1277" t="s">
        <v>2823</v>
      </c>
      <c r="C2541" s="907" t="s">
        <v>149</v>
      </c>
      <c r="D2541" s="1274">
        <f>D2539</f>
        <v>750</v>
      </c>
      <c r="E2541" s="509"/>
      <c r="F2541" s="562">
        <f t="shared" si="40"/>
        <v>0</v>
      </c>
      <c r="G2541" s="621"/>
      <c r="H2541" s="332"/>
    </row>
    <row r="2542" spans="1:8" s="293" customFormat="1">
      <c r="A2542" s="1272"/>
      <c r="B2542" s="1277"/>
      <c r="C2542" s="1281"/>
      <c r="D2542" s="765"/>
      <c r="E2542" s="508"/>
      <c r="F2542" s="562">
        <f t="shared" si="40"/>
        <v>0</v>
      </c>
      <c r="G2542" s="621"/>
      <c r="H2542" s="332"/>
    </row>
    <row r="2543" spans="1:8" s="293" customFormat="1" ht="25.5">
      <c r="A2543" s="1278">
        <v>16</v>
      </c>
      <c r="B2543" s="1277" t="s">
        <v>2258</v>
      </c>
      <c r="C2543" s="907" t="s">
        <v>149</v>
      </c>
      <c r="D2543" s="1274">
        <v>30</v>
      </c>
      <c r="E2543" s="510"/>
      <c r="F2543" s="562">
        <f t="shared" si="40"/>
        <v>0</v>
      </c>
      <c r="G2543" s="623"/>
      <c r="H2543" s="332"/>
    </row>
    <row r="2544" spans="1:8" s="293" customFormat="1">
      <c r="A2544" s="1272"/>
      <c r="B2544" s="1277"/>
      <c r="C2544" s="907"/>
      <c r="D2544" s="1274"/>
      <c r="E2544" s="510"/>
      <c r="F2544" s="562">
        <f t="shared" si="40"/>
        <v>0</v>
      </c>
      <c r="G2544" s="621"/>
      <c r="H2544" s="332"/>
    </row>
    <row r="2545" spans="1:8" s="293" customFormat="1" ht="25.5">
      <c r="A2545" s="1278">
        <v>17</v>
      </c>
      <c r="B2545" s="1277" t="s">
        <v>2259</v>
      </c>
      <c r="C2545" s="907" t="s">
        <v>149</v>
      </c>
      <c r="D2545" s="1274">
        <f>D2543</f>
        <v>30</v>
      </c>
      <c r="E2545" s="510"/>
      <c r="F2545" s="562">
        <f t="shared" si="40"/>
        <v>0</v>
      </c>
      <c r="G2545" s="623"/>
      <c r="H2545" s="332"/>
    </row>
    <row r="2546" spans="1:8" s="293" customFormat="1">
      <c r="A2546" s="1272"/>
      <c r="B2546" s="1277"/>
      <c r="C2546" s="907"/>
      <c r="D2546" s="1274"/>
      <c r="E2546" s="510"/>
      <c r="F2546" s="562">
        <f>D2546*E2546</f>
        <v>0</v>
      </c>
      <c r="G2546" s="623"/>
      <c r="H2546" s="332"/>
    </row>
    <row r="2547" spans="1:8" s="293" customFormat="1" ht="25.5">
      <c r="A2547" s="1278">
        <v>18</v>
      </c>
      <c r="B2547" s="1277" t="s">
        <v>2260</v>
      </c>
      <c r="C2547" s="907" t="s">
        <v>149</v>
      </c>
      <c r="D2547" s="1274">
        <v>30</v>
      </c>
      <c r="E2547" s="510"/>
      <c r="F2547" s="562">
        <f t="shared" si="40"/>
        <v>0</v>
      </c>
      <c r="G2547" s="621"/>
      <c r="H2547" s="332"/>
    </row>
    <row r="2548" spans="1:8" s="293" customFormat="1">
      <c r="A2548" s="1272"/>
      <c r="B2548" s="1277"/>
      <c r="C2548" s="907"/>
      <c r="D2548" s="1274"/>
      <c r="E2548" s="510"/>
      <c r="F2548" s="562">
        <f t="shared" si="40"/>
        <v>0</v>
      </c>
      <c r="G2548" s="623"/>
      <c r="H2548" s="332"/>
    </row>
    <row r="2549" spans="1:8" s="293" customFormat="1" ht="25.5">
      <c r="A2549" s="1278">
        <v>19</v>
      </c>
      <c r="B2549" s="1277" t="s">
        <v>2261</v>
      </c>
      <c r="C2549" s="907" t="s">
        <v>149</v>
      </c>
      <c r="D2549" s="1274">
        <f>D2547</f>
        <v>30</v>
      </c>
      <c r="E2549" s="510"/>
      <c r="F2549" s="562">
        <f t="shared" si="40"/>
        <v>0</v>
      </c>
      <c r="G2549" s="621"/>
      <c r="H2549" s="332"/>
    </row>
    <row r="2550" spans="1:8" s="293" customFormat="1">
      <c r="A2550" s="1272"/>
      <c r="B2550" s="1277"/>
      <c r="C2550" s="907"/>
      <c r="D2550" s="1274"/>
      <c r="E2550" s="510"/>
      <c r="F2550" s="562">
        <f t="shared" si="40"/>
        <v>0</v>
      </c>
      <c r="G2550" s="621"/>
      <c r="H2550" s="332"/>
    </row>
    <row r="2551" spans="1:8" s="723" customFormat="1" ht="38.25">
      <c r="A2551" s="1282">
        <v>20</v>
      </c>
      <c r="B2551" s="1283" t="s">
        <v>2225</v>
      </c>
      <c r="C2551" s="1284" t="s">
        <v>149</v>
      </c>
      <c r="D2551" s="1285">
        <v>670</v>
      </c>
      <c r="E2551" s="719"/>
      <c r="F2551" s="720">
        <f t="shared" si="40"/>
        <v>0</v>
      </c>
      <c r="G2551" s="721"/>
      <c r="H2551" s="722"/>
    </row>
    <row r="2552" spans="1:8" s="723" customFormat="1">
      <c r="A2552" s="1286"/>
      <c r="B2552" s="1283"/>
      <c r="C2552" s="1284"/>
      <c r="D2552" s="1285"/>
      <c r="E2552" s="719"/>
      <c r="F2552" s="720">
        <f t="shared" si="40"/>
        <v>0</v>
      </c>
      <c r="G2552" s="721"/>
      <c r="H2552" s="722"/>
    </row>
    <row r="2553" spans="1:8" s="723" customFormat="1" ht="38.25">
      <c r="A2553" s="1282">
        <v>21</v>
      </c>
      <c r="B2553" s="1283" t="s">
        <v>2262</v>
      </c>
      <c r="C2553" s="1284" t="s">
        <v>149</v>
      </c>
      <c r="D2553" s="1285">
        <f>D2551</f>
        <v>670</v>
      </c>
      <c r="E2553" s="719"/>
      <c r="F2553" s="720">
        <f t="shared" si="40"/>
        <v>0</v>
      </c>
      <c r="G2553" s="721"/>
      <c r="H2553" s="722"/>
    </row>
    <row r="2554" spans="1:8" s="293" customFormat="1">
      <c r="A2554" s="1272"/>
      <c r="B2554" s="1277"/>
      <c r="C2554" s="907"/>
      <c r="D2554" s="1274"/>
      <c r="E2554" s="510"/>
      <c r="F2554" s="562">
        <f t="shared" si="40"/>
        <v>0</v>
      </c>
      <c r="G2554" s="621"/>
    </row>
    <row r="2555" spans="1:8" s="293" customFormat="1" ht="25.5">
      <c r="A2555" s="1278">
        <v>22</v>
      </c>
      <c r="B2555" s="1277" t="s">
        <v>2263</v>
      </c>
      <c r="C2555" s="907" t="s">
        <v>131</v>
      </c>
      <c r="D2555" s="1274">
        <v>1</v>
      </c>
      <c r="E2555" s="510"/>
      <c r="F2555" s="562">
        <f t="shared" si="40"/>
        <v>0</v>
      </c>
      <c r="G2555" s="621"/>
    </row>
    <row r="2556" spans="1:8" s="293" customFormat="1">
      <c r="A2556" s="1272"/>
      <c r="B2556" s="1277"/>
      <c r="C2556" s="907"/>
      <c r="D2556" s="1274"/>
      <c r="E2556" s="510"/>
      <c r="F2556" s="562">
        <f t="shared" si="40"/>
        <v>0</v>
      </c>
      <c r="G2556" s="621"/>
    </row>
    <row r="2557" spans="1:8" s="293" customFormat="1" ht="51">
      <c r="A2557" s="1278">
        <v>23</v>
      </c>
      <c r="B2557" s="1277" t="s">
        <v>2264</v>
      </c>
      <c r="C2557" s="907" t="s">
        <v>131</v>
      </c>
      <c r="D2557" s="1274">
        <f>SUM(D2521,D2523,D2529,D2531,D2533,D2535,D2537)</f>
        <v>129</v>
      </c>
      <c r="E2557" s="510"/>
      <c r="F2557" s="562">
        <f t="shared" si="40"/>
        <v>0</v>
      </c>
      <c r="G2557" s="621"/>
    </row>
    <row r="2558" spans="1:8" s="293" customFormat="1">
      <c r="A2558" s="1272"/>
      <c r="B2558" s="1277"/>
      <c r="C2558" s="907"/>
      <c r="D2558" s="1274"/>
      <c r="E2558" s="510"/>
      <c r="F2558" s="562">
        <f t="shared" si="40"/>
        <v>0</v>
      </c>
      <c r="G2558" s="621"/>
    </row>
    <row r="2559" spans="1:8" s="293" customFormat="1" ht="25.5">
      <c r="A2559" s="1278">
        <v>24</v>
      </c>
      <c r="B2559" s="1277" t="s">
        <v>2265</v>
      </c>
      <c r="C2559" s="907" t="s">
        <v>291</v>
      </c>
      <c r="D2559" s="1274">
        <v>1</v>
      </c>
      <c r="E2559" s="510"/>
      <c r="F2559" s="562">
        <f t="shared" si="40"/>
        <v>0</v>
      </c>
      <c r="G2559" s="621"/>
    </row>
    <row r="2560" spans="1:8" s="293" customFormat="1">
      <c r="A2560" s="1272"/>
      <c r="B2560" s="1277"/>
      <c r="C2560" s="907"/>
      <c r="D2560" s="1274"/>
      <c r="E2560" s="510"/>
      <c r="F2560" s="562">
        <f t="shared" si="40"/>
        <v>0</v>
      </c>
      <c r="G2560" s="621"/>
    </row>
    <row r="2561" spans="1:7" s="293" customFormat="1" ht="25.5">
      <c r="A2561" s="1278">
        <v>25</v>
      </c>
      <c r="B2561" s="1277" t="s">
        <v>2266</v>
      </c>
      <c r="C2561" s="907" t="s">
        <v>131</v>
      </c>
      <c r="D2561" s="1274">
        <v>26</v>
      </c>
      <c r="E2561" s="510"/>
      <c r="F2561" s="562">
        <f t="shared" si="40"/>
        <v>0</v>
      </c>
      <c r="G2561" s="621"/>
    </row>
    <row r="2562" spans="1:7" s="293" customFormat="1">
      <c r="A2562" s="1272"/>
      <c r="B2562" s="1277"/>
      <c r="C2562" s="907"/>
      <c r="D2562" s="1274"/>
      <c r="E2562" s="510"/>
      <c r="F2562" s="562">
        <f t="shared" si="40"/>
        <v>0</v>
      </c>
      <c r="G2562" s="621"/>
    </row>
    <row r="2563" spans="1:7" s="293" customFormat="1" ht="25.5">
      <c r="A2563" s="1278">
        <v>26</v>
      </c>
      <c r="B2563" s="1277" t="s">
        <v>2267</v>
      </c>
      <c r="C2563" s="907" t="s">
        <v>131</v>
      </c>
      <c r="D2563" s="1274">
        <v>16</v>
      </c>
      <c r="E2563" s="510"/>
      <c r="F2563" s="562">
        <f t="shared" si="40"/>
        <v>0</v>
      </c>
      <c r="G2563" s="621"/>
    </row>
    <row r="2564" spans="1:7" s="293" customFormat="1">
      <c r="A2564" s="1272"/>
      <c r="B2564" s="1277"/>
      <c r="C2564" s="907"/>
      <c r="D2564" s="1274"/>
      <c r="E2564" s="510"/>
      <c r="F2564" s="562">
        <f t="shared" si="40"/>
        <v>0</v>
      </c>
      <c r="G2564" s="621"/>
    </row>
    <row r="2565" spans="1:7" s="293" customFormat="1" ht="51">
      <c r="A2565" s="1278">
        <v>27</v>
      </c>
      <c r="B2565" s="1277" t="s">
        <v>2268</v>
      </c>
      <c r="C2565" s="907" t="s">
        <v>291</v>
      </c>
      <c r="D2565" s="1274">
        <v>1</v>
      </c>
      <c r="E2565" s="510"/>
      <c r="F2565" s="562">
        <f t="shared" si="40"/>
        <v>0</v>
      </c>
      <c r="G2565" s="621"/>
    </row>
    <row r="2566" spans="1:7" s="293" customFormat="1">
      <c r="A2566" s="1272"/>
      <c r="B2566" s="1277"/>
      <c r="C2566" s="907"/>
      <c r="D2566" s="1274"/>
      <c r="E2566" s="510"/>
      <c r="F2566" s="562">
        <f t="shared" si="40"/>
        <v>0</v>
      </c>
      <c r="G2566" s="621"/>
    </row>
    <row r="2567" spans="1:7" s="293" customFormat="1" ht="38.25">
      <c r="A2567" s="1278">
        <v>28</v>
      </c>
      <c r="B2567" s="1277" t="s">
        <v>2269</v>
      </c>
      <c r="C2567" s="907" t="s">
        <v>291</v>
      </c>
      <c r="D2567" s="1274">
        <v>1</v>
      </c>
      <c r="E2567" s="510"/>
      <c r="F2567" s="562">
        <f t="shared" si="40"/>
        <v>0</v>
      </c>
      <c r="G2567" s="621"/>
    </row>
    <row r="2568" spans="1:7" s="293" customFormat="1">
      <c r="A2568" s="1272"/>
      <c r="B2568" s="1277"/>
      <c r="C2568" s="907"/>
      <c r="D2568" s="1274"/>
      <c r="E2568" s="510"/>
      <c r="F2568" s="562">
        <f t="shared" si="40"/>
        <v>0</v>
      </c>
      <c r="G2568" s="621"/>
    </row>
    <row r="2569" spans="1:7" s="293" customFormat="1" ht="25.5">
      <c r="A2569" s="1278">
        <v>29</v>
      </c>
      <c r="B2569" s="1277" t="s">
        <v>2270</v>
      </c>
      <c r="C2569" s="907" t="s">
        <v>291</v>
      </c>
      <c r="D2569" s="1274">
        <v>1</v>
      </c>
      <c r="E2569" s="510"/>
      <c r="F2569" s="562">
        <f t="shared" si="40"/>
        <v>0</v>
      </c>
      <c r="G2569" s="621"/>
    </row>
    <row r="2570" spans="1:7" s="293" customFormat="1">
      <c r="A2570" s="1272"/>
      <c r="B2570" s="1277"/>
      <c r="C2570" s="907"/>
      <c r="D2570" s="1274"/>
      <c r="E2570" s="510"/>
      <c r="F2570" s="562">
        <f t="shared" ref="F2570:F2577" si="41">D2570*E2570</f>
        <v>0</v>
      </c>
      <c r="G2570" s="621"/>
    </row>
    <row r="2571" spans="1:7" s="293" customFormat="1" ht="25.5">
      <c r="A2571" s="1278">
        <v>30</v>
      </c>
      <c r="B2571" s="1277" t="s">
        <v>2271</v>
      </c>
      <c r="C2571" s="907" t="s">
        <v>291</v>
      </c>
      <c r="D2571" s="1274">
        <v>1</v>
      </c>
      <c r="E2571" s="510"/>
      <c r="F2571" s="562">
        <f t="shared" si="41"/>
        <v>0</v>
      </c>
      <c r="G2571" s="621"/>
    </row>
    <row r="2572" spans="1:7" s="293" customFormat="1">
      <c r="A2572" s="1272"/>
      <c r="B2572" s="1287"/>
      <c r="C2572" s="1288"/>
      <c r="D2572" s="881"/>
      <c r="E2572" s="511"/>
      <c r="F2572" s="562">
        <f t="shared" si="41"/>
        <v>0</v>
      </c>
      <c r="G2572" s="620"/>
    </row>
    <row r="2573" spans="1:7" s="293" customFormat="1" ht="51">
      <c r="A2573" s="1278">
        <v>31</v>
      </c>
      <c r="B2573" s="1283" t="s">
        <v>2272</v>
      </c>
      <c r="C2573" s="907" t="s">
        <v>291</v>
      </c>
      <c r="D2573" s="1274">
        <v>1</v>
      </c>
      <c r="E2573" s="510"/>
      <c r="F2573" s="562">
        <f t="shared" si="41"/>
        <v>0</v>
      </c>
      <c r="G2573" s="620"/>
    </row>
    <row r="2574" spans="1:7" s="293" customFormat="1">
      <c r="A2574" s="1272"/>
      <c r="B2574" s="1277"/>
      <c r="C2574" s="907"/>
      <c r="D2574" s="1274"/>
      <c r="E2574" s="510"/>
      <c r="F2574" s="562">
        <f t="shared" si="41"/>
        <v>0</v>
      </c>
      <c r="G2574" s="620"/>
    </row>
    <row r="2575" spans="1:7" s="293" customFormat="1" ht="51">
      <c r="A2575" s="1278">
        <v>32</v>
      </c>
      <c r="B2575" s="1273" t="s">
        <v>2273</v>
      </c>
      <c r="C2575" s="907" t="s">
        <v>291</v>
      </c>
      <c r="D2575" s="1274">
        <v>1</v>
      </c>
      <c r="E2575" s="510"/>
      <c r="F2575" s="562">
        <f t="shared" si="41"/>
        <v>0</v>
      </c>
      <c r="G2575" s="620"/>
    </row>
    <row r="2576" spans="1:7" s="293" customFormat="1">
      <c r="A2576" s="1272"/>
      <c r="B2576" s="1277"/>
      <c r="C2576" s="907"/>
      <c r="D2576" s="1274"/>
      <c r="E2576" s="510"/>
      <c r="F2576" s="562">
        <f t="shared" si="41"/>
        <v>0</v>
      </c>
      <c r="G2576" s="620"/>
    </row>
    <row r="2577" spans="1:7" s="293" customFormat="1" ht="38.25">
      <c r="A2577" s="1278">
        <v>33</v>
      </c>
      <c r="B2577" s="1277" t="s">
        <v>2429</v>
      </c>
      <c r="C2577" s="907" t="s">
        <v>131</v>
      </c>
      <c r="D2577" s="1274">
        <v>4</v>
      </c>
      <c r="E2577" s="506"/>
      <c r="F2577" s="562">
        <f t="shared" si="41"/>
        <v>0</v>
      </c>
      <c r="G2577" s="620"/>
    </row>
    <row r="2578" spans="1:7" s="293" customFormat="1">
      <c r="A2578" s="1278"/>
      <c r="B2578" s="1277"/>
      <c r="C2578" s="907"/>
      <c r="D2578" s="1274"/>
      <c r="E2578" s="510"/>
      <c r="F2578" s="510"/>
      <c r="G2578" s="620"/>
    </row>
    <row r="2579" spans="1:7" s="72" customFormat="1">
      <c r="A2579" s="1131" t="s">
        <v>111</v>
      </c>
      <c r="B2579" s="926" t="s">
        <v>2274</v>
      </c>
      <c r="C2579" s="927"/>
      <c r="D2579" s="927"/>
      <c r="E2579" s="514"/>
      <c r="F2579" s="515">
        <f>SUM(F2513:F2577)</f>
        <v>0</v>
      </c>
      <c r="G2579" s="267"/>
    </row>
    <row r="2580" spans="1:7" s="336" customFormat="1">
      <c r="A2580" s="1251"/>
      <c r="B2580" s="1289"/>
      <c r="C2580" s="764"/>
      <c r="D2580" s="765"/>
      <c r="E2580" s="512"/>
      <c r="F2580" s="516"/>
      <c r="G2580" s="624"/>
    </row>
    <row r="2581" spans="1:7" s="336" customFormat="1">
      <c r="A2581" s="1251"/>
      <c r="B2581" s="1289"/>
      <c r="C2581" s="764"/>
      <c r="D2581" s="765"/>
      <c r="E2581" s="512"/>
      <c r="F2581" s="513"/>
      <c r="G2581" s="624"/>
    </row>
    <row r="2582" spans="1:7" s="113" customFormat="1">
      <c r="A2582" s="1131" t="s">
        <v>144</v>
      </c>
      <c r="B2582" s="934" t="s">
        <v>2275</v>
      </c>
      <c r="C2582" s="800"/>
      <c r="D2582" s="833"/>
      <c r="E2582" s="503"/>
      <c r="F2582" s="371"/>
      <c r="G2582" s="267"/>
    </row>
    <row r="2583" spans="1:7" s="336" customFormat="1">
      <c r="A2583" s="1251"/>
      <c r="B2583" s="1289"/>
      <c r="C2583" s="764"/>
      <c r="D2583" s="765"/>
      <c r="E2583" s="512"/>
      <c r="F2583" s="513"/>
      <c r="G2583" s="624"/>
    </row>
    <row r="2584" spans="1:7" s="293" customFormat="1" ht="63.75">
      <c r="A2584" s="1272" t="s">
        <v>2276</v>
      </c>
      <c r="B2584" s="943" t="s">
        <v>2277</v>
      </c>
      <c r="C2584" s="764" t="s">
        <v>131</v>
      </c>
      <c r="D2584" s="765">
        <v>1</v>
      </c>
      <c r="E2584" s="517"/>
      <c r="F2584" s="512">
        <f>D2584*E2584</f>
        <v>0</v>
      </c>
      <c r="G2584" s="625"/>
    </row>
    <row r="2585" spans="1:7" s="293" customFormat="1">
      <c r="A2585" s="1290"/>
      <c r="B2585" s="1261"/>
      <c r="C2585" s="1257"/>
      <c r="D2585" s="1258"/>
      <c r="E2585" s="518"/>
      <c r="F2585" s="512">
        <f t="shared" ref="F2585:F2621" si="42">D2585*E2585</f>
        <v>0</v>
      </c>
      <c r="G2585" s="625"/>
    </row>
    <row r="2586" spans="1:7" s="293" customFormat="1" ht="51">
      <c r="A2586" s="1272" t="s">
        <v>2217</v>
      </c>
      <c r="B2586" s="943" t="s">
        <v>2278</v>
      </c>
      <c r="C2586" s="764" t="s">
        <v>131</v>
      </c>
      <c r="D2586" s="1291">
        <v>1</v>
      </c>
      <c r="E2586" s="517"/>
      <c r="F2586" s="512">
        <f t="shared" si="42"/>
        <v>0</v>
      </c>
      <c r="G2586" s="625"/>
    </row>
    <row r="2587" spans="1:7" s="293" customFormat="1">
      <c r="A2587" s="1272"/>
      <c r="B2587" s="853"/>
      <c r="C2587" s="764"/>
      <c r="D2587" s="765"/>
      <c r="E2587" s="517"/>
      <c r="F2587" s="512">
        <f t="shared" si="42"/>
        <v>0</v>
      </c>
      <c r="G2587" s="625"/>
    </row>
    <row r="2588" spans="1:7" s="293" customFormat="1" ht="25.5">
      <c r="A2588" s="1272" t="s">
        <v>2236</v>
      </c>
      <c r="B2588" s="1292" t="s">
        <v>2279</v>
      </c>
      <c r="C2588" s="1293" t="s">
        <v>131</v>
      </c>
      <c r="D2588" s="1291">
        <v>2</v>
      </c>
      <c r="E2588" s="519"/>
      <c r="F2588" s="512">
        <f t="shared" si="42"/>
        <v>0</v>
      </c>
      <c r="G2588" s="620"/>
    </row>
    <row r="2589" spans="1:7" s="293" customFormat="1" ht="15">
      <c r="A2589" s="1294"/>
      <c r="B2589" s="1295"/>
      <c r="C2589" s="1293"/>
      <c r="D2589" s="1291"/>
      <c r="E2589" s="520"/>
      <c r="F2589" s="512">
        <f t="shared" si="42"/>
        <v>0</v>
      </c>
      <c r="G2589" s="625"/>
    </row>
    <row r="2590" spans="1:7" s="293" customFormat="1" ht="63.75">
      <c r="A2590" s="1272" t="s">
        <v>2280</v>
      </c>
      <c r="B2590" s="771" t="s">
        <v>2281</v>
      </c>
      <c r="C2590" s="764" t="s">
        <v>131</v>
      </c>
      <c r="D2590" s="765">
        <v>1</v>
      </c>
      <c r="E2590" s="517"/>
      <c r="F2590" s="512">
        <f t="shared" si="42"/>
        <v>0</v>
      </c>
      <c r="G2590" s="620"/>
    </row>
    <row r="2591" spans="1:7" s="293" customFormat="1">
      <c r="A2591" s="1290"/>
      <c r="B2591" s="1296"/>
      <c r="C2591" s="1297"/>
      <c r="D2591" s="1298"/>
      <c r="E2591" s="521"/>
      <c r="F2591" s="512">
        <f t="shared" si="42"/>
        <v>0</v>
      </c>
      <c r="G2591" s="620"/>
    </row>
    <row r="2592" spans="1:7" s="293" customFormat="1" ht="51">
      <c r="A2592" s="1272" t="s">
        <v>2282</v>
      </c>
      <c r="B2592" s="1299" t="s">
        <v>2283</v>
      </c>
      <c r="C2592" s="764" t="s">
        <v>131</v>
      </c>
      <c r="D2592" s="765">
        <v>1</v>
      </c>
      <c r="E2592" s="517"/>
      <c r="F2592" s="512">
        <f t="shared" si="42"/>
        <v>0</v>
      </c>
      <c r="G2592" s="620"/>
    </row>
    <row r="2593" spans="1:7" s="293" customFormat="1">
      <c r="A2593" s="1290"/>
      <c r="B2593" s="1296"/>
      <c r="C2593" s="1297"/>
      <c r="D2593" s="1298"/>
      <c r="E2593" s="521"/>
      <c r="F2593" s="512">
        <f t="shared" si="42"/>
        <v>0</v>
      </c>
      <c r="G2593" s="620"/>
    </row>
    <row r="2594" spans="1:7" s="293" customFormat="1" ht="15">
      <c r="A2594" s="1294"/>
      <c r="B2594" s="784" t="s">
        <v>2284</v>
      </c>
      <c r="C2594" s="764"/>
      <c r="D2594" s="765"/>
      <c r="E2594" s="517"/>
      <c r="F2594" s="512">
        <f t="shared" si="42"/>
        <v>0</v>
      </c>
      <c r="G2594" s="620"/>
    </row>
    <row r="2595" spans="1:7" s="293" customFormat="1" ht="15">
      <c r="A2595" s="1300"/>
      <c r="B2595" s="1301"/>
      <c r="C2595" s="1297"/>
      <c r="D2595" s="1298"/>
      <c r="E2595" s="521"/>
      <c r="F2595" s="512">
        <f t="shared" si="42"/>
        <v>0</v>
      </c>
      <c r="G2595" s="620"/>
    </row>
    <row r="2596" spans="1:7" s="293" customFormat="1" ht="25.5">
      <c r="A2596" s="1272" t="s">
        <v>2285</v>
      </c>
      <c r="B2596" s="943" t="s">
        <v>2286</v>
      </c>
      <c r="C2596" s="764" t="s">
        <v>149</v>
      </c>
      <c r="D2596" s="765">
        <v>25</v>
      </c>
      <c r="E2596" s="509"/>
      <c r="F2596" s="512">
        <f t="shared" si="42"/>
        <v>0</v>
      </c>
      <c r="G2596" s="620"/>
    </row>
    <row r="2597" spans="1:7" s="293" customFormat="1" ht="15">
      <c r="A2597" s="1300"/>
      <c r="B2597" s="1302"/>
      <c r="C2597" s="1297"/>
      <c r="D2597" s="1298"/>
      <c r="E2597" s="522"/>
      <c r="F2597" s="512">
        <f t="shared" si="42"/>
        <v>0</v>
      </c>
      <c r="G2597" s="620"/>
    </row>
    <row r="2598" spans="1:7" s="293" customFormat="1" ht="38.25">
      <c r="A2598" s="1272" t="s">
        <v>2287</v>
      </c>
      <c r="B2598" s="1277" t="s">
        <v>2288</v>
      </c>
      <c r="C2598" s="907" t="s">
        <v>149</v>
      </c>
      <c r="D2598" s="1274">
        <v>50</v>
      </c>
      <c r="E2598" s="509"/>
      <c r="F2598" s="512">
        <f t="shared" si="42"/>
        <v>0</v>
      </c>
      <c r="G2598" s="620"/>
    </row>
    <row r="2599" spans="1:7" s="293" customFormat="1" ht="15">
      <c r="A2599" s="1294"/>
      <c r="B2599" s="943"/>
      <c r="C2599" s="764"/>
      <c r="D2599" s="765"/>
      <c r="E2599" s="509"/>
      <c r="F2599" s="512">
        <f t="shared" si="42"/>
        <v>0</v>
      </c>
      <c r="G2599" s="620"/>
    </row>
    <row r="2600" spans="1:7" s="293" customFormat="1" ht="38.25">
      <c r="A2600" s="1272" t="s">
        <v>2289</v>
      </c>
      <c r="B2600" s="1277" t="s">
        <v>2290</v>
      </c>
      <c r="C2600" s="907" t="s">
        <v>149</v>
      </c>
      <c r="D2600" s="1274">
        <v>25</v>
      </c>
      <c r="E2600" s="509"/>
      <c r="F2600" s="512">
        <f t="shared" si="42"/>
        <v>0</v>
      </c>
      <c r="G2600" s="620"/>
    </row>
    <row r="2601" spans="1:7" s="293" customFormat="1">
      <c r="A2601" s="1272"/>
      <c r="B2601" s="1277"/>
      <c r="C2601" s="907"/>
      <c r="D2601" s="1274"/>
      <c r="E2601" s="509"/>
      <c r="F2601" s="512">
        <f t="shared" si="42"/>
        <v>0</v>
      </c>
      <c r="G2601" s="620"/>
    </row>
    <row r="2602" spans="1:7" s="293" customFormat="1" ht="38.25">
      <c r="A2602" s="1272" t="s">
        <v>2291</v>
      </c>
      <c r="B2602" s="1277" t="s">
        <v>2292</v>
      </c>
      <c r="C2602" s="907" t="s">
        <v>149</v>
      </c>
      <c r="D2602" s="1274">
        <v>50</v>
      </c>
      <c r="E2602" s="509"/>
      <c r="F2602" s="512">
        <f t="shared" si="42"/>
        <v>0</v>
      </c>
      <c r="G2602" s="620"/>
    </row>
    <row r="2603" spans="1:7" s="293" customFormat="1" ht="15">
      <c r="A2603" s="1294"/>
      <c r="B2603" s="943"/>
      <c r="C2603" s="764"/>
      <c r="D2603" s="765"/>
      <c r="E2603" s="509"/>
      <c r="F2603" s="512">
        <f t="shared" si="42"/>
        <v>0</v>
      </c>
      <c r="G2603" s="620"/>
    </row>
    <row r="2604" spans="1:7" s="293" customFormat="1" ht="25.5">
      <c r="A2604" s="1272" t="s">
        <v>2293</v>
      </c>
      <c r="B2604" s="1277" t="s">
        <v>2294</v>
      </c>
      <c r="C2604" s="907" t="s">
        <v>149</v>
      </c>
      <c r="D2604" s="1274">
        <v>50</v>
      </c>
      <c r="E2604" s="509"/>
      <c r="F2604" s="512">
        <f t="shared" si="42"/>
        <v>0</v>
      </c>
      <c r="G2604" s="620"/>
    </row>
    <row r="2605" spans="1:7" s="293" customFormat="1" ht="15">
      <c r="A2605" s="1300"/>
      <c r="B2605" s="1302"/>
      <c r="C2605" s="1297"/>
      <c r="D2605" s="1298"/>
      <c r="E2605" s="522"/>
      <c r="F2605" s="512">
        <f t="shared" si="42"/>
        <v>0</v>
      </c>
      <c r="G2605" s="620"/>
    </row>
    <row r="2606" spans="1:7" s="293" customFormat="1">
      <c r="A2606" s="1272" t="s">
        <v>2295</v>
      </c>
      <c r="B2606" s="943" t="s">
        <v>2296</v>
      </c>
      <c r="C2606" s="764" t="s">
        <v>131</v>
      </c>
      <c r="D2606" s="765">
        <f>D2584</f>
        <v>1</v>
      </c>
      <c r="E2606" s="509"/>
      <c r="F2606" s="512">
        <f t="shared" si="42"/>
        <v>0</v>
      </c>
      <c r="G2606" s="620"/>
    </row>
    <row r="2607" spans="1:7" s="293" customFormat="1" ht="15">
      <c r="A2607" s="1294"/>
      <c r="B2607" s="1303"/>
      <c r="C2607" s="1304"/>
      <c r="D2607" s="1305"/>
      <c r="E2607" s="523"/>
      <c r="F2607" s="512">
        <f t="shared" si="42"/>
        <v>0</v>
      </c>
      <c r="G2607" s="620"/>
    </row>
    <row r="2608" spans="1:7" s="293" customFormat="1">
      <c r="A2608" s="1272" t="s">
        <v>2297</v>
      </c>
      <c r="B2608" s="943" t="s">
        <v>2298</v>
      </c>
      <c r="C2608" s="764" t="s">
        <v>131</v>
      </c>
      <c r="D2608" s="765">
        <f>D2590</f>
        <v>1</v>
      </c>
      <c r="E2608" s="509"/>
      <c r="F2608" s="512">
        <f t="shared" si="42"/>
        <v>0</v>
      </c>
      <c r="G2608" s="620"/>
    </row>
    <row r="2609" spans="1:8" s="293" customFormat="1" ht="15">
      <c r="A2609" s="1294"/>
      <c r="B2609" s="1303"/>
      <c r="C2609" s="1304"/>
      <c r="D2609" s="1305"/>
      <c r="E2609" s="523"/>
      <c r="F2609" s="512">
        <f t="shared" si="42"/>
        <v>0</v>
      </c>
      <c r="G2609" s="620"/>
    </row>
    <row r="2610" spans="1:8" s="293" customFormat="1">
      <c r="A2610" s="1272" t="s">
        <v>2299</v>
      </c>
      <c r="B2610" s="943" t="s">
        <v>2300</v>
      </c>
      <c r="C2610" s="764" t="s">
        <v>131</v>
      </c>
      <c r="D2610" s="765">
        <f>D2588</f>
        <v>2</v>
      </c>
      <c r="E2610" s="509"/>
      <c r="F2610" s="512">
        <f t="shared" si="42"/>
        <v>0</v>
      </c>
      <c r="G2610" s="620"/>
    </row>
    <row r="2611" spans="1:8" s="293" customFormat="1" ht="15">
      <c r="A2611" s="1300"/>
      <c r="B2611" s="1306"/>
      <c r="C2611" s="1307"/>
      <c r="D2611" s="1308"/>
      <c r="E2611" s="524"/>
      <c r="F2611" s="512">
        <f t="shared" si="42"/>
        <v>0</v>
      </c>
      <c r="G2611" s="620"/>
    </row>
    <row r="2612" spans="1:8" s="293" customFormat="1">
      <c r="A2612" s="1272" t="s">
        <v>2301</v>
      </c>
      <c r="B2612" s="943" t="s">
        <v>2302</v>
      </c>
      <c r="C2612" s="764" t="s">
        <v>131</v>
      </c>
      <c r="D2612" s="765">
        <v>1</v>
      </c>
      <c r="E2612" s="509"/>
      <c r="F2612" s="512">
        <f t="shared" si="42"/>
        <v>0</v>
      </c>
      <c r="G2612" s="620"/>
    </row>
    <row r="2613" spans="1:8" s="293" customFormat="1" ht="15">
      <c r="A2613" s="1294"/>
      <c r="B2613" s="1303"/>
      <c r="C2613" s="1304"/>
      <c r="D2613" s="1305"/>
      <c r="E2613" s="523"/>
      <c r="F2613" s="512">
        <f t="shared" si="42"/>
        <v>0</v>
      </c>
      <c r="G2613" s="620"/>
    </row>
    <row r="2614" spans="1:8" s="293" customFormat="1">
      <c r="A2614" s="1272" t="s">
        <v>2303</v>
      </c>
      <c r="B2614" s="943" t="s">
        <v>2304</v>
      </c>
      <c r="C2614" s="764" t="s">
        <v>131</v>
      </c>
      <c r="D2614" s="765">
        <v>1</v>
      </c>
      <c r="E2614" s="509"/>
      <c r="F2614" s="512">
        <f t="shared" si="42"/>
        <v>0</v>
      </c>
      <c r="G2614" s="620"/>
    </row>
    <row r="2615" spans="1:8" s="293" customFormat="1" ht="15">
      <c r="A2615" s="1294"/>
      <c r="B2615" s="1303"/>
      <c r="C2615" s="1304"/>
      <c r="D2615" s="1305"/>
      <c r="E2615" s="523"/>
      <c r="F2615" s="512">
        <f t="shared" si="42"/>
        <v>0</v>
      </c>
      <c r="G2615" s="620"/>
    </row>
    <row r="2616" spans="1:8" s="293" customFormat="1">
      <c r="A2616" s="1272" t="s">
        <v>2305</v>
      </c>
      <c r="B2616" s="943" t="s">
        <v>2306</v>
      </c>
      <c r="C2616" s="764" t="s">
        <v>131</v>
      </c>
      <c r="D2616" s="765">
        <v>1</v>
      </c>
      <c r="E2616" s="509"/>
      <c r="F2616" s="512">
        <f t="shared" si="42"/>
        <v>0</v>
      </c>
      <c r="G2616" s="620"/>
    </row>
    <row r="2617" spans="1:8" s="293" customFormat="1" ht="15">
      <c r="A2617" s="1294"/>
      <c r="B2617" s="1303"/>
      <c r="C2617" s="1304"/>
      <c r="D2617" s="1305"/>
      <c r="E2617" s="523"/>
      <c r="F2617" s="512">
        <f t="shared" si="42"/>
        <v>0</v>
      </c>
      <c r="G2617" s="620"/>
    </row>
    <row r="2618" spans="1:8" s="293" customFormat="1">
      <c r="A2618" s="1272" t="s">
        <v>2307</v>
      </c>
      <c r="B2618" s="943" t="s">
        <v>2309</v>
      </c>
      <c r="C2618" s="764" t="s">
        <v>131</v>
      </c>
      <c r="D2618" s="765">
        <v>1</v>
      </c>
      <c r="E2618" s="509"/>
      <c r="F2618" s="512">
        <f t="shared" si="42"/>
        <v>0</v>
      </c>
      <c r="G2618" s="620"/>
    </row>
    <row r="2619" spans="1:8" s="293" customFormat="1" ht="15">
      <c r="A2619" s="1294"/>
      <c r="B2619" s="1303"/>
      <c r="C2619" s="1304"/>
      <c r="D2619" s="1305"/>
      <c r="E2619" s="523"/>
      <c r="F2619" s="512">
        <f t="shared" si="42"/>
        <v>0</v>
      </c>
      <c r="G2619" s="620"/>
      <c r="H2619" s="724"/>
    </row>
    <row r="2620" spans="1:8" s="293" customFormat="1" ht="25.5">
      <c r="A2620" s="1272" t="s">
        <v>2308</v>
      </c>
      <c r="B2620" s="943" t="s">
        <v>2310</v>
      </c>
      <c r="C2620" s="764" t="s">
        <v>291</v>
      </c>
      <c r="D2620" s="765">
        <v>1</v>
      </c>
      <c r="E2620" s="509"/>
      <c r="F2620" s="512">
        <f t="shared" si="42"/>
        <v>0</v>
      </c>
      <c r="G2620" s="620"/>
    </row>
    <row r="2621" spans="1:8" s="293" customFormat="1" ht="15">
      <c r="A2621" s="1294"/>
      <c r="B2621" s="943" t="s">
        <v>2311</v>
      </c>
      <c r="C2621" s="1309"/>
      <c r="D2621" s="1310"/>
      <c r="E2621" s="525"/>
      <c r="F2621" s="512">
        <f t="shared" si="42"/>
        <v>0</v>
      </c>
      <c r="G2621" s="620"/>
    </row>
    <row r="2622" spans="1:8" s="72" customFormat="1">
      <c r="A2622" s="1131" t="s">
        <v>144</v>
      </c>
      <c r="B2622" s="926" t="s">
        <v>2312</v>
      </c>
      <c r="C2622" s="927"/>
      <c r="D2622" s="927"/>
      <c r="E2622" s="514"/>
      <c r="F2622" s="515">
        <f>SUM(F2584:F2621)</f>
        <v>0</v>
      </c>
      <c r="G2622" s="267"/>
    </row>
    <row r="2623" spans="1:8" s="72" customFormat="1">
      <c r="A2623" s="762"/>
      <c r="B2623" s="1311"/>
      <c r="C2623" s="833"/>
      <c r="D2623" s="833"/>
      <c r="E2623" s="504"/>
      <c r="F2623" s="371"/>
      <c r="G2623" s="267"/>
    </row>
    <row r="2624" spans="1:8" s="2" customFormat="1">
      <c r="A2624" s="762"/>
      <c r="B2624" s="784"/>
      <c r="C2624" s="960"/>
      <c r="D2624" s="833"/>
      <c r="E2624" s="504"/>
      <c r="F2624" s="371"/>
      <c r="G2624" s="63"/>
    </row>
    <row r="2625" spans="1:7" s="2" customFormat="1">
      <c r="A2625" s="762"/>
      <c r="B2625" s="784"/>
      <c r="C2625" s="764"/>
      <c r="D2625" s="765"/>
      <c r="E2625" s="504"/>
      <c r="F2625" s="371"/>
      <c r="G2625" s="63"/>
    </row>
    <row r="2626" spans="1:7" s="2" customFormat="1">
      <c r="A2626" s="762"/>
      <c r="B2626" s="1312" t="s">
        <v>2244</v>
      </c>
      <c r="C2626" s="764"/>
      <c r="D2626" s="833"/>
      <c r="E2626" s="504"/>
      <c r="F2626" s="371"/>
      <c r="G2626" s="63"/>
    </row>
    <row r="2627" spans="1:7" s="2" customFormat="1">
      <c r="A2627" s="762"/>
      <c r="B2627" s="784"/>
      <c r="C2627" s="764"/>
      <c r="D2627" s="765"/>
      <c r="E2627" s="504"/>
      <c r="F2627" s="371"/>
      <c r="G2627" s="63"/>
    </row>
    <row r="2628" spans="1:7" s="2" customFormat="1">
      <c r="A2628" s="762"/>
      <c r="B2628" s="784"/>
      <c r="C2628" s="764"/>
      <c r="D2628" s="765"/>
      <c r="E2628" s="504"/>
      <c r="F2628" s="371"/>
      <c r="G2628" s="63"/>
    </row>
    <row r="2629" spans="1:7" s="2" customFormat="1">
      <c r="A2629" s="1172" t="s">
        <v>111</v>
      </c>
      <c r="B2629" s="1313" t="s">
        <v>36</v>
      </c>
      <c r="C2629" s="1314"/>
      <c r="D2629" s="1315"/>
      <c r="E2629" s="514"/>
      <c r="F2629" s="515">
        <f>F2579</f>
        <v>0</v>
      </c>
      <c r="G2629" s="63"/>
    </row>
    <row r="2630" spans="1:7" s="2" customFormat="1">
      <c r="A2630" s="1316" t="s">
        <v>144</v>
      </c>
      <c r="B2630" s="1312" t="s">
        <v>2275</v>
      </c>
      <c r="C2630" s="1317"/>
      <c r="D2630" s="1315"/>
      <c r="E2630" s="514"/>
      <c r="F2630" s="369">
        <f>F2622</f>
        <v>0</v>
      </c>
      <c r="G2630" s="63"/>
    </row>
    <row r="2631" spans="1:7" s="2" customFormat="1">
      <c r="A2631" s="762"/>
      <c r="B2631" s="784"/>
      <c r="C2631" s="764"/>
      <c r="D2631" s="765"/>
      <c r="E2631" s="504"/>
      <c r="F2631" s="371"/>
      <c r="G2631" s="63"/>
    </row>
    <row r="2632" spans="1:7" s="2" customFormat="1">
      <c r="A2632" s="1131"/>
      <c r="B2632" s="1318" t="s">
        <v>2313</v>
      </c>
      <c r="C2632" s="1317"/>
      <c r="D2632" s="1315"/>
      <c r="E2632" s="514"/>
      <c r="F2632" s="515">
        <f>SUM(F2629:F2630)</f>
        <v>0</v>
      </c>
      <c r="G2632" s="63"/>
    </row>
    <row r="2633" spans="1:7" s="63" customFormat="1">
      <c r="A2633" s="762"/>
      <c r="B2633" s="771"/>
      <c r="C2633" s="936"/>
      <c r="D2633" s="1270"/>
      <c r="E2633" s="502"/>
      <c r="F2633" s="417"/>
      <c r="G2633" s="319"/>
    </row>
    <row r="2634" spans="1:7" s="63" customFormat="1">
      <c r="A2634" s="762"/>
      <c r="B2634" s="771"/>
      <c r="C2634" s="936"/>
      <c r="D2634" s="1270"/>
      <c r="E2634" s="502"/>
      <c r="F2634" s="417"/>
      <c r="G2634" s="319"/>
    </row>
    <row r="2635" spans="1:7" s="63" customFormat="1">
      <c r="A2635" s="762"/>
      <c r="B2635" s="771"/>
      <c r="C2635" s="936"/>
      <c r="D2635" s="1270"/>
      <c r="E2635" s="502"/>
      <c r="F2635" s="417"/>
      <c r="G2635" s="319"/>
    </row>
    <row r="2636" spans="1:7" s="63" customFormat="1">
      <c r="A2636" s="762"/>
      <c r="B2636" s="771"/>
      <c r="C2636" s="936"/>
      <c r="D2636" s="1270"/>
      <c r="E2636" s="502"/>
      <c r="F2636" s="417"/>
      <c r="G2636" s="319"/>
    </row>
    <row r="2637" spans="1:7" s="63" customFormat="1" ht="13.5" thickBot="1">
      <c r="A2637" s="762"/>
      <c r="B2637" s="771"/>
      <c r="C2637" s="936"/>
      <c r="D2637" s="1270"/>
      <c r="E2637" s="502"/>
      <c r="F2637" s="417"/>
      <c r="G2637" s="319"/>
    </row>
    <row r="2638" spans="1:7" s="2" customFormat="1" ht="20.25" customHeight="1" thickBot="1">
      <c r="A2638" s="1271" t="s">
        <v>1749</v>
      </c>
      <c r="B2638" s="914" t="s">
        <v>1750</v>
      </c>
      <c r="C2638" s="915"/>
      <c r="D2638" s="916"/>
      <c r="E2638" s="363"/>
      <c r="F2638" s="364"/>
      <c r="G2638" s="319"/>
    </row>
    <row r="2639" spans="1:7" s="63" customFormat="1">
      <c r="A2639" s="762"/>
      <c r="B2639" s="771"/>
      <c r="C2639" s="936"/>
      <c r="D2639" s="1270"/>
      <c r="E2639" s="502"/>
      <c r="F2639" s="417"/>
      <c r="G2639" s="319"/>
    </row>
    <row r="2640" spans="1:7" s="302" customFormat="1" ht="14.25">
      <c r="A2640" s="1319"/>
      <c r="B2640" s="1320"/>
      <c r="C2640" s="1321"/>
      <c r="D2640" s="1322"/>
      <c r="E2640" s="526"/>
      <c r="F2640" s="526"/>
      <c r="G2640" s="626"/>
    </row>
    <row r="2641" spans="1:7" s="302" customFormat="1" ht="25.5">
      <c r="A2641" s="1323" t="s">
        <v>1751</v>
      </c>
      <c r="B2641" s="1324" t="s">
        <v>1752</v>
      </c>
      <c r="C2641" s="1325"/>
      <c r="D2641" s="1326"/>
      <c r="E2641" s="527"/>
      <c r="F2641" s="528"/>
      <c r="G2641" s="626"/>
    </row>
    <row r="2642" spans="1:7" s="302" customFormat="1" ht="14.25">
      <c r="A2642" s="1319"/>
      <c r="B2642" s="1320"/>
      <c r="C2642" s="1321"/>
      <c r="D2642" s="1322"/>
      <c r="E2642" s="526"/>
      <c r="F2642" s="526"/>
      <c r="G2642" s="626"/>
    </row>
    <row r="2643" spans="1:7" s="302" customFormat="1" ht="63.75">
      <c r="A2643" s="1327"/>
      <c r="B2643" s="1328" t="s">
        <v>2696</v>
      </c>
      <c r="C2643" s="1321"/>
      <c r="D2643" s="1322"/>
      <c r="E2643" s="526"/>
      <c r="F2643" s="526"/>
      <c r="G2643" s="626"/>
    </row>
    <row r="2644" spans="1:7" s="302" customFormat="1" ht="14.25">
      <c r="A2644" s="1319"/>
      <c r="B2644" s="1329"/>
      <c r="C2644" s="1321"/>
      <c r="D2644" s="1322"/>
      <c r="E2644" s="529"/>
      <c r="F2644" s="529"/>
      <c r="G2644" s="626"/>
    </row>
    <row r="2645" spans="1:7" s="302" customFormat="1" ht="405" customHeight="1">
      <c r="A2645" s="1319" t="s">
        <v>6</v>
      </c>
      <c r="B2645" s="1330" t="s">
        <v>2431</v>
      </c>
      <c r="C2645" s="1321" t="s">
        <v>131</v>
      </c>
      <c r="D2645" s="1322">
        <v>1</v>
      </c>
      <c r="E2645" s="529"/>
      <c r="F2645" s="563">
        <f t="shared" ref="F2645:F2650" si="43">D2645*E2645</f>
        <v>0</v>
      </c>
      <c r="G2645" s="626"/>
    </row>
    <row r="2646" spans="1:7" s="302" customFormat="1" ht="15">
      <c r="A2646" s="1327"/>
      <c r="B2646" s="1329"/>
      <c r="C2646" s="1331"/>
      <c r="D2646" s="1331"/>
      <c r="E2646" s="529"/>
      <c r="F2646" s="563">
        <f t="shared" si="43"/>
        <v>0</v>
      </c>
      <c r="G2646" s="626"/>
    </row>
    <row r="2647" spans="1:7" s="302" customFormat="1" ht="305.25" customHeight="1">
      <c r="A2647" s="1319" t="s">
        <v>1753</v>
      </c>
      <c r="B2647" s="1330" t="s">
        <v>2432</v>
      </c>
      <c r="C2647" s="1321" t="s">
        <v>131</v>
      </c>
      <c r="D2647" s="1322">
        <v>1</v>
      </c>
      <c r="E2647" s="529"/>
      <c r="F2647" s="563">
        <f t="shared" si="43"/>
        <v>0</v>
      </c>
      <c r="G2647" s="626"/>
    </row>
    <row r="2648" spans="1:7" s="302" customFormat="1" ht="15">
      <c r="A2648" s="1327"/>
      <c r="B2648" s="1320"/>
      <c r="C2648" s="1321"/>
      <c r="D2648" s="1322"/>
      <c r="E2648" s="529"/>
      <c r="F2648" s="563">
        <f t="shared" si="43"/>
        <v>0</v>
      </c>
      <c r="G2648" s="626"/>
    </row>
    <row r="2649" spans="1:7" s="302" customFormat="1" ht="140.25">
      <c r="A2649" s="1319" t="s">
        <v>8</v>
      </c>
      <c r="B2649" s="1332" t="s">
        <v>1754</v>
      </c>
      <c r="C2649" s="1321"/>
      <c r="D2649" s="1322"/>
      <c r="E2649" s="529"/>
      <c r="F2649" s="563">
        <f t="shared" si="43"/>
        <v>0</v>
      </c>
      <c r="G2649" s="626"/>
    </row>
    <row r="2650" spans="1:7" s="302" customFormat="1" ht="15">
      <c r="A2650" s="1327"/>
      <c r="B2650" s="1320" t="s">
        <v>1755</v>
      </c>
      <c r="C2650" s="1321" t="s">
        <v>131</v>
      </c>
      <c r="D2650" s="1322">
        <v>1</v>
      </c>
      <c r="E2650" s="529"/>
      <c r="F2650" s="563">
        <f t="shared" si="43"/>
        <v>0</v>
      </c>
      <c r="G2650" s="626"/>
    </row>
    <row r="2651" spans="1:7" s="302" customFormat="1" ht="14.25">
      <c r="A2651" s="1319"/>
      <c r="B2651" s="1320"/>
      <c r="C2651" s="1321"/>
      <c r="D2651" s="1322"/>
      <c r="E2651" s="529"/>
      <c r="F2651" s="529"/>
      <c r="G2651" s="626"/>
    </row>
    <row r="2652" spans="1:7" s="302" customFormat="1" ht="25.5">
      <c r="A2652" s="1323" t="s">
        <v>1751</v>
      </c>
      <c r="B2652" s="1324" t="s">
        <v>1752</v>
      </c>
      <c r="C2652" s="1325"/>
      <c r="D2652" s="1326"/>
      <c r="E2652" s="530"/>
      <c r="F2652" s="531">
        <f>SUM(F2645:F2650)</f>
        <v>0</v>
      </c>
      <c r="G2652" s="626"/>
    </row>
    <row r="2653" spans="1:7" s="302" customFormat="1" ht="14.25">
      <c r="A2653" s="1319"/>
      <c r="B2653" s="1320"/>
      <c r="C2653" s="1321"/>
      <c r="D2653" s="1322"/>
      <c r="E2653" s="529"/>
      <c r="F2653" s="532"/>
      <c r="G2653" s="626"/>
    </row>
    <row r="2654" spans="1:7" s="302" customFormat="1" ht="14.25">
      <c r="A2654" s="1319"/>
      <c r="B2654" s="1320"/>
      <c r="C2654" s="1321"/>
      <c r="D2654" s="1322"/>
      <c r="E2654" s="529"/>
      <c r="F2654" s="532"/>
      <c r="G2654" s="626"/>
    </row>
    <row r="2655" spans="1:7" s="302" customFormat="1" ht="14.25">
      <c r="A2655" s="1323" t="s">
        <v>1756</v>
      </c>
      <c r="B2655" s="1324" t="s">
        <v>145</v>
      </c>
      <c r="C2655" s="1325"/>
      <c r="D2655" s="1326"/>
      <c r="E2655" s="530"/>
      <c r="F2655" s="531"/>
      <c r="G2655" s="626"/>
    </row>
    <row r="2656" spans="1:7" s="302" customFormat="1" ht="14.25">
      <c r="A2656" s="1319"/>
      <c r="B2656" s="1320"/>
      <c r="C2656" s="1321"/>
      <c r="D2656" s="1322"/>
      <c r="E2656" s="529"/>
      <c r="F2656" s="529"/>
      <c r="G2656" s="626"/>
    </row>
    <row r="2657" spans="1:7" s="302" customFormat="1" ht="51">
      <c r="A2657" s="1319" t="s">
        <v>6</v>
      </c>
      <c r="B2657" s="1330" t="s">
        <v>2883</v>
      </c>
      <c r="C2657" s="1321" t="s">
        <v>149</v>
      </c>
      <c r="D2657" s="1322">
        <v>20</v>
      </c>
      <c r="E2657" s="529"/>
      <c r="F2657" s="563">
        <f>D2657*E2657</f>
        <v>0</v>
      </c>
      <c r="G2657" s="626"/>
    </row>
    <row r="2658" spans="1:7" s="302" customFormat="1" ht="14.25">
      <c r="A2658" s="1319"/>
      <c r="B2658" s="1332"/>
      <c r="C2658" s="1321"/>
      <c r="D2658" s="1322"/>
      <c r="E2658" s="529"/>
      <c r="F2658" s="563">
        <f t="shared" ref="F2658:F2673" si="44">D2658*E2658</f>
        <v>0</v>
      </c>
      <c r="G2658" s="626"/>
    </row>
    <row r="2659" spans="1:7" s="302" customFormat="1" ht="242.25">
      <c r="A2659" s="1319" t="s">
        <v>7</v>
      </c>
      <c r="B2659" s="1332" t="s">
        <v>2697</v>
      </c>
      <c r="C2659" s="1321"/>
      <c r="D2659" s="1322"/>
      <c r="E2659" s="529"/>
      <c r="F2659" s="563">
        <f t="shared" si="44"/>
        <v>0</v>
      </c>
      <c r="G2659" s="626"/>
    </row>
    <row r="2660" spans="1:7" s="302" customFormat="1" ht="14.25">
      <c r="A2660" s="1319"/>
      <c r="B2660" s="1332" t="s">
        <v>2510</v>
      </c>
      <c r="C2660" s="1321" t="s">
        <v>146</v>
      </c>
      <c r="D2660" s="1322">
        <v>9</v>
      </c>
      <c r="E2660" s="529"/>
      <c r="F2660" s="563">
        <f t="shared" si="44"/>
        <v>0</v>
      </c>
      <c r="G2660" s="626"/>
    </row>
    <row r="2661" spans="1:7" s="302" customFormat="1" ht="14.25">
      <c r="A2661" s="1319"/>
      <c r="B2661" s="1332" t="s">
        <v>2511</v>
      </c>
      <c r="C2661" s="1321" t="s">
        <v>146</v>
      </c>
      <c r="D2661" s="1322">
        <v>33</v>
      </c>
      <c r="E2661" s="529"/>
      <c r="F2661" s="563">
        <f t="shared" si="44"/>
        <v>0</v>
      </c>
      <c r="G2661" s="626"/>
    </row>
    <row r="2662" spans="1:7" s="302" customFormat="1" ht="15">
      <c r="A2662" s="1327"/>
      <c r="B2662" s="1332"/>
      <c r="C2662" s="1331"/>
      <c r="D2662" s="1331"/>
      <c r="E2662" s="529"/>
      <c r="F2662" s="563">
        <f t="shared" si="44"/>
        <v>0</v>
      </c>
      <c r="G2662" s="626"/>
    </row>
    <row r="2663" spans="1:7" s="302" customFormat="1" ht="51">
      <c r="A2663" s="1319" t="s">
        <v>8</v>
      </c>
      <c r="B2663" s="1332" t="s">
        <v>1757</v>
      </c>
      <c r="C2663" s="1321" t="s">
        <v>141</v>
      </c>
      <c r="D2663" s="1322">
        <v>20</v>
      </c>
      <c r="E2663" s="529"/>
      <c r="F2663" s="563">
        <f t="shared" si="44"/>
        <v>0</v>
      </c>
      <c r="G2663" s="626"/>
    </row>
    <row r="2664" spans="1:7" s="302" customFormat="1" ht="15">
      <c r="A2664" s="1327"/>
      <c r="B2664" s="1332"/>
      <c r="C2664" s="1331"/>
      <c r="D2664" s="1331"/>
      <c r="E2664" s="529"/>
      <c r="F2664" s="563">
        <f t="shared" si="44"/>
        <v>0</v>
      </c>
      <c r="G2664" s="626"/>
    </row>
    <row r="2665" spans="1:7" s="302" customFormat="1" ht="127.5">
      <c r="A2665" s="1319" t="s">
        <v>9</v>
      </c>
      <c r="B2665" s="1332" t="s">
        <v>2440</v>
      </c>
      <c r="C2665" s="1321" t="s">
        <v>146</v>
      </c>
      <c r="D2665" s="1322">
        <v>3</v>
      </c>
      <c r="E2665" s="529"/>
      <c r="F2665" s="563">
        <f t="shared" si="44"/>
        <v>0</v>
      </c>
      <c r="G2665" s="626"/>
    </row>
    <row r="2666" spans="1:7" s="302" customFormat="1" ht="15">
      <c r="A2666" s="1327"/>
      <c r="B2666" s="1332"/>
      <c r="C2666" s="1331"/>
      <c r="D2666" s="1331"/>
      <c r="E2666" s="529"/>
      <c r="F2666" s="563">
        <f t="shared" si="44"/>
        <v>0</v>
      </c>
      <c r="G2666" s="626"/>
    </row>
    <row r="2667" spans="1:7" s="302" customFormat="1" ht="280.5">
      <c r="A2667" s="1319" t="s">
        <v>10</v>
      </c>
      <c r="B2667" s="1332" t="s">
        <v>2698</v>
      </c>
      <c r="C2667" s="1321" t="s">
        <v>146</v>
      </c>
      <c r="D2667" s="1322">
        <v>8</v>
      </c>
      <c r="E2667" s="529"/>
      <c r="F2667" s="563">
        <f t="shared" si="44"/>
        <v>0</v>
      </c>
      <c r="G2667" s="626"/>
    </row>
    <row r="2668" spans="1:7" s="302" customFormat="1" ht="15">
      <c r="A2668" s="1327"/>
      <c r="B2668" s="1332"/>
      <c r="C2668" s="1331"/>
      <c r="D2668" s="1331"/>
      <c r="E2668" s="529"/>
      <c r="F2668" s="563">
        <f t="shared" si="44"/>
        <v>0</v>
      </c>
      <c r="G2668" s="626"/>
    </row>
    <row r="2669" spans="1:7" s="302" customFormat="1" ht="229.5">
      <c r="A2669" s="1319" t="s">
        <v>11</v>
      </c>
      <c r="B2669" s="1332" t="s">
        <v>2699</v>
      </c>
      <c r="C2669" s="1321"/>
      <c r="D2669" s="1322"/>
      <c r="E2669" s="529"/>
      <c r="F2669" s="563">
        <f t="shared" si="44"/>
        <v>0</v>
      </c>
      <c r="G2669" s="626"/>
    </row>
    <row r="2670" spans="1:7" s="302" customFormat="1" ht="15">
      <c r="A2670" s="1327"/>
      <c r="B2670" s="1332" t="s">
        <v>1758</v>
      </c>
      <c r="C2670" s="1321" t="s">
        <v>146</v>
      </c>
      <c r="D2670" s="1322">
        <v>14</v>
      </c>
      <c r="E2670" s="529"/>
      <c r="F2670" s="563">
        <f t="shared" si="44"/>
        <v>0</v>
      </c>
      <c r="G2670" s="626"/>
    </row>
    <row r="2671" spans="1:7" s="302" customFormat="1" ht="15">
      <c r="A2671" s="1327"/>
      <c r="B2671" s="1332" t="s">
        <v>1759</v>
      </c>
      <c r="C2671" s="1321" t="s">
        <v>146</v>
      </c>
      <c r="D2671" s="1322">
        <v>21</v>
      </c>
      <c r="E2671" s="529"/>
      <c r="F2671" s="563">
        <f t="shared" si="44"/>
        <v>0</v>
      </c>
      <c r="G2671" s="626"/>
    </row>
    <row r="2672" spans="1:7" s="302" customFormat="1" ht="14.25">
      <c r="A2672" s="1319"/>
      <c r="B2672" s="1332"/>
      <c r="C2672" s="1321"/>
      <c r="D2672" s="1322"/>
      <c r="E2672" s="529"/>
      <c r="F2672" s="563">
        <f t="shared" si="44"/>
        <v>0</v>
      </c>
      <c r="G2672" s="626"/>
    </row>
    <row r="2673" spans="1:7" s="302" customFormat="1" ht="114.75">
      <c r="A2673" s="1319" t="s">
        <v>15</v>
      </c>
      <c r="B2673" s="1332" t="s">
        <v>2534</v>
      </c>
      <c r="C2673" s="1321" t="s">
        <v>146</v>
      </c>
      <c r="D2673" s="1322">
        <v>52</v>
      </c>
      <c r="E2673" s="529"/>
      <c r="F2673" s="563">
        <f t="shared" si="44"/>
        <v>0</v>
      </c>
      <c r="G2673" s="626"/>
    </row>
    <row r="2674" spans="1:7" s="302" customFormat="1" ht="15">
      <c r="A2674" s="1327"/>
      <c r="B2674" s="1332"/>
      <c r="C2674" s="1331"/>
      <c r="D2674" s="1331"/>
      <c r="E2674" s="529"/>
      <c r="F2674" s="529"/>
      <c r="G2674" s="626"/>
    </row>
    <row r="2675" spans="1:7" s="302" customFormat="1" ht="14.25">
      <c r="A2675" s="1323" t="s">
        <v>1756</v>
      </c>
      <c r="B2675" s="1333" t="s">
        <v>152</v>
      </c>
      <c r="C2675" s="1325"/>
      <c r="D2675" s="1326"/>
      <c r="E2675" s="530"/>
      <c r="F2675" s="531">
        <f>SUM(F2657:F2673)</f>
        <v>0</v>
      </c>
      <c r="G2675" s="626"/>
    </row>
    <row r="2676" spans="1:7" s="302" customFormat="1" ht="14.25">
      <c r="A2676" s="1319"/>
      <c r="B2676" s="1332"/>
      <c r="C2676" s="1321"/>
      <c r="D2676" s="1322"/>
      <c r="E2676" s="529"/>
      <c r="F2676" s="529"/>
      <c r="G2676" s="626"/>
    </row>
    <row r="2677" spans="1:7" s="302" customFormat="1" ht="14.25">
      <c r="A2677" s="1319"/>
      <c r="B2677" s="1332"/>
      <c r="C2677" s="1321"/>
      <c r="D2677" s="1322"/>
      <c r="E2677" s="529"/>
      <c r="F2677" s="529"/>
      <c r="G2677" s="626"/>
    </row>
    <row r="2678" spans="1:7" s="302" customFormat="1" ht="14.25">
      <c r="A2678" s="1323" t="s">
        <v>1760</v>
      </c>
      <c r="B2678" s="1333" t="s">
        <v>1761</v>
      </c>
      <c r="C2678" s="1325"/>
      <c r="D2678" s="1326"/>
      <c r="E2678" s="530"/>
      <c r="F2678" s="531"/>
      <c r="G2678" s="626"/>
    </row>
    <row r="2679" spans="1:7" s="302" customFormat="1" ht="14.25">
      <c r="A2679" s="1319"/>
      <c r="B2679" s="1332"/>
      <c r="C2679" s="1321"/>
      <c r="D2679" s="1322"/>
      <c r="E2679" s="529"/>
      <c r="F2679" s="529"/>
      <c r="G2679" s="626"/>
    </row>
    <row r="2680" spans="1:7" s="302" customFormat="1" ht="363.75" customHeight="1">
      <c r="A2680" s="1319" t="s">
        <v>1762</v>
      </c>
      <c r="B2680" s="1330" t="s">
        <v>2433</v>
      </c>
      <c r="C2680" s="1321" t="s">
        <v>131</v>
      </c>
      <c r="D2680" s="1322">
        <v>1</v>
      </c>
      <c r="E2680" s="529"/>
      <c r="F2680" s="563">
        <f>D2680*E2680</f>
        <v>0</v>
      </c>
      <c r="G2680" s="626"/>
    </row>
    <row r="2681" spans="1:7" s="302" customFormat="1" ht="15">
      <c r="A2681" s="1327"/>
      <c r="B2681" s="1330"/>
      <c r="C2681" s="1331"/>
      <c r="D2681" s="1331"/>
      <c r="E2681" s="529"/>
      <c r="F2681" s="563">
        <f t="shared" ref="F2681:F2689" si="45">D2681*E2681</f>
        <v>0</v>
      </c>
      <c r="G2681" s="626"/>
    </row>
    <row r="2682" spans="1:7" s="302" customFormat="1" ht="165.75">
      <c r="A2682" s="1319" t="s">
        <v>1763</v>
      </c>
      <c r="B2682" s="1330" t="s">
        <v>1764</v>
      </c>
      <c r="C2682" s="1321"/>
      <c r="D2682" s="1322"/>
      <c r="E2682" s="529"/>
      <c r="F2682" s="563">
        <f t="shared" si="45"/>
        <v>0</v>
      </c>
      <c r="G2682" s="626"/>
    </row>
    <row r="2683" spans="1:7" s="302" customFormat="1" ht="15">
      <c r="A2683" s="1327"/>
      <c r="B2683" s="1330" t="s">
        <v>1765</v>
      </c>
      <c r="C2683" s="1321" t="s">
        <v>131</v>
      </c>
      <c r="D2683" s="1322">
        <v>3</v>
      </c>
      <c r="E2683" s="529"/>
      <c r="F2683" s="563">
        <f t="shared" si="45"/>
        <v>0</v>
      </c>
      <c r="G2683" s="626"/>
    </row>
    <row r="2684" spans="1:7" s="302" customFormat="1" ht="15">
      <c r="A2684" s="1327"/>
      <c r="B2684" s="1330" t="s">
        <v>1766</v>
      </c>
      <c r="C2684" s="1321" t="s">
        <v>131</v>
      </c>
      <c r="D2684" s="1322">
        <v>1</v>
      </c>
      <c r="E2684" s="529"/>
      <c r="F2684" s="563">
        <f t="shared" si="45"/>
        <v>0</v>
      </c>
      <c r="G2684" s="626"/>
    </row>
    <row r="2685" spans="1:7" s="302" customFormat="1" ht="15">
      <c r="A2685" s="1327"/>
      <c r="B2685" s="1330" t="s">
        <v>1767</v>
      </c>
      <c r="C2685" s="1321" t="s">
        <v>131</v>
      </c>
      <c r="D2685" s="1322">
        <v>11</v>
      </c>
      <c r="E2685" s="529"/>
      <c r="F2685" s="563">
        <f t="shared" si="45"/>
        <v>0</v>
      </c>
      <c r="G2685" s="626"/>
    </row>
    <row r="2686" spans="1:7" s="302" customFormat="1" ht="15">
      <c r="A2686" s="1327"/>
      <c r="B2686" s="1330" t="s">
        <v>1768</v>
      </c>
      <c r="C2686" s="1321" t="s">
        <v>131</v>
      </c>
      <c r="D2686" s="1322">
        <v>1</v>
      </c>
      <c r="E2686" s="529"/>
      <c r="F2686" s="563">
        <f t="shared" si="45"/>
        <v>0</v>
      </c>
      <c r="G2686" s="626"/>
    </row>
    <row r="2687" spans="1:7" s="302" customFormat="1" ht="14.25">
      <c r="A2687" s="1319"/>
      <c r="B2687" s="1330"/>
      <c r="C2687" s="1321"/>
      <c r="D2687" s="1322"/>
      <c r="E2687" s="529"/>
      <c r="F2687" s="563">
        <f t="shared" si="45"/>
        <v>0</v>
      </c>
      <c r="G2687" s="626"/>
    </row>
    <row r="2688" spans="1:7" s="302" customFormat="1" ht="375.75" customHeight="1">
      <c r="A2688" s="1319" t="s">
        <v>8</v>
      </c>
      <c r="B2688" s="1330" t="s">
        <v>1769</v>
      </c>
      <c r="C2688" s="1321" t="s">
        <v>131</v>
      </c>
      <c r="D2688" s="1322">
        <v>2</v>
      </c>
      <c r="E2688" s="529"/>
      <c r="F2688" s="563">
        <f t="shared" si="45"/>
        <v>0</v>
      </c>
      <c r="G2688" s="626"/>
    </row>
    <row r="2689" spans="1:7" s="302" customFormat="1" ht="15">
      <c r="A2689" s="1327"/>
      <c r="B2689" s="1330"/>
      <c r="C2689" s="1331"/>
      <c r="D2689" s="1331"/>
      <c r="E2689" s="529"/>
      <c r="F2689" s="563">
        <f t="shared" si="45"/>
        <v>0</v>
      </c>
      <c r="G2689" s="626"/>
    </row>
    <row r="2690" spans="1:7" s="302" customFormat="1" ht="14.25">
      <c r="A2690" s="1323" t="s">
        <v>1760</v>
      </c>
      <c r="B2690" s="1333" t="s">
        <v>1770</v>
      </c>
      <c r="C2690" s="1325"/>
      <c r="D2690" s="1326"/>
      <c r="E2690" s="530"/>
      <c r="F2690" s="531">
        <f>SUM(F2680:F2689)</f>
        <v>0</v>
      </c>
      <c r="G2690" s="626"/>
    </row>
    <row r="2691" spans="1:7" s="302" customFormat="1" ht="14.25">
      <c r="A2691" s="1319"/>
      <c r="B2691" s="1332"/>
      <c r="C2691" s="1321"/>
      <c r="D2691" s="1322"/>
      <c r="E2691" s="529"/>
      <c r="F2691" s="529"/>
      <c r="G2691" s="626"/>
    </row>
    <row r="2692" spans="1:7" s="302" customFormat="1" ht="14.25">
      <c r="A2692" s="1319"/>
      <c r="B2692" s="1332"/>
      <c r="C2692" s="1321"/>
      <c r="D2692" s="1322"/>
      <c r="E2692" s="529"/>
      <c r="F2692" s="529"/>
      <c r="G2692" s="626"/>
    </row>
    <row r="2693" spans="1:7" s="302" customFormat="1" ht="14.25">
      <c r="A2693" s="1323" t="s">
        <v>1771</v>
      </c>
      <c r="B2693" s="1333" t="s">
        <v>1772</v>
      </c>
      <c r="C2693" s="1325"/>
      <c r="D2693" s="1326"/>
      <c r="E2693" s="530"/>
      <c r="F2693" s="531"/>
      <c r="G2693" s="626"/>
    </row>
    <row r="2694" spans="1:7" s="302" customFormat="1" ht="14.25">
      <c r="A2694" s="1319"/>
      <c r="B2694" s="1332"/>
      <c r="C2694" s="1321"/>
      <c r="D2694" s="1322"/>
      <c r="E2694" s="529"/>
      <c r="F2694" s="529"/>
      <c r="G2694" s="626"/>
    </row>
    <row r="2695" spans="1:7" s="302" customFormat="1" ht="140.25">
      <c r="A2695" s="1319" t="s">
        <v>6</v>
      </c>
      <c r="B2695" s="1332" t="s">
        <v>2700</v>
      </c>
      <c r="C2695" s="1321"/>
      <c r="D2695" s="1322"/>
      <c r="E2695" s="529"/>
      <c r="F2695" s="529"/>
      <c r="G2695" s="626"/>
    </row>
    <row r="2696" spans="1:7" s="302" customFormat="1" ht="15">
      <c r="A2696" s="1327"/>
      <c r="B2696" s="1332" t="s">
        <v>1773</v>
      </c>
      <c r="C2696" s="1321" t="s">
        <v>149</v>
      </c>
      <c r="D2696" s="1322">
        <v>7</v>
      </c>
      <c r="E2696" s="529"/>
      <c r="F2696" s="529">
        <f>D2696*E2696</f>
        <v>0</v>
      </c>
      <c r="G2696" s="626"/>
    </row>
    <row r="2697" spans="1:7" s="302" customFormat="1" ht="15">
      <c r="A2697" s="1327"/>
      <c r="B2697" s="1332" t="s">
        <v>1007</v>
      </c>
      <c r="C2697" s="1321" t="s">
        <v>149</v>
      </c>
      <c r="D2697" s="1322">
        <v>7</v>
      </c>
      <c r="E2697" s="529"/>
      <c r="F2697" s="529">
        <f t="shared" ref="F2697:F2743" si="46">D2697*E2697</f>
        <v>0</v>
      </c>
      <c r="G2697" s="626"/>
    </row>
    <row r="2698" spans="1:7" s="302" customFormat="1" ht="14.25">
      <c r="A2698" s="1319"/>
      <c r="B2698" s="1332"/>
      <c r="C2698" s="1321"/>
      <c r="D2698" s="1322"/>
      <c r="E2698" s="529"/>
      <c r="F2698" s="529">
        <f t="shared" si="46"/>
        <v>0</v>
      </c>
      <c r="G2698" s="626"/>
    </row>
    <row r="2699" spans="1:7" s="302" customFormat="1" ht="38.25">
      <c r="A2699" s="1319" t="s">
        <v>7</v>
      </c>
      <c r="B2699" s="1332" t="s">
        <v>1774</v>
      </c>
      <c r="C2699" s="1321"/>
      <c r="D2699" s="1322"/>
      <c r="E2699" s="529"/>
      <c r="F2699" s="529">
        <f t="shared" si="46"/>
        <v>0</v>
      </c>
      <c r="G2699" s="626"/>
    </row>
    <row r="2700" spans="1:7" s="302" customFormat="1" ht="15">
      <c r="A2700" s="1327"/>
      <c r="B2700" s="1332" t="s">
        <v>1775</v>
      </c>
      <c r="C2700" s="1321" t="s">
        <v>131</v>
      </c>
      <c r="D2700" s="1322">
        <v>1</v>
      </c>
      <c r="E2700" s="529"/>
      <c r="F2700" s="529">
        <f t="shared" si="46"/>
        <v>0</v>
      </c>
      <c r="G2700" s="626"/>
    </row>
    <row r="2701" spans="1:7" s="302" customFormat="1" ht="15">
      <c r="A2701" s="1327"/>
      <c r="B2701" s="1332" t="s">
        <v>1776</v>
      </c>
      <c r="C2701" s="1321" t="s">
        <v>131</v>
      </c>
      <c r="D2701" s="1322">
        <v>1</v>
      </c>
      <c r="E2701" s="529"/>
      <c r="F2701" s="529">
        <f t="shared" si="46"/>
        <v>0</v>
      </c>
      <c r="G2701" s="626"/>
    </row>
    <row r="2702" spans="1:7" s="302" customFormat="1" ht="14.25">
      <c r="A2702" s="1319"/>
      <c r="B2702" s="1332"/>
      <c r="C2702" s="1321"/>
      <c r="D2702" s="1322"/>
      <c r="E2702" s="529"/>
      <c r="F2702" s="529">
        <f t="shared" si="46"/>
        <v>0</v>
      </c>
      <c r="G2702" s="626"/>
    </row>
    <row r="2703" spans="1:7" s="302" customFormat="1" ht="76.5">
      <c r="A2703" s="1319" t="s">
        <v>8</v>
      </c>
      <c r="B2703" s="1332" t="s">
        <v>1777</v>
      </c>
      <c r="C2703" s="1321"/>
      <c r="D2703" s="1322"/>
      <c r="E2703" s="529"/>
      <c r="F2703" s="529">
        <f t="shared" si="46"/>
        <v>0</v>
      </c>
      <c r="G2703" s="626"/>
    </row>
    <row r="2704" spans="1:7" s="302" customFormat="1" ht="15">
      <c r="A2704" s="1327"/>
      <c r="B2704" s="1332" t="s">
        <v>1778</v>
      </c>
      <c r="C2704" s="1321" t="s">
        <v>149</v>
      </c>
      <c r="D2704" s="1322">
        <v>14</v>
      </c>
      <c r="E2704" s="529"/>
      <c r="F2704" s="529">
        <f t="shared" si="46"/>
        <v>0</v>
      </c>
      <c r="G2704" s="626"/>
    </row>
    <row r="2705" spans="1:7" s="302" customFormat="1" ht="15">
      <c r="A2705" s="1327"/>
      <c r="B2705" s="1332" t="s">
        <v>1779</v>
      </c>
      <c r="C2705" s="1321" t="s">
        <v>149</v>
      </c>
      <c r="D2705" s="1322">
        <v>12</v>
      </c>
      <c r="E2705" s="529"/>
      <c r="F2705" s="529">
        <f t="shared" si="46"/>
        <v>0</v>
      </c>
      <c r="G2705" s="626"/>
    </row>
    <row r="2706" spans="1:7" s="302" customFormat="1" ht="14.25">
      <c r="A2706" s="1319"/>
      <c r="B2706" s="1332"/>
      <c r="C2706" s="1321"/>
      <c r="D2706" s="1322"/>
      <c r="E2706" s="529"/>
      <c r="F2706" s="529">
        <f t="shared" si="46"/>
        <v>0</v>
      </c>
      <c r="G2706" s="626"/>
    </row>
    <row r="2707" spans="1:7" s="302" customFormat="1" ht="38.25">
      <c r="A2707" s="1319" t="s">
        <v>9</v>
      </c>
      <c r="B2707" s="1332" t="s">
        <v>1780</v>
      </c>
      <c r="C2707" s="1321"/>
      <c r="D2707" s="1322"/>
      <c r="E2707" s="529"/>
      <c r="F2707" s="529">
        <f t="shared" si="46"/>
        <v>0</v>
      </c>
      <c r="G2707" s="626"/>
    </row>
    <row r="2708" spans="1:7" s="302" customFormat="1" ht="15">
      <c r="A2708" s="1327"/>
      <c r="B2708" s="1332" t="s">
        <v>1781</v>
      </c>
      <c r="C2708" s="1321" t="s">
        <v>131</v>
      </c>
      <c r="D2708" s="1322">
        <v>1</v>
      </c>
      <c r="E2708" s="529"/>
      <c r="F2708" s="529">
        <f t="shared" si="46"/>
        <v>0</v>
      </c>
      <c r="G2708" s="626"/>
    </row>
    <row r="2709" spans="1:7" s="302" customFormat="1" ht="14.25">
      <c r="A2709" s="1319"/>
      <c r="B2709" s="1332"/>
      <c r="C2709" s="1321"/>
      <c r="D2709" s="1322"/>
      <c r="E2709" s="529"/>
      <c r="F2709" s="529">
        <f t="shared" si="46"/>
        <v>0</v>
      </c>
      <c r="G2709" s="626"/>
    </row>
    <row r="2710" spans="1:7" s="302" customFormat="1" ht="114.75">
      <c r="A2710" s="1319" t="s">
        <v>10</v>
      </c>
      <c r="B2710" s="1332" t="s">
        <v>2490</v>
      </c>
      <c r="C2710" s="1321"/>
      <c r="D2710" s="1322"/>
      <c r="E2710" s="529"/>
      <c r="F2710" s="529">
        <f t="shared" si="46"/>
        <v>0</v>
      </c>
      <c r="G2710" s="626"/>
    </row>
    <row r="2711" spans="1:7" s="302" customFormat="1" ht="15">
      <c r="A2711" s="1327"/>
      <c r="B2711" s="1332" t="s">
        <v>1782</v>
      </c>
      <c r="C2711" s="1321" t="s">
        <v>149</v>
      </c>
      <c r="D2711" s="1322">
        <v>81</v>
      </c>
      <c r="E2711" s="529"/>
      <c r="F2711" s="529">
        <f t="shared" si="46"/>
        <v>0</v>
      </c>
      <c r="G2711" s="626"/>
    </row>
    <row r="2712" spans="1:7" s="302" customFormat="1" ht="15">
      <c r="A2712" s="1327"/>
      <c r="B2712" s="1332" t="s">
        <v>1783</v>
      </c>
      <c r="C2712" s="1321" t="s">
        <v>149</v>
      </c>
      <c r="D2712" s="1322">
        <v>88</v>
      </c>
      <c r="E2712" s="529"/>
      <c r="F2712" s="529">
        <f t="shared" si="46"/>
        <v>0</v>
      </c>
      <c r="G2712" s="626"/>
    </row>
    <row r="2713" spans="1:7" s="302" customFormat="1" ht="15">
      <c r="A2713" s="1327"/>
      <c r="B2713" s="1332" t="s">
        <v>1784</v>
      </c>
      <c r="C2713" s="1321" t="s">
        <v>149</v>
      </c>
      <c r="D2713" s="1322">
        <v>70</v>
      </c>
      <c r="E2713" s="529"/>
      <c r="F2713" s="529">
        <f t="shared" si="46"/>
        <v>0</v>
      </c>
      <c r="G2713" s="626"/>
    </row>
    <row r="2714" spans="1:7" s="302" customFormat="1" ht="15">
      <c r="A2714" s="1327"/>
      <c r="B2714" s="1332" t="s">
        <v>1785</v>
      </c>
      <c r="C2714" s="1321" t="s">
        <v>149</v>
      </c>
      <c r="D2714" s="1322">
        <v>25</v>
      </c>
      <c r="E2714" s="529"/>
      <c r="F2714" s="529">
        <f t="shared" si="46"/>
        <v>0</v>
      </c>
      <c r="G2714" s="626"/>
    </row>
    <row r="2715" spans="1:7" s="302" customFormat="1" ht="14.25">
      <c r="A2715" s="1319"/>
      <c r="B2715" s="1332"/>
      <c r="C2715" s="1321"/>
      <c r="D2715" s="1322"/>
      <c r="E2715" s="529"/>
      <c r="F2715" s="529">
        <f t="shared" si="46"/>
        <v>0</v>
      </c>
      <c r="G2715" s="626"/>
    </row>
    <row r="2716" spans="1:7" s="302" customFormat="1" ht="89.25">
      <c r="A2716" s="1319" t="s">
        <v>11</v>
      </c>
      <c r="B2716" s="1332" t="s">
        <v>2491</v>
      </c>
      <c r="C2716" s="1321"/>
      <c r="D2716" s="1322"/>
      <c r="E2716" s="529"/>
      <c r="F2716" s="529">
        <f t="shared" si="46"/>
        <v>0</v>
      </c>
      <c r="G2716" s="626"/>
    </row>
    <row r="2717" spans="1:7" s="302" customFormat="1" ht="15">
      <c r="A2717" s="1327"/>
      <c r="B2717" s="1332" t="s">
        <v>1782</v>
      </c>
      <c r="C2717" s="1321" t="s">
        <v>149</v>
      </c>
      <c r="D2717" s="1322">
        <v>99</v>
      </c>
      <c r="E2717" s="529"/>
      <c r="F2717" s="529">
        <f t="shared" si="46"/>
        <v>0</v>
      </c>
      <c r="G2717" s="626"/>
    </row>
    <row r="2718" spans="1:7" s="302" customFormat="1" ht="15">
      <c r="A2718" s="1327"/>
      <c r="B2718" s="1332" t="s">
        <v>1783</v>
      </c>
      <c r="C2718" s="1321" t="s">
        <v>149</v>
      </c>
      <c r="D2718" s="1322">
        <v>9</v>
      </c>
      <c r="E2718" s="529"/>
      <c r="F2718" s="529">
        <f t="shared" si="46"/>
        <v>0</v>
      </c>
      <c r="G2718" s="626"/>
    </row>
    <row r="2719" spans="1:7" s="302" customFormat="1" ht="14.25">
      <c r="A2719" s="1319"/>
      <c r="B2719" s="1332"/>
      <c r="C2719" s="1321"/>
      <c r="D2719" s="1322"/>
      <c r="E2719" s="529"/>
      <c r="F2719" s="529">
        <f t="shared" si="46"/>
        <v>0</v>
      </c>
      <c r="G2719" s="626"/>
    </row>
    <row r="2720" spans="1:7" s="302" customFormat="1" ht="63.75">
      <c r="A2720" s="1319" t="s">
        <v>15</v>
      </c>
      <c r="B2720" s="1332" t="s">
        <v>1786</v>
      </c>
      <c r="C2720" s="1321"/>
      <c r="D2720" s="1322"/>
      <c r="E2720" s="529"/>
      <c r="F2720" s="529">
        <f t="shared" si="46"/>
        <v>0</v>
      </c>
      <c r="G2720" s="626"/>
    </row>
    <row r="2721" spans="1:7" s="302" customFormat="1" ht="15">
      <c r="A2721" s="1327"/>
      <c r="B2721" s="1332" t="s">
        <v>1787</v>
      </c>
      <c r="C2721" s="1321" t="s">
        <v>131</v>
      </c>
      <c r="D2721" s="1322">
        <v>2</v>
      </c>
      <c r="E2721" s="529"/>
      <c r="F2721" s="529">
        <f t="shared" si="46"/>
        <v>0</v>
      </c>
      <c r="G2721" s="626"/>
    </row>
    <row r="2722" spans="1:7" s="302" customFormat="1" ht="15">
      <c r="A2722" s="1327"/>
      <c r="B2722" s="1332" t="s">
        <v>1788</v>
      </c>
      <c r="C2722" s="1321" t="s">
        <v>131</v>
      </c>
      <c r="D2722" s="1322">
        <v>36</v>
      </c>
      <c r="E2722" s="529"/>
      <c r="F2722" s="529">
        <f t="shared" si="46"/>
        <v>0</v>
      </c>
      <c r="G2722" s="626"/>
    </row>
    <row r="2723" spans="1:7" s="302" customFormat="1" ht="15">
      <c r="A2723" s="1327"/>
      <c r="B2723" s="1332" t="s">
        <v>1789</v>
      </c>
      <c r="C2723" s="1321" t="s">
        <v>131</v>
      </c>
      <c r="D2723" s="1322">
        <v>4</v>
      </c>
      <c r="E2723" s="529"/>
      <c r="F2723" s="529">
        <f t="shared" si="46"/>
        <v>0</v>
      </c>
      <c r="G2723" s="626"/>
    </row>
    <row r="2724" spans="1:7" s="302" customFormat="1" ht="15">
      <c r="A2724" s="1327"/>
      <c r="B2724" s="1332" t="s">
        <v>1790</v>
      </c>
      <c r="C2724" s="1321" t="s">
        <v>131</v>
      </c>
      <c r="D2724" s="1322">
        <v>2</v>
      </c>
      <c r="E2724" s="529"/>
      <c r="F2724" s="529">
        <f t="shared" si="46"/>
        <v>0</v>
      </c>
      <c r="G2724" s="626"/>
    </row>
    <row r="2725" spans="1:7" s="302" customFormat="1" ht="15">
      <c r="A2725" s="1327"/>
      <c r="B2725" s="1332" t="s">
        <v>1791</v>
      </c>
      <c r="C2725" s="1321" t="s">
        <v>131</v>
      </c>
      <c r="D2725" s="1322">
        <v>6</v>
      </c>
      <c r="E2725" s="529"/>
      <c r="F2725" s="529">
        <f t="shared" si="46"/>
        <v>0</v>
      </c>
      <c r="G2725" s="626"/>
    </row>
    <row r="2726" spans="1:7" s="302" customFormat="1" ht="15">
      <c r="A2726" s="1327"/>
      <c r="B2726" s="1332" t="s">
        <v>1792</v>
      </c>
      <c r="C2726" s="1321" t="s">
        <v>131</v>
      </c>
      <c r="D2726" s="1322">
        <v>27</v>
      </c>
      <c r="E2726" s="529"/>
      <c r="F2726" s="529">
        <f t="shared" si="46"/>
        <v>0</v>
      </c>
      <c r="G2726" s="626"/>
    </row>
    <row r="2727" spans="1:7" s="302" customFormat="1" ht="15">
      <c r="A2727" s="1327"/>
      <c r="B2727" s="1332" t="s">
        <v>1793</v>
      </c>
      <c r="C2727" s="1321" t="s">
        <v>131</v>
      </c>
      <c r="D2727" s="1322">
        <v>3</v>
      </c>
      <c r="E2727" s="529"/>
      <c r="F2727" s="529">
        <f t="shared" si="46"/>
        <v>0</v>
      </c>
      <c r="G2727" s="626"/>
    </row>
    <row r="2728" spans="1:7" s="302" customFormat="1" ht="15">
      <c r="A2728" s="1327"/>
      <c r="B2728" s="1332" t="s">
        <v>1794</v>
      </c>
      <c r="C2728" s="1321" t="s">
        <v>131</v>
      </c>
      <c r="D2728" s="1322">
        <v>4</v>
      </c>
      <c r="E2728" s="529"/>
      <c r="F2728" s="529">
        <f t="shared" si="46"/>
        <v>0</v>
      </c>
      <c r="G2728" s="626"/>
    </row>
    <row r="2729" spans="1:7" s="302" customFormat="1" ht="15">
      <c r="A2729" s="1327"/>
      <c r="B2729" s="1332" t="s">
        <v>1795</v>
      </c>
      <c r="C2729" s="1321" t="s">
        <v>131</v>
      </c>
      <c r="D2729" s="1322">
        <v>2</v>
      </c>
      <c r="E2729" s="529"/>
      <c r="F2729" s="529">
        <f t="shared" si="46"/>
        <v>0</v>
      </c>
      <c r="G2729" s="626"/>
    </row>
    <row r="2730" spans="1:7" s="302" customFormat="1" ht="14.25">
      <c r="A2730" s="1319"/>
      <c r="B2730" s="1332"/>
      <c r="C2730" s="1321"/>
      <c r="D2730" s="1322"/>
      <c r="E2730" s="529"/>
      <c r="F2730" s="529">
        <f t="shared" si="46"/>
        <v>0</v>
      </c>
      <c r="G2730" s="626"/>
    </row>
    <row r="2731" spans="1:7" s="302" customFormat="1" ht="51">
      <c r="A2731" s="1319" t="s">
        <v>11</v>
      </c>
      <c r="B2731" s="1332" t="s">
        <v>1796</v>
      </c>
      <c r="C2731" s="1321"/>
      <c r="D2731" s="1322"/>
      <c r="E2731" s="529"/>
      <c r="F2731" s="529">
        <f t="shared" si="46"/>
        <v>0</v>
      </c>
      <c r="G2731" s="626"/>
    </row>
    <row r="2732" spans="1:7" s="302" customFormat="1" ht="15">
      <c r="A2732" s="1327"/>
      <c r="B2732" s="1332" t="s">
        <v>1797</v>
      </c>
      <c r="C2732" s="1321" t="s">
        <v>131</v>
      </c>
      <c r="D2732" s="1322">
        <v>2</v>
      </c>
      <c r="E2732" s="529"/>
      <c r="F2732" s="529">
        <f t="shared" si="46"/>
        <v>0</v>
      </c>
      <c r="G2732" s="626"/>
    </row>
    <row r="2733" spans="1:7" s="302" customFormat="1" ht="15">
      <c r="A2733" s="1327"/>
      <c r="B2733" s="1332" t="s">
        <v>1798</v>
      </c>
      <c r="C2733" s="1321" t="s">
        <v>131</v>
      </c>
      <c r="D2733" s="1322">
        <v>3</v>
      </c>
      <c r="E2733" s="529"/>
      <c r="F2733" s="529">
        <f t="shared" si="46"/>
        <v>0</v>
      </c>
      <c r="G2733" s="626"/>
    </row>
    <row r="2734" spans="1:7" s="302" customFormat="1" ht="14.25">
      <c r="A2734" s="1319"/>
      <c r="B2734" s="1332"/>
      <c r="C2734" s="1321"/>
      <c r="D2734" s="1322"/>
      <c r="E2734" s="529"/>
      <c r="F2734" s="529">
        <f t="shared" si="46"/>
        <v>0</v>
      </c>
      <c r="G2734" s="626"/>
    </row>
    <row r="2735" spans="1:7" s="302" customFormat="1" ht="25.5">
      <c r="A2735" s="1319" t="s">
        <v>15</v>
      </c>
      <c r="B2735" s="1332" t="s">
        <v>1799</v>
      </c>
      <c r="C2735" s="1321" t="s">
        <v>131</v>
      </c>
      <c r="D2735" s="1322">
        <v>3</v>
      </c>
      <c r="E2735" s="529"/>
      <c r="F2735" s="529">
        <f t="shared" si="46"/>
        <v>0</v>
      </c>
      <c r="G2735" s="626"/>
    </row>
    <row r="2736" spans="1:7" s="302" customFormat="1" ht="15">
      <c r="A2736" s="1327"/>
      <c r="B2736" s="1332"/>
      <c r="C2736" s="1321"/>
      <c r="D2736" s="1322"/>
      <c r="E2736" s="529"/>
      <c r="F2736" s="529">
        <f t="shared" si="46"/>
        <v>0</v>
      </c>
      <c r="G2736" s="626"/>
    </row>
    <row r="2737" spans="1:7" s="302" customFormat="1" ht="89.25" customHeight="1">
      <c r="A2737" s="1319" t="s">
        <v>12</v>
      </c>
      <c r="B2737" s="1332" t="s">
        <v>2485</v>
      </c>
      <c r="C2737" s="1321" t="s">
        <v>149</v>
      </c>
      <c r="D2737" s="1322">
        <v>386</v>
      </c>
      <c r="E2737" s="529"/>
      <c r="F2737" s="529">
        <f t="shared" si="46"/>
        <v>0</v>
      </c>
      <c r="G2737" s="626"/>
    </row>
    <row r="2738" spans="1:7" s="302" customFormat="1" ht="15">
      <c r="A2738" s="1327"/>
      <c r="B2738" s="1332"/>
      <c r="C2738" s="1321"/>
      <c r="D2738" s="1322"/>
      <c r="E2738" s="529"/>
      <c r="F2738" s="529">
        <f t="shared" si="46"/>
        <v>0</v>
      </c>
      <c r="G2738" s="626"/>
    </row>
    <row r="2739" spans="1:7" s="302" customFormat="1" ht="127.5">
      <c r="A2739" s="1319" t="s">
        <v>13</v>
      </c>
      <c r="B2739" s="1332" t="s">
        <v>1800</v>
      </c>
      <c r="C2739" s="1321" t="s">
        <v>149</v>
      </c>
      <c r="D2739" s="1322">
        <v>386</v>
      </c>
      <c r="E2739" s="529"/>
      <c r="F2739" s="529">
        <f t="shared" si="46"/>
        <v>0</v>
      </c>
      <c r="G2739" s="626"/>
    </row>
    <row r="2740" spans="1:7" s="302" customFormat="1" ht="15">
      <c r="A2740" s="1327"/>
      <c r="B2740" s="1332"/>
      <c r="C2740" s="1331"/>
      <c r="D2740" s="1331"/>
      <c r="E2740" s="529"/>
      <c r="F2740" s="529">
        <f t="shared" si="46"/>
        <v>0</v>
      </c>
      <c r="G2740" s="626"/>
    </row>
    <row r="2741" spans="1:7" s="302" customFormat="1" ht="25.5">
      <c r="A2741" s="1319" t="s">
        <v>14</v>
      </c>
      <c r="B2741" s="1332" t="s">
        <v>1801</v>
      </c>
      <c r="C2741" s="1321" t="s">
        <v>131</v>
      </c>
      <c r="D2741" s="1322">
        <v>9</v>
      </c>
      <c r="E2741" s="529"/>
      <c r="F2741" s="529">
        <f t="shared" si="46"/>
        <v>0</v>
      </c>
      <c r="G2741" s="626"/>
    </row>
    <row r="2742" spans="1:7" s="302" customFormat="1" ht="15">
      <c r="A2742" s="1327"/>
      <c r="B2742" s="1332"/>
      <c r="C2742" s="1331"/>
      <c r="D2742" s="1331"/>
      <c r="E2742" s="529"/>
      <c r="F2742" s="529">
        <f t="shared" si="46"/>
        <v>0</v>
      </c>
      <c r="G2742" s="626"/>
    </row>
    <row r="2743" spans="1:7" s="302" customFormat="1" ht="38.25">
      <c r="A2743" s="1319" t="s">
        <v>2</v>
      </c>
      <c r="B2743" s="1332" t="s">
        <v>1802</v>
      </c>
      <c r="C2743" s="1321" t="s">
        <v>131</v>
      </c>
      <c r="D2743" s="1322">
        <v>5</v>
      </c>
      <c r="E2743" s="529"/>
      <c r="F2743" s="529">
        <f t="shared" si="46"/>
        <v>0</v>
      </c>
      <c r="G2743" s="626"/>
    </row>
    <row r="2744" spans="1:7" s="302" customFormat="1" ht="15">
      <c r="A2744" s="1327"/>
      <c r="B2744" s="1332"/>
      <c r="C2744" s="1331"/>
      <c r="D2744" s="1331"/>
      <c r="E2744" s="529"/>
      <c r="F2744" s="529"/>
      <c r="G2744" s="626"/>
    </row>
    <row r="2745" spans="1:7" s="302" customFormat="1" ht="14.25">
      <c r="A2745" s="1323" t="s">
        <v>1771</v>
      </c>
      <c r="B2745" s="1333" t="s">
        <v>1772</v>
      </c>
      <c r="C2745" s="1325"/>
      <c r="D2745" s="1326"/>
      <c r="E2745" s="530"/>
      <c r="F2745" s="531">
        <f>SUM(F2696:F2743)</f>
        <v>0</v>
      </c>
      <c r="G2745" s="626"/>
    </row>
    <row r="2746" spans="1:7" s="302" customFormat="1" ht="14.25">
      <c r="A2746" s="1319"/>
      <c r="B2746" s="1332"/>
      <c r="C2746" s="1321"/>
      <c r="D2746" s="1322"/>
      <c r="E2746" s="529"/>
      <c r="F2746" s="529"/>
      <c r="G2746" s="626"/>
    </row>
    <row r="2747" spans="1:7" s="302" customFormat="1" ht="14.25">
      <c r="A2747" s="1319"/>
      <c r="B2747" s="1332"/>
      <c r="C2747" s="1321"/>
      <c r="D2747" s="1322"/>
      <c r="E2747" s="529"/>
      <c r="F2747" s="529"/>
      <c r="G2747" s="626"/>
    </row>
    <row r="2748" spans="1:7" s="302" customFormat="1" ht="14.25">
      <c r="A2748" s="1323" t="s">
        <v>1803</v>
      </c>
      <c r="B2748" s="1333" t="s">
        <v>1804</v>
      </c>
      <c r="C2748" s="1325"/>
      <c r="D2748" s="1326"/>
      <c r="E2748" s="530"/>
      <c r="F2748" s="531"/>
      <c r="G2748" s="626"/>
    </row>
    <row r="2749" spans="1:7" s="302" customFormat="1" ht="14.25">
      <c r="A2749" s="1319"/>
      <c r="B2749" s="1332"/>
      <c r="C2749" s="1321"/>
      <c r="D2749" s="1322"/>
      <c r="E2749" s="529"/>
      <c r="F2749" s="529"/>
      <c r="G2749" s="626"/>
    </row>
    <row r="2750" spans="1:7" s="302" customFormat="1" ht="127.5">
      <c r="A2750" s="1319" t="s">
        <v>6</v>
      </c>
      <c r="B2750" s="1330" t="s">
        <v>2434</v>
      </c>
      <c r="C2750" s="1321"/>
      <c r="D2750" s="1322"/>
      <c r="E2750" s="529"/>
      <c r="F2750" s="529"/>
      <c r="G2750" s="626"/>
    </row>
    <row r="2751" spans="1:7" s="302" customFormat="1" ht="15">
      <c r="A2751" s="1327"/>
      <c r="B2751" s="1330" t="s">
        <v>1805</v>
      </c>
      <c r="C2751" s="1321" t="s">
        <v>149</v>
      </c>
      <c r="D2751" s="1322">
        <v>28</v>
      </c>
      <c r="E2751" s="529"/>
      <c r="F2751" s="529">
        <f>D2751*E2751</f>
        <v>0</v>
      </c>
      <c r="G2751" s="626"/>
    </row>
    <row r="2752" spans="1:7" s="302" customFormat="1" ht="15">
      <c r="A2752" s="1327"/>
      <c r="B2752" s="1330" t="s">
        <v>1806</v>
      </c>
      <c r="C2752" s="1321" t="s">
        <v>149</v>
      </c>
      <c r="D2752" s="1322">
        <v>11</v>
      </c>
      <c r="E2752" s="529"/>
      <c r="F2752" s="529">
        <f t="shared" ref="F2752:F2787" si="47">D2752*E2752</f>
        <v>0</v>
      </c>
      <c r="G2752" s="626"/>
    </row>
    <row r="2753" spans="1:7" s="302" customFormat="1" ht="15">
      <c r="A2753" s="1327"/>
      <c r="B2753" s="1330" t="s">
        <v>1807</v>
      </c>
      <c r="C2753" s="1321" t="s">
        <v>131</v>
      </c>
      <c r="D2753" s="1322">
        <v>8</v>
      </c>
      <c r="E2753" s="529"/>
      <c r="F2753" s="529">
        <f t="shared" si="47"/>
        <v>0</v>
      </c>
      <c r="G2753" s="626"/>
    </row>
    <row r="2754" spans="1:7" s="302" customFormat="1" ht="14.25">
      <c r="A2754" s="1319"/>
      <c r="B2754" s="1330"/>
      <c r="C2754" s="1321"/>
      <c r="D2754" s="1322"/>
      <c r="E2754" s="529"/>
      <c r="F2754" s="529">
        <f t="shared" si="47"/>
        <v>0</v>
      </c>
      <c r="G2754" s="626"/>
    </row>
    <row r="2755" spans="1:7" s="302" customFormat="1" ht="140.25">
      <c r="A2755" s="1319" t="s">
        <v>7</v>
      </c>
      <c r="B2755" s="1330" t="s">
        <v>2492</v>
      </c>
      <c r="C2755" s="1321"/>
      <c r="D2755" s="1322"/>
      <c r="E2755" s="529"/>
      <c r="F2755" s="529">
        <f t="shared" si="47"/>
        <v>0</v>
      </c>
      <c r="G2755" s="626"/>
    </row>
    <row r="2756" spans="1:7" s="302" customFormat="1" ht="15">
      <c r="A2756" s="1327"/>
      <c r="B2756" s="1330" t="s">
        <v>1808</v>
      </c>
      <c r="C2756" s="1321" t="s">
        <v>149</v>
      </c>
      <c r="D2756" s="1322">
        <v>30</v>
      </c>
      <c r="E2756" s="529"/>
      <c r="F2756" s="529">
        <f t="shared" si="47"/>
        <v>0</v>
      </c>
      <c r="G2756" s="626"/>
    </row>
    <row r="2757" spans="1:7" s="302" customFormat="1" ht="15">
      <c r="A2757" s="1327"/>
      <c r="B2757" s="1330" t="s">
        <v>1809</v>
      </c>
      <c r="C2757" s="1321" t="s">
        <v>149</v>
      </c>
      <c r="D2757" s="1322">
        <v>53</v>
      </c>
      <c r="E2757" s="529"/>
      <c r="F2757" s="529">
        <f t="shared" si="47"/>
        <v>0</v>
      </c>
      <c r="G2757" s="626"/>
    </row>
    <row r="2758" spans="1:7" s="302" customFormat="1" ht="15">
      <c r="A2758" s="1327"/>
      <c r="B2758" s="1330" t="s">
        <v>1810</v>
      </c>
      <c r="C2758" s="1321" t="s">
        <v>149</v>
      </c>
      <c r="D2758" s="1322">
        <v>75</v>
      </c>
      <c r="E2758" s="532"/>
      <c r="F2758" s="529">
        <f t="shared" si="47"/>
        <v>0</v>
      </c>
      <c r="G2758" s="626"/>
    </row>
    <row r="2759" spans="1:7" s="302" customFormat="1" ht="15">
      <c r="A2759" s="1327"/>
      <c r="B2759" s="1330" t="s">
        <v>1811</v>
      </c>
      <c r="C2759" s="1321" t="s">
        <v>131</v>
      </c>
      <c r="D2759" s="1322">
        <v>3</v>
      </c>
      <c r="E2759" s="529"/>
      <c r="F2759" s="529">
        <f t="shared" si="47"/>
        <v>0</v>
      </c>
      <c r="G2759" s="626"/>
    </row>
    <row r="2760" spans="1:7" s="302" customFormat="1" ht="14.25">
      <c r="A2760" s="1319"/>
      <c r="B2760" s="1330"/>
      <c r="C2760" s="1321"/>
      <c r="D2760" s="1322"/>
      <c r="E2760" s="529"/>
      <c r="F2760" s="529">
        <f t="shared" si="47"/>
        <v>0</v>
      </c>
      <c r="G2760" s="626"/>
    </row>
    <row r="2761" spans="1:7" s="302" customFormat="1" ht="15">
      <c r="A2761" s="1327"/>
      <c r="B2761" s="1330" t="s">
        <v>1812</v>
      </c>
      <c r="C2761" s="1321" t="s">
        <v>131</v>
      </c>
      <c r="D2761" s="1322">
        <v>7</v>
      </c>
      <c r="E2761" s="529"/>
      <c r="F2761" s="529">
        <f t="shared" si="47"/>
        <v>0</v>
      </c>
      <c r="G2761" s="626"/>
    </row>
    <row r="2762" spans="1:7" s="302" customFormat="1" ht="15">
      <c r="A2762" s="1327"/>
      <c r="B2762" s="1330" t="s">
        <v>1813</v>
      </c>
      <c r="C2762" s="1321" t="s">
        <v>131</v>
      </c>
      <c r="D2762" s="1322">
        <v>8</v>
      </c>
      <c r="E2762" s="529"/>
      <c r="F2762" s="529">
        <f t="shared" si="47"/>
        <v>0</v>
      </c>
      <c r="G2762" s="626"/>
    </row>
    <row r="2763" spans="1:7" s="302" customFormat="1" ht="15">
      <c r="A2763" s="1327"/>
      <c r="B2763" s="1330" t="s">
        <v>1807</v>
      </c>
      <c r="C2763" s="1321" t="s">
        <v>131</v>
      </c>
      <c r="D2763" s="1322">
        <v>77</v>
      </c>
      <c r="E2763" s="529"/>
      <c r="F2763" s="529">
        <f t="shared" si="47"/>
        <v>0</v>
      </c>
      <c r="G2763" s="626"/>
    </row>
    <row r="2764" spans="1:7" s="302" customFormat="1" ht="15">
      <c r="A2764" s="1327"/>
      <c r="B2764" s="1330" t="s">
        <v>1814</v>
      </c>
      <c r="C2764" s="1321" t="s">
        <v>131</v>
      </c>
      <c r="D2764" s="1322">
        <v>12</v>
      </c>
      <c r="E2764" s="529"/>
      <c r="F2764" s="529">
        <f t="shared" si="47"/>
        <v>0</v>
      </c>
      <c r="G2764" s="626"/>
    </row>
    <row r="2765" spans="1:7" s="302" customFormat="1" ht="14.25">
      <c r="A2765" s="1319"/>
      <c r="B2765" s="1330"/>
      <c r="C2765" s="1321"/>
      <c r="D2765" s="1322"/>
      <c r="E2765" s="529"/>
      <c r="F2765" s="529">
        <f t="shared" si="47"/>
        <v>0</v>
      </c>
      <c r="G2765" s="626"/>
    </row>
    <row r="2766" spans="1:7" s="302" customFormat="1" ht="63.75">
      <c r="A2766" s="1319" t="s">
        <v>8</v>
      </c>
      <c r="B2766" s="1330" t="s">
        <v>2493</v>
      </c>
      <c r="C2766" s="1321"/>
      <c r="D2766" s="1322"/>
      <c r="E2766" s="529"/>
      <c r="F2766" s="529">
        <f t="shared" si="47"/>
        <v>0</v>
      </c>
      <c r="G2766" s="626"/>
    </row>
    <row r="2767" spans="1:7" s="302" customFormat="1" ht="15">
      <c r="A2767" s="1327"/>
      <c r="B2767" s="1330" t="s">
        <v>1815</v>
      </c>
      <c r="C2767" s="1321" t="s">
        <v>149</v>
      </c>
      <c r="D2767" s="1322">
        <v>2</v>
      </c>
      <c r="E2767" s="529"/>
      <c r="F2767" s="529">
        <f t="shared" si="47"/>
        <v>0</v>
      </c>
      <c r="G2767" s="626"/>
    </row>
    <row r="2768" spans="1:7" s="302" customFormat="1" ht="15">
      <c r="A2768" s="1327"/>
      <c r="B2768" s="1330" t="s">
        <v>1816</v>
      </c>
      <c r="C2768" s="1321" t="s">
        <v>149</v>
      </c>
      <c r="D2768" s="1322">
        <v>63</v>
      </c>
      <c r="E2768" s="529"/>
      <c r="F2768" s="529">
        <f t="shared" si="47"/>
        <v>0</v>
      </c>
      <c r="G2768" s="626"/>
    </row>
    <row r="2769" spans="1:7" s="302" customFormat="1" ht="15">
      <c r="A2769" s="1327"/>
      <c r="B2769" s="1330" t="s">
        <v>1817</v>
      </c>
      <c r="C2769" s="1321" t="s">
        <v>149</v>
      </c>
      <c r="D2769" s="1322">
        <v>2</v>
      </c>
      <c r="E2769" s="529"/>
      <c r="F2769" s="529">
        <f t="shared" si="47"/>
        <v>0</v>
      </c>
      <c r="G2769" s="626"/>
    </row>
    <row r="2770" spans="1:7" s="302" customFormat="1" ht="15">
      <c r="A2770" s="1327"/>
      <c r="B2770" s="1330" t="s">
        <v>1818</v>
      </c>
      <c r="C2770" s="1321" t="s">
        <v>149</v>
      </c>
      <c r="D2770" s="1322">
        <v>11</v>
      </c>
      <c r="E2770" s="529"/>
      <c r="F2770" s="529">
        <f t="shared" si="47"/>
        <v>0</v>
      </c>
      <c r="G2770" s="626"/>
    </row>
    <row r="2771" spans="1:7" s="302" customFormat="1" ht="15">
      <c r="A2771" s="1327"/>
      <c r="B2771" s="1330" t="s">
        <v>1807</v>
      </c>
      <c r="C2771" s="1321" t="s">
        <v>131</v>
      </c>
      <c r="D2771" s="1322">
        <v>178</v>
      </c>
      <c r="E2771" s="529"/>
      <c r="F2771" s="529">
        <f t="shared" si="47"/>
        <v>0</v>
      </c>
      <c r="G2771" s="626"/>
    </row>
    <row r="2772" spans="1:7" s="302" customFormat="1" ht="14.25">
      <c r="A2772" s="1319"/>
      <c r="B2772" s="1330"/>
      <c r="C2772" s="1321"/>
      <c r="D2772" s="1322"/>
      <c r="E2772" s="529"/>
      <c r="F2772" s="529">
        <f t="shared" si="47"/>
        <v>0</v>
      </c>
      <c r="G2772" s="626"/>
    </row>
    <row r="2773" spans="1:7" s="302" customFormat="1" ht="102">
      <c r="A2773" s="1319" t="s">
        <v>9</v>
      </c>
      <c r="B2773" s="1330" t="s">
        <v>1819</v>
      </c>
      <c r="C2773" s="1321" t="s">
        <v>131</v>
      </c>
      <c r="D2773" s="1322">
        <v>8</v>
      </c>
      <c r="E2773" s="529"/>
      <c r="F2773" s="529">
        <f t="shared" si="47"/>
        <v>0</v>
      </c>
      <c r="G2773" s="626"/>
    </row>
    <row r="2774" spans="1:7" s="302" customFormat="1" ht="15">
      <c r="A2774" s="1327"/>
      <c r="B2774" s="1330"/>
      <c r="C2774" s="1331"/>
      <c r="D2774" s="1331"/>
      <c r="E2774" s="529"/>
      <c r="F2774" s="529">
        <f t="shared" si="47"/>
        <v>0</v>
      </c>
      <c r="G2774" s="626"/>
    </row>
    <row r="2775" spans="1:7" s="302" customFormat="1" ht="38.25">
      <c r="A2775" s="1319" t="s">
        <v>10</v>
      </c>
      <c r="B2775" s="1330" t="s">
        <v>1820</v>
      </c>
      <c r="C2775" s="1321" t="s">
        <v>131</v>
      </c>
      <c r="D2775" s="1322">
        <v>2</v>
      </c>
      <c r="E2775" s="529"/>
      <c r="F2775" s="529">
        <f t="shared" si="47"/>
        <v>0</v>
      </c>
      <c r="G2775" s="626"/>
    </row>
    <row r="2776" spans="1:7" s="302" customFormat="1" ht="15">
      <c r="A2776" s="1327"/>
      <c r="B2776" s="1330" t="s">
        <v>1821</v>
      </c>
      <c r="C2776" s="1331"/>
      <c r="D2776" s="1331"/>
      <c r="E2776" s="529"/>
      <c r="F2776" s="529">
        <f t="shared" si="47"/>
        <v>0</v>
      </c>
      <c r="G2776" s="626"/>
    </row>
    <row r="2777" spans="1:7" s="302" customFormat="1" ht="14.25">
      <c r="A2777" s="1319"/>
      <c r="B2777" s="1330"/>
      <c r="C2777" s="1321"/>
      <c r="D2777" s="1322"/>
      <c r="E2777" s="529"/>
      <c r="F2777" s="529">
        <f t="shared" si="47"/>
        <v>0</v>
      </c>
      <c r="G2777" s="626"/>
    </row>
    <row r="2778" spans="1:7" s="302" customFormat="1" ht="89.25">
      <c r="A2778" s="1319" t="s">
        <v>11</v>
      </c>
      <c r="B2778" s="1330" t="s">
        <v>1822</v>
      </c>
      <c r="C2778" s="1321" t="s">
        <v>131</v>
      </c>
      <c r="D2778" s="1322">
        <v>4</v>
      </c>
      <c r="E2778" s="529"/>
      <c r="F2778" s="529">
        <f t="shared" si="47"/>
        <v>0</v>
      </c>
      <c r="G2778" s="626"/>
    </row>
    <row r="2779" spans="1:7" s="302" customFormat="1" ht="15">
      <c r="A2779" s="1327"/>
      <c r="B2779" s="1330"/>
      <c r="C2779" s="1331"/>
      <c r="D2779" s="1331"/>
      <c r="E2779" s="529"/>
      <c r="F2779" s="529">
        <f t="shared" si="47"/>
        <v>0</v>
      </c>
      <c r="G2779" s="626"/>
    </row>
    <row r="2780" spans="1:7" s="302" customFormat="1" ht="51">
      <c r="A2780" s="1319" t="s">
        <v>15</v>
      </c>
      <c r="B2780" s="1330" t="s">
        <v>1823</v>
      </c>
      <c r="C2780" s="1321"/>
      <c r="D2780" s="1322"/>
      <c r="E2780" s="529"/>
      <c r="F2780" s="529">
        <f t="shared" si="47"/>
        <v>0</v>
      </c>
      <c r="G2780" s="626"/>
    </row>
    <row r="2781" spans="1:7" s="302" customFormat="1" ht="15">
      <c r="A2781" s="1327"/>
      <c r="B2781" s="1330" t="s">
        <v>1824</v>
      </c>
      <c r="C2781" s="1321" t="s">
        <v>131</v>
      </c>
      <c r="D2781" s="1322">
        <v>1</v>
      </c>
      <c r="E2781" s="529"/>
      <c r="F2781" s="529">
        <f t="shared" si="47"/>
        <v>0</v>
      </c>
      <c r="G2781" s="626"/>
    </row>
    <row r="2782" spans="1:7" s="302" customFormat="1" ht="14.25">
      <c r="A2782" s="1319"/>
      <c r="B2782" s="1330"/>
      <c r="C2782" s="1321"/>
      <c r="D2782" s="1322"/>
      <c r="E2782" s="529"/>
      <c r="F2782" s="529">
        <f t="shared" si="47"/>
        <v>0</v>
      </c>
      <c r="G2782" s="626"/>
    </row>
    <row r="2783" spans="1:7" s="302" customFormat="1" ht="89.25">
      <c r="A2783" s="1319" t="s">
        <v>12</v>
      </c>
      <c r="B2783" s="1330" t="s">
        <v>1825</v>
      </c>
      <c r="C2783" s="1321" t="s">
        <v>131</v>
      </c>
      <c r="D2783" s="1322">
        <v>1</v>
      </c>
      <c r="E2783" s="529"/>
      <c r="F2783" s="529">
        <f t="shared" si="47"/>
        <v>0</v>
      </c>
      <c r="G2783" s="626"/>
    </row>
    <row r="2784" spans="1:7" s="302" customFormat="1" ht="15">
      <c r="A2784" s="1327"/>
      <c r="B2784" s="1330"/>
      <c r="C2784" s="1331"/>
      <c r="D2784" s="1331"/>
      <c r="E2784" s="529"/>
      <c r="F2784" s="529">
        <f t="shared" si="47"/>
        <v>0</v>
      </c>
      <c r="G2784" s="626"/>
    </row>
    <row r="2785" spans="1:7" s="302" customFormat="1" ht="89.25">
      <c r="A2785" s="1319" t="s">
        <v>13</v>
      </c>
      <c r="B2785" s="1330" t="s">
        <v>1826</v>
      </c>
      <c r="C2785" s="1321" t="s">
        <v>131</v>
      </c>
      <c r="D2785" s="1322">
        <v>1</v>
      </c>
      <c r="E2785" s="529"/>
      <c r="F2785" s="529">
        <f t="shared" si="47"/>
        <v>0</v>
      </c>
      <c r="G2785" s="626"/>
    </row>
    <row r="2786" spans="1:7" s="302" customFormat="1" ht="15">
      <c r="A2786" s="1327"/>
      <c r="B2786" s="1330"/>
      <c r="C2786" s="1331"/>
      <c r="D2786" s="1331"/>
      <c r="E2786" s="529"/>
      <c r="F2786" s="529">
        <f t="shared" si="47"/>
        <v>0</v>
      </c>
      <c r="G2786" s="626"/>
    </row>
    <row r="2787" spans="1:7" s="302" customFormat="1" ht="51">
      <c r="A2787" s="1319" t="s">
        <v>14</v>
      </c>
      <c r="B2787" s="1330" t="s">
        <v>1827</v>
      </c>
      <c r="C2787" s="1321" t="s">
        <v>131</v>
      </c>
      <c r="D2787" s="1322">
        <v>1</v>
      </c>
      <c r="E2787" s="529"/>
      <c r="F2787" s="529">
        <f t="shared" si="47"/>
        <v>0</v>
      </c>
      <c r="G2787" s="626"/>
    </row>
    <row r="2788" spans="1:7" s="302" customFormat="1" ht="15">
      <c r="A2788" s="1327"/>
      <c r="B2788" s="1332"/>
      <c r="C2788" s="1331"/>
      <c r="D2788" s="1331"/>
      <c r="E2788" s="529"/>
      <c r="F2788" s="529"/>
      <c r="G2788" s="626"/>
    </row>
    <row r="2789" spans="1:7" s="302" customFormat="1" ht="14.25">
      <c r="A2789" s="1323" t="s">
        <v>1803</v>
      </c>
      <c r="B2789" s="1333" t="s">
        <v>1804</v>
      </c>
      <c r="C2789" s="1325"/>
      <c r="D2789" s="1326"/>
      <c r="E2789" s="530"/>
      <c r="F2789" s="531">
        <f>SUM(F2751:F2787)</f>
        <v>0</v>
      </c>
      <c r="G2789" s="626"/>
    </row>
    <row r="2790" spans="1:7" s="302" customFormat="1" ht="14.25">
      <c r="A2790" s="1319"/>
      <c r="B2790" s="1332"/>
      <c r="C2790" s="1321"/>
      <c r="D2790" s="1322"/>
      <c r="E2790" s="529"/>
      <c r="F2790" s="529"/>
      <c r="G2790" s="626"/>
    </row>
    <row r="2791" spans="1:7" s="302" customFormat="1" ht="14.25">
      <c r="A2791" s="1319"/>
      <c r="B2791" s="1332"/>
      <c r="C2791" s="1321"/>
      <c r="D2791" s="1322"/>
      <c r="E2791" s="529"/>
      <c r="F2791" s="529"/>
      <c r="G2791" s="626"/>
    </row>
    <row r="2792" spans="1:7" s="302" customFormat="1" ht="14.25">
      <c r="A2792" s="1323" t="s">
        <v>1828</v>
      </c>
      <c r="B2792" s="1333" t="s">
        <v>1829</v>
      </c>
      <c r="C2792" s="1325"/>
      <c r="D2792" s="1326"/>
      <c r="E2792" s="530"/>
      <c r="F2792" s="531"/>
      <c r="G2792" s="626"/>
    </row>
    <row r="2793" spans="1:7" s="302" customFormat="1" ht="14.25">
      <c r="A2793" s="1319"/>
      <c r="B2793" s="1332"/>
      <c r="C2793" s="1321"/>
      <c r="D2793" s="1322"/>
      <c r="E2793" s="529"/>
      <c r="F2793" s="529"/>
      <c r="G2793" s="626"/>
    </row>
    <row r="2794" spans="1:7" s="302" customFormat="1" ht="63.75">
      <c r="A2794" s="1327"/>
      <c r="B2794" s="954" t="s">
        <v>2882</v>
      </c>
      <c r="C2794" s="1321"/>
      <c r="D2794" s="1322"/>
      <c r="E2794" s="529"/>
      <c r="F2794" s="529"/>
      <c r="G2794" s="626"/>
    </row>
    <row r="2795" spans="1:7" s="302" customFormat="1" ht="14.25">
      <c r="A2795" s="1319"/>
      <c r="B2795" s="1330"/>
      <c r="C2795" s="1321"/>
      <c r="D2795" s="1322"/>
      <c r="E2795" s="529"/>
      <c r="F2795" s="529"/>
      <c r="G2795" s="626"/>
    </row>
    <row r="2796" spans="1:7" s="302" customFormat="1" ht="344.25">
      <c r="A2796" s="1319" t="s">
        <v>6</v>
      </c>
      <c r="B2796" s="1330" t="s">
        <v>2604</v>
      </c>
      <c r="C2796" s="1321" t="s">
        <v>131</v>
      </c>
      <c r="D2796" s="1322">
        <v>7</v>
      </c>
      <c r="E2796" s="529"/>
      <c r="F2796" s="563">
        <f>D2796*E2796</f>
        <v>0</v>
      </c>
      <c r="G2796" s="626"/>
    </row>
    <row r="2797" spans="1:7" s="302" customFormat="1" ht="15">
      <c r="A2797" s="1327"/>
      <c r="B2797" s="1330"/>
      <c r="C2797" s="1331"/>
      <c r="D2797" s="1331"/>
      <c r="E2797" s="529"/>
      <c r="F2797" s="563">
        <f t="shared" ref="F2797:F2832" si="48">D2797*E2797</f>
        <v>0</v>
      </c>
      <c r="G2797" s="626"/>
    </row>
    <row r="2798" spans="1:7" s="302" customFormat="1" ht="344.25">
      <c r="A2798" s="1319" t="s">
        <v>7</v>
      </c>
      <c r="B2798" s="1330" t="s">
        <v>2605</v>
      </c>
      <c r="C2798" s="1321" t="s">
        <v>131</v>
      </c>
      <c r="D2798" s="1322">
        <v>2</v>
      </c>
      <c r="E2798" s="529"/>
      <c r="F2798" s="563">
        <f t="shared" si="48"/>
        <v>0</v>
      </c>
      <c r="G2798" s="626"/>
    </row>
    <row r="2799" spans="1:7" s="302" customFormat="1" ht="15">
      <c r="A2799" s="1327"/>
      <c r="B2799" s="1330"/>
      <c r="C2799" s="1331"/>
      <c r="D2799" s="1331"/>
      <c r="E2799" s="529"/>
      <c r="F2799" s="563">
        <f t="shared" si="48"/>
        <v>0</v>
      </c>
      <c r="G2799" s="626"/>
    </row>
    <row r="2800" spans="1:7" s="302" customFormat="1" ht="140.25">
      <c r="A2800" s="1319" t="s">
        <v>8</v>
      </c>
      <c r="B2800" s="1330" t="s">
        <v>2606</v>
      </c>
      <c r="C2800" s="1321" t="s">
        <v>131</v>
      </c>
      <c r="D2800" s="1322">
        <v>7</v>
      </c>
      <c r="E2800" s="529"/>
      <c r="F2800" s="563">
        <f t="shared" si="48"/>
        <v>0</v>
      </c>
      <c r="G2800" s="626"/>
    </row>
    <row r="2801" spans="1:7" s="302" customFormat="1" ht="15">
      <c r="A2801" s="1327"/>
      <c r="B2801" s="1334"/>
      <c r="C2801" s="1331"/>
      <c r="D2801" s="1331"/>
      <c r="E2801" s="529"/>
      <c r="F2801" s="563">
        <f t="shared" si="48"/>
        <v>0</v>
      </c>
      <c r="G2801" s="626"/>
    </row>
    <row r="2802" spans="1:7" s="302" customFormat="1" ht="344.25">
      <c r="A2802" s="1319" t="s">
        <v>9</v>
      </c>
      <c r="B2802" s="1330" t="s">
        <v>2607</v>
      </c>
      <c r="C2802" s="1321" t="s">
        <v>131</v>
      </c>
      <c r="D2802" s="1322">
        <v>2</v>
      </c>
      <c r="E2802" s="529"/>
      <c r="F2802" s="563">
        <f t="shared" si="48"/>
        <v>0</v>
      </c>
      <c r="G2802" s="626"/>
    </row>
    <row r="2803" spans="1:7" s="302" customFormat="1" ht="15">
      <c r="A2803" s="1327"/>
      <c r="B2803" s="1330"/>
      <c r="C2803" s="1331"/>
      <c r="D2803" s="1331"/>
      <c r="E2803" s="529"/>
      <c r="F2803" s="563">
        <f t="shared" si="48"/>
        <v>0</v>
      </c>
      <c r="G2803" s="626"/>
    </row>
    <row r="2804" spans="1:7" s="302" customFormat="1" ht="140.25">
      <c r="A2804" s="1319" t="s">
        <v>10</v>
      </c>
      <c r="B2804" s="1330" t="s">
        <v>1830</v>
      </c>
      <c r="C2804" s="1321" t="s">
        <v>131</v>
      </c>
      <c r="D2804" s="1322">
        <v>6</v>
      </c>
      <c r="E2804" s="529"/>
      <c r="F2804" s="563">
        <f t="shared" si="48"/>
        <v>0</v>
      </c>
      <c r="G2804" s="626"/>
    </row>
    <row r="2805" spans="1:7" s="302" customFormat="1" ht="15">
      <c r="A2805" s="1327"/>
      <c r="B2805" s="1330"/>
      <c r="C2805" s="1331"/>
      <c r="D2805" s="1331"/>
      <c r="E2805" s="529"/>
      <c r="F2805" s="563">
        <f t="shared" si="48"/>
        <v>0</v>
      </c>
      <c r="G2805" s="626"/>
    </row>
    <row r="2806" spans="1:7" s="302" customFormat="1" ht="89.25">
      <c r="A2806" s="1319" t="s">
        <v>11</v>
      </c>
      <c r="B2806" s="1330" t="s">
        <v>2608</v>
      </c>
      <c r="C2806" s="1321" t="s">
        <v>131</v>
      </c>
      <c r="D2806" s="1322">
        <v>2</v>
      </c>
      <c r="E2806" s="529"/>
      <c r="F2806" s="563">
        <f t="shared" si="48"/>
        <v>0</v>
      </c>
      <c r="G2806" s="626"/>
    </row>
    <row r="2807" spans="1:7" s="302" customFormat="1" ht="15">
      <c r="A2807" s="1327"/>
      <c r="B2807" s="1330"/>
      <c r="C2807" s="1331"/>
      <c r="D2807" s="1331"/>
      <c r="E2807" s="529"/>
      <c r="F2807" s="563">
        <f t="shared" si="48"/>
        <v>0</v>
      </c>
      <c r="G2807" s="626"/>
    </row>
    <row r="2808" spans="1:7" s="302" customFormat="1" ht="114.75">
      <c r="A2808" s="1319" t="s">
        <v>15</v>
      </c>
      <c r="B2808" s="1330" t="s">
        <v>2609</v>
      </c>
      <c r="C2808" s="1321" t="s">
        <v>131</v>
      </c>
      <c r="D2808" s="1322">
        <v>1</v>
      </c>
      <c r="E2808" s="529"/>
      <c r="F2808" s="563">
        <f t="shared" si="48"/>
        <v>0</v>
      </c>
      <c r="G2808" s="626"/>
    </row>
    <row r="2809" spans="1:7" s="302" customFormat="1" ht="14.25">
      <c r="A2809" s="1319"/>
      <c r="B2809" s="1330"/>
      <c r="C2809" s="1321"/>
      <c r="D2809" s="1322"/>
      <c r="E2809" s="529"/>
      <c r="F2809" s="563">
        <f t="shared" si="48"/>
        <v>0</v>
      </c>
      <c r="G2809" s="626"/>
    </row>
    <row r="2810" spans="1:7" s="302" customFormat="1" ht="51">
      <c r="A2810" s="1319">
        <v>8</v>
      </c>
      <c r="B2810" s="1330" t="s">
        <v>1831</v>
      </c>
      <c r="C2810" s="1321" t="s">
        <v>131</v>
      </c>
      <c r="D2810" s="1322">
        <v>8</v>
      </c>
      <c r="E2810" s="529"/>
      <c r="F2810" s="563">
        <f t="shared" si="48"/>
        <v>0</v>
      </c>
      <c r="G2810" s="626"/>
    </row>
    <row r="2811" spans="1:7" s="302" customFormat="1" ht="15">
      <c r="A2811" s="1327"/>
      <c r="B2811" s="1330"/>
      <c r="C2811" s="1331"/>
      <c r="D2811" s="1331"/>
      <c r="E2811" s="529"/>
      <c r="F2811" s="563">
        <f t="shared" si="48"/>
        <v>0</v>
      </c>
      <c r="G2811" s="626"/>
    </row>
    <row r="2812" spans="1:7" s="302" customFormat="1" ht="25.5">
      <c r="A2812" s="1319" t="s">
        <v>13</v>
      </c>
      <c r="B2812" s="1330" t="s">
        <v>1832</v>
      </c>
      <c r="C2812" s="1321"/>
      <c r="D2812" s="1322"/>
      <c r="E2812" s="529"/>
      <c r="F2812" s="563">
        <f t="shared" si="48"/>
        <v>0</v>
      </c>
      <c r="G2812" s="626"/>
    </row>
    <row r="2813" spans="1:7" s="302" customFormat="1" ht="15">
      <c r="A2813" s="1327"/>
      <c r="B2813" s="1330" t="s">
        <v>1833</v>
      </c>
      <c r="C2813" s="1321" t="s">
        <v>131</v>
      </c>
      <c r="D2813" s="1322">
        <v>2</v>
      </c>
      <c r="E2813" s="529"/>
      <c r="F2813" s="563">
        <f t="shared" si="48"/>
        <v>0</v>
      </c>
      <c r="G2813" s="626"/>
    </row>
    <row r="2814" spans="1:7" s="302" customFormat="1" ht="14.25">
      <c r="A2814" s="1319"/>
      <c r="B2814" s="1330"/>
      <c r="C2814" s="1321"/>
      <c r="D2814" s="1322"/>
      <c r="E2814" s="529"/>
      <c r="F2814" s="563">
        <f t="shared" si="48"/>
        <v>0</v>
      </c>
      <c r="G2814" s="626"/>
    </row>
    <row r="2815" spans="1:7" s="302" customFormat="1" ht="25.5">
      <c r="A2815" s="1319" t="s">
        <v>14</v>
      </c>
      <c r="B2815" s="1330" t="s">
        <v>1834</v>
      </c>
      <c r="C2815" s="1321"/>
      <c r="D2815" s="1322"/>
      <c r="E2815" s="529"/>
      <c r="F2815" s="563">
        <f t="shared" si="48"/>
        <v>0</v>
      </c>
      <c r="G2815" s="626"/>
    </row>
    <row r="2816" spans="1:7" s="302" customFormat="1" ht="15">
      <c r="A2816" s="1327"/>
      <c r="B2816" s="1330" t="s">
        <v>1833</v>
      </c>
      <c r="C2816" s="1321" t="s">
        <v>131</v>
      </c>
      <c r="D2816" s="1322">
        <v>2</v>
      </c>
      <c r="E2816" s="529"/>
      <c r="F2816" s="563">
        <f t="shared" si="48"/>
        <v>0</v>
      </c>
      <c r="G2816" s="626"/>
    </row>
    <row r="2817" spans="1:7" s="302" customFormat="1" ht="14.25">
      <c r="A2817" s="1319"/>
      <c r="B2817" s="1330"/>
      <c r="C2817" s="1321"/>
      <c r="D2817" s="1322"/>
      <c r="E2817" s="529"/>
      <c r="F2817" s="563">
        <f t="shared" si="48"/>
        <v>0</v>
      </c>
      <c r="G2817" s="626"/>
    </row>
    <row r="2818" spans="1:7" s="302" customFormat="1" ht="38.25">
      <c r="A2818" s="1319" t="s">
        <v>2</v>
      </c>
      <c r="B2818" s="1330" t="s">
        <v>1835</v>
      </c>
      <c r="C2818" s="1321"/>
      <c r="D2818" s="1322"/>
      <c r="E2818" s="529"/>
      <c r="F2818" s="563">
        <f t="shared" si="48"/>
        <v>0</v>
      </c>
      <c r="G2818" s="626"/>
    </row>
    <row r="2819" spans="1:7" s="302" customFormat="1" ht="15">
      <c r="A2819" s="1327"/>
      <c r="B2819" s="1330" t="s">
        <v>2486</v>
      </c>
      <c r="C2819" s="1321" t="s">
        <v>131</v>
      </c>
      <c r="D2819" s="1322">
        <v>9</v>
      </c>
      <c r="E2819" s="529"/>
      <c r="F2819" s="563">
        <f t="shared" si="48"/>
        <v>0</v>
      </c>
      <c r="G2819" s="626"/>
    </row>
    <row r="2820" spans="1:7" s="302" customFormat="1" ht="15">
      <c r="A2820" s="1327"/>
      <c r="B2820" s="1330" t="s">
        <v>1836</v>
      </c>
      <c r="C2820" s="1321" t="s">
        <v>131</v>
      </c>
      <c r="D2820" s="1322">
        <v>14</v>
      </c>
      <c r="E2820" s="529"/>
      <c r="F2820" s="563">
        <f t="shared" si="48"/>
        <v>0</v>
      </c>
      <c r="G2820" s="626"/>
    </row>
    <row r="2821" spans="1:7" s="302" customFormat="1" ht="15">
      <c r="A2821" s="1327"/>
      <c r="B2821" s="1330" t="s">
        <v>1837</v>
      </c>
      <c r="C2821" s="1321" t="s">
        <v>131</v>
      </c>
      <c r="D2821" s="1322">
        <v>2</v>
      </c>
      <c r="E2821" s="529"/>
      <c r="F2821" s="563">
        <f t="shared" si="48"/>
        <v>0</v>
      </c>
      <c r="G2821" s="626"/>
    </row>
    <row r="2822" spans="1:7" s="302" customFormat="1" ht="15">
      <c r="A2822" s="1327"/>
      <c r="B2822" s="1330" t="s">
        <v>1838</v>
      </c>
      <c r="C2822" s="1321" t="s">
        <v>131</v>
      </c>
      <c r="D2822" s="1322">
        <v>9</v>
      </c>
      <c r="E2822" s="529"/>
      <c r="F2822" s="563">
        <f t="shared" si="48"/>
        <v>0</v>
      </c>
      <c r="G2822" s="626"/>
    </row>
    <row r="2823" spans="1:7" s="302" customFormat="1" ht="15">
      <c r="A2823" s="1327"/>
      <c r="B2823" s="1330" t="s">
        <v>1839</v>
      </c>
      <c r="C2823" s="1321" t="s">
        <v>131</v>
      </c>
      <c r="D2823" s="1322">
        <v>9</v>
      </c>
      <c r="E2823" s="529"/>
      <c r="F2823" s="563">
        <f t="shared" si="48"/>
        <v>0</v>
      </c>
      <c r="G2823" s="626"/>
    </row>
    <row r="2824" spans="1:7" s="302" customFormat="1" ht="15">
      <c r="A2824" s="1327"/>
      <c r="B2824" s="1330" t="s">
        <v>1840</v>
      </c>
      <c r="C2824" s="1321" t="s">
        <v>131</v>
      </c>
      <c r="D2824" s="1322">
        <v>9</v>
      </c>
      <c r="E2824" s="529"/>
      <c r="F2824" s="563">
        <f t="shared" si="48"/>
        <v>0</v>
      </c>
      <c r="G2824" s="626"/>
    </row>
    <row r="2825" spans="1:7" s="302" customFormat="1" ht="15">
      <c r="A2825" s="1327"/>
      <c r="B2825" s="1330" t="s">
        <v>1841</v>
      </c>
      <c r="C2825" s="1321" t="s">
        <v>131</v>
      </c>
      <c r="D2825" s="1322">
        <v>9</v>
      </c>
      <c r="E2825" s="529"/>
      <c r="F2825" s="563">
        <f t="shared" si="48"/>
        <v>0</v>
      </c>
      <c r="G2825" s="626"/>
    </row>
    <row r="2826" spans="1:7" s="302" customFormat="1" ht="14.25">
      <c r="A2826" s="1319"/>
      <c r="B2826" s="1330"/>
      <c r="C2826" s="1321"/>
      <c r="D2826" s="1322"/>
      <c r="E2826" s="529"/>
      <c r="F2826" s="563">
        <f t="shared" si="48"/>
        <v>0</v>
      </c>
      <c r="G2826" s="626"/>
    </row>
    <row r="2827" spans="1:7" s="302" customFormat="1" ht="63.75">
      <c r="A2827" s="1319" t="s">
        <v>3</v>
      </c>
      <c r="B2827" s="1330" t="s">
        <v>1842</v>
      </c>
      <c r="C2827" s="1321"/>
      <c r="D2827" s="1322"/>
      <c r="E2827" s="529"/>
      <c r="F2827" s="563">
        <f t="shared" si="48"/>
        <v>0</v>
      </c>
      <c r="G2827" s="626"/>
    </row>
    <row r="2828" spans="1:7" s="302" customFormat="1" ht="14.25">
      <c r="A2828" s="1319"/>
      <c r="B2828" s="1330" t="s">
        <v>1843</v>
      </c>
      <c r="C2828" s="1321" t="s">
        <v>131</v>
      </c>
      <c r="D2828" s="1322">
        <v>3</v>
      </c>
      <c r="E2828" s="529"/>
      <c r="F2828" s="563">
        <f t="shared" si="48"/>
        <v>0</v>
      </c>
      <c r="G2828" s="626"/>
    </row>
    <row r="2829" spans="1:7" s="302" customFormat="1" ht="14.25">
      <c r="A2829" s="1319"/>
      <c r="B2829" s="1330" t="s">
        <v>1844</v>
      </c>
      <c r="C2829" s="1321" t="s">
        <v>131</v>
      </c>
      <c r="D2829" s="1322">
        <v>1</v>
      </c>
      <c r="E2829" s="529"/>
      <c r="F2829" s="563">
        <f t="shared" si="48"/>
        <v>0</v>
      </c>
      <c r="G2829" s="626"/>
    </row>
    <row r="2830" spans="1:7" s="302" customFormat="1" ht="14.25">
      <c r="A2830" s="1319"/>
      <c r="B2830" s="1330" t="s">
        <v>1845</v>
      </c>
      <c r="C2830" s="1321" t="s">
        <v>131</v>
      </c>
      <c r="D2830" s="1322">
        <v>4</v>
      </c>
      <c r="E2830" s="529"/>
      <c r="F2830" s="563">
        <f t="shared" si="48"/>
        <v>0</v>
      </c>
      <c r="G2830" s="626"/>
    </row>
    <row r="2831" spans="1:7" s="302" customFormat="1" ht="14.25">
      <c r="A2831" s="1319"/>
      <c r="B2831" s="1330" t="s">
        <v>1846</v>
      </c>
      <c r="C2831" s="1321" t="s">
        <v>131</v>
      </c>
      <c r="D2831" s="1322">
        <v>1</v>
      </c>
      <c r="E2831" s="529"/>
      <c r="F2831" s="563">
        <f t="shared" si="48"/>
        <v>0</v>
      </c>
      <c r="G2831" s="626"/>
    </row>
    <row r="2832" spans="1:7" s="302" customFormat="1" ht="14.25">
      <c r="A2832" s="1319"/>
      <c r="B2832" s="1330" t="s">
        <v>1847</v>
      </c>
      <c r="C2832" s="1321" t="s">
        <v>131</v>
      </c>
      <c r="D2832" s="1322">
        <v>2</v>
      </c>
      <c r="E2832" s="529"/>
      <c r="F2832" s="563">
        <f t="shared" si="48"/>
        <v>0</v>
      </c>
      <c r="G2832" s="626"/>
    </row>
    <row r="2833" spans="1:7" s="302" customFormat="1" ht="14.25">
      <c r="A2833" s="1319"/>
      <c r="B2833" s="1320"/>
      <c r="C2833" s="1321"/>
      <c r="D2833" s="1322"/>
      <c r="E2833" s="529"/>
      <c r="F2833" s="529"/>
      <c r="G2833" s="626"/>
    </row>
    <row r="2834" spans="1:7" s="302" customFormat="1" ht="14.25">
      <c r="A2834" s="1323" t="s">
        <v>1828</v>
      </c>
      <c r="B2834" s="1324" t="s">
        <v>1829</v>
      </c>
      <c r="C2834" s="1325"/>
      <c r="D2834" s="1326"/>
      <c r="E2834" s="530"/>
      <c r="F2834" s="531">
        <f>SUM(F2796:F2832)</f>
        <v>0</v>
      </c>
      <c r="G2834" s="626"/>
    </row>
    <row r="2835" spans="1:7" s="302" customFormat="1" ht="14.25">
      <c r="A2835" s="1319"/>
      <c r="B2835" s="1320"/>
      <c r="C2835" s="1321"/>
      <c r="D2835" s="1322"/>
      <c r="E2835" s="529"/>
      <c r="F2835" s="529"/>
      <c r="G2835" s="626"/>
    </row>
    <row r="2836" spans="1:7" s="302" customFormat="1" ht="14.25">
      <c r="A2836" s="1319"/>
      <c r="B2836" s="1320"/>
      <c r="C2836" s="1321"/>
      <c r="D2836" s="1322"/>
      <c r="E2836" s="529"/>
      <c r="F2836" s="529"/>
      <c r="G2836" s="626"/>
    </row>
    <row r="2837" spans="1:7" s="302" customFormat="1" ht="14.25">
      <c r="A2837" s="1335" t="s">
        <v>1749</v>
      </c>
      <c r="B2837" s="1336" t="s">
        <v>1849</v>
      </c>
      <c r="C2837" s="1337"/>
      <c r="D2837" s="1338"/>
      <c r="E2837" s="533"/>
      <c r="F2837" s="533"/>
      <c r="G2837" s="626"/>
    </row>
    <row r="2838" spans="1:7" s="302" customFormat="1" ht="25.5">
      <c r="A2838" s="1335" t="s">
        <v>1848</v>
      </c>
      <c r="B2838" s="1339" t="s">
        <v>1752</v>
      </c>
      <c r="C2838" s="1337"/>
      <c r="D2838" s="1338"/>
      <c r="E2838" s="533"/>
      <c r="F2838" s="533">
        <f>F2652</f>
        <v>0</v>
      </c>
      <c r="G2838" s="626"/>
    </row>
    <row r="2839" spans="1:7" s="302" customFormat="1" ht="14.25">
      <c r="A2839" s="1335" t="s">
        <v>1756</v>
      </c>
      <c r="B2839" s="1339" t="s">
        <v>145</v>
      </c>
      <c r="C2839" s="1337"/>
      <c r="D2839" s="1338"/>
      <c r="E2839" s="533"/>
      <c r="F2839" s="533">
        <f>F2675</f>
        <v>0</v>
      </c>
      <c r="G2839" s="626"/>
    </row>
    <row r="2840" spans="1:7" s="302" customFormat="1" ht="14.25">
      <c r="A2840" s="1335" t="s">
        <v>1760</v>
      </c>
      <c r="B2840" s="1339" t="s">
        <v>1761</v>
      </c>
      <c r="C2840" s="1337"/>
      <c r="D2840" s="1338"/>
      <c r="E2840" s="533"/>
      <c r="F2840" s="533">
        <f>F2690</f>
        <v>0</v>
      </c>
      <c r="G2840" s="626"/>
    </row>
    <row r="2841" spans="1:7" s="302" customFormat="1" ht="14.25">
      <c r="A2841" s="1335" t="s">
        <v>1771</v>
      </c>
      <c r="B2841" s="1339" t="s">
        <v>1772</v>
      </c>
      <c r="C2841" s="1337"/>
      <c r="D2841" s="1338"/>
      <c r="E2841" s="533"/>
      <c r="F2841" s="533">
        <f>F2745</f>
        <v>0</v>
      </c>
      <c r="G2841" s="626"/>
    </row>
    <row r="2842" spans="1:7" s="302" customFormat="1" ht="14.25">
      <c r="A2842" s="1335" t="s">
        <v>1803</v>
      </c>
      <c r="B2842" s="1339" t="s">
        <v>1804</v>
      </c>
      <c r="C2842" s="1337"/>
      <c r="D2842" s="1338"/>
      <c r="E2842" s="533"/>
      <c r="F2842" s="533">
        <f>F2789</f>
        <v>0</v>
      </c>
      <c r="G2842" s="626"/>
    </row>
    <row r="2843" spans="1:7" s="302" customFormat="1" ht="14.25">
      <c r="A2843" s="1335" t="s">
        <v>1828</v>
      </c>
      <c r="B2843" s="1339" t="s">
        <v>1829</v>
      </c>
      <c r="C2843" s="1337"/>
      <c r="D2843" s="1338"/>
      <c r="E2843" s="533"/>
      <c r="F2843" s="533">
        <f>F2834</f>
        <v>0</v>
      </c>
      <c r="G2843" s="626"/>
    </row>
    <row r="2844" spans="1:7" s="302" customFormat="1" ht="14.25">
      <c r="A2844" s="1335" t="s">
        <v>1749</v>
      </c>
      <c r="B2844" s="1336" t="s">
        <v>385</v>
      </c>
      <c r="C2844" s="1337"/>
      <c r="D2844" s="1338"/>
      <c r="E2844" s="533"/>
      <c r="F2844" s="533">
        <f>SUM(F2838:F2843)</f>
        <v>0</v>
      </c>
      <c r="G2844" s="626"/>
    </row>
    <row r="2845" spans="1:7" s="302" customFormat="1" ht="15">
      <c r="A2845" s="1327"/>
      <c r="B2845" s="1320"/>
      <c r="C2845" s="1321"/>
      <c r="D2845" s="1322"/>
      <c r="E2845" s="529"/>
      <c r="F2845" s="529"/>
      <c r="G2845" s="626"/>
    </row>
    <row r="2846" spans="1:7" s="63" customFormat="1">
      <c r="A2846" s="762"/>
      <c r="B2846" s="771"/>
      <c r="C2846" s="936"/>
      <c r="D2846" s="1270"/>
      <c r="E2846" s="502"/>
      <c r="F2846" s="417"/>
      <c r="G2846" s="319"/>
    </row>
    <row r="2847" spans="1:7" s="63" customFormat="1" ht="13.5" thickBot="1">
      <c r="A2847" s="762"/>
      <c r="B2847" s="771"/>
      <c r="C2847" s="936"/>
      <c r="D2847" s="1270"/>
      <c r="E2847" s="502"/>
      <c r="F2847" s="417"/>
      <c r="G2847" s="319"/>
    </row>
    <row r="2848" spans="1:7" s="2" customFormat="1" ht="20.25" customHeight="1" thickBot="1">
      <c r="A2848" s="1271" t="s">
        <v>955</v>
      </c>
      <c r="B2848" s="914" t="s">
        <v>956</v>
      </c>
      <c r="C2848" s="915"/>
      <c r="D2848" s="916"/>
      <c r="E2848" s="363"/>
      <c r="F2848" s="364"/>
      <c r="G2848" s="319"/>
    </row>
    <row r="2849" spans="1:7" s="279" customFormat="1">
      <c r="A2849" s="762"/>
      <c r="B2849" s="1054"/>
      <c r="C2849" s="884"/>
      <c r="D2849" s="955"/>
      <c r="E2849" s="338"/>
      <c r="F2849" s="338"/>
      <c r="G2849" s="600"/>
    </row>
    <row r="2850" spans="1:7" s="279" customFormat="1">
      <c r="A2850" s="762"/>
      <c r="B2850" s="1054"/>
      <c r="C2850" s="884"/>
      <c r="D2850" s="955"/>
      <c r="E2850" s="338"/>
      <c r="F2850" s="338"/>
      <c r="G2850" s="600"/>
    </row>
    <row r="2851" spans="1:7" s="279" customFormat="1">
      <c r="A2851" s="947" t="s">
        <v>6</v>
      </c>
      <c r="B2851" s="1340" t="s">
        <v>957</v>
      </c>
      <c r="C2851" s="1341"/>
      <c r="D2851" s="1342"/>
      <c r="E2851" s="534"/>
      <c r="F2851" s="535"/>
      <c r="G2851" s="600"/>
    </row>
    <row r="2852" spans="1:7" s="279" customFormat="1">
      <c r="A2852" s="762"/>
      <c r="B2852" s="1054"/>
      <c r="C2852" s="884"/>
      <c r="D2852" s="955"/>
      <c r="E2852" s="338"/>
      <c r="F2852" s="338"/>
      <c r="G2852" s="600"/>
    </row>
    <row r="2853" spans="1:7" s="279" customFormat="1" ht="27.75" customHeight="1">
      <c r="A2853" s="1343" t="s">
        <v>958</v>
      </c>
      <c r="B2853" s="1340" t="s">
        <v>959</v>
      </c>
      <c r="C2853" s="1341"/>
      <c r="D2853" s="1342"/>
      <c r="E2853" s="534"/>
      <c r="F2853" s="535"/>
      <c r="G2853" s="600"/>
    </row>
    <row r="2854" spans="1:7" s="279" customFormat="1">
      <c r="A2854" s="762"/>
      <c r="B2854" s="853"/>
      <c r="C2854" s="884"/>
      <c r="D2854" s="955"/>
      <c r="E2854" s="338"/>
      <c r="F2854" s="338"/>
      <c r="G2854" s="600"/>
    </row>
    <row r="2855" spans="1:7" s="279" customFormat="1" ht="38.25">
      <c r="A2855" s="762" t="s">
        <v>960</v>
      </c>
      <c r="B2855" s="853" t="s">
        <v>2705</v>
      </c>
      <c r="C2855" s="884" t="s">
        <v>146</v>
      </c>
      <c r="D2855" s="955">
        <v>3</v>
      </c>
      <c r="E2855" s="338"/>
      <c r="F2855" s="338">
        <f t="shared" ref="F2855:F2889" si="49">D2855*E2855</f>
        <v>0</v>
      </c>
      <c r="G2855" s="600"/>
    </row>
    <row r="2856" spans="1:7" s="279" customFormat="1">
      <c r="A2856" s="762"/>
      <c r="B2856" s="1261"/>
      <c r="C2856" s="1257"/>
      <c r="D2856" s="1258"/>
      <c r="E2856" s="338"/>
      <c r="F2856" s="338"/>
      <c r="G2856" s="585"/>
    </row>
    <row r="2857" spans="1:7" s="279" customFormat="1" ht="25.5">
      <c r="A2857" s="889" t="s">
        <v>961</v>
      </c>
      <c r="B2857" s="853" t="s">
        <v>963</v>
      </c>
      <c r="C2857" s="884"/>
      <c r="D2857" s="955"/>
      <c r="E2857" s="338"/>
      <c r="F2857" s="338">
        <f t="shared" si="49"/>
        <v>0</v>
      </c>
      <c r="G2857" s="600"/>
    </row>
    <row r="2858" spans="1:7" s="279" customFormat="1" ht="25.5">
      <c r="A2858" s="889"/>
      <c r="B2858" s="853" t="s">
        <v>964</v>
      </c>
      <c r="C2858" s="884"/>
      <c r="D2858" s="955"/>
      <c r="E2858" s="338"/>
      <c r="F2858" s="338">
        <f t="shared" si="49"/>
        <v>0</v>
      </c>
      <c r="G2858" s="600"/>
    </row>
    <row r="2859" spans="1:7" s="279" customFormat="1" ht="25.5">
      <c r="A2859" s="889"/>
      <c r="B2859" s="853" t="s">
        <v>965</v>
      </c>
      <c r="C2859" s="884"/>
      <c r="D2859" s="955"/>
      <c r="E2859" s="338"/>
      <c r="F2859" s="338">
        <f t="shared" si="49"/>
        <v>0</v>
      </c>
      <c r="G2859" s="600"/>
    </row>
    <row r="2860" spans="1:7" s="279" customFormat="1">
      <c r="A2860" s="889"/>
      <c r="B2860" s="853" t="s">
        <v>2540</v>
      </c>
      <c r="C2860" s="884" t="s">
        <v>146</v>
      </c>
      <c r="D2860" s="955">
        <v>10</v>
      </c>
      <c r="E2860" s="338"/>
      <c r="F2860" s="338">
        <f>D2860*E2860</f>
        <v>0</v>
      </c>
      <c r="G2860" s="585"/>
    </row>
    <row r="2861" spans="1:7" s="279" customFormat="1">
      <c r="A2861" s="889"/>
      <c r="B2861" s="853" t="s">
        <v>2510</v>
      </c>
      <c r="C2861" s="884" t="s">
        <v>146</v>
      </c>
      <c r="D2861" s="955">
        <v>2</v>
      </c>
      <c r="E2861" s="338"/>
      <c r="F2861" s="338">
        <f>D2861*E2861</f>
        <v>0</v>
      </c>
      <c r="G2861" s="585"/>
    </row>
    <row r="2862" spans="1:7" s="279" customFormat="1">
      <c r="A2862" s="762"/>
      <c r="B2862" s="853"/>
      <c r="C2862" s="882"/>
      <c r="D2862" s="882"/>
      <c r="E2862" s="338"/>
      <c r="F2862" s="338">
        <f t="shared" si="49"/>
        <v>0</v>
      </c>
      <c r="G2862" s="600"/>
    </row>
    <row r="2863" spans="1:7" s="279" customFormat="1">
      <c r="A2863" s="762" t="s">
        <v>962</v>
      </c>
      <c r="B2863" s="853" t="s">
        <v>967</v>
      </c>
      <c r="C2863" s="884" t="s">
        <v>141</v>
      </c>
      <c r="D2863" s="955">
        <v>12</v>
      </c>
      <c r="E2863" s="338"/>
      <c r="F2863" s="338">
        <f t="shared" si="49"/>
        <v>0</v>
      </c>
      <c r="G2863" s="600"/>
    </row>
    <row r="2864" spans="1:7" s="279" customFormat="1">
      <c r="A2864" s="762"/>
      <c r="B2864" s="853"/>
      <c r="C2864" s="882"/>
      <c r="D2864" s="882"/>
      <c r="E2864" s="338"/>
      <c r="F2864" s="338">
        <f t="shared" si="49"/>
        <v>0</v>
      </c>
      <c r="G2864" s="600"/>
    </row>
    <row r="2865" spans="1:7" s="279" customFormat="1" ht="25.5">
      <c r="A2865" s="762" t="s">
        <v>966</v>
      </c>
      <c r="B2865" s="853" t="s">
        <v>2702</v>
      </c>
      <c r="C2865" s="884" t="s">
        <v>146</v>
      </c>
      <c r="D2865" s="955">
        <v>1.2</v>
      </c>
      <c r="E2865" s="338"/>
      <c r="F2865" s="338">
        <f t="shared" si="49"/>
        <v>0</v>
      </c>
      <c r="G2865" s="600"/>
    </row>
    <row r="2866" spans="1:7" s="279" customFormat="1">
      <c r="A2866" s="762"/>
      <c r="B2866" s="853"/>
      <c r="C2866" s="882"/>
      <c r="D2866" s="882"/>
      <c r="E2866" s="338"/>
      <c r="F2866" s="338">
        <f t="shared" si="49"/>
        <v>0</v>
      </c>
      <c r="G2866" s="600"/>
    </row>
    <row r="2867" spans="1:7" s="279" customFormat="1" ht="25.5">
      <c r="A2867" s="762" t="s">
        <v>968</v>
      </c>
      <c r="B2867" s="853" t="s">
        <v>2703</v>
      </c>
      <c r="C2867" s="884" t="s">
        <v>970</v>
      </c>
      <c r="D2867" s="955">
        <v>12</v>
      </c>
      <c r="E2867" s="338"/>
      <c r="F2867" s="338">
        <f t="shared" si="49"/>
        <v>0</v>
      </c>
      <c r="G2867" s="600"/>
    </row>
    <row r="2868" spans="1:7" s="279" customFormat="1">
      <c r="A2868" s="762"/>
      <c r="B2868" s="853"/>
      <c r="C2868" s="884"/>
      <c r="D2868" s="955"/>
      <c r="E2868" s="338"/>
      <c r="F2868" s="338">
        <f t="shared" si="49"/>
        <v>0</v>
      </c>
      <c r="G2868" s="600"/>
    </row>
    <row r="2869" spans="1:7" s="279" customFormat="1" ht="38.25">
      <c r="A2869" s="762" t="s">
        <v>969</v>
      </c>
      <c r="B2869" s="853" t="s">
        <v>2704</v>
      </c>
      <c r="C2869" s="884" t="s">
        <v>146</v>
      </c>
      <c r="D2869" s="955">
        <v>1.4</v>
      </c>
      <c r="E2869" s="338"/>
      <c r="F2869" s="338">
        <f t="shared" si="49"/>
        <v>0</v>
      </c>
      <c r="G2869" s="600"/>
    </row>
    <row r="2870" spans="1:7" s="279" customFormat="1">
      <c r="A2870" s="762"/>
      <c r="B2870" s="853"/>
      <c r="C2870" s="884"/>
      <c r="D2870" s="955"/>
      <c r="E2870" s="338"/>
      <c r="F2870" s="338">
        <f t="shared" si="49"/>
        <v>0</v>
      </c>
      <c r="G2870" s="600"/>
    </row>
    <row r="2871" spans="1:7" s="279" customFormat="1" ht="25.5">
      <c r="A2871" s="762" t="s">
        <v>971</v>
      </c>
      <c r="B2871" s="853" t="s">
        <v>2701</v>
      </c>
      <c r="C2871" s="884" t="s">
        <v>146</v>
      </c>
      <c r="D2871" s="955">
        <v>11</v>
      </c>
      <c r="E2871" s="338"/>
      <c r="F2871" s="338">
        <f t="shared" si="49"/>
        <v>0</v>
      </c>
      <c r="G2871" s="600"/>
    </row>
    <row r="2872" spans="1:7" s="279" customFormat="1">
      <c r="A2872" s="762"/>
      <c r="B2872" s="853"/>
      <c r="C2872" s="884"/>
      <c r="D2872" s="955"/>
      <c r="E2872" s="338"/>
      <c r="F2872" s="338">
        <f t="shared" si="49"/>
        <v>0</v>
      </c>
      <c r="G2872" s="600"/>
    </row>
    <row r="2873" spans="1:7" s="279" customFormat="1" ht="25.5">
      <c r="A2873" s="762" t="s">
        <v>972</v>
      </c>
      <c r="B2873" s="853" t="s">
        <v>2542</v>
      </c>
      <c r="C2873" s="884"/>
      <c r="D2873" s="955"/>
      <c r="E2873" s="338"/>
      <c r="F2873" s="338">
        <f t="shared" si="49"/>
        <v>0</v>
      </c>
      <c r="G2873" s="600"/>
    </row>
    <row r="2874" spans="1:7" s="279" customFormat="1" ht="63.75">
      <c r="A2874" s="762"/>
      <c r="B2874" s="853" t="s">
        <v>2543</v>
      </c>
      <c r="C2874" s="884"/>
      <c r="D2874" s="955"/>
      <c r="E2874" s="338"/>
      <c r="F2874" s="338">
        <f t="shared" si="49"/>
        <v>0</v>
      </c>
      <c r="G2874" s="600"/>
    </row>
    <row r="2875" spans="1:7" s="115" customFormat="1">
      <c r="A2875" s="762"/>
      <c r="B2875" s="771" t="s">
        <v>2544</v>
      </c>
      <c r="C2875" s="764"/>
      <c r="D2875" s="953"/>
      <c r="E2875" s="428"/>
      <c r="F2875" s="338">
        <f t="shared" si="49"/>
        <v>0</v>
      </c>
      <c r="G2875" s="63"/>
    </row>
    <row r="2876" spans="1:7" s="115" customFormat="1">
      <c r="A2876" s="762"/>
      <c r="B2876" s="771" t="s">
        <v>876</v>
      </c>
      <c r="C2876" s="764"/>
      <c r="D2876" s="953"/>
      <c r="E2876" s="428"/>
      <c r="F2876" s="338">
        <f t="shared" si="49"/>
        <v>0</v>
      </c>
      <c r="G2876" s="63"/>
    </row>
    <row r="2877" spans="1:7" s="115" customFormat="1">
      <c r="A2877" s="762"/>
      <c r="B2877" s="771" t="s">
        <v>877</v>
      </c>
      <c r="C2877" s="764"/>
      <c r="D2877" s="953"/>
      <c r="E2877" s="428"/>
      <c r="F2877" s="338">
        <f t="shared" si="49"/>
        <v>0</v>
      </c>
      <c r="G2877" s="63"/>
    </row>
    <row r="2878" spans="1:7" s="115" customFormat="1">
      <c r="A2878" s="762"/>
      <c r="B2878" s="771" t="s">
        <v>878</v>
      </c>
      <c r="C2878" s="764"/>
      <c r="D2878" s="953"/>
      <c r="E2878" s="428"/>
      <c r="F2878" s="338">
        <f t="shared" si="49"/>
        <v>0</v>
      </c>
      <c r="G2878" s="63"/>
    </row>
    <row r="2879" spans="1:7" s="115" customFormat="1">
      <c r="A2879" s="762"/>
      <c r="B2879" s="771" t="s">
        <v>879</v>
      </c>
      <c r="C2879" s="764"/>
      <c r="D2879" s="953"/>
      <c r="E2879" s="428"/>
      <c r="F2879" s="338">
        <f t="shared" si="49"/>
        <v>0</v>
      </c>
      <c r="G2879" s="63"/>
    </row>
    <row r="2880" spans="1:7" s="115" customFormat="1">
      <c r="A2880" s="762"/>
      <c r="B2880" s="771" t="s">
        <v>2545</v>
      </c>
      <c r="C2880" s="764"/>
      <c r="D2880" s="953"/>
      <c r="E2880" s="428"/>
      <c r="F2880" s="338">
        <f t="shared" si="49"/>
        <v>0</v>
      </c>
      <c r="G2880" s="63"/>
    </row>
    <row r="2881" spans="1:7" s="115" customFormat="1">
      <c r="A2881" s="762"/>
      <c r="B2881" s="771" t="s">
        <v>883</v>
      </c>
      <c r="C2881" s="764"/>
      <c r="D2881" s="953"/>
      <c r="E2881" s="428"/>
      <c r="F2881" s="338">
        <f t="shared" si="49"/>
        <v>0</v>
      </c>
      <c r="G2881" s="63"/>
    </row>
    <row r="2882" spans="1:7" s="115" customFormat="1" ht="25.5">
      <c r="A2882" s="762"/>
      <c r="B2882" s="771" t="s">
        <v>884</v>
      </c>
      <c r="C2882" s="884" t="s">
        <v>141</v>
      </c>
      <c r="D2882" s="955">
        <v>30</v>
      </c>
      <c r="E2882" s="428"/>
      <c r="F2882" s="338">
        <f t="shared" si="49"/>
        <v>0</v>
      </c>
      <c r="G2882" s="63"/>
    </row>
    <row r="2883" spans="1:7" s="279" customFormat="1">
      <c r="A2883" s="762"/>
      <c r="B2883" s="853"/>
      <c r="C2883" s="884"/>
      <c r="D2883" s="955"/>
      <c r="E2883" s="338"/>
      <c r="F2883" s="338">
        <f t="shared" si="49"/>
        <v>0</v>
      </c>
      <c r="G2883" s="600"/>
    </row>
    <row r="2884" spans="1:7" s="279" customFormat="1" ht="25.5">
      <c r="A2884" s="762" t="s">
        <v>973</v>
      </c>
      <c r="B2884" s="853" t="s">
        <v>2541</v>
      </c>
      <c r="C2884" s="884"/>
      <c r="D2884" s="955"/>
      <c r="E2884" s="338"/>
      <c r="F2884" s="338">
        <f t="shared" si="49"/>
        <v>0</v>
      </c>
      <c r="G2884" s="600"/>
    </row>
    <row r="2885" spans="1:7" s="279" customFormat="1">
      <c r="A2885" s="762"/>
      <c r="B2885" s="853" t="s">
        <v>975</v>
      </c>
      <c r="C2885" s="884" t="s">
        <v>146</v>
      </c>
      <c r="D2885" s="955">
        <v>3</v>
      </c>
      <c r="E2885" s="338"/>
      <c r="F2885" s="338">
        <f t="shared" si="49"/>
        <v>0</v>
      </c>
      <c r="G2885" s="600"/>
    </row>
    <row r="2886" spans="1:7" s="279" customFormat="1">
      <c r="A2886" s="762"/>
      <c r="B2886" s="853"/>
      <c r="C2886" s="884"/>
      <c r="D2886" s="955"/>
      <c r="E2886" s="338"/>
      <c r="F2886" s="338">
        <f t="shared" si="49"/>
        <v>0</v>
      </c>
      <c r="G2886" s="600"/>
    </row>
    <row r="2887" spans="1:7" s="279" customFormat="1" ht="25.5">
      <c r="A2887" s="762" t="s">
        <v>974</v>
      </c>
      <c r="B2887" s="853" t="s">
        <v>2706</v>
      </c>
      <c r="C2887" s="884" t="s">
        <v>291</v>
      </c>
      <c r="D2887" s="955">
        <v>1</v>
      </c>
      <c r="E2887" s="338"/>
      <c r="F2887" s="338">
        <f t="shared" si="49"/>
        <v>0</v>
      </c>
      <c r="G2887" s="600"/>
    </row>
    <row r="2888" spans="1:7" s="279" customFormat="1">
      <c r="A2888" s="762"/>
      <c r="B2888" s="853"/>
      <c r="C2888" s="884"/>
      <c r="D2888" s="955"/>
      <c r="E2888" s="338"/>
      <c r="F2888" s="338">
        <f t="shared" si="49"/>
        <v>0</v>
      </c>
      <c r="G2888" s="600"/>
    </row>
    <row r="2889" spans="1:7" s="279" customFormat="1">
      <c r="A2889" s="762"/>
      <c r="B2889" s="1261"/>
      <c r="C2889" s="884"/>
      <c r="D2889" s="955"/>
      <c r="E2889" s="338"/>
      <c r="F2889" s="338">
        <f t="shared" si="49"/>
        <v>0</v>
      </c>
      <c r="G2889" s="600"/>
    </row>
    <row r="2890" spans="1:7" s="279" customFormat="1" ht="23.25" customHeight="1">
      <c r="A2890" s="1343" t="s">
        <v>958</v>
      </c>
      <c r="B2890" s="1340" t="s">
        <v>2912</v>
      </c>
      <c r="C2890" s="1341"/>
      <c r="D2890" s="1342"/>
      <c r="E2890" s="534"/>
      <c r="F2890" s="561">
        <f>SUM(F2855:F2889)</f>
        <v>0</v>
      </c>
      <c r="G2890" s="600"/>
    </row>
    <row r="2891" spans="1:7" s="279" customFormat="1">
      <c r="A2891" s="762"/>
      <c r="B2891" s="1054"/>
      <c r="C2891" s="884"/>
      <c r="D2891" s="955"/>
      <c r="E2891" s="338"/>
      <c r="F2891" s="338"/>
      <c r="G2891" s="600"/>
    </row>
    <row r="2892" spans="1:7" s="279" customFormat="1">
      <c r="A2892" s="762"/>
      <c r="B2892" s="1054"/>
      <c r="C2892" s="884"/>
      <c r="D2892" s="955"/>
      <c r="E2892" s="338"/>
      <c r="F2892" s="338"/>
      <c r="G2892" s="600"/>
    </row>
    <row r="2893" spans="1:7" s="279" customFormat="1">
      <c r="A2893" s="947" t="s">
        <v>976</v>
      </c>
      <c r="B2893" s="1340" t="s">
        <v>977</v>
      </c>
      <c r="C2893" s="1341"/>
      <c r="D2893" s="1342"/>
      <c r="E2893" s="534"/>
      <c r="F2893" s="535"/>
      <c r="G2893" s="600"/>
    </row>
    <row r="2894" spans="1:7" s="279" customFormat="1">
      <c r="A2894" s="762"/>
      <c r="B2894" s="853"/>
      <c r="C2894" s="884"/>
      <c r="D2894" s="955"/>
      <c r="E2894" s="338"/>
      <c r="F2894" s="338"/>
      <c r="G2894" s="600"/>
    </row>
    <row r="2895" spans="1:7" s="279" customFormat="1">
      <c r="A2895" s="762" t="s">
        <v>978</v>
      </c>
      <c r="B2895" s="853" t="s">
        <v>979</v>
      </c>
      <c r="C2895" s="884"/>
      <c r="D2895" s="955"/>
      <c r="E2895" s="338"/>
      <c r="F2895" s="338"/>
      <c r="G2895" s="600"/>
    </row>
    <row r="2896" spans="1:7" s="279" customFormat="1">
      <c r="A2896" s="762"/>
      <c r="B2896" s="853" t="s">
        <v>980</v>
      </c>
      <c r="C2896" s="884" t="s">
        <v>291</v>
      </c>
      <c r="D2896" s="955">
        <v>1</v>
      </c>
      <c r="E2896" s="338"/>
      <c r="F2896" s="338">
        <f>D2896*E2896</f>
        <v>0</v>
      </c>
      <c r="G2896" s="600"/>
    </row>
    <row r="2897" spans="1:7" s="279" customFormat="1">
      <c r="A2897" s="762"/>
      <c r="B2897" s="853"/>
      <c r="C2897" s="884"/>
      <c r="D2897" s="955"/>
      <c r="E2897" s="338"/>
      <c r="F2897" s="536">
        <f>D2897*E2897</f>
        <v>0</v>
      </c>
      <c r="G2897" s="600"/>
    </row>
    <row r="2898" spans="1:7" s="279" customFormat="1">
      <c r="A2898" s="762" t="s">
        <v>981</v>
      </c>
      <c r="B2898" s="853" t="s">
        <v>982</v>
      </c>
      <c r="C2898" s="884"/>
      <c r="D2898" s="955"/>
      <c r="E2898" s="338"/>
      <c r="F2898" s="536">
        <f t="shared" ref="F2898:F2939" si="50">D2898*E2898</f>
        <v>0</v>
      </c>
      <c r="G2898" s="600"/>
    </row>
    <row r="2899" spans="1:7" s="279" customFormat="1">
      <c r="A2899" s="762"/>
      <c r="B2899" s="853" t="s">
        <v>983</v>
      </c>
      <c r="C2899" s="884"/>
      <c r="D2899" s="955"/>
      <c r="E2899" s="338"/>
      <c r="F2899" s="536">
        <f t="shared" si="50"/>
        <v>0</v>
      </c>
      <c r="G2899" s="600"/>
    </row>
    <row r="2900" spans="1:7" s="279" customFormat="1">
      <c r="A2900" s="762"/>
      <c r="B2900" s="853" t="s">
        <v>984</v>
      </c>
      <c r="C2900" s="884"/>
      <c r="D2900" s="955"/>
      <c r="E2900" s="338"/>
      <c r="F2900" s="536">
        <f t="shared" si="50"/>
        <v>0</v>
      </c>
      <c r="G2900" s="600"/>
    </row>
    <row r="2901" spans="1:7" s="279" customFormat="1">
      <c r="A2901" s="762"/>
      <c r="B2901" s="853" t="s">
        <v>985</v>
      </c>
      <c r="C2901" s="884" t="s">
        <v>291</v>
      </c>
      <c r="D2901" s="955">
        <v>1</v>
      </c>
      <c r="E2901" s="338"/>
      <c r="F2901" s="536">
        <f t="shared" ref="F2901:F2911" si="51">D2901*E2901</f>
        <v>0</v>
      </c>
      <c r="G2901" s="600"/>
    </row>
    <row r="2902" spans="1:7" s="279" customFormat="1">
      <c r="A2902" s="762"/>
      <c r="B2902" s="853"/>
      <c r="C2902" s="884"/>
      <c r="D2902" s="955"/>
      <c r="E2902" s="338"/>
      <c r="F2902" s="536">
        <f t="shared" si="51"/>
        <v>0</v>
      </c>
      <c r="G2902" s="600"/>
    </row>
    <row r="2903" spans="1:7" s="279" customFormat="1">
      <c r="A2903" s="762" t="s">
        <v>986</v>
      </c>
      <c r="B2903" s="853" t="s">
        <v>2908</v>
      </c>
      <c r="C2903" s="884" t="s">
        <v>149</v>
      </c>
      <c r="D2903" s="955">
        <v>12</v>
      </c>
      <c r="E2903" s="338"/>
      <c r="F2903" s="536">
        <f t="shared" si="51"/>
        <v>0</v>
      </c>
      <c r="G2903" s="600"/>
    </row>
    <row r="2904" spans="1:7" s="279" customFormat="1">
      <c r="A2904" s="762"/>
      <c r="B2904" s="853"/>
      <c r="C2904" s="884"/>
      <c r="D2904" s="955"/>
      <c r="E2904" s="338"/>
      <c r="F2904" s="536">
        <f t="shared" si="51"/>
        <v>0</v>
      </c>
      <c r="G2904" s="600"/>
    </row>
    <row r="2905" spans="1:7" s="279" customFormat="1">
      <c r="A2905" s="762" t="s">
        <v>987</v>
      </c>
      <c r="B2905" s="853" t="s">
        <v>988</v>
      </c>
      <c r="C2905" s="884"/>
      <c r="D2905" s="955"/>
      <c r="E2905" s="338"/>
      <c r="F2905" s="536">
        <f t="shared" si="51"/>
        <v>0</v>
      </c>
      <c r="G2905" s="600"/>
    </row>
    <row r="2906" spans="1:7" s="279" customFormat="1">
      <c r="A2906" s="762"/>
      <c r="B2906" s="853" t="s">
        <v>989</v>
      </c>
      <c r="C2906" s="884"/>
      <c r="D2906" s="955"/>
      <c r="E2906" s="338"/>
      <c r="F2906" s="536">
        <f t="shared" si="51"/>
        <v>0</v>
      </c>
      <c r="G2906" s="600"/>
    </row>
    <row r="2907" spans="1:7" s="279" customFormat="1" ht="25.5">
      <c r="A2907" s="762"/>
      <c r="B2907" s="853" t="s">
        <v>990</v>
      </c>
      <c r="C2907" s="884" t="s">
        <v>149</v>
      </c>
      <c r="D2907" s="955">
        <v>11</v>
      </c>
      <c r="E2907" s="338"/>
      <c r="F2907" s="536">
        <f t="shared" si="51"/>
        <v>0</v>
      </c>
      <c r="G2907" s="600"/>
    </row>
    <row r="2908" spans="1:7" s="279" customFormat="1">
      <c r="A2908" s="762"/>
      <c r="B2908" s="853"/>
      <c r="C2908" s="884"/>
      <c r="D2908" s="955"/>
      <c r="E2908" s="338"/>
      <c r="F2908" s="536">
        <f t="shared" si="51"/>
        <v>0</v>
      </c>
      <c r="G2908" s="600"/>
    </row>
    <row r="2909" spans="1:7" s="279" customFormat="1">
      <c r="A2909" s="762" t="s">
        <v>991</v>
      </c>
      <c r="B2909" s="853" t="s">
        <v>992</v>
      </c>
      <c r="C2909" s="884"/>
      <c r="D2909" s="955"/>
      <c r="E2909" s="338"/>
      <c r="F2909" s="536">
        <f t="shared" si="51"/>
        <v>0</v>
      </c>
      <c r="G2909" s="600"/>
    </row>
    <row r="2910" spans="1:7" s="279" customFormat="1">
      <c r="A2910" s="762"/>
      <c r="B2910" s="867" t="s">
        <v>993</v>
      </c>
      <c r="C2910" s="884" t="s">
        <v>291</v>
      </c>
      <c r="D2910" s="955">
        <v>1</v>
      </c>
      <c r="E2910" s="338"/>
      <c r="F2910" s="536">
        <f t="shared" si="51"/>
        <v>0</v>
      </c>
      <c r="G2910" s="600"/>
    </row>
    <row r="2911" spans="1:7" s="279" customFormat="1">
      <c r="A2911" s="762"/>
      <c r="B2911" s="853"/>
      <c r="C2911" s="884"/>
      <c r="D2911" s="955"/>
      <c r="E2911" s="338"/>
      <c r="F2911" s="536">
        <f t="shared" si="51"/>
        <v>0</v>
      </c>
      <c r="G2911" s="600"/>
    </row>
    <row r="2912" spans="1:7" s="279" customFormat="1" ht="51">
      <c r="A2912" s="762" t="s">
        <v>994</v>
      </c>
      <c r="B2912" s="853" t="s">
        <v>2442</v>
      </c>
      <c r="C2912" s="884"/>
      <c r="D2912" s="955"/>
      <c r="E2912" s="338"/>
      <c r="F2912" s="536">
        <f t="shared" si="50"/>
        <v>0</v>
      </c>
      <c r="G2912" s="600"/>
    </row>
    <row r="2913" spans="1:7" s="279" customFormat="1">
      <c r="A2913" s="762"/>
      <c r="B2913" s="853" t="s">
        <v>2441</v>
      </c>
      <c r="C2913" s="884"/>
      <c r="D2913" s="955"/>
      <c r="E2913" s="338"/>
      <c r="F2913" s="536">
        <f t="shared" si="50"/>
        <v>0</v>
      </c>
      <c r="G2913" s="600"/>
    </row>
    <row r="2914" spans="1:7" s="279" customFormat="1" ht="25.5">
      <c r="A2914" s="762"/>
      <c r="B2914" s="853" t="s">
        <v>996</v>
      </c>
      <c r="C2914" s="884"/>
      <c r="D2914" s="955"/>
      <c r="E2914" s="338"/>
      <c r="F2914" s="536">
        <f t="shared" si="50"/>
        <v>0</v>
      </c>
      <c r="G2914" s="600"/>
    </row>
    <row r="2915" spans="1:7" s="279" customFormat="1">
      <c r="A2915" s="762"/>
      <c r="B2915" s="853" t="s">
        <v>997</v>
      </c>
      <c r="C2915" s="884"/>
      <c r="D2915" s="955"/>
      <c r="E2915" s="338"/>
      <c r="F2915" s="536">
        <f t="shared" si="50"/>
        <v>0</v>
      </c>
      <c r="G2915" s="600"/>
    </row>
    <row r="2916" spans="1:7" s="279" customFormat="1">
      <c r="A2916" s="762"/>
      <c r="B2916" s="853" t="s">
        <v>998</v>
      </c>
      <c r="C2916" s="884"/>
      <c r="D2916" s="955"/>
      <c r="E2916" s="338"/>
      <c r="F2916" s="536">
        <f t="shared" si="50"/>
        <v>0</v>
      </c>
      <c r="G2916" s="600"/>
    </row>
    <row r="2917" spans="1:7" s="279" customFormat="1">
      <c r="A2917" s="762"/>
      <c r="B2917" s="853" t="s">
        <v>999</v>
      </c>
      <c r="C2917" s="884"/>
      <c r="D2917" s="955"/>
      <c r="E2917" s="338"/>
      <c r="F2917" s="536">
        <f t="shared" si="50"/>
        <v>0</v>
      </c>
      <c r="G2917" s="600"/>
    </row>
    <row r="2918" spans="1:7" s="279" customFormat="1">
      <c r="A2918" s="762"/>
      <c r="B2918" s="853" t="s">
        <v>1000</v>
      </c>
      <c r="C2918" s="884"/>
      <c r="D2918" s="955"/>
      <c r="E2918" s="338"/>
      <c r="F2918" s="536">
        <f t="shared" si="50"/>
        <v>0</v>
      </c>
      <c r="G2918" s="600"/>
    </row>
    <row r="2919" spans="1:7" s="279" customFormat="1">
      <c r="A2919" s="762"/>
      <c r="B2919" s="853" t="s">
        <v>1001</v>
      </c>
      <c r="C2919" s="884" t="s">
        <v>149</v>
      </c>
      <c r="D2919" s="955">
        <v>3</v>
      </c>
      <c r="E2919" s="338"/>
      <c r="F2919" s="536">
        <f t="shared" si="50"/>
        <v>0</v>
      </c>
      <c r="G2919" s="600"/>
    </row>
    <row r="2920" spans="1:7" s="279" customFormat="1">
      <c r="A2920" s="762"/>
      <c r="B2920" s="853"/>
      <c r="C2920" s="884"/>
      <c r="D2920" s="955"/>
      <c r="E2920" s="338"/>
      <c r="F2920" s="536">
        <f t="shared" si="50"/>
        <v>0</v>
      </c>
      <c r="G2920" s="600"/>
    </row>
    <row r="2921" spans="1:7" s="279" customFormat="1">
      <c r="A2921" s="762" t="s">
        <v>1002</v>
      </c>
      <c r="B2921" s="853" t="s">
        <v>2435</v>
      </c>
      <c r="C2921" s="884"/>
      <c r="D2921" s="955"/>
      <c r="E2921" s="338"/>
      <c r="F2921" s="536">
        <f t="shared" si="50"/>
        <v>0</v>
      </c>
      <c r="G2921" s="600"/>
    </row>
    <row r="2922" spans="1:7" s="279" customFormat="1">
      <c r="A2922" s="762"/>
      <c r="B2922" s="853" t="s">
        <v>995</v>
      </c>
      <c r="C2922" s="884"/>
      <c r="D2922" s="955"/>
      <c r="E2922" s="338"/>
      <c r="F2922" s="536">
        <f t="shared" si="50"/>
        <v>0</v>
      </c>
      <c r="G2922" s="600"/>
    </row>
    <row r="2923" spans="1:7" s="279" customFormat="1" ht="25.5">
      <c r="A2923" s="762"/>
      <c r="B2923" s="853" t="s">
        <v>996</v>
      </c>
      <c r="C2923" s="884"/>
      <c r="D2923" s="955"/>
      <c r="E2923" s="338"/>
      <c r="F2923" s="536">
        <f t="shared" si="50"/>
        <v>0</v>
      </c>
      <c r="G2923" s="600"/>
    </row>
    <row r="2924" spans="1:7" s="279" customFormat="1">
      <c r="A2924" s="762"/>
      <c r="B2924" s="853" t="s">
        <v>1003</v>
      </c>
      <c r="C2924" s="884"/>
      <c r="D2924" s="955"/>
      <c r="E2924" s="338"/>
      <c r="F2924" s="536">
        <f t="shared" si="50"/>
        <v>0</v>
      </c>
      <c r="G2924" s="600"/>
    </row>
    <row r="2925" spans="1:7" s="279" customFormat="1">
      <c r="A2925" s="762"/>
      <c r="B2925" s="853" t="s">
        <v>1004</v>
      </c>
      <c r="C2925" s="884"/>
      <c r="D2925" s="955"/>
      <c r="E2925" s="338"/>
      <c r="F2925" s="536">
        <f t="shared" si="50"/>
        <v>0</v>
      </c>
      <c r="G2925" s="600"/>
    </row>
    <row r="2926" spans="1:7" s="279" customFormat="1">
      <c r="A2926" s="762"/>
      <c r="B2926" s="853" t="s">
        <v>1005</v>
      </c>
      <c r="C2926" s="884"/>
      <c r="D2926" s="955"/>
      <c r="E2926" s="338"/>
      <c r="F2926" s="536">
        <f t="shared" si="50"/>
        <v>0</v>
      </c>
      <c r="G2926" s="600"/>
    </row>
    <row r="2927" spans="1:7" s="279" customFormat="1">
      <c r="A2927" s="762"/>
      <c r="B2927" s="853" t="s">
        <v>1006</v>
      </c>
      <c r="C2927" s="884"/>
      <c r="D2927" s="955"/>
      <c r="E2927" s="338"/>
      <c r="F2927" s="536">
        <f t="shared" si="50"/>
        <v>0</v>
      </c>
      <c r="G2927" s="600"/>
    </row>
    <row r="2928" spans="1:7" s="279" customFormat="1">
      <c r="A2928" s="762"/>
      <c r="B2928" s="853" t="s">
        <v>1007</v>
      </c>
      <c r="C2928" s="884" t="s">
        <v>149</v>
      </c>
      <c r="D2928" s="955">
        <v>1</v>
      </c>
      <c r="E2928" s="338"/>
      <c r="F2928" s="536">
        <f t="shared" si="50"/>
        <v>0</v>
      </c>
      <c r="G2928" s="600"/>
    </row>
    <row r="2929" spans="1:7" s="279" customFormat="1">
      <c r="A2929" s="762"/>
      <c r="B2929" s="853"/>
      <c r="C2929" s="884"/>
      <c r="D2929" s="955"/>
      <c r="E2929" s="338"/>
      <c r="F2929" s="536">
        <f t="shared" si="50"/>
        <v>0</v>
      </c>
      <c r="G2929" s="600"/>
    </row>
    <row r="2930" spans="1:7" s="279" customFormat="1">
      <c r="A2930" s="762" t="s">
        <v>1008</v>
      </c>
      <c r="B2930" s="853" t="s">
        <v>1009</v>
      </c>
      <c r="C2930" s="884"/>
      <c r="D2930" s="955"/>
      <c r="E2930" s="338"/>
      <c r="F2930" s="536">
        <f t="shared" si="50"/>
        <v>0</v>
      </c>
      <c r="G2930" s="600"/>
    </row>
    <row r="2931" spans="1:7" s="279" customFormat="1">
      <c r="A2931" s="762"/>
      <c r="B2931" s="853" t="s">
        <v>1010</v>
      </c>
      <c r="C2931" s="884"/>
      <c r="D2931" s="955"/>
      <c r="E2931" s="338"/>
      <c r="F2931" s="536">
        <f t="shared" si="50"/>
        <v>0</v>
      </c>
      <c r="G2931" s="600"/>
    </row>
    <row r="2932" spans="1:7" s="279" customFormat="1">
      <c r="A2932" s="762"/>
      <c r="B2932" s="853" t="s">
        <v>1011</v>
      </c>
      <c r="C2932" s="884" t="s">
        <v>149</v>
      </c>
      <c r="D2932" s="955">
        <v>12</v>
      </c>
      <c r="E2932" s="338"/>
      <c r="F2932" s="536">
        <f t="shared" si="50"/>
        <v>0</v>
      </c>
      <c r="G2932" s="600"/>
    </row>
    <row r="2933" spans="1:7" s="279" customFormat="1">
      <c r="A2933" s="762"/>
      <c r="B2933" s="853"/>
      <c r="C2933" s="884"/>
      <c r="D2933" s="955"/>
      <c r="E2933" s="338"/>
      <c r="F2933" s="536">
        <f t="shared" si="50"/>
        <v>0</v>
      </c>
      <c r="G2933" s="600"/>
    </row>
    <row r="2934" spans="1:7" s="279" customFormat="1" ht="63.75">
      <c r="A2934" s="762" t="s">
        <v>1012</v>
      </c>
      <c r="B2934" s="853" t="s">
        <v>2758</v>
      </c>
      <c r="C2934" s="884"/>
      <c r="D2934" s="955"/>
      <c r="E2934" s="338"/>
      <c r="F2934" s="536">
        <f t="shared" si="50"/>
        <v>0</v>
      </c>
      <c r="G2934" s="600"/>
    </row>
    <row r="2935" spans="1:7" s="279" customFormat="1">
      <c r="A2935" s="762"/>
      <c r="B2935" s="853" t="s">
        <v>2759</v>
      </c>
      <c r="C2935" s="884"/>
      <c r="D2935" s="955"/>
      <c r="E2935" s="338"/>
      <c r="F2935" s="536">
        <f t="shared" si="50"/>
        <v>0</v>
      </c>
      <c r="G2935" s="600"/>
    </row>
    <row r="2936" spans="1:7" s="279" customFormat="1" ht="25.5">
      <c r="A2936" s="762"/>
      <c r="B2936" s="871" t="s">
        <v>2757</v>
      </c>
      <c r="C2936" s="884"/>
      <c r="D2936" s="955"/>
      <c r="E2936" s="338"/>
      <c r="F2936" s="536">
        <f t="shared" si="50"/>
        <v>0</v>
      </c>
      <c r="G2936" s="600"/>
    </row>
    <row r="2937" spans="1:7" s="279" customFormat="1" ht="25.5">
      <c r="A2937" s="762"/>
      <c r="B2937" s="853" t="s">
        <v>1014</v>
      </c>
      <c r="C2937" s="884" t="s">
        <v>291</v>
      </c>
      <c r="D2937" s="955">
        <v>1</v>
      </c>
      <c r="E2937" s="338"/>
      <c r="F2937" s="536">
        <f t="shared" si="50"/>
        <v>0</v>
      </c>
      <c r="G2937" s="600"/>
    </row>
    <row r="2938" spans="1:7" s="279" customFormat="1">
      <c r="A2938" s="762"/>
      <c r="B2938" s="853"/>
      <c r="C2938" s="884"/>
      <c r="D2938" s="955"/>
      <c r="E2938" s="338"/>
      <c r="F2938" s="536">
        <f t="shared" si="50"/>
        <v>0</v>
      </c>
      <c r="G2938" s="600"/>
    </row>
    <row r="2939" spans="1:7" s="279" customFormat="1" ht="25.5">
      <c r="A2939" s="762" t="s">
        <v>1015</v>
      </c>
      <c r="B2939" s="853" t="s">
        <v>1016</v>
      </c>
      <c r="C2939" s="884" t="s">
        <v>291</v>
      </c>
      <c r="D2939" s="955">
        <v>1</v>
      </c>
      <c r="E2939" s="338"/>
      <c r="F2939" s="536">
        <f t="shared" si="50"/>
        <v>0</v>
      </c>
      <c r="G2939" s="600"/>
    </row>
    <row r="2940" spans="1:7" s="279" customFormat="1">
      <c r="A2940" s="762"/>
      <c r="B2940" s="853"/>
      <c r="C2940" s="884"/>
      <c r="D2940" s="955"/>
      <c r="E2940" s="338"/>
      <c r="F2940" s="338"/>
      <c r="G2940" s="600"/>
    </row>
    <row r="2941" spans="1:7" s="279" customFormat="1">
      <c r="A2941" s="947" t="s">
        <v>976</v>
      </c>
      <c r="B2941" s="1340" t="s">
        <v>1017</v>
      </c>
      <c r="C2941" s="1341"/>
      <c r="D2941" s="1342"/>
      <c r="E2941" s="534"/>
      <c r="F2941" s="561">
        <f>SUM(F2895:F2939)</f>
        <v>0</v>
      </c>
      <c r="G2941" s="600"/>
    </row>
    <row r="2942" spans="1:7" s="279" customFormat="1">
      <c r="A2942" s="762"/>
      <c r="B2942" s="1054"/>
      <c r="C2942" s="884"/>
      <c r="D2942" s="955"/>
      <c r="E2942" s="338"/>
      <c r="F2942" s="338"/>
      <c r="G2942" s="600"/>
    </row>
    <row r="2943" spans="1:7" s="279" customFormat="1">
      <c r="A2943" s="762"/>
      <c r="B2943" s="1054"/>
      <c r="C2943" s="884"/>
      <c r="D2943" s="955"/>
      <c r="E2943" s="338"/>
      <c r="F2943" s="338"/>
      <c r="G2943" s="600"/>
    </row>
    <row r="2944" spans="1:7" s="279" customFormat="1">
      <c r="A2944" s="947" t="s">
        <v>1018</v>
      </c>
      <c r="B2944" s="1340" t="s">
        <v>1019</v>
      </c>
      <c r="C2944" s="1341"/>
      <c r="D2944" s="1342"/>
      <c r="E2944" s="534"/>
      <c r="F2944" s="535"/>
      <c r="G2944" s="105"/>
    </row>
    <row r="2945" spans="1:7" s="279" customFormat="1">
      <c r="A2945" s="762"/>
      <c r="B2945" s="853"/>
      <c r="C2945" s="884"/>
      <c r="D2945" s="955"/>
      <c r="E2945" s="338"/>
      <c r="F2945" s="338"/>
      <c r="G2945" s="600"/>
    </row>
    <row r="2946" spans="1:7" s="279" customFormat="1">
      <c r="A2946" s="762" t="s">
        <v>1020</v>
      </c>
      <c r="B2946" s="853" t="s">
        <v>2436</v>
      </c>
      <c r="C2946" s="884"/>
      <c r="D2946" s="955"/>
      <c r="E2946" s="338"/>
      <c r="F2946" s="338"/>
      <c r="G2946" s="600"/>
    </row>
    <row r="2947" spans="1:7" s="279" customFormat="1" ht="47.65" customHeight="1">
      <c r="A2947" s="762"/>
      <c r="B2947" s="853" t="s">
        <v>2756</v>
      </c>
      <c r="C2947" s="884"/>
      <c r="D2947" s="955"/>
      <c r="E2947" s="338"/>
      <c r="F2947" s="338"/>
      <c r="G2947" s="600"/>
    </row>
    <row r="2948" spans="1:7" s="279" customFormat="1">
      <c r="A2948" s="762"/>
      <c r="B2948" s="853" t="s">
        <v>1021</v>
      </c>
      <c r="C2948" s="884"/>
      <c r="D2948" s="955"/>
      <c r="E2948" s="338"/>
      <c r="F2948" s="338"/>
      <c r="G2948" s="600"/>
    </row>
    <row r="2949" spans="1:7" s="279" customFormat="1">
      <c r="A2949" s="762"/>
      <c r="B2949" s="853" t="s">
        <v>1022</v>
      </c>
      <c r="C2949" s="884"/>
      <c r="D2949" s="955"/>
      <c r="E2949" s="338"/>
      <c r="F2949" s="338"/>
      <c r="G2949" s="600"/>
    </row>
    <row r="2950" spans="1:7" s="279" customFormat="1">
      <c r="A2950" s="762"/>
      <c r="B2950" s="853" t="s">
        <v>1023</v>
      </c>
      <c r="C2950" s="884"/>
      <c r="D2950" s="955"/>
      <c r="E2950" s="338"/>
      <c r="F2950" s="338"/>
      <c r="G2950" s="600"/>
    </row>
    <row r="2951" spans="1:7" s="279" customFormat="1">
      <c r="A2951" s="762"/>
      <c r="B2951" s="853" t="s">
        <v>1024</v>
      </c>
      <c r="C2951" s="884"/>
      <c r="D2951" s="955"/>
      <c r="E2951" s="338"/>
      <c r="F2951" s="338"/>
      <c r="G2951" s="600"/>
    </row>
    <row r="2952" spans="1:7" s="279" customFormat="1">
      <c r="A2952" s="762"/>
      <c r="B2952" s="853" t="s">
        <v>1025</v>
      </c>
      <c r="C2952" s="884"/>
      <c r="D2952" s="955"/>
      <c r="E2952" s="338"/>
      <c r="F2952" s="338"/>
      <c r="G2952" s="600"/>
    </row>
    <row r="2953" spans="1:7" s="279" customFormat="1">
      <c r="A2953" s="762"/>
      <c r="B2953" s="853" t="s">
        <v>1026</v>
      </c>
      <c r="C2953" s="884"/>
      <c r="D2953" s="955"/>
      <c r="E2953" s="338"/>
      <c r="F2953" s="338"/>
      <c r="G2953" s="600"/>
    </row>
    <row r="2954" spans="1:7" s="279" customFormat="1">
      <c r="A2954" s="762"/>
      <c r="B2954" s="853" t="s">
        <v>1027</v>
      </c>
      <c r="C2954" s="884" t="s">
        <v>149</v>
      </c>
      <c r="D2954" s="955">
        <v>4</v>
      </c>
      <c r="E2954" s="338"/>
      <c r="F2954" s="536">
        <f>D2954*E2954</f>
        <v>0</v>
      </c>
      <c r="G2954" s="600"/>
    </row>
    <row r="2955" spans="1:7" s="279" customFormat="1">
      <c r="A2955" s="762"/>
      <c r="B2955" s="853"/>
      <c r="C2955" s="884"/>
      <c r="D2955" s="955"/>
      <c r="E2955" s="338"/>
      <c r="F2955" s="536">
        <f t="shared" ref="F2955:F2977" si="52">D2955*E2955</f>
        <v>0</v>
      </c>
      <c r="G2955" s="600"/>
    </row>
    <row r="2956" spans="1:7" s="279" customFormat="1">
      <c r="A2956" s="762" t="s">
        <v>1028</v>
      </c>
      <c r="B2956" s="853" t="s">
        <v>2436</v>
      </c>
      <c r="C2956" s="884"/>
      <c r="D2956" s="955"/>
      <c r="E2956" s="338"/>
      <c r="F2956" s="536">
        <f t="shared" si="52"/>
        <v>0</v>
      </c>
      <c r="G2956" s="600"/>
    </row>
    <row r="2957" spans="1:7" s="279" customFormat="1" ht="51.75" customHeight="1">
      <c r="A2957" s="762"/>
      <c r="B2957" s="853" t="s">
        <v>2437</v>
      </c>
      <c r="C2957" s="884"/>
      <c r="D2957" s="955"/>
      <c r="E2957" s="338"/>
      <c r="F2957" s="536">
        <f t="shared" si="52"/>
        <v>0</v>
      </c>
      <c r="G2957" s="600"/>
    </row>
    <row r="2958" spans="1:7" s="279" customFormat="1">
      <c r="A2958" s="762"/>
      <c r="B2958" s="853" t="s">
        <v>1021</v>
      </c>
      <c r="C2958" s="884"/>
      <c r="D2958" s="955"/>
      <c r="E2958" s="338"/>
      <c r="F2958" s="536">
        <f t="shared" si="52"/>
        <v>0</v>
      </c>
      <c r="G2958" s="600"/>
    </row>
    <row r="2959" spans="1:7" s="279" customFormat="1">
      <c r="A2959" s="762"/>
      <c r="B2959" s="853" t="s">
        <v>1022</v>
      </c>
      <c r="C2959" s="884"/>
      <c r="D2959" s="955"/>
      <c r="E2959" s="338"/>
      <c r="F2959" s="536">
        <f t="shared" si="52"/>
        <v>0</v>
      </c>
      <c r="G2959" s="600"/>
    </row>
    <row r="2960" spans="1:7" s="279" customFormat="1">
      <c r="A2960" s="762"/>
      <c r="B2960" s="853" t="s">
        <v>1023</v>
      </c>
      <c r="C2960" s="884"/>
      <c r="D2960" s="955"/>
      <c r="E2960" s="338"/>
      <c r="F2960" s="536">
        <f t="shared" si="52"/>
        <v>0</v>
      </c>
      <c r="G2960" s="600"/>
    </row>
    <row r="2961" spans="1:7" s="279" customFormat="1">
      <c r="A2961" s="762"/>
      <c r="B2961" s="853" t="s">
        <v>1029</v>
      </c>
      <c r="C2961" s="884"/>
      <c r="D2961" s="955"/>
      <c r="E2961" s="338"/>
      <c r="F2961" s="536">
        <f t="shared" si="52"/>
        <v>0</v>
      </c>
      <c r="G2961" s="600"/>
    </row>
    <row r="2962" spans="1:7" s="279" customFormat="1">
      <c r="A2962" s="762"/>
      <c r="B2962" s="853" t="s">
        <v>1030</v>
      </c>
      <c r="C2962" s="884"/>
      <c r="D2962" s="955"/>
      <c r="E2962" s="338"/>
      <c r="F2962" s="536">
        <f t="shared" si="52"/>
        <v>0</v>
      </c>
      <c r="G2962" s="600"/>
    </row>
    <row r="2963" spans="1:7" s="279" customFormat="1">
      <c r="A2963" s="762"/>
      <c r="B2963" s="853" t="s">
        <v>1025</v>
      </c>
      <c r="C2963" s="884"/>
      <c r="D2963" s="955"/>
      <c r="E2963" s="338"/>
      <c r="F2963" s="536">
        <f t="shared" si="52"/>
        <v>0</v>
      </c>
      <c r="G2963" s="600"/>
    </row>
    <row r="2964" spans="1:7" s="279" customFormat="1">
      <c r="A2964" s="762"/>
      <c r="B2964" s="853" t="s">
        <v>1026</v>
      </c>
      <c r="C2964" s="884"/>
      <c r="D2964" s="955"/>
      <c r="E2964" s="338"/>
      <c r="F2964" s="536">
        <f t="shared" si="52"/>
        <v>0</v>
      </c>
      <c r="G2964" s="600"/>
    </row>
    <row r="2965" spans="1:7" s="279" customFormat="1">
      <c r="A2965" s="762"/>
      <c r="B2965" s="853" t="s">
        <v>1027</v>
      </c>
      <c r="C2965" s="884" t="s">
        <v>149</v>
      </c>
      <c r="D2965" s="955">
        <v>2</v>
      </c>
      <c r="E2965" s="537"/>
      <c r="F2965" s="536">
        <f t="shared" si="52"/>
        <v>0</v>
      </c>
      <c r="G2965" s="600"/>
    </row>
    <row r="2966" spans="1:7" s="279" customFormat="1">
      <c r="A2966" s="762"/>
      <c r="B2966" s="853"/>
      <c r="C2966" s="884"/>
      <c r="D2966" s="955"/>
      <c r="E2966" s="338"/>
      <c r="F2966" s="536">
        <f t="shared" si="52"/>
        <v>0</v>
      </c>
      <c r="G2966" s="600"/>
    </row>
    <row r="2967" spans="1:7" s="279" customFormat="1">
      <c r="A2967" s="762" t="s">
        <v>1031</v>
      </c>
      <c r="B2967" s="853" t="s">
        <v>1032</v>
      </c>
      <c r="C2967" s="884"/>
      <c r="D2967" s="955"/>
      <c r="E2967" s="338"/>
      <c r="F2967" s="536">
        <f t="shared" si="52"/>
        <v>0</v>
      </c>
      <c r="G2967" s="600"/>
    </row>
    <row r="2968" spans="1:7" s="279" customFormat="1">
      <c r="A2968" s="762"/>
      <c r="B2968" s="853" t="s">
        <v>1033</v>
      </c>
      <c r="C2968" s="884"/>
      <c r="D2968" s="955"/>
      <c r="E2968" s="338"/>
      <c r="F2968" s="536">
        <f t="shared" si="52"/>
        <v>0</v>
      </c>
      <c r="G2968" s="600"/>
    </row>
    <row r="2969" spans="1:7" s="279" customFormat="1">
      <c r="A2969" s="762"/>
      <c r="B2969" s="853" t="s">
        <v>1034</v>
      </c>
      <c r="C2969" s="884" t="s">
        <v>131</v>
      </c>
      <c r="D2969" s="955">
        <v>1</v>
      </c>
      <c r="E2969" s="338"/>
      <c r="F2969" s="536">
        <f t="shared" si="52"/>
        <v>0</v>
      </c>
      <c r="G2969" s="600"/>
    </row>
    <row r="2970" spans="1:7" s="279" customFormat="1">
      <c r="A2970" s="762"/>
      <c r="B2970" s="853"/>
      <c r="C2970" s="884"/>
      <c r="D2970" s="955"/>
      <c r="E2970" s="338"/>
      <c r="F2970" s="536">
        <f t="shared" si="52"/>
        <v>0</v>
      </c>
      <c r="G2970" s="600"/>
    </row>
    <row r="2971" spans="1:7" s="279" customFormat="1">
      <c r="A2971" s="762" t="s">
        <v>1035</v>
      </c>
      <c r="B2971" s="853" t="s">
        <v>1036</v>
      </c>
      <c r="C2971" s="884"/>
      <c r="D2971" s="955"/>
      <c r="E2971" s="338"/>
      <c r="F2971" s="536">
        <f t="shared" si="52"/>
        <v>0</v>
      </c>
      <c r="G2971" s="600"/>
    </row>
    <row r="2972" spans="1:7" s="279" customFormat="1">
      <c r="A2972" s="762"/>
      <c r="B2972" s="853" t="s">
        <v>1037</v>
      </c>
      <c r="C2972" s="884" t="s">
        <v>195</v>
      </c>
      <c r="D2972" s="955">
        <v>2</v>
      </c>
      <c r="E2972" s="338"/>
      <c r="F2972" s="536">
        <f t="shared" si="52"/>
        <v>0</v>
      </c>
      <c r="G2972" s="600"/>
    </row>
    <row r="2973" spans="1:7" s="279" customFormat="1">
      <c r="A2973" s="762"/>
      <c r="B2973" s="853"/>
      <c r="C2973" s="884"/>
      <c r="D2973" s="955"/>
      <c r="E2973" s="338"/>
      <c r="F2973" s="536">
        <f t="shared" si="52"/>
        <v>0</v>
      </c>
      <c r="G2973" s="600"/>
    </row>
    <row r="2974" spans="1:7" s="279" customFormat="1">
      <c r="A2974" s="762" t="s">
        <v>1038</v>
      </c>
      <c r="B2974" s="853" t="s">
        <v>1039</v>
      </c>
      <c r="C2974" s="884"/>
      <c r="D2974" s="955"/>
      <c r="E2974" s="338"/>
      <c r="F2974" s="536">
        <f t="shared" si="52"/>
        <v>0</v>
      </c>
      <c r="G2974" s="600"/>
    </row>
    <row r="2975" spans="1:7" s="279" customFormat="1">
      <c r="A2975" s="762"/>
      <c r="B2975" s="853" t="s">
        <v>1040</v>
      </c>
      <c r="C2975" s="884"/>
      <c r="D2975" s="955"/>
      <c r="E2975" s="338"/>
      <c r="F2975" s="536">
        <f t="shared" si="52"/>
        <v>0</v>
      </c>
      <c r="G2975" s="600"/>
    </row>
    <row r="2976" spans="1:7" s="279" customFormat="1">
      <c r="A2976" s="762"/>
      <c r="B2976" s="853" t="s">
        <v>1041</v>
      </c>
      <c r="C2976" s="884" t="s">
        <v>141</v>
      </c>
      <c r="D2976" s="955">
        <v>1</v>
      </c>
      <c r="E2976" s="338"/>
      <c r="F2976" s="536">
        <f t="shared" si="52"/>
        <v>0</v>
      </c>
      <c r="G2976" s="600"/>
    </row>
    <row r="2977" spans="1:7" s="279" customFormat="1">
      <c r="A2977" s="762"/>
      <c r="B2977" s="853"/>
      <c r="C2977" s="884"/>
      <c r="D2977" s="955"/>
      <c r="E2977" s="338"/>
      <c r="F2977" s="536">
        <f t="shared" si="52"/>
        <v>0</v>
      </c>
      <c r="G2977" s="600"/>
    </row>
    <row r="2978" spans="1:7" s="279" customFormat="1">
      <c r="A2978" s="947" t="s">
        <v>1018</v>
      </c>
      <c r="B2978" s="1340" t="s">
        <v>1042</v>
      </c>
      <c r="C2978" s="1341"/>
      <c r="D2978" s="1342"/>
      <c r="E2978" s="534"/>
      <c r="F2978" s="564">
        <f>SUM(F2947:F2977)</f>
        <v>0</v>
      </c>
      <c r="G2978" s="600"/>
    </row>
    <row r="2979" spans="1:7" s="279" customFormat="1">
      <c r="A2979" s="762"/>
      <c r="B2979" s="1054"/>
      <c r="C2979" s="884"/>
      <c r="D2979" s="955"/>
      <c r="E2979" s="338"/>
      <c r="F2979" s="395"/>
      <c r="G2979" s="600"/>
    </row>
    <row r="2980" spans="1:7" s="279" customFormat="1">
      <c r="A2980" s="762"/>
      <c r="B2980" s="1054"/>
      <c r="C2980" s="884"/>
      <c r="D2980" s="955"/>
      <c r="E2980" s="338"/>
      <c r="F2980" s="395"/>
      <c r="G2980" s="600"/>
    </row>
    <row r="2981" spans="1:7" s="279" customFormat="1">
      <c r="A2981" s="947" t="s">
        <v>1043</v>
      </c>
      <c r="B2981" s="1340" t="s">
        <v>1044</v>
      </c>
      <c r="C2981" s="1341"/>
      <c r="D2981" s="1342"/>
      <c r="E2981" s="534"/>
      <c r="F2981" s="535"/>
      <c r="G2981" s="600"/>
    </row>
    <row r="2982" spans="1:7" s="279" customFormat="1">
      <c r="A2982" s="762"/>
      <c r="B2982" s="853"/>
      <c r="C2982" s="884"/>
      <c r="D2982" s="955"/>
      <c r="E2982" s="338"/>
      <c r="F2982" s="338"/>
      <c r="G2982" s="600"/>
    </row>
    <row r="2983" spans="1:7" s="279" customFormat="1" ht="38.25">
      <c r="A2983" s="762" t="s">
        <v>1045</v>
      </c>
      <c r="B2983" s="853" t="s">
        <v>2755</v>
      </c>
      <c r="C2983" s="884"/>
      <c r="D2983" s="955"/>
      <c r="E2983" s="338"/>
      <c r="F2983" s="338"/>
      <c r="G2983" s="600"/>
    </row>
    <row r="2984" spans="1:7" s="279" customFormat="1">
      <c r="A2984" s="762"/>
      <c r="B2984" s="853" t="s">
        <v>2824</v>
      </c>
      <c r="C2984" s="884" t="s">
        <v>291</v>
      </c>
      <c r="D2984" s="955">
        <v>1</v>
      </c>
      <c r="E2984" s="338"/>
      <c r="F2984" s="338">
        <f>D2984*E2984</f>
        <v>0</v>
      </c>
      <c r="G2984" s="600"/>
    </row>
    <row r="2985" spans="1:7" s="279" customFormat="1">
      <c r="A2985" s="762"/>
      <c r="B2985" s="853"/>
      <c r="C2985" s="884"/>
      <c r="D2985" s="955"/>
      <c r="E2985" s="338"/>
      <c r="F2985" s="536">
        <f>D2985*E2985</f>
        <v>0</v>
      </c>
      <c r="G2985" s="600"/>
    </row>
    <row r="2986" spans="1:7" s="279" customFormat="1">
      <c r="A2986" s="762" t="s">
        <v>1046</v>
      </c>
      <c r="B2986" s="853" t="s">
        <v>1047</v>
      </c>
      <c r="C2986" s="884"/>
      <c r="D2986" s="955"/>
      <c r="E2986" s="338"/>
      <c r="F2986" s="536">
        <f t="shared" ref="F2986:F2993" si="53">D2986*E2986</f>
        <v>0</v>
      </c>
      <c r="G2986" s="600"/>
    </row>
    <row r="2987" spans="1:7" s="279" customFormat="1">
      <c r="A2987" s="762"/>
      <c r="B2987" s="853" t="s">
        <v>1048</v>
      </c>
      <c r="C2987" s="884"/>
      <c r="D2987" s="955"/>
      <c r="E2987" s="338"/>
      <c r="F2987" s="536">
        <f t="shared" si="53"/>
        <v>0</v>
      </c>
      <c r="G2987" s="600"/>
    </row>
    <row r="2988" spans="1:7" s="279" customFormat="1" ht="25.5">
      <c r="A2988" s="762"/>
      <c r="B2988" s="853" t="s">
        <v>1049</v>
      </c>
      <c r="C2988" s="884"/>
      <c r="D2988" s="955"/>
      <c r="E2988" s="338"/>
      <c r="F2988" s="536">
        <f t="shared" si="53"/>
        <v>0</v>
      </c>
      <c r="G2988" s="600"/>
    </row>
    <row r="2989" spans="1:7" s="279" customFormat="1">
      <c r="A2989" s="762"/>
      <c r="B2989" s="853" t="s">
        <v>1050</v>
      </c>
      <c r="C2989" s="884" t="s">
        <v>291</v>
      </c>
      <c r="D2989" s="955">
        <v>1</v>
      </c>
      <c r="E2989" s="338"/>
      <c r="F2989" s="536">
        <f t="shared" si="53"/>
        <v>0</v>
      </c>
      <c r="G2989" s="600"/>
    </row>
    <row r="2990" spans="1:7" s="279" customFormat="1">
      <c r="A2990" s="762"/>
      <c r="B2990" s="853"/>
      <c r="C2990" s="884"/>
      <c r="D2990" s="955"/>
      <c r="E2990" s="338"/>
      <c r="F2990" s="536">
        <f t="shared" si="53"/>
        <v>0</v>
      </c>
      <c r="G2990" s="600"/>
    </row>
    <row r="2991" spans="1:7" s="279" customFormat="1">
      <c r="A2991" s="762" t="s">
        <v>1051</v>
      </c>
      <c r="B2991" s="853" t="s">
        <v>1036</v>
      </c>
      <c r="C2991" s="884"/>
      <c r="D2991" s="955"/>
      <c r="E2991" s="338"/>
      <c r="F2991" s="536">
        <f t="shared" si="53"/>
        <v>0</v>
      </c>
      <c r="G2991" s="600"/>
    </row>
    <row r="2992" spans="1:7" s="279" customFormat="1">
      <c r="A2992" s="762"/>
      <c r="B2992" s="853" t="s">
        <v>1037</v>
      </c>
      <c r="C2992" s="884" t="s">
        <v>1052</v>
      </c>
      <c r="D2992" s="955">
        <v>2</v>
      </c>
      <c r="E2992" s="338"/>
      <c r="F2992" s="536">
        <f t="shared" si="53"/>
        <v>0</v>
      </c>
      <c r="G2992" s="600"/>
    </row>
    <row r="2993" spans="1:7" s="279" customFormat="1">
      <c r="A2993" s="762"/>
      <c r="B2993" s="853"/>
      <c r="C2993" s="884"/>
      <c r="D2993" s="955"/>
      <c r="E2993" s="338"/>
      <c r="F2993" s="536">
        <f t="shared" si="53"/>
        <v>0</v>
      </c>
      <c r="G2993" s="600"/>
    </row>
    <row r="2994" spans="1:7" s="279" customFormat="1">
      <c r="A2994" s="947" t="s">
        <v>1043</v>
      </c>
      <c r="B2994" s="1340" t="s">
        <v>1053</v>
      </c>
      <c r="C2994" s="1341"/>
      <c r="D2994" s="1342"/>
      <c r="E2994" s="534"/>
      <c r="F2994" s="564">
        <f>SUM(F2984:F2993)</f>
        <v>0</v>
      </c>
      <c r="G2994" s="600"/>
    </row>
    <row r="2995" spans="1:7" s="279" customFormat="1">
      <c r="A2995" s="762"/>
      <c r="B2995" s="1054"/>
      <c r="C2995" s="884"/>
      <c r="D2995" s="955"/>
      <c r="E2995" s="338"/>
      <c r="F2995" s="395"/>
      <c r="G2995" s="600"/>
    </row>
    <row r="2996" spans="1:7" s="279" customFormat="1">
      <c r="A2996" s="762"/>
      <c r="B2996" s="1054"/>
      <c r="C2996" s="884"/>
      <c r="D2996" s="955"/>
      <c r="E2996" s="338"/>
      <c r="F2996" s="395"/>
      <c r="G2996" s="600"/>
    </row>
    <row r="2997" spans="1:7" s="279" customFormat="1">
      <c r="A2997" s="947" t="s">
        <v>1054</v>
      </c>
      <c r="B2997" s="1340" t="s">
        <v>1055</v>
      </c>
      <c r="C2997" s="1341"/>
      <c r="D2997" s="1342"/>
      <c r="E2997" s="534"/>
      <c r="F2997" s="535"/>
      <c r="G2997" s="600"/>
    </row>
    <row r="2998" spans="1:7" s="279" customFormat="1">
      <c r="A2998" s="762"/>
      <c r="B2998" s="853"/>
      <c r="C2998" s="884"/>
      <c r="D2998" s="955"/>
      <c r="E2998" s="338"/>
      <c r="F2998" s="338"/>
      <c r="G2998" s="600"/>
    </row>
    <row r="2999" spans="1:7" s="279" customFormat="1">
      <c r="A2999" s="762" t="s">
        <v>1056</v>
      </c>
      <c r="B2999" s="853" t="s">
        <v>2436</v>
      </c>
      <c r="C2999" s="884"/>
      <c r="D2999" s="955"/>
      <c r="E2999" s="338"/>
      <c r="F2999" s="338"/>
      <c r="G2999" s="600"/>
    </row>
    <row r="3000" spans="1:7" s="279" customFormat="1" ht="94.5" customHeight="1">
      <c r="A3000" s="762"/>
      <c r="B3000" s="853" t="s">
        <v>2753</v>
      </c>
      <c r="C3000" s="884"/>
      <c r="D3000" s="955"/>
      <c r="E3000" s="338"/>
      <c r="F3000" s="338"/>
      <c r="G3000" s="600"/>
    </row>
    <row r="3001" spans="1:7" s="279" customFormat="1" ht="25.5">
      <c r="A3001" s="762"/>
      <c r="B3001" s="853" t="s">
        <v>2754</v>
      </c>
      <c r="C3001" s="884"/>
      <c r="D3001" s="955"/>
      <c r="E3001" s="338"/>
      <c r="F3001" s="338"/>
      <c r="G3001" s="600"/>
    </row>
    <row r="3002" spans="1:7" s="279" customFormat="1">
      <c r="A3002" s="762"/>
      <c r="B3002" s="853" t="s">
        <v>1001</v>
      </c>
      <c r="C3002" s="884" t="s">
        <v>149</v>
      </c>
      <c r="D3002" s="955">
        <v>12</v>
      </c>
      <c r="E3002" s="338"/>
      <c r="F3002" s="536">
        <f>D3002*E3002</f>
        <v>0</v>
      </c>
      <c r="G3002" s="600"/>
    </row>
    <row r="3003" spans="1:7" s="279" customFormat="1">
      <c r="A3003" s="762"/>
      <c r="B3003" s="853"/>
      <c r="C3003" s="884"/>
      <c r="D3003" s="955"/>
      <c r="E3003" s="338"/>
      <c r="F3003" s="536">
        <f t="shared" ref="F3003:F3010" si="54">D3003*E3003</f>
        <v>0</v>
      </c>
      <c r="G3003" s="600"/>
    </row>
    <row r="3004" spans="1:7" s="279" customFormat="1">
      <c r="A3004" s="762" t="s">
        <v>1057</v>
      </c>
      <c r="B3004" s="853" t="s">
        <v>1036</v>
      </c>
      <c r="C3004" s="884"/>
      <c r="D3004" s="955"/>
      <c r="E3004" s="338"/>
      <c r="F3004" s="536">
        <f t="shared" si="54"/>
        <v>0</v>
      </c>
      <c r="G3004" s="600"/>
    </row>
    <row r="3005" spans="1:7" s="279" customFormat="1">
      <c r="A3005" s="762"/>
      <c r="B3005" s="853" t="s">
        <v>1058</v>
      </c>
      <c r="C3005" s="884" t="s">
        <v>195</v>
      </c>
      <c r="D3005" s="955">
        <v>4</v>
      </c>
      <c r="E3005" s="338"/>
      <c r="F3005" s="536">
        <f t="shared" si="54"/>
        <v>0</v>
      </c>
      <c r="G3005" s="600"/>
    </row>
    <row r="3006" spans="1:7" s="279" customFormat="1">
      <c r="A3006" s="762"/>
      <c r="B3006" s="853"/>
      <c r="C3006" s="884"/>
      <c r="D3006" s="955"/>
      <c r="E3006" s="338"/>
      <c r="F3006" s="536">
        <f t="shared" si="54"/>
        <v>0</v>
      </c>
      <c r="G3006" s="600"/>
    </row>
    <row r="3007" spans="1:7" s="279" customFormat="1">
      <c r="A3007" s="762" t="s">
        <v>1059</v>
      </c>
      <c r="B3007" s="853" t="s">
        <v>1039</v>
      </c>
      <c r="C3007" s="884"/>
      <c r="D3007" s="955"/>
      <c r="E3007" s="338"/>
      <c r="F3007" s="536">
        <f t="shared" si="54"/>
        <v>0</v>
      </c>
      <c r="G3007" s="600"/>
    </row>
    <row r="3008" spans="1:7" s="279" customFormat="1">
      <c r="A3008" s="762"/>
      <c r="B3008" s="853" t="s">
        <v>1040</v>
      </c>
      <c r="C3008" s="884"/>
      <c r="D3008" s="955"/>
      <c r="E3008" s="338"/>
      <c r="F3008" s="536">
        <f t="shared" si="54"/>
        <v>0</v>
      </c>
      <c r="G3008" s="600"/>
    </row>
    <row r="3009" spans="1:7" s="279" customFormat="1">
      <c r="A3009" s="762"/>
      <c r="B3009" s="853" t="s">
        <v>1041</v>
      </c>
      <c r="C3009" s="884" t="s">
        <v>141</v>
      </c>
      <c r="D3009" s="955">
        <v>2</v>
      </c>
      <c r="E3009" s="338"/>
      <c r="F3009" s="536">
        <f t="shared" si="54"/>
        <v>0</v>
      </c>
      <c r="G3009" s="600"/>
    </row>
    <row r="3010" spans="1:7" s="279" customFormat="1">
      <c r="A3010" s="762"/>
      <c r="B3010" s="867"/>
      <c r="C3010" s="884"/>
      <c r="D3010" s="955"/>
      <c r="E3010" s="338"/>
      <c r="F3010" s="536">
        <f t="shared" si="54"/>
        <v>0</v>
      </c>
      <c r="G3010" s="600"/>
    </row>
    <row r="3011" spans="1:7" s="279" customFormat="1">
      <c r="A3011" s="947" t="s">
        <v>1054</v>
      </c>
      <c r="B3011" s="1340" t="s">
        <v>1060</v>
      </c>
      <c r="C3011" s="1341"/>
      <c r="D3011" s="1342"/>
      <c r="E3011" s="534"/>
      <c r="F3011" s="564">
        <f>SUM(F3002:F3010)</f>
        <v>0</v>
      </c>
      <c r="G3011" s="600"/>
    </row>
    <row r="3012" spans="1:7" s="279" customFormat="1">
      <c r="A3012" s="762"/>
      <c r="B3012" s="1054"/>
      <c r="C3012" s="884"/>
      <c r="D3012" s="955"/>
      <c r="E3012" s="338"/>
      <c r="F3012" s="395"/>
      <c r="G3012" s="600"/>
    </row>
    <row r="3013" spans="1:7" s="279" customFormat="1">
      <c r="A3013" s="762"/>
      <c r="B3013" s="1054"/>
      <c r="C3013" s="884"/>
      <c r="D3013" s="955"/>
      <c r="E3013" s="338"/>
      <c r="F3013" s="395"/>
      <c r="G3013" s="600"/>
    </row>
    <row r="3014" spans="1:7" s="279" customFormat="1">
      <c r="A3014" s="947" t="s">
        <v>1061</v>
      </c>
      <c r="B3014" s="1340" t="s">
        <v>1062</v>
      </c>
      <c r="C3014" s="1341"/>
      <c r="D3014" s="1342"/>
      <c r="E3014" s="534"/>
      <c r="F3014" s="560"/>
      <c r="G3014" s="600"/>
    </row>
    <row r="3015" spans="1:7" s="279" customFormat="1">
      <c r="A3015" s="762"/>
      <c r="B3015" s="853"/>
      <c r="C3015" s="884"/>
      <c r="D3015" s="955"/>
      <c r="E3015" s="338"/>
      <c r="F3015" s="395"/>
      <c r="G3015" s="600"/>
    </row>
    <row r="3016" spans="1:7" s="279" customFormat="1" ht="25.5">
      <c r="A3016" s="762" t="s">
        <v>1063</v>
      </c>
      <c r="B3016" s="853" t="s">
        <v>1064</v>
      </c>
      <c r="C3016" s="884"/>
      <c r="D3016" s="955"/>
      <c r="E3016" s="338"/>
      <c r="F3016" s="395"/>
      <c r="G3016" s="600"/>
    </row>
    <row r="3017" spans="1:7" s="279" customFormat="1">
      <c r="A3017" s="762"/>
      <c r="B3017" s="853" t="s">
        <v>1001</v>
      </c>
      <c r="C3017" s="884" t="s">
        <v>131</v>
      </c>
      <c r="D3017" s="955">
        <v>1</v>
      </c>
      <c r="E3017" s="338"/>
      <c r="F3017" s="536">
        <f>D3017*E3017</f>
        <v>0</v>
      </c>
      <c r="G3017" s="600"/>
    </row>
    <row r="3018" spans="1:7" s="279" customFormat="1">
      <c r="A3018" s="762"/>
      <c r="B3018" s="853"/>
      <c r="C3018" s="884"/>
      <c r="D3018" s="955"/>
      <c r="E3018" s="338"/>
      <c r="F3018" s="536">
        <f>D3018*E3018</f>
        <v>0</v>
      </c>
      <c r="G3018" s="600"/>
    </row>
    <row r="3019" spans="1:7" s="279" customFormat="1" ht="63.75">
      <c r="A3019" s="762" t="s">
        <v>1065</v>
      </c>
      <c r="B3019" s="882" t="s">
        <v>2884</v>
      </c>
      <c r="C3019" s="884" t="s">
        <v>291</v>
      </c>
      <c r="D3019" s="955">
        <v>1</v>
      </c>
      <c r="E3019" s="338"/>
      <c r="F3019" s="536">
        <f>D3019*E3019</f>
        <v>0</v>
      </c>
      <c r="G3019" s="600"/>
    </row>
    <row r="3020" spans="1:7" s="279" customFormat="1">
      <c r="A3020" s="762"/>
      <c r="B3020" s="1054"/>
      <c r="C3020" s="884"/>
      <c r="D3020" s="955"/>
      <c r="E3020" s="338"/>
      <c r="F3020" s="395"/>
      <c r="G3020" s="600"/>
    </row>
    <row r="3021" spans="1:7" s="279" customFormat="1">
      <c r="A3021" s="947" t="s">
        <v>1061</v>
      </c>
      <c r="B3021" s="1340" t="s">
        <v>1066</v>
      </c>
      <c r="C3021" s="1341"/>
      <c r="D3021" s="1342"/>
      <c r="E3021" s="534"/>
      <c r="F3021" s="564">
        <f>SUM(F3017:F3019)</f>
        <v>0</v>
      </c>
      <c r="G3021" s="600"/>
    </row>
    <row r="3022" spans="1:7" s="279" customFormat="1">
      <c r="A3022" s="762"/>
      <c r="B3022" s="1054"/>
      <c r="C3022" s="884"/>
      <c r="D3022" s="955"/>
      <c r="E3022" s="338"/>
      <c r="F3022" s="395"/>
      <c r="G3022" s="600"/>
    </row>
    <row r="3023" spans="1:7" s="279" customFormat="1">
      <c r="A3023" s="762"/>
      <c r="B3023" s="1054"/>
      <c r="C3023" s="884"/>
      <c r="D3023" s="955"/>
      <c r="E3023" s="338"/>
      <c r="F3023" s="395"/>
      <c r="G3023" s="600"/>
    </row>
    <row r="3024" spans="1:7" s="279" customFormat="1">
      <c r="A3024" s="762"/>
      <c r="B3024" s="853"/>
      <c r="C3024" s="884"/>
      <c r="D3024" s="955"/>
      <c r="E3024" s="338"/>
      <c r="F3024" s="395"/>
      <c r="G3024" s="600"/>
    </row>
    <row r="3025" spans="1:7" s="279" customFormat="1">
      <c r="A3025" s="762"/>
      <c r="B3025" s="853"/>
      <c r="C3025" s="884"/>
      <c r="D3025" s="955"/>
      <c r="E3025" s="338"/>
      <c r="F3025" s="395"/>
      <c r="G3025" s="600"/>
    </row>
    <row r="3026" spans="1:7" s="279" customFormat="1">
      <c r="A3026" s="1080" t="s">
        <v>6</v>
      </c>
      <c r="B3026" s="1344" t="s">
        <v>1748</v>
      </c>
      <c r="C3026" s="1345"/>
      <c r="D3026" s="1346"/>
      <c r="E3026" s="559"/>
      <c r="F3026" s="559"/>
      <c r="G3026" s="600"/>
    </row>
    <row r="3027" spans="1:7" s="279" customFormat="1">
      <c r="A3027" s="1080"/>
      <c r="B3027" s="1344"/>
      <c r="C3027" s="1345"/>
      <c r="D3027" s="1346"/>
      <c r="E3027" s="559"/>
      <c r="F3027" s="559"/>
      <c r="G3027" s="600"/>
    </row>
    <row r="3028" spans="1:7" s="279" customFormat="1" ht="25.5">
      <c r="A3028" s="1080" t="s">
        <v>958</v>
      </c>
      <c r="B3028" s="1344" t="s">
        <v>1067</v>
      </c>
      <c r="C3028" s="1345"/>
      <c r="D3028" s="1346"/>
      <c r="E3028" s="559"/>
      <c r="F3028" s="559">
        <f>F2890</f>
        <v>0</v>
      </c>
      <c r="G3028" s="600"/>
    </row>
    <row r="3029" spans="1:7" s="279" customFormat="1">
      <c r="A3029" s="1080" t="s">
        <v>976</v>
      </c>
      <c r="B3029" s="1344" t="s">
        <v>1068</v>
      </c>
      <c r="C3029" s="1345"/>
      <c r="D3029" s="1346"/>
      <c r="E3029" s="559"/>
      <c r="F3029" s="559">
        <f>F2941</f>
        <v>0</v>
      </c>
      <c r="G3029" s="600"/>
    </row>
    <row r="3030" spans="1:7" s="279" customFormat="1">
      <c r="A3030" s="1080" t="s">
        <v>1018</v>
      </c>
      <c r="B3030" s="1344" t="s">
        <v>1069</v>
      </c>
      <c r="C3030" s="1345"/>
      <c r="D3030" s="1346"/>
      <c r="E3030" s="559"/>
      <c r="F3030" s="559">
        <f>F2978</f>
        <v>0</v>
      </c>
      <c r="G3030" s="600"/>
    </row>
    <row r="3031" spans="1:7" s="279" customFormat="1">
      <c r="A3031" s="1080" t="s">
        <v>1043</v>
      </c>
      <c r="B3031" s="1344" t="s">
        <v>1070</v>
      </c>
      <c r="C3031" s="1345"/>
      <c r="D3031" s="1346"/>
      <c r="E3031" s="559"/>
      <c r="F3031" s="559">
        <f>F2994</f>
        <v>0</v>
      </c>
      <c r="G3031" s="600"/>
    </row>
    <row r="3032" spans="1:7" s="279" customFormat="1">
      <c r="A3032" s="1080" t="s">
        <v>1054</v>
      </c>
      <c r="B3032" s="1344" t="s">
        <v>1071</v>
      </c>
      <c r="C3032" s="1345"/>
      <c r="D3032" s="1346"/>
      <c r="E3032" s="538"/>
      <c r="F3032" s="559">
        <f>F3011</f>
        <v>0</v>
      </c>
      <c r="G3032" s="600"/>
    </row>
    <row r="3033" spans="1:7" s="279" customFormat="1">
      <c r="A3033" s="1080" t="s">
        <v>1061</v>
      </c>
      <c r="B3033" s="1344" t="s">
        <v>1072</v>
      </c>
      <c r="C3033" s="1345"/>
      <c r="D3033" s="1346"/>
      <c r="E3033" s="538"/>
      <c r="F3033" s="559">
        <f>F3021</f>
        <v>0</v>
      </c>
      <c r="G3033" s="600"/>
    </row>
    <row r="3034" spans="1:7" s="279" customFormat="1">
      <c r="A3034" s="1080"/>
      <c r="B3034" s="1344"/>
      <c r="C3034" s="1345"/>
      <c r="D3034" s="1346"/>
      <c r="E3034" s="538"/>
      <c r="F3034" s="559"/>
      <c r="G3034" s="600"/>
    </row>
    <row r="3035" spans="1:7" s="279" customFormat="1">
      <c r="A3035" s="1080" t="s">
        <v>6</v>
      </c>
      <c r="B3035" s="1344" t="s">
        <v>1073</v>
      </c>
      <c r="C3035" s="1345"/>
      <c r="D3035" s="1346"/>
      <c r="E3035" s="538"/>
      <c r="F3035" s="565">
        <f>SUM(F3028:F3033)</f>
        <v>0</v>
      </c>
      <c r="G3035" s="600"/>
    </row>
    <row r="3036" spans="1:7" s="279" customFormat="1">
      <c r="A3036" s="762"/>
      <c r="B3036" s="853"/>
      <c r="C3036" s="884"/>
      <c r="D3036" s="955"/>
      <c r="E3036" s="338"/>
      <c r="F3036" s="338"/>
      <c r="G3036" s="600"/>
    </row>
    <row r="3037" spans="1:7" s="279" customFormat="1">
      <c r="A3037" s="762"/>
      <c r="B3037" s="853"/>
      <c r="C3037" s="884"/>
      <c r="D3037" s="955"/>
      <c r="E3037" s="338"/>
      <c r="F3037" s="338"/>
      <c r="G3037" s="600"/>
    </row>
    <row r="3038" spans="1:7" s="279" customFormat="1" ht="25.5">
      <c r="A3038" s="947" t="s">
        <v>7</v>
      </c>
      <c r="B3038" s="1340" t="s">
        <v>1074</v>
      </c>
      <c r="C3038" s="1341"/>
      <c r="D3038" s="1342"/>
      <c r="E3038" s="534"/>
      <c r="F3038" s="535"/>
      <c r="G3038" s="600"/>
    </row>
    <row r="3039" spans="1:7" s="279" customFormat="1">
      <c r="A3039" s="762"/>
      <c r="B3039" s="853"/>
      <c r="C3039" s="884"/>
      <c r="D3039" s="955"/>
      <c r="E3039" s="338"/>
      <c r="F3039" s="338"/>
      <c r="G3039" s="600"/>
    </row>
    <row r="3040" spans="1:7" s="279" customFormat="1">
      <c r="A3040" s="762" t="s">
        <v>1075</v>
      </c>
      <c r="B3040" s="853" t="s">
        <v>1076</v>
      </c>
      <c r="C3040" s="884"/>
      <c r="D3040" s="955"/>
      <c r="E3040" s="338"/>
      <c r="F3040" s="338"/>
      <c r="G3040" s="600"/>
    </row>
    <row r="3041" spans="1:7" s="279" customFormat="1" ht="25.5">
      <c r="A3041" s="762"/>
      <c r="B3041" s="853" t="s">
        <v>1077</v>
      </c>
      <c r="C3041" s="884"/>
      <c r="D3041" s="955"/>
      <c r="E3041" s="338"/>
      <c r="F3041" s="338"/>
      <c r="G3041" s="600"/>
    </row>
    <row r="3042" spans="1:7" s="279" customFormat="1">
      <c r="A3042" s="762"/>
      <c r="B3042" s="853" t="s">
        <v>1078</v>
      </c>
      <c r="C3042" s="884"/>
      <c r="D3042" s="955"/>
      <c r="E3042" s="338"/>
      <c r="F3042" s="338"/>
      <c r="G3042" s="600"/>
    </row>
    <row r="3043" spans="1:7" s="279" customFormat="1">
      <c r="A3043" s="762"/>
      <c r="B3043" s="867" t="s">
        <v>1079</v>
      </c>
      <c r="C3043" s="884"/>
      <c r="D3043" s="955"/>
      <c r="E3043" s="338"/>
      <c r="F3043" s="338"/>
      <c r="G3043" s="600"/>
    </row>
    <row r="3044" spans="1:7" s="279" customFormat="1">
      <c r="A3044" s="762"/>
      <c r="B3044" s="867" t="s">
        <v>1080</v>
      </c>
      <c r="C3044" s="884"/>
      <c r="D3044" s="955"/>
      <c r="E3044" s="338"/>
      <c r="F3044" s="338"/>
      <c r="G3044" s="600"/>
    </row>
    <row r="3045" spans="1:7" s="279" customFormat="1" ht="25.5">
      <c r="A3045" s="762"/>
      <c r="B3045" s="853" t="s">
        <v>1081</v>
      </c>
      <c r="C3045" s="884"/>
      <c r="D3045" s="955"/>
      <c r="E3045" s="338"/>
      <c r="F3045" s="338"/>
      <c r="G3045" s="600"/>
    </row>
    <row r="3046" spans="1:7" s="279" customFormat="1">
      <c r="A3046" s="762"/>
      <c r="B3046" s="853" t="s">
        <v>1082</v>
      </c>
      <c r="C3046" s="884"/>
      <c r="D3046" s="955"/>
      <c r="E3046" s="338"/>
      <c r="F3046" s="338"/>
      <c r="G3046" s="600"/>
    </row>
    <row r="3047" spans="1:7" s="279" customFormat="1">
      <c r="A3047" s="762"/>
      <c r="B3047" s="853" t="s">
        <v>1083</v>
      </c>
      <c r="C3047" s="884"/>
      <c r="D3047" s="955"/>
      <c r="E3047" s="338"/>
      <c r="F3047" s="338"/>
      <c r="G3047" s="600"/>
    </row>
    <row r="3048" spans="1:7" s="279" customFormat="1">
      <c r="A3048" s="762"/>
      <c r="B3048" s="853" t="s">
        <v>1084</v>
      </c>
      <c r="C3048" s="884"/>
      <c r="D3048" s="955"/>
      <c r="E3048" s="338"/>
      <c r="F3048" s="338"/>
      <c r="G3048" s="600"/>
    </row>
    <row r="3049" spans="1:7" s="279" customFormat="1">
      <c r="A3049" s="762"/>
      <c r="B3049" s="853" t="s">
        <v>1085</v>
      </c>
      <c r="C3049" s="884"/>
      <c r="D3049" s="955"/>
      <c r="E3049" s="338"/>
      <c r="F3049" s="338"/>
      <c r="G3049" s="600"/>
    </row>
    <row r="3050" spans="1:7" s="279" customFormat="1" ht="25.5">
      <c r="A3050" s="762"/>
      <c r="B3050" s="853" t="s">
        <v>1086</v>
      </c>
      <c r="C3050" s="884"/>
      <c r="D3050" s="955"/>
      <c r="E3050" s="338"/>
      <c r="F3050" s="338"/>
      <c r="G3050" s="600"/>
    </row>
    <row r="3051" spans="1:7" s="279" customFormat="1">
      <c r="A3051" s="762"/>
      <c r="B3051" s="853" t="s">
        <v>1087</v>
      </c>
      <c r="C3051" s="884"/>
      <c r="D3051" s="955"/>
      <c r="E3051" s="338"/>
      <c r="F3051" s="338"/>
      <c r="G3051" s="600"/>
    </row>
    <row r="3052" spans="1:7" s="279" customFormat="1">
      <c r="A3052" s="762"/>
      <c r="B3052" s="853" t="s">
        <v>1088</v>
      </c>
      <c r="C3052" s="884"/>
      <c r="D3052" s="955"/>
      <c r="E3052" s="338"/>
      <c r="F3052" s="338"/>
      <c r="G3052" s="600"/>
    </row>
    <row r="3053" spans="1:7" s="279" customFormat="1" ht="25.5">
      <c r="A3053" s="762"/>
      <c r="B3053" s="853" t="s">
        <v>1089</v>
      </c>
      <c r="C3053" s="884"/>
      <c r="D3053" s="955"/>
      <c r="E3053" s="338"/>
      <c r="F3053" s="338"/>
      <c r="G3053" s="600"/>
    </row>
    <row r="3054" spans="1:7" s="279" customFormat="1">
      <c r="A3054" s="762"/>
      <c r="B3054" s="853" t="s">
        <v>1090</v>
      </c>
      <c r="C3054" s="884"/>
      <c r="D3054" s="955"/>
      <c r="E3054" s="338"/>
      <c r="F3054" s="338"/>
      <c r="G3054" s="600"/>
    </row>
    <row r="3055" spans="1:7" s="279" customFormat="1">
      <c r="A3055" s="762"/>
      <c r="B3055" s="853" t="s">
        <v>1091</v>
      </c>
      <c r="C3055" s="884"/>
      <c r="D3055" s="955"/>
      <c r="E3055" s="338"/>
      <c r="F3055" s="338"/>
      <c r="G3055" s="600"/>
    </row>
    <row r="3056" spans="1:7" s="279" customFormat="1">
      <c r="A3056" s="762"/>
      <c r="B3056" s="853" t="s">
        <v>1092</v>
      </c>
      <c r="C3056" s="884"/>
      <c r="D3056" s="955"/>
      <c r="E3056" s="338"/>
      <c r="F3056" s="338"/>
      <c r="G3056" s="600"/>
    </row>
    <row r="3057" spans="1:7" s="279" customFormat="1">
      <c r="A3057" s="762"/>
      <c r="B3057" s="853" t="s">
        <v>1093</v>
      </c>
      <c r="C3057" s="884"/>
      <c r="D3057" s="955"/>
      <c r="E3057" s="338"/>
      <c r="F3057" s="338"/>
      <c r="G3057" s="600"/>
    </row>
    <row r="3058" spans="1:7" s="279" customFormat="1">
      <c r="A3058" s="762"/>
      <c r="B3058" s="853" t="s">
        <v>1094</v>
      </c>
      <c r="C3058" s="884"/>
      <c r="D3058" s="955"/>
      <c r="E3058" s="338"/>
      <c r="F3058" s="338"/>
      <c r="G3058" s="600"/>
    </row>
    <row r="3059" spans="1:7" s="279" customFormat="1">
      <c r="A3059" s="762"/>
      <c r="B3059" s="853" t="s">
        <v>1095</v>
      </c>
      <c r="C3059" s="884"/>
      <c r="D3059" s="955"/>
      <c r="E3059" s="338"/>
      <c r="F3059" s="338"/>
      <c r="G3059" s="600"/>
    </row>
    <row r="3060" spans="1:7" s="279" customFormat="1">
      <c r="A3060" s="762"/>
      <c r="B3060" s="853" t="s">
        <v>1096</v>
      </c>
      <c r="C3060" s="884"/>
      <c r="D3060" s="955"/>
      <c r="E3060" s="338"/>
      <c r="F3060" s="338"/>
      <c r="G3060" s="600"/>
    </row>
    <row r="3061" spans="1:7" s="279" customFormat="1">
      <c r="A3061" s="762"/>
      <c r="B3061" s="853" t="s">
        <v>1097</v>
      </c>
      <c r="C3061" s="884"/>
      <c r="D3061" s="955"/>
      <c r="E3061" s="338"/>
      <c r="F3061" s="338"/>
      <c r="G3061" s="600"/>
    </row>
    <row r="3062" spans="1:7" s="279" customFormat="1" ht="51">
      <c r="A3062" s="762"/>
      <c r="B3062" s="853" t="s">
        <v>2752</v>
      </c>
      <c r="C3062" s="884" t="s">
        <v>291</v>
      </c>
      <c r="D3062" s="955">
        <v>1</v>
      </c>
      <c r="E3062" s="338"/>
      <c r="F3062" s="338">
        <f>D3062*E3062</f>
        <v>0</v>
      </c>
      <c r="G3062" s="600"/>
    </row>
    <row r="3063" spans="1:7" s="279" customFormat="1">
      <c r="A3063" s="762"/>
      <c r="B3063" s="853"/>
      <c r="C3063" s="884"/>
      <c r="D3063" s="955"/>
      <c r="E3063" s="338"/>
      <c r="F3063" s="346">
        <f>D3063*E3063</f>
        <v>0</v>
      </c>
      <c r="G3063" s="600"/>
    </row>
    <row r="3064" spans="1:7" s="279" customFormat="1" ht="25.5">
      <c r="A3064" s="762" t="s">
        <v>1098</v>
      </c>
      <c r="B3064" s="853" t="s">
        <v>1099</v>
      </c>
      <c r="C3064" s="884"/>
      <c r="D3064" s="955"/>
      <c r="E3064" s="338"/>
      <c r="F3064" s="346">
        <f t="shared" ref="F3064:F3118" si="55">D3064*E3064</f>
        <v>0</v>
      </c>
      <c r="G3064" s="600"/>
    </row>
    <row r="3065" spans="1:7" s="279" customFormat="1" ht="25.5">
      <c r="A3065" s="762"/>
      <c r="B3065" s="853" t="s">
        <v>1100</v>
      </c>
      <c r="C3065" s="884"/>
      <c r="D3065" s="955"/>
      <c r="E3065" s="338"/>
      <c r="F3065" s="346">
        <f t="shared" si="55"/>
        <v>0</v>
      </c>
      <c r="G3065" s="600"/>
    </row>
    <row r="3066" spans="1:7" s="279" customFormat="1" ht="25.5">
      <c r="A3066" s="762"/>
      <c r="B3066" s="853" t="s">
        <v>2751</v>
      </c>
      <c r="C3066" s="884"/>
      <c r="D3066" s="955"/>
      <c r="E3066" s="338"/>
      <c r="F3066" s="346">
        <f t="shared" si="55"/>
        <v>0</v>
      </c>
      <c r="G3066" s="600"/>
    </row>
    <row r="3067" spans="1:7" s="279" customFormat="1">
      <c r="A3067" s="762"/>
      <c r="B3067" s="853" t="s">
        <v>1102</v>
      </c>
      <c r="C3067" s="884" t="s">
        <v>291</v>
      </c>
      <c r="D3067" s="955">
        <v>2</v>
      </c>
      <c r="E3067" s="338"/>
      <c r="F3067" s="346">
        <f t="shared" si="55"/>
        <v>0</v>
      </c>
      <c r="G3067" s="600"/>
    </row>
    <row r="3068" spans="1:7" s="279" customFormat="1">
      <c r="A3068" s="762"/>
      <c r="B3068" s="853"/>
      <c r="C3068" s="884"/>
      <c r="D3068" s="955"/>
      <c r="E3068" s="338"/>
      <c r="F3068" s="346">
        <f t="shared" si="55"/>
        <v>0</v>
      </c>
      <c r="G3068" s="600"/>
    </row>
    <row r="3069" spans="1:7" s="279" customFormat="1">
      <c r="A3069" s="762" t="s">
        <v>1103</v>
      </c>
      <c r="B3069" s="853" t="s">
        <v>1104</v>
      </c>
      <c r="C3069" s="884"/>
      <c r="D3069" s="955"/>
      <c r="E3069" s="338"/>
      <c r="F3069" s="346">
        <f t="shared" si="55"/>
        <v>0</v>
      </c>
      <c r="G3069" s="600"/>
    </row>
    <row r="3070" spans="1:7" s="279" customFormat="1">
      <c r="A3070" s="762"/>
      <c r="B3070" s="853" t="s">
        <v>1105</v>
      </c>
      <c r="C3070" s="884"/>
      <c r="D3070" s="955"/>
      <c r="E3070" s="338"/>
      <c r="F3070" s="346">
        <f t="shared" si="55"/>
        <v>0</v>
      </c>
      <c r="G3070" s="600"/>
    </row>
    <row r="3071" spans="1:7" s="279" customFormat="1" ht="25.5">
      <c r="A3071" s="762"/>
      <c r="B3071" s="853" t="s">
        <v>1106</v>
      </c>
      <c r="C3071" s="884"/>
      <c r="D3071" s="955"/>
      <c r="E3071" s="338"/>
      <c r="F3071" s="346">
        <f t="shared" si="55"/>
        <v>0</v>
      </c>
      <c r="G3071" s="600"/>
    </row>
    <row r="3072" spans="1:7" s="279" customFormat="1">
      <c r="A3072" s="762"/>
      <c r="B3072" s="853" t="s">
        <v>1101</v>
      </c>
      <c r="C3072" s="884" t="s">
        <v>291</v>
      </c>
      <c r="D3072" s="955">
        <v>2</v>
      </c>
      <c r="E3072" s="338"/>
      <c r="F3072" s="346">
        <f t="shared" si="55"/>
        <v>0</v>
      </c>
      <c r="G3072" s="600"/>
    </row>
    <row r="3073" spans="1:7" s="279" customFormat="1">
      <c r="A3073" s="762"/>
      <c r="B3073" s="853"/>
      <c r="C3073" s="884"/>
      <c r="D3073" s="955"/>
      <c r="E3073" s="338"/>
      <c r="F3073" s="346">
        <f t="shared" si="55"/>
        <v>0</v>
      </c>
      <c r="G3073" s="600"/>
    </row>
    <row r="3074" spans="1:7" s="279" customFormat="1">
      <c r="A3074" s="762" t="s">
        <v>1107</v>
      </c>
      <c r="B3074" s="853" t="s">
        <v>1108</v>
      </c>
      <c r="C3074" s="884"/>
      <c r="D3074" s="955"/>
      <c r="E3074" s="338"/>
      <c r="F3074" s="346">
        <f t="shared" si="55"/>
        <v>0</v>
      </c>
      <c r="G3074" s="600"/>
    </row>
    <row r="3075" spans="1:7" s="279" customFormat="1">
      <c r="A3075" s="762"/>
      <c r="B3075" s="853" t="s">
        <v>1109</v>
      </c>
      <c r="C3075" s="884"/>
      <c r="D3075" s="955"/>
      <c r="E3075" s="338"/>
      <c r="F3075" s="346">
        <f t="shared" si="55"/>
        <v>0</v>
      </c>
      <c r="G3075" s="600"/>
    </row>
    <row r="3076" spans="1:7" s="279" customFormat="1">
      <c r="A3076" s="762"/>
      <c r="B3076" s="853" t="s">
        <v>1105</v>
      </c>
      <c r="C3076" s="884"/>
      <c r="D3076" s="955"/>
      <c r="E3076" s="338"/>
      <c r="F3076" s="346">
        <f t="shared" si="55"/>
        <v>0</v>
      </c>
      <c r="G3076" s="600"/>
    </row>
    <row r="3077" spans="1:7" s="279" customFormat="1" ht="25.5">
      <c r="A3077" s="762"/>
      <c r="B3077" s="853" t="s">
        <v>2751</v>
      </c>
      <c r="C3077" s="884" t="s">
        <v>291</v>
      </c>
      <c r="D3077" s="955">
        <v>1</v>
      </c>
      <c r="E3077" s="338"/>
      <c r="F3077" s="346">
        <f t="shared" si="55"/>
        <v>0</v>
      </c>
      <c r="G3077" s="600"/>
    </row>
    <row r="3078" spans="1:7" s="279" customFormat="1">
      <c r="A3078" s="762"/>
      <c r="B3078" s="853"/>
      <c r="C3078" s="884"/>
      <c r="D3078" s="955"/>
      <c r="E3078" s="338"/>
      <c r="F3078" s="346">
        <f t="shared" si="55"/>
        <v>0</v>
      </c>
      <c r="G3078" s="600"/>
    </row>
    <row r="3079" spans="1:7" s="279" customFormat="1">
      <c r="A3079" s="762" t="s">
        <v>1110</v>
      </c>
      <c r="B3079" s="853" t="s">
        <v>1111</v>
      </c>
      <c r="C3079" s="884"/>
      <c r="D3079" s="955"/>
      <c r="E3079" s="338"/>
      <c r="F3079" s="346">
        <f t="shared" si="55"/>
        <v>0</v>
      </c>
      <c r="G3079" s="600"/>
    </row>
    <row r="3080" spans="1:7" s="279" customFormat="1" ht="25.5">
      <c r="A3080" s="762"/>
      <c r="B3080" s="853" t="s">
        <v>1112</v>
      </c>
      <c r="C3080" s="884"/>
      <c r="D3080" s="955"/>
      <c r="E3080" s="338"/>
      <c r="F3080" s="346">
        <f t="shared" si="55"/>
        <v>0</v>
      </c>
      <c r="G3080" s="600"/>
    </row>
    <row r="3081" spans="1:7" s="279" customFormat="1">
      <c r="A3081" s="762"/>
      <c r="B3081" s="853" t="s">
        <v>1113</v>
      </c>
      <c r="C3081" s="884"/>
      <c r="D3081" s="955"/>
      <c r="E3081" s="338"/>
      <c r="F3081" s="346">
        <f t="shared" si="55"/>
        <v>0</v>
      </c>
      <c r="G3081" s="600"/>
    </row>
    <row r="3082" spans="1:7" s="279" customFormat="1">
      <c r="A3082" s="762"/>
      <c r="B3082" s="853" t="s">
        <v>1114</v>
      </c>
      <c r="C3082" s="884"/>
      <c r="D3082" s="955"/>
      <c r="E3082" s="338"/>
      <c r="F3082" s="346">
        <f t="shared" si="55"/>
        <v>0</v>
      </c>
      <c r="G3082" s="600"/>
    </row>
    <row r="3083" spans="1:7" s="279" customFormat="1">
      <c r="A3083" s="762"/>
      <c r="B3083" s="853" t="s">
        <v>1115</v>
      </c>
      <c r="C3083" s="884"/>
      <c r="D3083" s="955"/>
      <c r="E3083" s="338"/>
      <c r="F3083" s="346">
        <f t="shared" si="55"/>
        <v>0</v>
      </c>
      <c r="G3083" s="600"/>
    </row>
    <row r="3084" spans="1:7" s="279" customFormat="1">
      <c r="A3084" s="762"/>
      <c r="B3084" s="853" t="s">
        <v>1116</v>
      </c>
      <c r="C3084" s="884"/>
      <c r="D3084" s="955"/>
      <c r="E3084" s="338"/>
      <c r="F3084" s="346">
        <f t="shared" si="55"/>
        <v>0</v>
      </c>
      <c r="G3084" s="600"/>
    </row>
    <row r="3085" spans="1:7" s="279" customFormat="1">
      <c r="A3085" s="762"/>
      <c r="B3085" s="853" t="s">
        <v>1117</v>
      </c>
      <c r="C3085" s="884"/>
      <c r="D3085" s="955"/>
      <c r="E3085" s="338"/>
      <c r="F3085" s="346">
        <f t="shared" si="55"/>
        <v>0</v>
      </c>
      <c r="G3085" s="600"/>
    </row>
    <row r="3086" spans="1:7" s="279" customFormat="1">
      <c r="A3086" s="762"/>
      <c r="B3086" s="853" t="s">
        <v>1118</v>
      </c>
      <c r="C3086" s="884"/>
      <c r="D3086" s="955"/>
      <c r="E3086" s="338"/>
      <c r="F3086" s="346">
        <f t="shared" si="55"/>
        <v>0</v>
      </c>
      <c r="G3086" s="600"/>
    </row>
    <row r="3087" spans="1:7" s="279" customFormat="1">
      <c r="A3087" s="762"/>
      <c r="B3087" s="853" t="s">
        <v>1119</v>
      </c>
      <c r="C3087" s="884"/>
      <c r="D3087" s="955"/>
      <c r="E3087" s="338"/>
      <c r="F3087" s="346">
        <f t="shared" si="55"/>
        <v>0</v>
      </c>
      <c r="G3087" s="600"/>
    </row>
    <row r="3088" spans="1:7" s="279" customFormat="1">
      <c r="A3088" s="762"/>
      <c r="B3088" s="853" t="s">
        <v>1120</v>
      </c>
      <c r="C3088" s="884"/>
      <c r="D3088" s="955"/>
      <c r="E3088" s="338"/>
      <c r="F3088" s="346">
        <f t="shared" si="55"/>
        <v>0</v>
      </c>
      <c r="G3088" s="600"/>
    </row>
    <row r="3089" spans="1:7" s="279" customFormat="1" ht="25.5">
      <c r="A3089" s="762"/>
      <c r="B3089" s="853" t="s">
        <v>1121</v>
      </c>
      <c r="C3089" s="884"/>
      <c r="D3089" s="955"/>
      <c r="E3089" s="338"/>
      <c r="F3089" s="346">
        <f t="shared" si="55"/>
        <v>0</v>
      </c>
      <c r="G3089" s="600"/>
    </row>
    <row r="3090" spans="1:7" s="279" customFormat="1" ht="25.5">
      <c r="A3090" s="762"/>
      <c r="B3090" s="853" t="s">
        <v>1122</v>
      </c>
      <c r="C3090" s="884"/>
      <c r="D3090" s="955"/>
      <c r="E3090" s="338"/>
      <c r="F3090" s="346">
        <f t="shared" si="55"/>
        <v>0</v>
      </c>
      <c r="G3090" s="600"/>
    </row>
    <row r="3091" spans="1:7" s="279" customFormat="1">
      <c r="A3091" s="762"/>
      <c r="B3091" s="853" t="s">
        <v>1123</v>
      </c>
      <c r="C3091" s="884"/>
      <c r="D3091" s="955"/>
      <c r="E3091" s="338"/>
      <c r="F3091" s="346">
        <f t="shared" si="55"/>
        <v>0</v>
      </c>
      <c r="G3091" s="600"/>
    </row>
    <row r="3092" spans="1:7" s="279" customFormat="1" ht="25.5">
      <c r="A3092" s="762"/>
      <c r="B3092" s="853" t="s">
        <v>1124</v>
      </c>
      <c r="C3092" s="884"/>
      <c r="D3092" s="955"/>
      <c r="E3092" s="338"/>
      <c r="F3092" s="346">
        <f t="shared" si="55"/>
        <v>0</v>
      </c>
      <c r="G3092" s="600"/>
    </row>
    <row r="3093" spans="1:7" s="279" customFormat="1" ht="38.25">
      <c r="A3093" s="762"/>
      <c r="B3093" s="853" t="s">
        <v>2750</v>
      </c>
      <c r="C3093" s="884"/>
      <c r="D3093" s="955"/>
      <c r="E3093" s="338"/>
      <c r="F3093" s="346">
        <f t="shared" si="55"/>
        <v>0</v>
      </c>
      <c r="G3093" s="600"/>
    </row>
    <row r="3094" spans="1:7" s="279" customFormat="1">
      <c r="A3094" s="762"/>
      <c r="B3094" s="853" t="s">
        <v>1125</v>
      </c>
      <c r="C3094" s="884"/>
      <c r="D3094" s="955"/>
      <c r="E3094" s="338"/>
      <c r="F3094" s="346">
        <f t="shared" si="55"/>
        <v>0</v>
      </c>
      <c r="G3094" s="600"/>
    </row>
    <row r="3095" spans="1:7" s="279" customFormat="1">
      <c r="A3095" s="762"/>
      <c r="B3095" s="853" t="s">
        <v>1126</v>
      </c>
      <c r="C3095" s="884"/>
      <c r="D3095" s="955"/>
      <c r="E3095" s="338"/>
      <c r="F3095" s="346">
        <f t="shared" si="55"/>
        <v>0</v>
      </c>
      <c r="G3095" s="600"/>
    </row>
    <row r="3096" spans="1:7" s="279" customFormat="1">
      <c r="A3096" s="762"/>
      <c r="B3096" s="853" t="s">
        <v>1127</v>
      </c>
      <c r="C3096" s="884" t="s">
        <v>291</v>
      </c>
      <c r="D3096" s="955">
        <v>1</v>
      </c>
      <c r="E3096" s="272"/>
      <c r="F3096" s="346">
        <f t="shared" si="55"/>
        <v>0</v>
      </c>
      <c r="G3096" s="600"/>
    </row>
    <row r="3097" spans="1:7" s="279" customFormat="1">
      <c r="A3097" s="762"/>
      <c r="B3097" s="853"/>
      <c r="C3097" s="882"/>
      <c r="D3097" s="884"/>
      <c r="E3097" s="272"/>
      <c r="F3097" s="346">
        <f t="shared" si="55"/>
        <v>0</v>
      </c>
      <c r="G3097" s="600"/>
    </row>
    <row r="3098" spans="1:7" s="279" customFormat="1">
      <c r="A3098" s="762" t="s">
        <v>1128</v>
      </c>
      <c r="B3098" s="853" t="s">
        <v>1129</v>
      </c>
      <c r="C3098" s="884"/>
      <c r="D3098" s="955"/>
      <c r="E3098" s="338"/>
      <c r="F3098" s="346">
        <f t="shared" si="55"/>
        <v>0</v>
      </c>
      <c r="G3098" s="600"/>
    </row>
    <row r="3099" spans="1:7" s="279" customFormat="1">
      <c r="A3099" s="762"/>
      <c r="B3099" s="853" t="s">
        <v>1130</v>
      </c>
      <c r="C3099" s="884"/>
      <c r="D3099" s="955"/>
      <c r="E3099" s="338"/>
      <c r="F3099" s="346">
        <f t="shared" si="55"/>
        <v>0</v>
      </c>
      <c r="G3099" s="600"/>
    </row>
    <row r="3100" spans="1:7" s="279" customFormat="1">
      <c r="A3100" s="762"/>
      <c r="B3100" s="853" t="s">
        <v>1131</v>
      </c>
      <c r="C3100" s="884"/>
      <c r="D3100" s="955"/>
      <c r="E3100" s="338"/>
      <c r="F3100" s="346">
        <f t="shared" si="55"/>
        <v>0</v>
      </c>
      <c r="G3100" s="600"/>
    </row>
    <row r="3101" spans="1:7" s="279" customFormat="1">
      <c r="A3101" s="762"/>
      <c r="B3101" s="853" t="s">
        <v>1132</v>
      </c>
      <c r="C3101" s="884"/>
      <c r="D3101" s="955"/>
      <c r="E3101" s="338"/>
      <c r="F3101" s="346">
        <f t="shared" si="55"/>
        <v>0</v>
      </c>
      <c r="G3101" s="600"/>
    </row>
    <row r="3102" spans="1:7" s="279" customFormat="1">
      <c r="A3102" s="762"/>
      <c r="B3102" s="853" t="s">
        <v>1133</v>
      </c>
      <c r="C3102" s="884"/>
      <c r="D3102" s="955"/>
      <c r="E3102" s="338"/>
      <c r="F3102" s="346">
        <f t="shared" si="55"/>
        <v>0</v>
      </c>
      <c r="G3102" s="600"/>
    </row>
    <row r="3103" spans="1:7" s="279" customFormat="1">
      <c r="A3103" s="762"/>
      <c r="B3103" s="853" t="s">
        <v>1134</v>
      </c>
      <c r="C3103" s="884"/>
      <c r="D3103" s="955"/>
      <c r="E3103" s="338"/>
      <c r="F3103" s="346">
        <f t="shared" si="55"/>
        <v>0</v>
      </c>
      <c r="G3103" s="600"/>
    </row>
    <row r="3104" spans="1:7" s="279" customFormat="1">
      <c r="A3104" s="762"/>
      <c r="B3104" s="853" t="s">
        <v>1135</v>
      </c>
      <c r="C3104" s="884"/>
      <c r="D3104" s="955"/>
      <c r="E3104" s="338"/>
      <c r="F3104" s="346">
        <f t="shared" si="55"/>
        <v>0</v>
      </c>
      <c r="G3104" s="600"/>
    </row>
    <row r="3105" spans="1:7" s="279" customFormat="1">
      <c r="A3105" s="762"/>
      <c r="B3105" s="853" t="s">
        <v>1136</v>
      </c>
      <c r="C3105" s="884"/>
      <c r="D3105" s="955"/>
      <c r="E3105" s="338"/>
      <c r="F3105" s="346">
        <f t="shared" si="55"/>
        <v>0</v>
      </c>
      <c r="G3105" s="600"/>
    </row>
    <row r="3106" spans="1:7" s="279" customFormat="1">
      <c r="A3106" s="762"/>
      <c r="B3106" s="853" t="s">
        <v>1137</v>
      </c>
      <c r="C3106" s="884"/>
      <c r="D3106" s="955"/>
      <c r="E3106" s="338"/>
      <c r="F3106" s="346">
        <f t="shared" si="55"/>
        <v>0</v>
      </c>
      <c r="G3106" s="600"/>
    </row>
    <row r="3107" spans="1:7" s="279" customFormat="1">
      <c r="A3107" s="762"/>
      <c r="B3107" s="853" t="s">
        <v>1138</v>
      </c>
      <c r="C3107" s="884"/>
      <c r="D3107" s="955"/>
      <c r="E3107" s="338"/>
      <c r="F3107" s="346">
        <f t="shared" si="55"/>
        <v>0</v>
      </c>
      <c r="G3107" s="600"/>
    </row>
    <row r="3108" spans="1:7" s="279" customFormat="1">
      <c r="A3108" s="762"/>
      <c r="B3108" s="853" t="s">
        <v>1139</v>
      </c>
      <c r="C3108" s="884"/>
      <c r="D3108" s="955"/>
      <c r="E3108" s="338"/>
      <c r="F3108" s="346">
        <f t="shared" si="55"/>
        <v>0</v>
      </c>
      <c r="G3108" s="600"/>
    </row>
    <row r="3109" spans="1:7" s="279" customFormat="1">
      <c r="A3109" s="762"/>
      <c r="B3109" s="853" t="s">
        <v>1140</v>
      </c>
      <c r="C3109" s="884"/>
      <c r="D3109" s="955"/>
      <c r="E3109" s="338"/>
      <c r="F3109" s="346">
        <f t="shared" si="55"/>
        <v>0</v>
      </c>
      <c r="G3109" s="600"/>
    </row>
    <row r="3110" spans="1:7" s="279" customFormat="1">
      <c r="A3110" s="762"/>
      <c r="B3110" s="853" t="s">
        <v>1141</v>
      </c>
      <c r="C3110" s="884"/>
      <c r="D3110" s="955"/>
      <c r="E3110" s="338"/>
      <c r="F3110" s="346">
        <f t="shared" si="55"/>
        <v>0</v>
      </c>
      <c r="G3110" s="600"/>
    </row>
    <row r="3111" spans="1:7" s="279" customFormat="1">
      <c r="A3111" s="762"/>
      <c r="B3111" s="853" t="s">
        <v>1142</v>
      </c>
      <c r="C3111" s="884"/>
      <c r="D3111" s="955"/>
      <c r="E3111" s="338"/>
      <c r="F3111" s="346">
        <f t="shared" si="55"/>
        <v>0</v>
      </c>
      <c r="G3111" s="600"/>
    </row>
    <row r="3112" spans="1:7" s="279" customFormat="1">
      <c r="A3112" s="762"/>
      <c r="B3112" s="853" t="s">
        <v>1143</v>
      </c>
      <c r="C3112" s="884"/>
      <c r="D3112" s="955"/>
      <c r="E3112" s="338"/>
      <c r="F3112" s="346">
        <f t="shared" si="55"/>
        <v>0</v>
      </c>
      <c r="G3112" s="600"/>
    </row>
    <row r="3113" spans="1:7" s="279" customFormat="1">
      <c r="A3113" s="762"/>
      <c r="B3113" s="853" t="s">
        <v>2749</v>
      </c>
      <c r="C3113" s="884"/>
      <c r="D3113" s="955"/>
      <c r="E3113" s="338"/>
      <c r="F3113" s="346">
        <f t="shared" si="55"/>
        <v>0</v>
      </c>
      <c r="G3113" s="600"/>
    </row>
    <row r="3114" spans="1:7" s="279" customFormat="1">
      <c r="A3114" s="762"/>
      <c r="B3114" s="853" t="s">
        <v>1144</v>
      </c>
      <c r="C3114" s="884"/>
      <c r="D3114" s="955"/>
      <c r="E3114" s="338"/>
      <c r="F3114" s="346">
        <f t="shared" si="55"/>
        <v>0</v>
      </c>
      <c r="G3114" s="600"/>
    </row>
    <row r="3115" spans="1:7" s="279" customFormat="1">
      <c r="A3115" s="762"/>
      <c r="B3115" s="853" t="s">
        <v>1145</v>
      </c>
      <c r="C3115" s="884"/>
      <c r="D3115" s="955"/>
      <c r="E3115" s="338"/>
      <c r="F3115" s="346">
        <f t="shared" si="55"/>
        <v>0</v>
      </c>
      <c r="G3115" s="600"/>
    </row>
    <row r="3116" spans="1:7" s="279" customFormat="1">
      <c r="A3116" s="762"/>
      <c r="B3116" s="853" t="s">
        <v>1146</v>
      </c>
      <c r="C3116" s="884"/>
      <c r="D3116" s="955"/>
      <c r="E3116" s="338"/>
      <c r="F3116" s="346">
        <f t="shared" si="55"/>
        <v>0</v>
      </c>
      <c r="G3116" s="600"/>
    </row>
    <row r="3117" spans="1:7" s="279" customFormat="1">
      <c r="A3117" s="762"/>
      <c r="B3117" s="853" t="s">
        <v>1147</v>
      </c>
      <c r="C3117" s="884"/>
      <c r="D3117" s="955"/>
      <c r="E3117" s="338"/>
      <c r="F3117" s="346">
        <f t="shared" si="55"/>
        <v>0</v>
      </c>
      <c r="G3117" s="600"/>
    </row>
    <row r="3118" spans="1:7" s="279" customFormat="1">
      <c r="A3118" s="762"/>
      <c r="B3118" s="853" t="s">
        <v>1148</v>
      </c>
      <c r="C3118" s="884"/>
      <c r="D3118" s="955"/>
      <c r="E3118" s="338"/>
      <c r="F3118" s="346">
        <f t="shared" si="55"/>
        <v>0</v>
      </c>
      <c r="G3118" s="600"/>
    </row>
    <row r="3119" spans="1:7" s="279" customFormat="1">
      <c r="A3119" s="762"/>
      <c r="B3119" s="853" t="s">
        <v>1149</v>
      </c>
      <c r="C3119" s="884"/>
      <c r="D3119" s="955"/>
      <c r="E3119" s="338"/>
      <c r="F3119" s="346">
        <f t="shared" ref="F3119:F3173" si="56">D3119*E3119</f>
        <v>0</v>
      </c>
      <c r="G3119" s="600"/>
    </row>
    <row r="3120" spans="1:7" s="279" customFormat="1">
      <c r="A3120" s="762"/>
      <c r="B3120" s="853" t="s">
        <v>1148</v>
      </c>
      <c r="C3120" s="884"/>
      <c r="D3120" s="955"/>
      <c r="E3120" s="338"/>
      <c r="F3120" s="346">
        <f t="shared" si="56"/>
        <v>0</v>
      </c>
      <c r="G3120" s="600"/>
    </row>
    <row r="3121" spans="1:7" s="279" customFormat="1">
      <c r="A3121" s="762"/>
      <c r="B3121" s="853" t="s">
        <v>1150</v>
      </c>
      <c r="C3121" s="884"/>
      <c r="D3121" s="955"/>
      <c r="E3121" s="338"/>
      <c r="F3121" s="346">
        <f t="shared" si="56"/>
        <v>0</v>
      </c>
      <c r="G3121" s="600"/>
    </row>
    <row r="3122" spans="1:7" s="279" customFormat="1">
      <c r="A3122" s="762"/>
      <c r="B3122" s="853" t="s">
        <v>1151</v>
      </c>
      <c r="C3122" s="884"/>
      <c r="D3122" s="955"/>
      <c r="E3122" s="338"/>
      <c r="F3122" s="346">
        <f t="shared" si="56"/>
        <v>0</v>
      </c>
      <c r="G3122" s="600"/>
    </row>
    <row r="3123" spans="1:7" s="279" customFormat="1">
      <c r="A3123" s="762"/>
      <c r="B3123" s="853" t="s">
        <v>1152</v>
      </c>
      <c r="C3123" s="884"/>
      <c r="D3123" s="955"/>
      <c r="E3123" s="338"/>
      <c r="F3123" s="346">
        <f t="shared" si="56"/>
        <v>0</v>
      </c>
      <c r="G3123" s="600"/>
    </row>
    <row r="3124" spans="1:7" s="279" customFormat="1">
      <c r="A3124" s="762"/>
      <c r="B3124" s="853" t="s">
        <v>1153</v>
      </c>
      <c r="C3124" s="884"/>
      <c r="D3124" s="955"/>
      <c r="E3124" s="338"/>
      <c r="F3124" s="346">
        <f t="shared" si="56"/>
        <v>0</v>
      </c>
      <c r="G3124" s="600"/>
    </row>
    <row r="3125" spans="1:7" s="279" customFormat="1">
      <c r="A3125" s="762"/>
      <c r="B3125" s="853" t="s">
        <v>1154</v>
      </c>
      <c r="C3125" s="884"/>
      <c r="D3125" s="955"/>
      <c r="E3125" s="338"/>
      <c r="F3125" s="346">
        <f t="shared" si="56"/>
        <v>0</v>
      </c>
      <c r="G3125" s="600"/>
    </row>
    <row r="3126" spans="1:7" s="279" customFormat="1">
      <c r="A3126" s="762"/>
      <c r="B3126" s="853" t="s">
        <v>1155</v>
      </c>
      <c r="C3126" s="884" t="s">
        <v>291</v>
      </c>
      <c r="D3126" s="955">
        <v>5</v>
      </c>
      <c r="E3126" s="338"/>
      <c r="F3126" s="346">
        <f t="shared" si="56"/>
        <v>0</v>
      </c>
      <c r="G3126" s="600"/>
    </row>
    <row r="3127" spans="1:7" s="279" customFormat="1">
      <c r="A3127" s="762"/>
      <c r="B3127" s="853"/>
      <c r="C3127" s="884"/>
      <c r="D3127" s="955"/>
      <c r="E3127" s="338"/>
      <c r="F3127" s="346">
        <f t="shared" si="56"/>
        <v>0</v>
      </c>
      <c r="G3127" s="600"/>
    </row>
    <row r="3128" spans="1:7" s="279" customFormat="1">
      <c r="A3128" s="762" t="s">
        <v>1156</v>
      </c>
      <c r="B3128" s="853" t="s">
        <v>1157</v>
      </c>
      <c r="C3128" s="884"/>
      <c r="D3128" s="955"/>
      <c r="E3128" s="338"/>
      <c r="F3128" s="346">
        <f t="shared" si="56"/>
        <v>0</v>
      </c>
      <c r="G3128" s="600"/>
    </row>
    <row r="3129" spans="1:7" s="279" customFormat="1">
      <c r="A3129" s="762"/>
      <c r="B3129" s="853" t="s">
        <v>1158</v>
      </c>
      <c r="C3129" s="884"/>
      <c r="D3129" s="955"/>
      <c r="E3129" s="338"/>
      <c r="F3129" s="346">
        <f t="shared" si="56"/>
        <v>0</v>
      </c>
      <c r="G3129" s="600"/>
    </row>
    <row r="3130" spans="1:7" s="279" customFormat="1">
      <c r="A3130" s="762"/>
      <c r="B3130" s="853" t="s">
        <v>1159</v>
      </c>
      <c r="C3130" s="884"/>
      <c r="D3130" s="955"/>
      <c r="E3130" s="338"/>
      <c r="F3130" s="346">
        <f t="shared" si="56"/>
        <v>0</v>
      </c>
      <c r="G3130" s="600"/>
    </row>
    <row r="3131" spans="1:7" s="279" customFormat="1">
      <c r="A3131" s="762"/>
      <c r="B3131" s="853" t="s">
        <v>1160</v>
      </c>
      <c r="C3131" s="884"/>
      <c r="D3131" s="955"/>
      <c r="E3131" s="338"/>
      <c r="F3131" s="346">
        <f t="shared" si="56"/>
        <v>0</v>
      </c>
      <c r="G3131" s="600"/>
    </row>
    <row r="3132" spans="1:7" s="279" customFormat="1">
      <c r="A3132" s="762"/>
      <c r="B3132" s="853" t="s">
        <v>1161</v>
      </c>
      <c r="C3132" s="884"/>
      <c r="D3132" s="955"/>
      <c r="E3132" s="338"/>
      <c r="F3132" s="346">
        <f t="shared" si="56"/>
        <v>0</v>
      </c>
      <c r="G3132" s="600"/>
    </row>
    <row r="3133" spans="1:7" s="279" customFormat="1">
      <c r="A3133" s="762"/>
      <c r="B3133" s="853" t="s">
        <v>1162</v>
      </c>
      <c r="C3133" s="884"/>
      <c r="D3133" s="955"/>
      <c r="E3133" s="338"/>
      <c r="F3133" s="346">
        <f t="shared" si="56"/>
        <v>0</v>
      </c>
      <c r="G3133" s="600"/>
    </row>
    <row r="3134" spans="1:7" s="279" customFormat="1">
      <c r="A3134" s="762"/>
      <c r="B3134" s="853" t="s">
        <v>1163</v>
      </c>
      <c r="C3134" s="884"/>
      <c r="D3134" s="955"/>
      <c r="E3134" s="338"/>
      <c r="F3134" s="346">
        <f t="shared" si="56"/>
        <v>0</v>
      </c>
      <c r="G3134" s="600"/>
    </row>
    <row r="3135" spans="1:7" s="279" customFormat="1">
      <c r="A3135" s="762"/>
      <c r="B3135" s="853" t="s">
        <v>1164</v>
      </c>
      <c r="C3135" s="884"/>
      <c r="D3135" s="955"/>
      <c r="E3135" s="338"/>
      <c r="F3135" s="346">
        <f t="shared" si="56"/>
        <v>0</v>
      </c>
      <c r="G3135" s="600"/>
    </row>
    <row r="3136" spans="1:7" s="279" customFormat="1">
      <c r="A3136" s="762"/>
      <c r="B3136" s="853" t="s">
        <v>1165</v>
      </c>
      <c r="C3136" s="884"/>
      <c r="D3136" s="955"/>
      <c r="E3136" s="338"/>
      <c r="F3136" s="346">
        <f t="shared" si="56"/>
        <v>0</v>
      </c>
      <c r="G3136" s="600"/>
    </row>
    <row r="3137" spans="1:7" s="279" customFormat="1">
      <c r="A3137" s="762"/>
      <c r="B3137" s="853" t="s">
        <v>2747</v>
      </c>
      <c r="C3137" s="884" t="s">
        <v>291</v>
      </c>
      <c r="D3137" s="955">
        <v>1</v>
      </c>
      <c r="E3137" s="338"/>
      <c r="F3137" s="346">
        <f t="shared" si="56"/>
        <v>0</v>
      </c>
      <c r="G3137" s="600"/>
    </row>
    <row r="3138" spans="1:7" s="279" customFormat="1">
      <c r="A3138" s="762"/>
      <c r="B3138" s="853"/>
      <c r="C3138" s="884"/>
      <c r="D3138" s="955"/>
      <c r="E3138" s="338"/>
      <c r="F3138" s="346">
        <f t="shared" si="56"/>
        <v>0</v>
      </c>
      <c r="G3138" s="600"/>
    </row>
    <row r="3139" spans="1:7" s="279" customFormat="1">
      <c r="A3139" s="762" t="s">
        <v>1166</v>
      </c>
      <c r="B3139" s="853" t="s">
        <v>1167</v>
      </c>
      <c r="C3139" s="884" t="s">
        <v>291</v>
      </c>
      <c r="D3139" s="955">
        <v>2</v>
      </c>
      <c r="E3139" s="338"/>
      <c r="F3139" s="346">
        <f t="shared" si="56"/>
        <v>0</v>
      </c>
      <c r="G3139" s="600"/>
    </row>
    <row r="3140" spans="1:7" s="279" customFormat="1">
      <c r="A3140" s="762"/>
      <c r="B3140" s="853"/>
      <c r="C3140" s="884"/>
      <c r="D3140" s="955"/>
      <c r="E3140" s="338"/>
      <c r="F3140" s="346">
        <f t="shared" si="56"/>
        <v>0</v>
      </c>
      <c r="G3140" s="600"/>
    </row>
    <row r="3141" spans="1:7" s="279" customFormat="1">
      <c r="A3141" s="762" t="s">
        <v>1168</v>
      </c>
      <c r="B3141" s="853" t="s">
        <v>1169</v>
      </c>
      <c r="C3141" s="884"/>
      <c r="D3141" s="955"/>
      <c r="E3141" s="338"/>
      <c r="F3141" s="346">
        <f t="shared" si="56"/>
        <v>0</v>
      </c>
      <c r="G3141" s="600"/>
    </row>
    <row r="3142" spans="1:7" s="279" customFormat="1">
      <c r="A3142" s="762"/>
      <c r="B3142" s="853" t="s">
        <v>2748</v>
      </c>
      <c r="C3142" s="884"/>
      <c r="D3142" s="955"/>
      <c r="E3142" s="338"/>
      <c r="F3142" s="346">
        <f t="shared" si="56"/>
        <v>0</v>
      </c>
      <c r="G3142" s="600"/>
    </row>
    <row r="3143" spans="1:7" s="279" customFormat="1">
      <c r="A3143" s="762"/>
      <c r="B3143" s="853" t="s">
        <v>1170</v>
      </c>
      <c r="C3143" s="884"/>
      <c r="D3143" s="955"/>
      <c r="E3143" s="338"/>
      <c r="F3143" s="346">
        <f t="shared" si="56"/>
        <v>0</v>
      </c>
      <c r="G3143" s="600"/>
    </row>
    <row r="3144" spans="1:7" s="279" customFormat="1">
      <c r="A3144" s="762"/>
      <c r="B3144" s="853" t="s">
        <v>1171</v>
      </c>
      <c r="C3144" s="884" t="s">
        <v>291</v>
      </c>
      <c r="D3144" s="955">
        <v>1</v>
      </c>
      <c r="E3144" s="338"/>
      <c r="F3144" s="346">
        <f t="shared" si="56"/>
        <v>0</v>
      </c>
      <c r="G3144" s="600"/>
    </row>
    <row r="3145" spans="1:7" s="279" customFormat="1">
      <c r="A3145" s="762"/>
      <c r="B3145" s="853"/>
      <c r="C3145" s="884"/>
      <c r="D3145" s="955"/>
      <c r="E3145" s="338"/>
      <c r="F3145" s="346">
        <f t="shared" si="56"/>
        <v>0</v>
      </c>
      <c r="G3145" s="600"/>
    </row>
    <row r="3146" spans="1:7" s="279" customFormat="1">
      <c r="A3146" s="762" t="s">
        <v>1172</v>
      </c>
      <c r="B3146" s="853" t="s">
        <v>1173</v>
      </c>
      <c r="C3146" s="884"/>
      <c r="D3146" s="955"/>
      <c r="E3146" s="338"/>
      <c r="F3146" s="346">
        <f t="shared" si="56"/>
        <v>0</v>
      </c>
      <c r="G3146" s="600"/>
    </row>
    <row r="3147" spans="1:7" s="279" customFormat="1">
      <c r="A3147" s="762"/>
      <c r="B3147" s="853" t="s">
        <v>1174</v>
      </c>
      <c r="C3147" s="884"/>
      <c r="D3147" s="955"/>
      <c r="E3147" s="338"/>
      <c r="F3147" s="346">
        <f t="shared" si="56"/>
        <v>0</v>
      </c>
      <c r="G3147" s="600"/>
    </row>
    <row r="3148" spans="1:7" s="279" customFormat="1">
      <c r="A3148" s="762"/>
      <c r="B3148" s="853" t="s">
        <v>1175</v>
      </c>
      <c r="C3148" s="884" t="s">
        <v>291</v>
      </c>
      <c r="D3148" s="955">
        <v>1</v>
      </c>
      <c r="E3148" s="338"/>
      <c r="F3148" s="346">
        <f t="shared" si="56"/>
        <v>0</v>
      </c>
      <c r="G3148" s="600"/>
    </row>
    <row r="3149" spans="1:7" s="279" customFormat="1">
      <c r="A3149" s="762"/>
      <c r="B3149" s="853"/>
      <c r="C3149" s="884"/>
      <c r="D3149" s="955"/>
      <c r="E3149" s="338"/>
      <c r="F3149" s="346">
        <f t="shared" si="56"/>
        <v>0</v>
      </c>
      <c r="G3149" s="600"/>
    </row>
    <row r="3150" spans="1:7" s="279" customFormat="1">
      <c r="A3150" s="762" t="s">
        <v>1176</v>
      </c>
      <c r="B3150" s="853" t="s">
        <v>1177</v>
      </c>
      <c r="C3150" s="884"/>
      <c r="D3150" s="955"/>
      <c r="E3150" s="338"/>
      <c r="F3150" s="346">
        <f t="shared" si="56"/>
        <v>0</v>
      </c>
      <c r="G3150" s="600"/>
    </row>
    <row r="3151" spans="1:7" s="279" customFormat="1">
      <c r="A3151" s="762"/>
      <c r="B3151" s="853" t="s">
        <v>1178</v>
      </c>
      <c r="C3151" s="884"/>
      <c r="D3151" s="955"/>
      <c r="E3151" s="338"/>
      <c r="F3151" s="346">
        <f t="shared" si="56"/>
        <v>0</v>
      </c>
      <c r="G3151" s="600"/>
    </row>
    <row r="3152" spans="1:7" s="279" customFormat="1">
      <c r="A3152" s="762"/>
      <c r="B3152" s="853" t="s">
        <v>1179</v>
      </c>
      <c r="C3152" s="884"/>
      <c r="D3152" s="955"/>
      <c r="E3152" s="338"/>
      <c r="F3152" s="346">
        <f t="shared" si="56"/>
        <v>0</v>
      </c>
      <c r="G3152" s="600"/>
    </row>
    <row r="3153" spans="1:7" s="279" customFormat="1">
      <c r="A3153" s="762"/>
      <c r="B3153" s="853" t="s">
        <v>1180</v>
      </c>
      <c r="C3153" s="884"/>
      <c r="D3153" s="955"/>
      <c r="E3153" s="338"/>
      <c r="F3153" s="346">
        <f t="shared" si="56"/>
        <v>0</v>
      </c>
      <c r="G3153" s="600"/>
    </row>
    <row r="3154" spans="1:7" s="279" customFormat="1">
      <c r="A3154" s="762"/>
      <c r="B3154" s="853" t="s">
        <v>1181</v>
      </c>
      <c r="C3154" s="884"/>
      <c r="D3154" s="955"/>
      <c r="E3154" s="338"/>
      <c r="F3154" s="346">
        <f t="shared" si="56"/>
        <v>0</v>
      </c>
      <c r="G3154" s="600"/>
    </row>
    <row r="3155" spans="1:7" s="279" customFormat="1">
      <c r="A3155" s="762"/>
      <c r="B3155" s="853" t="s">
        <v>1182</v>
      </c>
      <c r="C3155" s="884"/>
      <c r="D3155" s="955"/>
      <c r="E3155" s="338"/>
      <c r="F3155" s="346">
        <f t="shared" si="56"/>
        <v>0</v>
      </c>
      <c r="G3155" s="600"/>
    </row>
    <row r="3156" spans="1:7" s="279" customFormat="1">
      <c r="A3156" s="762"/>
      <c r="B3156" s="853" t="s">
        <v>1183</v>
      </c>
      <c r="C3156" s="884"/>
      <c r="D3156" s="955"/>
      <c r="E3156" s="338"/>
      <c r="F3156" s="346">
        <f t="shared" si="56"/>
        <v>0</v>
      </c>
      <c r="G3156" s="600"/>
    </row>
    <row r="3157" spans="1:7" s="279" customFormat="1">
      <c r="A3157" s="762"/>
      <c r="B3157" s="853" t="s">
        <v>1184</v>
      </c>
      <c r="C3157" s="884"/>
      <c r="D3157" s="955"/>
      <c r="E3157" s="338"/>
      <c r="F3157" s="346">
        <f t="shared" si="56"/>
        <v>0</v>
      </c>
      <c r="G3157" s="600"/>
    </row>
    <row r="3158" spans="1:7" s="279" customFormat="1">
      <c r="A3158" s="762"/>
      <c r="B3158" s="853" t="s">
        <v>1185</v>
      </c>
      <c r="C3158" s="884"/>
      <c r="D3158" s="955"/>
      <c r="E3158" s="338"/>
      <c r="F3158" s="346">
        <f t="shared" si="56"/>
        <v>0</v>
      </c>
      <c r="G3158" s="600"/>
    </row>
    <row r="3159" spans="1:7" s="279" customFormat="1">
      <c r="A3159" s="762"/>
      <c r="B3159" s="853" t="s">
        <v>1186</v>
      </c>
      <c r="C3159" s="884"/>
      <c r="D3159" s="955"/>
      <c r="E3159" s="338"/>
      <c r="F3159" s="346">
        <f t="shared" si="56"/>
        <v>0</v>
      </c>
      <c r="G3159" s="600"/>
    </row>
    <row r="3160" spans="1:7" s="279" customFormat="1">
      <c r="A3160" s="762"/>
      <c r="B3160" s="853" t="s">
        <v>1187</v>
      </c>
      <c r="C3160" s="884"/>
      <c r="D3160" s="955"/>
      <c r="E3160" s="338"/>
      <c r="F3160" s="346">
        <f t="shared" si="56"/>
        <v>0</v>
      </c>
      <c r="G3160" s="600"/>
    </row>
    <row r="3161" spans="1:7" s="279" customFormat="1">
      <c r="A3161" s="762"/>
      <c r="B3161" s="853" t="s">
        <v>1188</v>
      </c>
      <c r="C3161" s="884"/>
      <c r="D3161" s="955"/>
      <c r="E3161" s="338"/>
      <c r="F3161" s="346">
        <f t="shared" si="56"/>
        <v>0</v>
      </c>
      <c r="G3161" s="600"/>
    </row>
    <row r="3162" spans="1:7" s="279" customFormat="1">
      <c r="A3162" s="762"/>
      <c r="B3162" s="853" t="s">
        <v>1189</v>
      </c>
      <c r="C3162" s="884"/>
      <c r="D3162" s="955"/>
      <c r="E3162" s="338"/>
      <c r="F3162" s="346">
        <f t="shared" si="56"/>
        <v>0</v>
      </c>
      <c r="G3162" s="600"/>
    </row>
    <row r="3163" spans="1:7" s="279" customFormat="1">
      <c r="A3163" s="762"/>
      <c r="B3163" s="853" t="s">
        <v>1190</v>
      </c>
      <c r="C3163" s="884"/>
      <c r="D3163" s="955"/>
      <c r="E3163" s="338"/>
      <c r="F3163" s="346">
        <f t="shared" si="56"/>
        <v>0</v>
      </c>
      <c r="G3163" s="600"/>
    </row>
    <row r="3164" spans="1:7" s="279" customFormat="1">
      <c r="A3164" s="762"/>
      <c r="B3164" s="853" t="s">
        <v>1191</v>
      </c>
      <c r="C3164" s="884"/>
      <c r="D3164" s="955"/>
      <c r="E3164" s="338"/>
      <c r="F3164" s="346">
        <f t="shared" si="56"/>
        <v>0</v>
      </c>
      <c r="G3164" s="600"/>
    </row>
    <row r="3165" spans="1:7" s="279" customFormat="1">
      <c r="A3165" s="762"/>
      <c r="B3165" s="853" t="s">
        <v>1192</v>
      </c>
      <c r="C3165" s="884"/>
      <c r="D3165" s="955"/>
      <c r="E3165" s="338"/>
      <c r="F3165" s="346">
        <f t="shared" si="56"/>
        <v>0</v>
      </c>
      <c r="G3165" s="600"/>
    </row>
    <row r="3166" spans="1:7" s="279" customFormat="1">
      <c r="A3166" s="762"/>
      <c r="B3166" s="853" t="s">
        <v>1193</v>
      </c>
      <c r="C3166" s="884"/>
      <c r="D3166" s="955"/>
      <c r="E3166" s="338"/>
      <c r="F3166" s="346">
        <f t="shared" si="56"/>
        <v>0</v>
      </c>
      <c r="G3166" s="600"/>
    </row>
    <row r="3167" spans="1:7" s="279" customFormat="1" ht="25.5">
      <c r="A3167" s="762"/>
      <c r="B3167" s="853" t="s">
        <v>1194</v>
      </c>
      <c r="C3167" s="884" t="s">
        <v>291</v>
      </c>
      <c r="D3167" s="955">
        <v>1</v>
      </c>
      <c r="E3167" s="338"/>
      <c r="F3167" s="346">
        <f t="shared" si="56"/>
        <v>0</v>
      </c>
      <c r="G3167" s="600"/>
    </row>
    <row r="3168" spans="1:7" s="279" customFormat="1">
      <c r="A3168" s="762"/>
      <c r="B3168" s="853"/>
      <c r="C3168" s="884"/>
      <c r="D3168" s="955"/>
      <c r="E3168" s="338"/>
      <c r="F3168" s="346">
        <f t="shared" si="56"/>
        <v>0</v>
      </c>
      <c r="G3168" s="600"/>
    </row>
    <row r="3169" spans="1:7" s="279" customFormat="1">
      <c r="A3169" s="762" t="s">
        <v>1195</v>
      </c>
      <c r="B3169" s="853" t="s">
        <v>1196</v>
      </c>
      <c r="C3169" s="884"/>
      <c r="D3169" s="955"/>
      <c r="E3169" s="338"/>
      <c r="F3169" s="346">
        <f t="shared" si="56"/>
        <v>0</v>
      </c>
      <c r="G3169" s="600"/>
    </row>
    <row r="3170" spans="1:7" s="279" customFormat="1">
      <c r="A3170" s="762"/>
      <c r="B3170" s="853" t="s">
        <v>1197</v>
      </c>
      <c r="C3170" s="884"/>
      <c r="D3170" s="955"/>
      <c r="E3170" s="338"/>
      <c r="F3170" s="346">
        <f t="shared" si="56"/>
        <v>0</v>
      </c>
      <c r="G3170" s="600"/>
    </row>
    <row r="3171" spans="1:7" s="279" customFormat="1">
      <c r="A3171" s="762"/>
      <c r="B3171" s="853" t="s">
        <v>1198</v>
      </c>
      <c r="C3171" s="884"/>
      <c r="D3171" s="955"/>
      <c r="E3171" s="338"/>
      <c r="F3171" s="346">
        <f t="shared" si="56"/>
        <v>0</v>
      </c>
      <c r="G3171" s="600"/>
    </row>
    <row r="3172" spans="1:7" s="279" customFormat="1">
      <c r="A3172" s="762"/>
      <c r="B3172" s="853" t="s">
        <v>1199</v>
      </c>
      <c r="C3172" s="884" t="s">
        <v>291</v>
      </c>
      <c r="D3172" s="955">
        <v>1</v>
      </c>
      <c r="E3172" s="338"/>
      <c r="F3172" s="346">
        <f t="shared" si="56"/>
        <v>0</v>
      </c>
      <c r="G3172" s="600"/>
    </row>
    <row r="3173" spans="1:7" s="279" customFormat="1">
      <c r="A3173" s="762"/>
      <c r="B3173" s="853"/>
      <c r="C3173" s="884"/>
      <c r="D3173" s="955"/>
      <c r="E3173" s="338"/>
      <c r="F3173" s="346">
        <f t="shared" si="56"/>
        <v>0</v>
      </c>
      <c r="G3173" s="600"/>
    </row>
    <row r="3174" spans="1:7" s="279" customFormat="1">
      <c r="A3174" s="762" t="s">
        <v>1200</v>
      </c>
      <c r="B3174" s="853" t="s">
        <v>1201</v>
      </c>
      <c r="C3174" s="884"/>
      <c r="D3174" s="955"/>
      <c r="E3174" s="338"/>
      <c r="F3174" s="346">
        <f t="shared" ref="F3174:F3227" si="57">D3174*E3174</f>
        <v>0</v>
      </c>
      <c r="G3174" s="600"/>
    </row>
    <row r="3175" spans="1:7" s="279" customFormat="1">
      <c r="A3175" s="762"/>
      <c r="B3175" s="853" t="s">
        <v>1202</v>
      </c>
      <c r="C3175" s="884"/>
      <c r="D3175" s="955"/>
      <c r="E3175" s="338"/>
      <c r="F3175" s="346">
        <f t="shared" si="57"/>
        <v>0</v>
      </c>
      <c r="G3175" s="600"/>
    </row>
    <row r="3176" spans="1:7" s="279" customFormat="1">
      <c r="A3176" s="762"/>
      <c r="B3176" s="853" t="s">
        <v>1203</v>
      </c>
      <c r="C3176" s="884"/>
      <c r="D3176" s="955"/>
      <c r="E3176" s="338"/>
      <c r="F3176" s="346">
        <f t="shared" si="57"/>
        <v>0</v>
      </c>
      <c r="G3176" s="600"/>
    </row>
    <row r="3177" spans="1:7" s="279" customFormat="1">
      <c r="A3177" s="762"/>
      <c r="B3177" s="853" t="s">
        <v>1204</v>
      </c>
      <c r="C3177" s="884"/>
      <c r="D3177" s="955"/>
      <c r="E3177" s="338"/>
      <c r="F3177" s="346">
        <f t="shared" si="57"/>
        <v>0</v>
      </c>
      <c r="G3177" s="600"/>
    </row>
    <row r="3178" spans="1:7" s="279" customFormat="1">
      <c r="A3178" s="762"/>
      <c r="B3178" s="853" t="s">
        <v>1205</v>
      </c>
      <c r="C3178" s="884"/>
      <c r="D3178" s="955"/>
      <c r="E3178" s="338"/>
      <c r="F3178" s="346">
        <f t="shared" si="57"/>
        <v>0</v>
      </c>
      <c r="G3178" s="600"/>
    </row>
    <row r="3179" spans="1:7" s="279" customFormat="1">
      <c r="A3179" s="762"/>
      <c r="B3179" s="853" t="s">
        <v>1206</v>
      </c>
      <c r="C3179" s="884" t="s">
        <v>291</v>
      </c>
      <c r="D3179" s="955">
        <v>1</v>
      </c>
      <c r="E3179" s="338"/>
      <c r="F3179" s="346">
        <f t="shared" si="57"/>
        <v>0</v>
      </c>
      <c r="G3179" s="600"/>
    </row>
    <row r="3180" spans="1:7" s="279" customFormat="1">
      <c r="A3180" s="762"/>
      <c r="B3180" s="853"/>
      <c r="C3180" s="884"/>
      <c r="D3180" s="955"/>
      <c r="E3180" s="338"/>
      <c r="F3180" s="346">
        <f t="shared" si="57"/>
        <v>0</v>
      </c>
      <c r="G3180" s="600"/>
    </row>
    <row r="3181" spans="1:7" s="279" customFormat="1" ht="25.5">
      <c r="A3181" s="762" t="s">
        <v>1207</v>
      </c>
      <c r="B3181" s="853" t="s">
        <v>1208</v>
      </c>
      <c r="C3181" s="884"/>
      <c r="D3181" s="955"/>
      <c r="E3181" s="338"/>
      <c r="F3181" s="346">
        <f t="shared" si="57"/>
        <v>0</v>
      </c>
      <c r="G3181" s="600"/>
    </row>
    <row r="3182" spans="1:7" s="279" customFormat="1">
      <c r="A3182" s="762"/>
      <c r="B3182" s="853" t="s">
        <v>1209</v>
      </c>
      <c r="C3182" s="884"/>
      <c r="D3182" s="955"/>
      <c r="E3182" s="338"/>
      <c r="F3182" s="346">
        <f t="shared" si="57"/>
        <v>0</v>
      </c>
      <c r="G3182" s="600"/>
    </row>
    <row r="3183" spans="1:7" s="279" customFormat="1">
      <c r="A3183" s="762"/>
      <c r="B3183" s="853" t="s">
        <v>1210</v>
      </c>
      <c r="C3183" s="884"/>
      <c r="D3183" s="955"/>
      <c r="E3183" s="338"/>
      <c r="F3183" s="346">
        <f t="shared" si="57"/>
        <v>0</v>
      </c>
      <c r="G3183" s="600"/>
    </row>
    <row r="3184" spans="1:7" s="279" customFormat="1">
      <c r="A3184" s="762"/>
      <c r="B3184" s="853" t="s">
        <v>1211</v>
      </c>
      <c r="C3184" s="884"/>
      <c r="D3184" s="955"/>
      <c r="E3184" s="338"/>
      <c r="F3184" s="346">
        <f t="shared" si="57"/>
        <v>0</v>
      </c>
      <c r="G3184" s="600"/>
    </row>
    <row r="3185" spans="1:7" s="279" customFormat="1">
      <c r="A3185" s="762"/>
      <c r="B3185" s="853" t="s">
        <v>1212</v>
      </c>
      <c r="C3185" s="884"/>
      <c r="D3185" s="955"/>
      <c r="E3185" s="338"/>
      <c r="F3185" s="346">
        <f t="shared" si="57"/>
        <v>0</v>
      </c>
      <c r="G3185" s="600"/>
    </row>
    <row r="3186" spans="1:7" s="279" customFormat="1">
      <c r="A3186" s="762"/>
      <c r="B3186" s="853" t="s">
        <v>1213</v>
      </c>
      <c r="C3186" s="884"/>
      <c r="D3186" s="955"/>
      <c r="E3186" s="338"/>
      <c r="F3186" s="346">
        <f t="shared" si="57"/>
        <v>0</v>
      </c>
      <c r="G3186" s="600"/>
    </row>
    <row r="3187" spans="1:7" s="279" customFormat="1">
      <c r="A3187" s="762"/>
      <c r="B3187" s="853" t="s">
        <v>1214</v>
      </c>
      <c r="C3187" s="884" t="s">
        <v>291</v>
      </c>
      <c r="D3187" s="955">
        <v>1</v>
      </c>
      <c r="E3187" s="338"/>
      <c r="F3187" s="346">
        <f t="shared" si="57"/>
        <v>0</v>
      </c>
      <c r="G3187" s="600"/>
    </row>
    <row r="3188" spans="1:7" s="279" customFormat="1">
      <c r="A3188" s="762"/>
      <c r="B3188" s="853"/>
      <c r="C3188" s="884"/>
      <c r="D3188" s="955"/>
      <c r="E3188" s="338"/>
      <c r="F3188" s="346">
        <f t="shared" si="57"/>
        <v>0</v>
      </c>
      <c r="G3188" s="600"/>
    </row>
    <row r="3189" spans="1:7" s="279" customFormat="1" ht="25.5">
      <c r="A3189" s="1347" t="s">
        <v>1215</v>
      </c>
      <c r="B3189" s="853" t="s">
        <v>1216</v>
      </c>
      <c r="C3189" s="884"/>
      <c r="D3189" s="955"/>
      <c r="E3189" s="338"/>
      <c r="F3189" s="346">
        <f t="shared" si="57"/>
        <v>0</v>
      </c>
      <c r="G3189" s="600"/>
    </row>
    <row r="3190" spans="1:7" s="279" customFormat="1">
      <c r="A3190" s="762"/>
      <c r="B3190" s="853" t="s">
        <v>1217</v>
      </c>
      <c r="C3190" s="884" t="s">
        <v>291</v>
      </c>
      <c r="D3190" s="955">
        <v>2</v>
      </c>
      <c r="E3190" s="338"/>
      <c r="F3190" s="346">
        <f t="shared" si="57"/>
        <v>0</v>
      </c>
      <c r="G3190" s="600"/>
    </row>
    <row r="3191" spans="1:7" s="279" customFormat="1">
      <c r="A3191" s="762"/>
      <c r="B3191" s="853" t="s">
        <v>1218</v>
      </c>
      <c r="C3191" s="884" t="s">
        <v>291</v>
      </c>
      <c r="D3191" s="955">
        <v>2</v>
      </c>
      <c r="E3191" s="338"/>
      <c r="F3191" s="346">
        <f t="shared" si="57"/>
        <v>0</v>
      </c>
      <c r="G3191" s="600"/>
    </row>
    <row r="3192" spans="1:7" s="279" customFormat="1">
      <c r="A3192" s="762"/>
      <c r="B3192" s="853"/>
      <c r="C3192" s="884"/>
      <c r="D3192" s="955"/>
      <c r="E3192" s="338"/>
      <c r="F3192" s="346">
        <f t="shared" si="57"/>
        <v>0</v>
      </c>
      <c r="G3192" s="600"/>
    </row>
    <row r="3193" spans="1:7" s="279" customFormat="1">
      <c r="A3193" s="762" t="s">
        <v>1219</v>
      </c>
      <c r="B3193" s="853" t="s">
        <v>1220</v>
      </c>
      <c r="C3193" s="884"/>
      <c r="D3193" s="955"/>
      <c r="E3193" s="338"/>
      <c r="F3193" s="346">
        <f t="shared" si="57"/>
        <v>0</v>
      </c>
      <c r="G3193" s="600"/>
    </row>
    <row r="3194" spans="1:7" s="279" customFormat="1">
      <c r="A3194" s="762"/>
      <c r="B3194" s="853" t="s">
        <v>1221</v>
      </c>
      <c r="C3194" s="884"/>
      <c r="D3194" s="955"/>
      <c r="E3194" s="338"/>
      <c r="F3194" s="346">
        <f t="shared" si="57"/>
        <v>0</v>
      </c>
      <c r="G3194" s="600"/>
    </row>
    <row r="3195" spans="1:7" s="279" customFormat="1">
      <c r="A3195" s="762"/>
      <c r="B3195" s="853" t="s">
        <v>1222</v>
      </c>
      <c r="C3195" s="884" t="s">
        <v>291</v>
      </c>
      <c r="D3195" s="955">
        <v>1</v>
      </c>
      <c r="E3195" s="338"/>
      <c r="F3195" s="346">
        <f t="shared" si="57"/>
        <v>0</v>
      </c>
      <c r="G3195" s="600"/>
    </row>
    <row r="3196" spans="1:7" s="279" customFormat="1">
      <c r="A3196" s="762"/>
      <c r="B3196" s="853"/>
      <c r="C3196" s="884"/>
      <c r="D3196" s="955"/>
      <c r="E3196" s="338"/>
      <c r="F3196" s="346">
        <f t="shared" si="57"/>
        <v>0</v>
      </c>
      <c r="G3196" s="600"/>
    </row>
    <row r="3197" spans="1:7" s="279" customFormat="1" ht="25.5">
      <c r="A3197" s="762" t="s">
        <v>1223</v>
      </c>
      <c r="B3197" s="853" t="s">
        <v>2746</v>
      </c>
      <c r="C3197" s="884" t="s">
        <v>291</v>
      </c>
      <c r="D3197" s="955">
        <v>1</v>
      </c>
      <c r="E3197" s="338"/>
      <c r="F3197" s="346">
        <f t="shared" si="57"/>
        <v>0</v>
      </c>
      <c r="G3197" s="600"/>
    </row>
    <row r="3198" spans="1:7" s="279" customFormat="1">
      <c r="A3198" s="762"/>
      <c r="B3198" s="853"/>
      <c r="C3198" s="884"/>
      <c r="D3198" s="955"/>
      <c r="E3198" s="338"/>
      <c r="F3198" s="346">
        <f t="shared" si="57"/>
        <v>0</v>
      </c>
      <c r="G3198" s="600"/>
    </row>
    <row r="3199" spans="1:7" s="279" customFormat="1" ht="25.5">
      <c r="A3199" s="762" t="s">
        <v>1224</v>
      </c>
      <c r="B3199" s="853" t="s">
        <v>1225</v>
      </c>
      <c r="C3199" s="884"/>
      <c r="D3199" s="955"/>
      <c r="E3199" s="338"/>
      <c r="F3199" s="346">
        <f t="shared" si="57"/>
        <v>0</v>
      </c>
      <c r="G3199" s="600"/>
    </row>
    <row r="3200" spans="1:7" s="279" customFormat="1">
      <c r="A3200" s="762"/>
      <c r="B3200" s="853" t="s">
        <v>1226</v>
      </c>
      <c r="C3200" s="884"/>
      <c r="D3200" s="955"/>
      <c r="E3200" s="338"/>
      <c r="F3200" s="346">
        <f t="shared" si="57"/>
        <v>0</v>
      </c>
      <c r="G3200" s="600"/>
    </row>
    <row r="3201" spans="1:7" s="279" customFormat="1">
      <c r="A3201" s="762"/>
      <c r="B3201" s="853" t="s">
        <v>1227</v>
      </c>
      <c r="C3201" s="884" t="s">
        <v>291</v>
      </c>
      <c r="D3201" s="955">
        <v>1</v>
      </c>
      <c r="E3201" s="338"/>
      <c r="F3201" s="346">
        <f t="shared" si="57"/>
        <v>0</v>
      </c>
      <c r="G3201" s="600"/>
    </row>
    <row r="3202" spans="1:7" s="279" customFormat="1">
      <c r="A3202" s="762"/>
      <c r="B3202" s="853"/>
      <c r="C3202" s="884"/>
      <c r="D3202" s="955"/>
      <c r="E3202" s="338"/>
      <c r="F3202" s="346">
        <f t="shared" si="57"/>
        <v>0</v>
      </c>
      <c r="G3202" s="600"/>
    </row>
    <row r="3203" spans="1:7" s="279" customFormat="1">
      <c r="A3203" s="762" t="s">
        <v>1228</v>
      </c>
      <c r="B3203" s="853" t="s">
        <v>1229</v>
      </c>
      <c r="C3203" s="884"/>
      <c r="D3203" s="955"/>
      <c r="E3203" s="338"/>
      <c r="F3203" s="346">
        <f t="shared" si="57"/>
        <v>0</v>
      </c>
      <c r="G3203" s="600"/>
    </row>
    <row r="3204" spans="1:7" s="279" customFormat="1">
      <c r="A3204" s="762"/>
      <c r="B3204" s="853" t="s">
        <v>1230</v>
      </c>
      <c r="C3204" s="884"/>
      <c r="D3204" s="955"/>
      <c r="E3204" s="338"/>
      <c r="F3204" s="346">
        <f t="shared" si="57"/>
        <v>0</v>
      </c>
      <c r="G3204" s="600"/>
    </row>
    <row r="3205" spans="1:7" s="279" customFormat="1">
      <c r="A3205" s="762"/>
      <c r="B3205" s="853" t="s">
        <v>1231</v>
      </c>
      <c r="C3205" s="884"/>
      <c r="D3205" s="955"/>
      <c r="E3205" s="338"/>
      <c r="F3205" s="346">
        <f t="shared" si="57"/>
        <v>0</v>
      </c>
      <c r="G3205" s="600"/>
    </row>
    <row r="3206" spans="1:7" s="279" customFormat="1">
      <c r="A3206" s="762"/>
      <c r="B3206" s="853" t="s">
        <v>1232</v>
      </c>
      <c r="C3206" s="884" t="s">
        <v>291</v>
      </c>
      <c r="D3206" s="955">
        <v>1</v>
      </c>
      <c r="E3206" s="338"/>
      <c r="F3206" s="346">
        <f t="shared" si="57"/>
        <v>0</v>
      </c>
      <c r="G3206" s="600"/>
    </row>
    <row r="3207" spans="1:7" s="279" customFormat="1">
      <c r="A3207" s="762"/>
      <c r="B3207" s="853"/>
      <c r="C3207" s="884"/>
      <c r="D3207" s="955"/>
      <c r="E3207" s="338"/>
      <c r="F3207" s="346">
        <f t="shared" si="57"/>
        <v>0</v>
      </c>
      <c r="G3207" s="600"/>
    </row>
    <row r="3208" spans="1:7" s="279" customFormat="1">
      <c r="A3208" s="762" t="s">
        <v>1233</v>
      </c>
      <c r="B3208" s="853" t="s">
        <v>1234</v>
      </c>
      <c r="C3208" s="884"/>
      <c r="D3208" s="955"/>
      <c r="E3208" s="338"/>
      <c r="F3208" s="346">
        <f t="shared" si="57"/>
        <v>0</v>
      </c>
      <c r="G3208" s="600"/>
    </row>
    <row r="3209" spans="1:7" s="279" customFormat="1" ht="25.5">
      <c r="A3209" s="762"/>
      <c r="B3209" s="853" t="s">
        <v>2745</v>
      </c>
      <c r="C3209" s="884"/>
      <c r="D3209" s="955"/>
      <c r="E3209" s="338"/>
      <c r="F3209" s="346">
        <f t="shared" si="57"/>
        <v>0</v>
      </c>
      <c r="G3209" s="600"/>
    </row>
    <row r="3210" spans="1:7" s="279" customFormat="1" ht="25.5">
      <c r="A3210" s="762"/>
      <c r="B3210" s="853" t="s">
        <v>1235</v>
      </c>
      <c r="C3210" s="884"/>
      <c r="D3210" s="955"/>
      <c r="E3210" s="338"/>
      <c r="F3210" s="346">
        <f t="shared" si="57"/>
        <v>0</v>
      </c>
      <c r="G3210" s="600"/>
    </row>
    <row r="3211" spans="1:7" s="279" customFormat="1" ht="24.75" customHeight="1">
      <c r="A3211" s="762"/>
      <c r="B3211" s="853" t="s">
        <v>1236</v>
      </c>
      <c r="C3211" s="884" t="s">
        <v>291</v>
      </c>
      <c r="D3211" s="955">
        <v>1</v>
      </c>
      <c r="E3211" s="338"/>
      <c r="F3211" s="346">
        <f t="shared" si="57"/>
        <v>0</v>
      </c>
      <c r="G3211" s="600"/>
    </row>
    <row r="3212" spans="1:7" s="279" customFormat="1">
      <c r="A3212" s="762"/>
      <c r="B3212" s="853"/>
      <c r="C3212" s="884"/>
      <c r="D3212" s="955"/>
      <c r="E3212" s="338"/>
      <c r="F3212" s="346">
        <f t="shared" si="57"/>
        <v>0</v>
      </c>
      <c r="G3212" s="600"/>
    </row>
    <row r="3213" spans="1:7" s="279" customFormat="1">
      <c r="A3213" s="762" t="s">
        <v>1237</v>
      </c>
      <c r="B3213" s="853" t="s">
        <v>1238</v>
      </c>
      <c r="C3213" s="884"/>
      <c r="D3213" s="955"/>
      <c r="E3213" s="338"/>
      <c r="F3213" s="346">
        <f t="shared" si="57"/>
        <v>0</v>
      </c>
      <c r="G3213" s="600"/>
    </row>
    <row r="3214" spans="1:7" s="279" customFormat="1">
      <c r="A3214" s="762"/>
      <c r="B3214" s="853" t="s">
        <v>1239</v>
      </c>
      <c r="C3214" s="884"/>
      <c r="D3214" s="955"/>
      <c r="E3214" s="338"/>
      <c r="F3214" s="346">
        <f t="shared" si="57"/>
        <v>0</v>
      </c>
      <c r="G3214" s="600"/>
    </row>
    <row r="3215" spans="1:7" s="279" customFormat="1" ht="25.5">
      <c r="A3215" s="762"/>
      <c r="B3215" s="853" t="s">
        <v>1240</v>
      </c>
      <c r="C3215" s="884"/>
      <c r="D3215" s="955"/>
      <c r="E3215" s="338"/>
      <c r="F3215" s="346">
        <f t="shared" si="57"/>
        <v>0</v>
      </c>
      <c r="G3215" s="600"/>
    </row>
    <row r="3216" spans="1:7" s="279" customFormat="1" ht="25.5">
      <c r="A3216" s="762"/>
      <c r="B3216" s="853" t="s">
        <v>2724</v>
      </c>
      <c r="C3216" s="884"/>
      <c r="D3216" s="955"/>
      <c r="E3216" s="338"/>
      <c r="F3216" s="346">
        <f t="shared" si="57"/>
        <v>0</v>
      </c>
      <c r="G3216" s="600"/>
    </row>
    <row r="3217" spans="1:7" s="279" customFormat="1">
      <c r="A3217" s="762"/>
      <c r="B3217" s="853" t="s">
        <v>1242</v>
      </c>
      <c r="C3217" s="884"/>
      <c r="D3217" s="955"/>
      <c r="E3217" s="338"/>
      <c r="F3217" s="346">
        <f t="shared" si="57"/>
        <v>0</v>
      </c>
      <c r="G3217" s="600"/>
    </row>
    <row r="3218" spans="1:7" s="279" customFormat="1">
      <c r="A3218" s="762"/>
      <c r="B3218" s="853" t="s">
        <v>1243</v>
      </c>
      <c r="C3218" s="884"/>
      <c r="D3218" s="955"/>
      <c r="E3218" s="338"/>
      <c r="F3218" s="346">
        <f t="shared" si="57"/>
        <v>0</v>
      </c>
      <c r="G3218" s="600"/>
    </row>
    <row r="3219" spans="1:7" s="279" customFormat="1">
      <c r="A3219" s="762"/>
      <c r="B3219" s="853" t="s">
        <v>1244</v>
      </c>
      <c r="C3219" s="884"/>
      <c r="D3219" s="955"/>
      <c r="E3219" s="338"/>
      <c r="F3219" s="346">
        <f t="shared" si="57"/>
        <v>0</v>
      </c>
      <c r="G3219" s="600"/>
    </row>
    <row r="3220" spans="1:7" s="279" customFormat="1">
      <c r="A3220" s="762"/>
      <c r="B3220" s="853" t="s">
        <v>1245</v>
      </c>
      <c r="C3220" s="884" t="s">
        <v>291</v>
      </c>
      <c r="D3220" s="955">
        <v>1</v>
      </c>
      <c r="E3220" s="338"/>
      <c r="F3220" s="346">
        <f t="shared" si="57"/>
        <v>0</v>
      </c>
      <c r="G3220" s="600"/>
    </row>
    <row r="3221" spans="1:7" s="279" customFormat="1">
      <c r="A3221" s="762"/>
      <c r="B3221" s="853"/>
      <c r="C3221" s="884"/>
      <c r="D3221" s="955"/>
      <c r="E3221" s="338"/>
      <c r="F3221" s="346">
        <f t="shared" si="57"/>
        <v>0</v>
      </c>
      <c r="G3221" s="600"/>
    </row>
    <row r="3222" spans="1:7" s="279" customFormat="1">
      <c r="A3222" s="762" t="s">
        <v>1246</v>
      </c>
      <c r="B3222" s="853" t="s">
        <v>1247</v>
      </c>
      <c r="C3222" s="884"/>
      <c r="D3222" s="955"/>
      <c r="E3222" s="338"/>
      <c r="F3222" s="346">
        <f t="shared" si="57"/>
        <v>0</v>
      </c>
      <c r="G3222" s="600"/>
    </row>
    <row r="3223" spans="1:7" s="279" customFormat="1">
      <c r="A3223" s="762"/>
      <c r="B3223" s="853" t="s">
        <v>1239</v>
      </c>
      <c r="C3223" s="884"/>
      <c r="D3223" s="955"/>
      <c r="E3223" s="338"/>
      <c r="F3223" s="346">
        <f t="shared" si="57"/>
        <v>0</v>
      </c>
      <c r="G3223" s="600"/>
    </row>
    <row r="3224" spans="1:7" s="279" customFormat="1" ht="25.5">
      <c r="A3224" s="762"/>
      <c r="B3224" s="853" t="s">
        <v>1240</v>
      </c>
      <c r="C3224" s="884"/>
      <c r="D3224" s="955"/>
      <c r="E3224" s="338"/>
      <c r="F3224" s="346">
        <f t="shared" si="57"/>
        <v>0</v>
      </c>
      <c r="G3224" s="600"/>
    </row>
    <row r="3225" spans="1:7" s="279" customFormat="1" ht="25.5">
      <c r="A3225" s="762"/>
      <c r="B3225" s="853" t="s">
        <v>2724</v>
      </c>
      <c r="C3225" s="884"/>
      <c r="D3225" s="955"/>
      <c r="E3225" s="338"/>
      <c r="F3225" s="346">
        <f t="shared" si="57"/>
        <v>0</v>
      </c>
      <c r="G3225" s="600"/>
    </row>
    <row r="3226" spans="1:7" s="279" customFormat="1">
      <c r="A3226" s="762"/>
      <c r="B3226" s="853" t="s">
        <v>1242</v>
      </c>
      <c r="C3226" s="884"/>
      <c r="D3226" s="955"/>
      <c r="E3226" s="338"/>
      <c r="F3226" s="346">
        <f t="shared" si="57"/>
        <v>0</v>
      </c>
      <c r="G3226" s="600"/>
    </row>
    <row r="3227" spans="1:7" s="279" customFormat="1">
      <c r="A3227" s="762"/>
      <c r="B3227" s="853" t="s">
        <v>1243</v>
      </c>
      <c r="C3227" s="884"/>
      <c r="D3227" s="955"/>
      <c r="E3227" s="338"/>
      <c r="F3227" s="346">
        <f t="shared" si="57"/>
        <v>0</v>
      </c>
      <c r="G3227" s="600"/>
    </row>
    <row r="3228" spans="1:7" s="279" customFormat="1">
      <c r="A3228" s="762"/>
      <c r="B3228" s="853" t="s">
        <v>1248</v>
      </c>
      <c r="C3228" s="884"/>
      <c r="D3228" s="955"/>
      <c r="E3228" s="338"/>
      <c r="F3228" s="346">
        <f t="shared" ref="F3228:F3283" si="58">D3228*E3228</f>
        <v>0</v>
      </c>
      <c r="G3228" s="600"/>
    </row>
    <row r="3229" spans="1:7" s="279" customFormat="1">
      <c r="A3229" s="762"/>
      <c r="B3229" s="853" t="s">
        <v>1245</v>
      </c>
      <c r="C3229" s="884" t="s">
        <v>291</v>
      </c>
      <c r="D3229" s="955">
        <v>1</v>
      </c>
      <c r="E3229" s="338"/>
      <c r="F3229" s="346">
        <f t="shared" si="58"/>
        <v>0</v>
      </c>
      <c r="G3229" s="600"/>
    </row>
    <row r="3230" spans="1:7" s="279" customFormat="1">
      <c r="A3230" s="762"/>
      <c r="B3230" s="853"/>
      <c r="C3230" s="884"/>
      <c r="D3230" s="955"/>
      <c r="E3230" s="338"/>
      <c r="F3230" s="346">
        <f t="shared" si="58"/>
        <v>0</v>
      </c>
      <c r="G3230" s="600"/>
    </row>
    <row r="3231" spans="1:7" s="279" customFormat="1">
      <c r="A3231" s="762" t="s">
        <v>1249</v>
      </c>
      <c r="B3231" s="853" t="s">
        <v>1250</v>
      </c>
      <c r="C3231" s="884"/>
      <c r="D3231" s="955"/>
      <c r="E3231" s="338"/>
      <c r="F3231" s="346">
        <f t="shared" si="58"/>
        <v>0</v>
      </c>
      <c r="G3231" s="600"/>
    </row>
    <row r="3232" spans="1:7" s="279" customFormat="1">
      <c r="A3232" s="762"/>
      <c r="B3232" s="853" t="s">
        <v>1239</v>
      </c>
      <c r="C3232" s="884"/>
      <c r="D3232" s="955"/>
      <c r="E3232" s="338"/>
      <c r="F3232" s="346">
        <f t="shared" si="58"/>
        <v>0</v>
      </c>
      <c r="G3232" s="600"/>
    </row>
    <row r="3233" spans="1:7" s="279" customFormat="1" ht="25.5">
      <c r="A3233" s="762"/>
      <c r="B3233" s="853" t="s">
        <v>1240</v>
      </c>
      <c r="C3233" s="884"/>
      <c r="D3233" s="955"/>
      <c r="E3233" s="338"/>
      <c r="F3233" s="346">
        <f t="shared" si="58"/>
        <v>0</v>
      </c>
      <c r="G3233" s="600"/>
    </row>
    <row r="3234" spans="1:7" s="279" customFormat="1" ht="25.5">
      <c r="A3234" s="762"/>
      <c r="B3234" s="853" t="s">
        <v>2724</v>
      </c>
      <c r="C3234" s="884"/>
      <c r="D3234" s="955"/>
      <c r="E3234" s="338"/>
      <c r="F3234" s="346">
        <f t="shared" si="58"/>
        <v>0</v>
      </c>
      <c r="G3234" s="600"/>
    </row>
    <row r="3235" spans="1:7" s="279" customFormat="1">
      <c r="A3235" s="762"/>
      <c r="B3235" s="853" t="s">
        <v>1242</v>
      </c>
      <c r="C3235" s="884"/>
      <c r="D3235" s="955"/>
      <c r="E3235" s="338"/>
      <c r="F3235" s="346">
        <f t="shared" si="58"/>
        <v>0</v>
      </c>
      <c r="G3235" s="600"/>
    </row>
    <row r="3236" spans="1:7" s="279" customFormat="1">
      <c r="A3236" s="762"/>
      <c r="B3236" s="853" t="s">
        <v>1243</v>
      </c>
      <c r="C3236" s="884"/>
      <c r="D3236" s="955"/>
      <c r="E3236" s="338"/>
      <c r="F3236" s="346">
        <f t="shared" si="58"/>
        <v>0</v>
      </c>
      <c r="G3236" s="600"/>
    </row>
    <row r="3237" spans="1:7" s="279" customFormat="1">
      <c r="A3237" s="762"/>
      <c r="B3237" s="853" t="s">
        <v>1251</v>
      </c>
      <c r="C3237" s="884"/>
      <c r="D3237" s="955"/>
      <c r="E3237" s="338"/>
      <c r="F3237" s="346">
        <f t="shared" si="58"/>
        <v>0</v>
      </c>
      <c r="G3237" s="600"/>
    </row>
    <row r="3238" spans="1:7" s="279" customFormat="1">
      <c r="A3238" s="762"/>
      <c r="B3238" s="853" t="s">
        <v>1245</v>
      </c>
      <c r="C3238" s="884" t="s">
        <v>291</v>
      </c>
      <c r="D3238" s="955">
        <v>1</v>
      </c>
      <c r="E3238" s="338"/>
      <c r="F3238" s="346">
        <f t="shared" si="58"/>
        <v>0</v>
      </c>
      <c r="G3238" s="600"/>
    </row>
    <row r="3239" spans="1:7" s="279" customFormat="1">
      <c r="A3239" s="762"/>
      <c r="B3239" s="853"/>
      <c r="C3239" s="884"/>
      <c r="D3239" s="955"/>
      <c r="E3239" s="338"/>
      <c r="F3239" s="346">
        <f t="shared" si="58"/>
        <v>0</v>
      </c>
      <c r="G3239" s="600"/>
    </row>
    <row r="3240" spans="1:7" s="279" customFormat="1">
      <c r="A3240" s="762" t="s">
        <v>1252</v>
      </c>
      <c r="B3240" s="853" t="s">
        <v>1253</v>
      </c>
      <c r="C3240" s="884"/>
      <c r="D3240" s="955"/>
      <c r="E3240" s="338"/>
      <c r="F3240" s="346">
        <f t="shared" si="58"/>
        <v>0</v>
      </c>
      <c r="G3240" s="600"/>
    </row>
    <row r="3241" spans="1:7" s="279" customFormat="1">
      <c r="A3241" s="762"/>
      <c r="B3241" s="853" t="s">
        <v>1239</v>
      </c>
      <c r="C3241" s="884"/>
      <c r="D3241" s="955"/>
      <c r="E3241" s="338"/>
      <c r="F3241" s="346">
        <f t="shared" si="58"/>
        <v>0</v>
      </c>
      <c r="G3241" s="600"/>
    </row>
    <row r="3242" spans="1:7" s="279" customFormat="1" ht="25.5">
      <c r="A3242" s="762"/>
      <c r="B3242" s="853" t="s">
        <v>1240</v>
      </c>
      <c r="C3242" s="884"/>
      <c r="D3242" s="955"/>
      <c r="E3242" s="338"/>
      <c r="F3242" s="346">
        <f t="shared" si="58"/>
        <v>0</v>
      </c>
      <c r="G3242" s="600"/>
    </row>
    <row r="3243" spans="1:7" s="279" customFormat="1" ht="25.5">
      <c r="A3243" s="762"/>
      <c r="B3243" s="853" t="s">
        <v>1241</v>
      </c>
      <c r="C3243" s="884"/>
      <c r="D3243" s="955"/>
      <c r="E3243" s="338"/>
      <c r="F3243" s="346">
        <f t="shared" si="58"/>
        <v>0</v>
      </c>
      <c r="G3243" s="600"/>
    </row>
    <row r="3244" spans="1:7" s="279" customFormat="1">
      <c r="A3244" s="762"/>
      <c r="B3244" s="853" t="s">
        <v>1242</v>
      </c>
      <c r="C3244" s="884"/>
      <c r="D3244" s="955"/>
      <c r="E3244" s="338"/>
      <c r="F3244" s="346">
        <f t="shared" si="58"/>
        <v>0</v>
      </c>
      <c r="G3244" s="600"/>
    </row>
    <row r="3245" spans="1:7" s="279" customFormat="1">
      <c r="A3245" s="762"/>
      <c r="B3245" s="853" t="s">
        <v>1243</v>
      </c>
      <c r="C3245" s="884"/>
      <c r="D3245" s="955"/>
      <c r="E3245" s="338"/>
      <c r="F3245" s="346">
        <f t="shared" si="58"/>
        <v>0</v>
      </c>
      <c r="G3245" s="600"/>
    </row>
    <row r="3246" spans="1:7" s="279" customFormat="1">
      <c r="A3246" s="762"/>
      <c r="B3246" s="853" t="s">
        <v>1254</v>
      </c>
      <c r="C3246" s="884"/>
      <c r="D3246" s="955"/>
      <c r="E3246" s="338"/>
      <c r="F3246" s="346">
        <f t="shared" si="58"/>
        <v>0</v>
      </c>
      <c r="G3246" s="600"/>
    </row>
    <row r="3247" spans="1:7" s="279" customFormat="1">
      <c r="A3247" s="762"/>
      <c r="B3247" s="853" t="s">
        <v>1245</v>
      </c>
      <c r="C3247" s="884" t="s">
        <v>291</v>
      </c>
      <c r="D3247" s="955">
        <v>1</v>
      </c>
      <c r="E3247" s="338"/>
      <c r="F3247" s="346">
        <f t="shared" si="58"/>
        <v>0</v>
      </c>
      <c r="G3247" s="600"/>
    </row>
    <row r="3248" spans="1:7" s="279" customFormat="1">
      <c r="A3248" s="762"/>
      <c r="B3248" s="853"/>
      <c r="C3248" s="884"/>
      <c r="D3248" s="955"/>
      <c r="E3248" s="338"/>
      <c r="F3248" s="346">
        <f t="shared" si="58"/>
        <v>0</v>
      </c>
      <c r="G3248" s="600"/>
    </row>
    <row r="3249" spans="1:7" s="279" customFormat="1">
      <c r="A3249" s="762" t="s">
        <v>1255</v>
      </c>
      <c r="B3249" s="853" t="s">
        <v>1256</v>
      </c>
      <c r="C3249" s="884"/>
      <c r="D3249" s="955"/>
      <c r="E3249" s="338"/>
      <c r="F3249" s="346">
        <f t="shared" si="58"/>
        <v>0</v>
      </c>
      <c r="G3249" s="600"/>
    </row>
    <row r="3250" spans="1:7" s="279" customFormat="1">
      <c r="A3250" s="762"/>
      <c r="B3250" s="853" t="s">
        <v>1239</v>
      </c>
      <c r="C3250" s="884"/>
      <c r="D3250" s="955"/>
      <c r="E3250" s="338"/>
      <c r="F3250" s="346">
        <f t="shared" si="58"/>
        <v>0</v>
      </c>
      <c r="G3250" s="600"/>
    </row>
    <row r="3251" spans="1:7" s="279" customFormat="1" ht="25.5">
      <c r="A3251" s="762"/>
      <c r="B3251" s="853" t="s">
        <v>1240</v>
      </c>
      <c r="C3251" s="884"/>
      <c r="D3251" s="955"/>
      <c r="E3251" s="338"/>
      <c r="F3251" s="346">
        <f t="shared" si="58"/>
        <v>0</v>
      </c>
      <c r="G3251" s="600"/>
    </row>
    <row r="3252" spans="1:7" s="279" customFormat="1" ht="25.5">
      <c r="A3252" s="762"/>
      <c r="B3252" s="853" t="s">
        <v>2724</v>
      </c>
      <c r="C3252" s="884"/>
      <c r="D3252" s="955"/>
      <c r="E3252" s="338"/>
      <c r="F3252" s="346">
        <f t="shared" si="58"/>
        <v>0</v>
      </c>
      <c r="G3252" s="600"/>
    </row>
    <row r="3253" spans="1:7" s="279" customFormat="1">
      <c r="A3253" s="762"/>
      <c r="B3253" s="853" t="s">
        <v>1242</v>
      </c>
      <c r="C3253" s="884"/>
      <c r="D3253" s="955"/>
      <c r="E3253" s="338"/>
      <c r="F3253" s="346">
        <f t="shared" si="58"/>
        <v>0</v>
      </c>
      <c r="G3253" s="600"/>
    </row>
    <row r="3254" spans="1:7" s="279" customFormat="1">
      <c r="A3254" s="762"/>
      <c r="B3254" s="853" t="s">
        <v>1243</v>
      </c>
      <c r="C3254" s="884"/>
      <c r="D3254" s="955"/>
      <c r="E3254" s="338"/>
      <c r="F3254" s="346">
        <f t="shared" si="58"/>
        <v>0</v>
      </c>
      <c r="G3254" s="600"/>
    </row>
    <row r="3255" spans="1:7" s="279" customFormat="1">
      <c r="A3255" s="762"/>
      <c r="B3255" s="853" t="s">
        <v>1257</v>
      </c>
      <c r="C3255" s="884"/>
      <c r="D3255" s="955"/>
      <c r="E3255" s="338"/>
      <c r="F3255" s="346">
        <f t="shared" si="58"/>
        <v>0</v>
      </c>
      <c r="G3255" s="600"/>
    </row>
    <row r="3256" spans="1:7" s="279" customFormat="1">
      <c r="A3256" s="762"/>
      <c r="B3256" s="853" t="s">
        <v>1245</v>
      </c>
      <c r="C3256" s="884" t="s">
        <v>291</v>
      </c>
      <c r="D3256" s="955">
        <v>1</v>
      </c>
      <c r="E3256" s="338"/>
      <c r="F3256" s="346">
        <f t="shared" si="58"/>
        <v>0</v>
      </c>
      <c r="G3256" s="600"/>
    </row>
    <row r="3257" spans="1:7" s="279" customFormat="1">
      <c r="A3257" s="762"/>
      <c r="B3257" s="853"/>
      <c r="C3257" s="884"/>
      <c r="D3257" s="955"/>
      <c r="E3257" s="338"/>
      <c r="F3257" s="346">
        <f t="shared" si="58"/>
        <v>0</v>
      </c>
      <c r="G3257" s="600"/>
    </row>
    <row r="3258" spans="1:7" s="279" customFormat="1">
      <c r="A3258" s="762" t="s">
        <v>1258</v>
      </c>
      <c r="B3258" s="853" t="s">
        <v>1259</v>
      </c>
      <c r="C3258" s="884"/>
      <c r="D3258" s="955"/>
      <c r="E3258" s="338"/>
      <c r="F3258" s="346">
        <f t="shared" si="58"/>
        <v>0</v>
      </c>
      <c r="G3258" s="600"/>
    </row>
    <row r="3259" spans="1:7" s="279" customFormat="1">
      <c r="A3259" s="762"/>
      <c r="B3259" s="853" t="s">
        <v>1260</v>
      </c>
      <c r="C3259" s="884"/>
      <c r="D3259" s="955"/>
      <c r="E3259" s="338"/>
      <c r="F3259" s="346">
        <f t="shared" si="58"/>
        <v>0</v>
      </c>
      <c r="G3259" s="600"/>
    </row>
    <row r="3260" spans="1:7" s="279" customFormat="1">
      <c r="A3260" s="762"/>
      <c r="B3260" s="853" t="s">
        <v>1261</v>
      </c>
      <c r="C3260" s="884"/>
      <c r="D3260" s="955"/>
      <c r="E3260" s="338"/>
      <c r="F3260" s="346">
        <f t="shared" si="58"/>
        <v>0</v>
      </c>
      <c r="G3260" s="600"/>
    </row>
    <row r="3261" spans="1:7" s="279" customFormat="1">
      <c r="A3261" s="762"/>
      <c r="B3261" s="853" t="s">
        <v>1262</v>
      </c>
      <c r="C3261" s="884"/>
      <c r="D3261" s="955"/>
      <c r="E3261" s="338"/>
      <c r="F3261" s="346">
        <f t="shared" si="58"/>
        <v>0</v>
      </c>
      <c r="G3261" s="600"/>
    </row>
    <row r="3262" spans="1:7" s="279" customFormat="1">
      <c r="A3262" s="762"/>
      <c r="B3262" s="853" t="s">
        <v>1245</v>
      </c>
      <c r="C3262" s="884"/>
      <c r="D3262" s="955"/>
      <c r="E3262" s="338"/>
      <c r="F3262" s="346">
        <f t="shared" si="58"/>
        <v>0</v>
      </c>
      <c r="G3262" s="600"/>
    </row>
    <row r="3263" spans="1:7" s="279" customFormat="1">
      <c r="A3263" s="762"/>
      <c r="B3263" s="853" t="s">
        <v>1263</v>
      </c>
      <c r="C3263" s="884" t="s">
        <v>291</v>
      </c>
      <c r="D3263" s="955">
        <v>1</v>
      </c>
      <c r="E3263" s="338"/>
      <c r="F3263" s="346">
        <f t="shared" si="58"/>
        <v>0</v>
      </c>
      <c r="G3263" s="600"/>
    </row>
    <row r="3264" spans="1:7" s="279" customFormat="1">
      <c r="A3264" s="762"/>
      <c r="B3264" s="853"/>
      <c r="C3264" s="884"/>
      <c r="D3264" s="955"/>
      <c r="E3264" s="338"/>
      <c r="F3264" s="346">
        <f t="shared" si="58"/>
        <v>0</v>
      </c>
      <c r="G3264" s="600"/>
    </row>
    <row r="3265" spans="1:7" s="279" customFormat="1">
      <c r="A3265" s="762" t="s">
        <v>1264</v>
      </c>
      <c r="B3265" s="853" t="s">
        <v>1265</v>
      </c>
      <c r="C3265" s="884"/>
      <c r="D3265" s="955"/>
      <c r="E3265" s="338"/>
      <c r="F3265" s="346">
        <f t="shared" si="58"/>
        <v>0</v>
      </c>
      <c r="G3265" s="600"/>
    </row>
    <row r="3266" spans="1:7" s="279" customFormat="1" ht="25.5">
      <c r="A3266" s="762"/>
      <c r="B3266" s="853" t="s">
        <v>1266</v>
      </c>
      <c r="C3266" s="884"/>
      <c r="D3266" s="955"/>
      <c r="E3266" s="338"/>
      <c r="F3266" s="346">
        <f t="shared" si="58"/>
        <v>0</v>
      </c>
      <c r="G3266" s="600"/>
    </row>
    <row r="3267" spans="1:7" s="279" customFormat="1">
      <c r="A3267" s="762"/>
      <c r="B3267" s="853" t="s">
        <v>1267</v>
      </c>
      <c r="C3267" s="884"/>
      <c r="D3267" s="955"/>
      <c r="E3267" s="338"/>
      <c r="F3267" s="346">
        <f t="shared" si="58"/>
        <v>0</v>
      </c>
      <c r="G3267" s="600"/>
    </row>
    <row r="3268" spans="1:7" s="279" customFormat="1" ht="25.5">
      <c r="A3268" s="762"/>
      <c r="B3268" s="853" t="s">
        <v>1268</v>
      </c>
      <c r="C3268" s="884"/>
      <c r="D3268" s="955"/>
      <c r="E3268" s="338"/>
      <c r="F3268" s="346">
        <f t="shared" si="58"/>
        <v>0</v>
      </c>
      <c r="G3268" s="600"/>
    </row>
    <row r="3269" spans="1:7" s="279" customFormat="1" ht="25.5">
      <c r="A3269" s="762"/>
      <c r="B3269" s="853" t="s">
        <v>1269</v>
      </c>
      <c r="C3269" s="884"/>
      <c r="D3269" s="955"/>
      <c r="E3269" s="338"/>
      <c r="F3269" s="346">
        <f t="shared" si="58"/>
        <v>0</v>
      </c>
      <c r="G3269" s="600"/>
    </row>
    <row r="3270" spans="1:7" s="279" customFormat="1">
      <c r="A3270" s="762"/>
      <c r="B3270" s="853" t="s">
        <v>1270</v>
      </c>
      <c r="C3270" s="884"/>
      <c r="D3270" s="955"/>
      <c r="E3270" s="338"/>
      <c r="F3270" s="346">
        <f t="shared" si="58"/>
        <v>0</v>
      </c>
      <c r="G3270" s="600"/>
    </row>
    <row r="3271" spans="1:7" s="279" customFormat="1">
      <c r="A3271" s="762"/>
      <c r="B3271" s="853" t="s">
        <v>1271</v>
      </c>
      <c r="C3271" s="884" t="s">
        <v>291</v>
      </c>
      <c r="D3271" s="955">
        <v>1</v>
      </c>
      <c r="E3271" s="338"/>
      <c r="F3271" s="346">
        <f t="shared" si="58"/>
        <v>0</v>
      </c>
      <c r="G3271" s="600"/>
    </row>
    <row r="3272" spans="1:7" s="279" customFormat="1">
      <c r="A3272" s="762"/>
      <c r="B3272" s="853" t="s">
        <v>1272</v>
      </c>
      <c r="C3272" s="884" t="s">
        <v>291</v>
      </c>
      <c r="D3272" s="955">
        <v>1</v>
      </c>
      <c r="E3272" s="338"/>
      <c r="F3272" s="346">
        <f t="shared" si="58"/>
        <v>0</v>
      </c>
      <c r="G3272" s="600"/>
    </row>
    <row r="3273" spans="1:7" s="279" customFormat="1">
      <c r="A3273" s="762"/>
      <c r="B3273" s="853"/>
      <c r="C3273" s="884"/>
      <c r="D3273" s="955"/>
      <c r="E3273" s="338"/>
      <c r="F3273" s="346">
        <f t="shared" si="58"/>
        <v>0</v>
      </c>
      <c r="G3273" s="600"/>
    </row>
    <row r="3274" spans="1:7" s="279" customFormat="1" ht="25.5">
      <c r="A3274" s="762" t="s">
        <v>1273</v>
      </c>
      <c r="B3274" s="853" t="s">
        <v>1274</v>
      </c>
      <c r="C3274" s="884"/>
      <c r="D3274" s="955"/>
      <c r="E3274" s="338"/>
      <c r="F3274" s="346">
        <f t="shared" si="58"/>
        <v>0</v>
      </c>
      <c r="G3274" s="600"/>
    </row>
    <row r="3275" spans="1:7" s="279" customFormat="1">
      <c r="A3275" s="762"/>
      <c r="B3275" s="853" t="s">
        <v>1275</v>
      </c>
      <c r="C3275" s="884"/>
      <c r="D3275" s="955"/>
      <c r="E3275" s="338"/>
      <c r="F3275" s="346">
        <f t="shared" si="58"/>
        <v>0</v>
      </c>
      <c r="G3275" s="600"/>
    </row>
    <row r="3276" spans="1:7" s="279" customFormat="1">
      <c r="A3276" s="762"/>
      <c r="B3276" s="853" t="s">
        <v>1276</v>
      </c>
      <c r="C3276" s="884" t="s">
        <v>291</v>
      </c>
      <c r="D3276" s="955">
        <v>1</v>
      </c>
      <c r="E3276" s="338"/>
      <c r="F3276" s="346">
        <f t="shared" si="58"/>
        <v>0</v>
      </c>
      <c r="G3276" s="600"/>
    </row>
    <row r="3277" spans="1:7" s="279" customFormat="1">
      <c r="A3277" s="762"/>
      <c r="B3277" s="867"/>
      <c r="C3277" s="882"/>
      <c r="D3277" s="882"/>
      <c r="E3277" s="338"/>
      <c r="F3277" s="346">
        <f t="shared" si="58"/>
        <v>0</v>
      </c>
      <c r="G3277" s="600"/>
    </row>
    <row r="3278" spans="1:7" s="279" customFormat="1">
      <c r="A3278" s="762"/>
      <c r="B3278" s="853" t="s">
        <v>1277</v>
      </c>
      <c r="C3278" s="884" t="s">
        <v>291</v>
      </c>
      <c r="D3278" s="955">
        <v>1</v>
      </c>
      <c r="E3278" s="338"/>
      <c r="F3278" s="346">
        <f t="shared" si="58"/>
        <v>0</v>
      </c>
      <c r="G3278" s="600"/>
    </row>
    <row r="3279" spans="1:7" s="279" customFormat="1">
      <c r="A3279" s="762"/>
      <c r="B3279" s="853"/>
      <c r="C3279" s="884"/>
      <c r="D3279" s="955"/>
      <c r="E3279" s="338"/>
      <c r="F3279" s="346">
        <f t="shared" si="58"/>
        <v>0</v>
      </c>
      <c r="G3279" s="600"/>
    </row>
    <row r="3280" spans="1:7" s="279" customFormat="1">
      <c r="A3280" s="762"/>
      <c r="B3280" s="853" t="s">
        <v>1278</v>
      </c>
      <c r="C3280" s="884" t="s">
        <v>291</v>
      </c>
      <c r="D3280" s="955">
        <v>1</v>
      </c>
      <c r="E3280" s="338"/>
      <c r="F3280" s="346">
        <f t="shared" si="58"/>
        <v>0</v>
      </c>
      <c r="G3280" s="600"/>
    </row>
    <row r="3281" spans="1:7" s="279" customFormat="1">
      <c r="A3281" s="762"/>
      <c r="B3281" s="853"/>
      <c r="C3281" s="884"/>
      <c r="D3281" s="955"/>
      <c r="E3281" s="338"/>
      <c r="F3281" s="346">
        <f t="shared" si="58"/>
        <v>0</v>
      </c>
      <c r="G3281" s="600"/>
    </row>
    <row r="3282" spans="1:7" s="279" customFormat="1">
      <c r="A3282" s="762"/>
      <c r="B3282" s="853" t="s">
        <v>1279</v>
      </c>
      <c r="C3282" s="884" t="s">
        <v>291</v>
      </c>
      <c r="D3282" s="955">
        <v>1</v>
      </c>
      <c r="E3282" s="338"/>
      <c r="F3282" s="346">
        <f t="shared" si="58"/>
        <v>0</v>
      </c>
      <c r="G3282" s="600"/>
    </row>
    <row r="3283" spans="1:7" s="279" customFormat="1">
      <c r="A3283" s="762"/>
      <c r="B3283" s="853"/>
      <c r="C3283" s="884"/>
      <c r="D3283" s="955"/>
      <c r="E3283" s="338"/>
      <c r="F3283" s="346">
        <f t="shared" si="58"/>
        <v>0</v>
      </c>
      <c r="G3283" s="600"/>
    </row>
    <row r="3284" spans="1:7" s="279" customFormat="1">
      <c r="A3284" s="762" t="s">
        <v>1280</v>
      </c>
      <c r="B3284" s="853" t="s">
        <v>1281</v>
      </c>
      <c r="C3284" s="884"/>
      <c r="D3284" s="955"/>
      <c r="E3284" s="338"/>
      <c r="F3284" s="346">
        <f t="shared" ref="F3284:F3337" si="59">D3284*E3284</f>
        <v>0</v>
      </c>
      <c r="G3284" s="600"/>
    </row>
    <row r="3285" spans="1:7" s="279" customFormat="1">
      <c r="A3285" s="762"/>
      <c r="B3285" s="853" t="s">
        <v>1282</v>
      </c>
      <c r="C3285" s="884"/>
      <c r="D3285" s="955"/>
      <c r="E3285" s="338"/>
      <c r="F3285" s="346">
        <f t="shared" si="59"/>
        <v>0</v>
      </c>
      <c r="G3285" s="600"/>
    </row>
    <row r="3286" spans="1:7" s="279" customFormat="1">
      <c r="A3286" s="762"/>
      <c r="B3286" s="853" t="s">
        <v>1283</v>
      </c>
      <c r="C3286" s="884" t="s">
        <v>291</v>
      </c>
      <c r="D3286" s="955">
        <v>1</v>
      </c>
      <c r="E3286" s="338"/>
      <c r="F3286" s="346">
        <f t="shared" si="59"/>
        <v>0</v>
      </c>
      <c r="G3286" s="600"/>
    </row>
    <row r="3287" spans="1:7" s="279" customFormat="1">
      <c r="A3287" s="762"/>
      <c r="B3287" s="853"/>
      <c r="C3287" s="884"/>
      <c r="D3287" s="955"/>
      <c r="E3287" s="338"/>
      <c r="F3287" s="346">
        <f t="shared" si="59"/>
        <v>0</v>
      </c>
      <c r="G3287" s="600"/>
    </row>
    <row r="3288" spans="1:7" s="279" customFormat="1" ht="25.5">
      <c r="A3288" s="762" t="s">
        <v>1284</v>
      </c>
      <c r="B3288" s="853" t="s">
        <v>1285</v>
      </c>
      <c r="C3288" s="884"/>
      <c r="D3288" s="955"/>
      <c r="E3288" s="338"/>
      <c r="F3288" s="346">
        <f t="shared" si="59"/>
        <v>0</v>
      </c>
      <c r="G3288" s="600"/>
    </row>
    <row r="3289" spans="1:7" s="279" customFormat="1">
      <c r="A3289" s="762"/>
      <c r="B3289" s="853" t="s">
        <v>1286</v>
      </c>
      <c r="C3289" s="884"/>
      <c r="D3289" s="955"/>
      <c r="E3289" s="338"/>
      <c r="F3289" s="346">
        <f t="shared" si="59"/>
        <v>0</v>
      </c>
      <c r="G3289" s="600"/>
    </row>
    <row r="3290" spans="1:7" s="279" customFormat="1">
      <c r="A3290" s="762"/>
      <c r="B3290" s="853" t="s">
        <v>1287</v>
      </c>
      <c r="C3290" s="884"/>
      <c r="D3290" s="955"/>
      <c r="E3290" s="338"/>
      <c r="F3290" s="346">
        <f t="shared" si="59"/>
        <v>0</v>
      </c>
      <c r="G3290" s="600"/>
    </row>
    <row r="3291" spans="1:7" s="279" customFormat="1">
      <c r="A3291" s="762"/>
      <c r="B3291" s="853" t="s">
        <v>1102</v>
      </c>
      <c r="C3291" s="884" t="s">
        <v>291</v>
      </c>
      <c r="D3291" s="955">
        <v>6</v>
      </c>
      <c r="E3291" s="338"/>
      <c r="F3291" s="346">
        <f t="shared" si="59"/>
        <v>0</v>
      </c>
      <c r="G3291" s="600"/>
    </row>
    <row r="3292" spans="1:7" s="279" customFormat="1">
      <c r="A3292" s="762"/>
      <c r="B3292" s="853" t="s">
        <v>1288</v>
      </c>
      <c r="C3292" s="884" t="s">
        <v>291</v>
      </c>
      <c r="D3292" s="955">
        <v>12</v>
      </c>
      <c r="E3292" s="338"/>
      <c r="F3292" s="346">
        <f t="shared" si="59"/>
        <v>0</v>
      </c>
      <c r="G3292" s="600"/>
    </row>
    <row r="3293" spans="1:7" s="279" customFormat="1">
      <c r="A3293" s="762"/>
      <c r="B3293" s="853" t="s">
        <v>1217</v>
      </c>
      <c r="C3293" s="884" t="s">
        <v>291</v>
      </c>
      <c r="D3293" s="955">
        <v>8</v>
      </c>
      <c r="E3293" s="338"/>
      <c r="F3293" s="346">
        <f t="shared" si="59"/>
        <v>0</v>
      </c>
      <c r="G3293" s="600"/>
    </row>
    <row r="3294" spans="1:7" s="279" customFormat="1">
      <c r="A3294" s="762"/>
      <c r="B3294" s="853" t="s">
        <v>1034</v>
      </c>
      <c r="C3294" s="884" t="s">
        <v>291</v>
      </c>
      <c r="D3294" s="955">
        <v>4</v>
      </c>
      <c r="E3294" s="338"/>
      <c r="F3294" s="346">
        <f t="shared" si="59"/>
        <v>0</v>
      </c>
      <c r="G3294" s="600"/>
    </row>
    <row r="3295" spans="1:7" s="279" customFormat="1">
      <c r="A3295" s="762"/>
      <c r="B3295" s="853" t="s">
        <v>1218</v>
      </c>
      <c r="C3295" s="884" t="s">
        <v>291</v>
      </c>
      <c r="D3295" s="955">
        <v>2</v>
      </c>
      <c r="E3295" s="338"/>
      <c r="F3295" s="346">
        <f t="shared" si="59"/>
        <v>0</v>
      </c>
      <c r="G3295" s="600"/>
    </row>
    <row r="3296" spans="1:7" s="279" customFormat="1">
      <c r="A3296" s="762"/>
      <c r="B3296" s="853"/>
      <c r="C3296" s="884"/>
      <c r="D3296" s="955"/>
      <c r="E3296" s="338"/>
      <c r="F3296" s="346">
        <f t="shared" si="59"/>
        <v>0</v>
      </c>
      <c r="G3296" s="600"/>
    </row>
    <row r="3297" spans="1:7" s="279" customFormat="1" ht="25.5">
      <c r="A3297" s="762" t="s">
        <v>1289</v>
      </c>
      <c r="B3297" s="853" t="s">
        <v>1290</v>
      </c>
      <c r="C3297" s="884"/>
      <c r="D3297" s="955"/>
      <c r="E3297" s="338"/>
      <c r="F3297" s="346">
        <f t="shared" si="59"/>
        <v>0</v>
      </c>
      <c r="G3297" s="600"/>
    </row>
    <row r="3298" spans="1:7" s="279" customFormat="1">
      <c r="A3298" s="762"/>
      <c r="B3298" s="853" t="s">
        <v>1286</v>
      </c>
      <c r="C3298" s="884"/>
      <c r="D3298" s="955"/>
      <c r="E3298" s="338"/>
      <c r="F3298" s="346">
        <f t="shared" si="59"/>
        <v>0</v>
      </c>
      <c r="G3298" s="600"/>
    </row>
    <row r="3299" spans="1:7" s="279" customFormat="1">
      <c r="A3299" s="762"/>
      <c r="B3299" s="853" t="s">
        <v>1287</v>
      </c>
      <c r="C3299" s="884"/>
      <c r="D3299" s="955"/>
      <c r="E3299" s="338"/>
      <c r="F3299" s="346">
        <f t="shared" si="59"/>
        <v>0</v>
      </c>
      <c r="G3299" s="600"/>
    </row>
    <row r="3300" spans="1:7" s="279" customFormat="1">
      <c r="A3300" s="762"/>
      <c r="B3300" s="853" t="s">
        <v>1102</v>
      </c>
      <c r="C3300" s="884" t="s">
        <v>291</v>
      </c>
      <c r="D3300" s="955">
        <v>1</v>
      </c>
      <c r="E3300" s="338"/>
      <c r="F3300" s="346">
        <f t="shared" si="59"/>
        <v>0</v>
      </c>
      <c r="G3300" s="600"/>
    </row>
    <row r="3301" spans="1:7" s="279" customFormat="1">
      <c r="A3301" s="762"/>
      <c r="B3301" s="853" t="s">
        <v>1271</v>
      </c>
      <c r="C3301" s="884" t="s">
        <v>291</v>
      </c>
      <c r="D3301" s="955">
        <v>1</v>
      </c>
      <c r="E3301" s="338"/>
      <c r="F3301" s="346">
        <f t="shared" si="59"/>
        <v>0</v>
      </c>
      <c r="G3301" s="600"/>
    </row>
    <row r="3302" spans="1:7" s="279" customFormat="1">
      <c r="A3302" s="762"/>
      <c r="B3302" s="853" t="s">
        <v>1291</v>
      </c>
      <c r="C3302" s="884" t="s">
        <v>291</v>
      </c>
      <c r="D3302" s="955">
        <v>1</v>
      </c>
      <c r="E3302" s="338"/>
      <c r="F3302" s="346">
        <f t="shared" si="59"/>
        <v>0</v>
      </c>
      <c r="G3302" s="600"/>
    </row>
    <row r="3303" spans="1:7" s="279" customFormat="1">
      <c r="A3303" s="762"/>
      <c r="B3303" s="853"/>
      <c r="C3303" s="884"/>
      <c r="D3303" s="955"/>
      <c r="E3303" s="338"/>
      <c r="F3303" s="346">
        <f t="shared" si="59"/>
        <v>0</v>
      </c>
      <c r="G3303" s="600"/>
    </row>
    <row r="3304" spans="1:7" s="279" customFormat="1">
      <c r="A3304" s="762" t="s">
        <v>1292</v>
      </c>
      <c r="B3304" s="853" t="s">
        <v>1293</v>
      </c>
      <c r="C3304" s="884" t="s">
        <v>291</v>
      </c>
      <c r="D3304" s="955">
        <v>14</v>
      </c>
      <c r="E3304" s="338"/>
      <c r="F3304" s="346">
        <f t="shared" si="59"/>
        <v>0</v>
      </c>
      <c r="G3304" s="600"/>
    </row>
    <row r="3305" spans="1:7" s="279" customFormat="1">
      <c r="A3305" s="762"/>
      <c r="B3305" s="853"/>
      <c r="C3305" s="884"/>
      <c r="D3305" s="955"/>
      <c r="E3305" s="338"/>
      <c r="F3305" s="346">
        <f t="shared" si="59"/>
        <v>0</v>
      </c>
      <c r="G3305" s="600"/>
    </row>
    <row r="3306" spans="1:7" s="279" customFormat="1">
      <c r="A3306" s="762" t="s">
        <v>1294</v>
      </c>
      <c r="B3306" s="853" t="s">
        <v>1295</v>
      </c>
      <c r="C3306" s="884" t="s">
        <v>291</v>
      </c>
      <c r="D3306" s="955">
        <v>12</v>
      </c>
      <c r="E3306" s="338"/>
      <c r="F3306" s="346">
        <f t="shared" si="59"/>
        <v>0</v>
      </c>
      <c r="G3306" s="600"/>
    </row>
    <row r="3307" spans="1:7" s="279" customFormat="1">
      <c r="A3307" s="762"/>
      <c r="B3307" s="853"/>
      <c r="C3307" s="884"/>
      <c r="D3307" s="955"/>
      <c r="E3307" s="338"/>
      <c r="F3307" s="346">
        <f t="shared" si="59"/>
        <v>0</v>
      </c>
      <c r="G3307" s="600"/>
    </row>
    <row r="3308" spans="1:7" s="279" customFormat="1">
      <c r="A3308" s="762" t="s">
        <v>1296</v>
      </c>
      <c r="B3308" s="853" t="s">
        <v>1297</v>
      </c>
      <c r="C3308" s="884" t="s">
        <v>291</v>
      </c>
      <c r="D3308" s="955">
        <v>4</v>
      </c>
      <c r="E3308" s="338"/>
      <c r="F3308" s="346">
        <f t="shared" si="59"/>
        <v>0</v>
      </c>
      <c r="G3308" s="600"/>
    </row>
    <row r="3309" spans="1:7" s="279" customFormat="1">
      <c r="A3309" s="762" t="s">
        <v>261</v>
      </c>
      <c r="B3309" s="853"/>
      <c r="C3309" s="884"/>
      <c r="D3309" s="955"/>
      <c r="E3309" s="338"/>
      <c r="F3309" s="346">
        <f t="shared" si="59"/>
        <v>0</v>
      </c>
      <c r="G3309" s="600"/>
    </row>
    <row r="3310" spans="1:7" s="279" customFormat="1" ht="25.5">
      <c r="A3310" s="762" t="s">
        <v>1298</v>
      </c>
      <c r="B3310" s="853" t="s">
        <v>1299</v>
      </c>
      <c r="C3310" s="884"/>
      <c r="D3310" s="955"/>
      <c r="E3310" s="338"/>
      <c r="F3310" s="346">
        <f t="shared" si="59"/>
        <v>0</v>
      </c>
      <c r="G3310" s="600"/>
    </row>
    <row r="3311" spans="1:7" s="279" customFormat="1">
      <c r="A3311" s="762"/>
      <c r="B3311" s="853" t="s">
        <v>1300</v>
      </c>
      <c r="C3311" s="884" t="s">
        <v>291</v>
      </c>
      <c r="D3311" s="955">
        <v>12</v>
      </c>
      <c r="E3311" s="338"/>
      <c r="F3311" s="346">
        <f t="shared" si="59"/>
        <v>0</v>
      </c>
      <c r="G3311" s="600"/>
    </row>
    <row r="3312" spans="1:7" s="279" customFormat="1">
      <c r="A3312" s="762"/>
      <c r="B3312" s="853"/>
      <c r="C3312" s="884"/>
      <c r="D3312" s="955"/>
      <c r="E3312" s="338"/>
      <c r="F3312" s="346">
        <f t="shared" si="59"/>
        <v>0</v>
      </c>
      <c r="G3312" s="600"/>
    </row>
    <row r="3313" spans="1:7" s="279" customFormat="1" ht="25.5">
      <c r="A3313" s="1347" t="s">
        <v>1301</v>
      </c>
      <c r="B3313" s="853" t="s">
        <v>1302</v>
      </c>
      <c r="C3313" s="884"/>
      <c r="D3313" s="955"/>
      <c r="E3313" s="338"/>
      <c r="F3313" s="346">
        <f t="shared" si="59"/>
        <v>0</v>
      </c>
      <c r="G3313" s="600"/>
    </row>
    <row r="3314" spans="1:7" s="279" customFormat="1">
      <c r="A3314" s="762"/>
      <c r="B3314" s="853" t="s">
        <v>2743</v>
      </c>
      <c r="C3314" s="884"/>
      <c r="D3314" s="955"/>
      <c r="E3314" s="338"/>
      <c r="F3314" s="346">
        <f t="shared" si="59"/>
        <v>0</v>
      </c>
      <c r="G3314" s="600"/>
    </row>
    <row r="3315" spans="1:7" s="279" customFormat="1" ht="39.75" customHeight="1">
      <c r="A3315" s="762"/>
      <c r="B3315" s="853" t="s">
        <v>2744</v>
      </c>
      <c r="C3315" s="884"/>
      <c r="D3315" s="955"/>
      <c r="E3315" s="338"/>
      <c r="F3315" s="346">
        <f t="shared" si="59"/>
        <v>0</v>
      </c>
      <c r="G3315" s="600"/>
    </row>
    <row r="3316" spans="1:7" s="279" customFormat="1">
      <c r="A3316" s="762"/>
      <c r="B3316" s="853" t="s">
        <v>1303</v>
      </c>
      <c r="C3316" s="884" t="s">
        <v>149</v>
      </c>
      <c r="D3316" s="955">
        <v>36</v>
      </c>
      <c r="E3316" s="338"/>
      <c r="F3316" s="346">
        <f t="shared" si="59"/>
        <v>0</v>
      </c>
      <c r="G3316" s="600"/>
    </row>
    <row r="3317" spans="1:7" s="279" customFormat="1">
      <c r="A3317" s="762"/>
      <c r="B3317" s="853"/>
      <c r="C3317" s="884"/>
      <c r="D3317" s="955"/>
      <c r="E3317" s="338"/>
      <c r="F3317" s="346">
        <f t="shared" si="59"/>
        <v>0</v>
      </c>
      <c r="G3317" s="600"/>
    </row>
    <row r="3318" spans="1:7" s="279" customFormat="1" ht="25.5">
      <c r="A3318" s="1347" t="s">
        <v>1304</v>
      </c>
      <c r="B3318" s="853" t="s">
        <v>1302</v>
      </c>
      <c r="C3318" s="884"/>
      <c r="D3318" s="955"/>
      <c r="E3318" s="338"/>
      <c r="F3318" s="346">
        <f t="shared" si="59"/>
        <v>0</v>
      </c>
      <c r="G3318" s="600"/>
    </row>
    <row r="3319" spans="1:7" s="279" customFormat="1" ht="25.5">
      <c r="A3319" s="762"/>
      <c r="B3319" s="853" t="s">
        <v>2742</v>
      </c>
      <c r="C3319" s="884"/>
      <c r="D3319" s="955"/>
      <c r="E3319" s="338"/>
      <c r="F3319" s="346">
        <f t="shared" si="59"/>
        <v>0</v>
      </c>
      <c r="G3319" s="600"/>
    </row>
    <row r="3320" spans="1:7" s="279" customFormat="1">
      <c r="A3320" s="762"/>
      <c r="B3320" s="853" t="s">
        <v>1303</v>
      </c>
      <c r="C3320" s="884" t="s">
        <v>149</v>
      </c>
      <c r="D3320" s="955">
        <v>48</v>
      </c>
      <c r="E3320" s="338"/>
      <c r="F3320" s="346">
        <f t="shared" si="59"/>
        <v>0</v>
      </c>
      <c r="G3320" s="600"/>
    </row>
    <row r="3321" spans="1:7" s="279" customFormat="1">
      <c r="A3321" s="762"/>
      <c r="B3321" s="853" t="s">
        <v>1305</v>
      </c>
      <c r="C3321" s="884" t="s">
        <v>149</v>
      </c>
      <c r="D3321" s="955">
        <v>30</v>
      </c>
      <c r="E3321" s="338"/>
      <c r="F3321" s="346">
        <f t="shared" si="59"/>
        <v>0</v>
      </c>
      <c r="G3321" s="600"/>
    </row>
    <row r="3322" spans="1:7" s="279" customFormat="1">
      <c r="A3322" s="762"/>
      <c r="B3322" s="853" t="s">
        <v>1306</v>
      </c>
      <c r="C3322" s="884" t="s">
        <v>149</v>
      </c>
      <c r="D3322" s="955">
        <v>6</v>
      </c>
      <c r="E3322" s="338"/>
      <c r="F3322" s="346">
        <f t="shared" si="59"/>
        <v>0</v>
      </c>
      <c r="G3322" s="600"/>
    </row>
    <row r="3323" spans="1:7" s="279" customFormat="1">
      <c r="A3323" s="762"/>
      <c r="B3323" s="853" t="s">
        <v>1307</v>
      </c>
      <c r="C3323" s="884" t="s">
        <v>149</v>
      </c>
      <c r="D3323" s="955">
        <v>24</v>
      </c>
      <c r="E3323" s="338"/>
      <c r="F3323" s="346">
        <f t="shared" si="59"/>
        <v>0</v>
      </c>
      <c r="G3323" s="600"/>
    </row>
    <row r="3324" spans="1:7" s="279" customFormat="1">
      <c r="A3324" s="762"/>
      <c r="B3324" s="853" t="s">
        <v>1308</v>
      </c>
      <c r="C3324" s="884" t="s">
        <v>149</v>
      </c>
      <c r="D3324" s="955">
        <v>18</v>
      </c>
      <c r="E3324" s="338"/>
      <c r="F3324" s="346">
        <f t="shared" si="59"/>
        <v>0</v>
      </c>
      <c r="G3324" s="600"/>
    </row>
    <row r="3325" spans="1:7" s="279" customFormat="1">
      <c r="A3325" s="762"/>
      <c r="B3325" s="853" t="s">
        <v>1309</v>
      </c>
      <c r="C3325" s="884" t="s">
        <v>149</v>
      </c>
      <c r="D3325" s="955">
        <v>6</v>
      </c>
      <c r="E3325" s="338"/>
      <c r="F3325" s="346">
        <f t="shared" si="59"/>
        <v>0</v>
      </c>
      <c r="G3325" s="600"/>
    </row>
    <row r="3326" spans="1:7" s="279" customFormat="1">
      <c r="A3326" s="762"/>
      <c r="B3326" s="853" t="s">
        <v>1310</v>
      </c>
      <c r="C3326" s="884" t="s">
        <v>149</v>
      </c>
      <c r="D3326" s="955">
        <v>6</v>
      </c>
      <c r="E3326" s="338"/>
      <c r="F3326" s="346">
        <f t="shared" si="59"/>
        <v>0</v>
      </c>
      <c r="G3326" s="600"/>
    </row>
    <row r="3327" spans="1:7" s="279" customFormat="1">
      <c r="A3327" s="762"/>
      <c r="B3327" s="853"/>
      <c r="C3327" s="884"/>
      <c r="D3327" s="955"/>
      <c r="E3327" s="338"/>
      <c r="F3327" s="346">
        <f t="shared" si="59"/>
        <v>0</v>
      </c>
      <c r="G3327" s="600"/>
    </row>
    <row r="3328" spans="1:7" s="279" customFormat="1" ht="25.5">
      <c r="A3328" s="762" t="s">
        <v>1311</v>
      </c>
      <c r="B3328" s="853" t="s">
        <v>1312</v>
      </c>
      <c r="C3328" s="884" t="s">
        <v>195</v>
      </c>
      <c r="D3328" s="955">
        <v>220</v>
      </c>
      <c r="E3328" s="338"/>
      <c r="F3328" s="346">
        <f t="shared" si="59"/>
        <v>0</v>
      </c>
      <c r="G3328" s="600"/>
    </row>
    <row r="3329" spans="1:7" s="279" customFormat="1">
      <c r="A3329" s="762"/>
      <c r="B3329" s="853"/>
      <c r="C3329" s="884"/>
      <c r="D3329" s="955"/>
      <c r="E3329" s="338"/>
      <c r="F3329" s="346">
        <f t="shared" si="59"/>
        <v>0</v>
      </c>
      <c r="G3329" s="600"/>
    </row>
    <row r="3330" spans="1:7" s="279" customFormat="1" ht="25.5">
      <c r="A3330" s="762" t="s">
        <v>1313</v>
      </c>
      <c r="B3330" s="853" t="s">
        <v>1314</v>
      </c>
      <c r="C3330" s="884"/>
      <c r="D3330" s="955"/>
      <c r="E3330" s="338"/>
      <c r="F3330" s="346">
        <f t="shared" si="59"/>
        <v>0</v>
      </c>
      <c r="G3330" s="600"/>
    </row>
    <row r="3331" spans="1:7" s="279" customFormat="1">
      <c r="A3331" s="762"/>
      <c r="B3331" s="853" t="s">
        <v>1315</v>
      </c>
      <c r="C3331" s="884"/>
      <c r="D3331" s="955"/>
      <c r="E3331" s="338"/>
      <c r="F3331" s="346">
        <f t="shared" si="59"/>
        <v>0</v>
      </c>
      <c r="G3331" s="600"/>
    </row>
    <row r="3332" spans="1:7" s="279" customFormat="1">
      <c r="A3332" s="762"/>
      <c r="B3332" s="853" t="s">
        <v>1316</v>
      </c>
      <c r="C3332" s="884"/>
      <c r="D3332" s="955"/>
      <c r="E3332" s="338"/>
      <c r="F3332" s="346">
        <f t="shared" si="59"/>
        <v>0</v>
      </c>
      <c r="G3332" s="600"/>
    </row>
    <row r="3333" spans="1:7" s="279" customFormat="1">
      <c r="A3333" s="762"/>
      <c r="B3333" s="853" t="s">
        <v>1317</v>
      </c>
      <c r="C3333" s="884"/>
      <c r="D3333" s="955"/>
      <c r="E3333" s="338"/>
      <c r="F3333" s="346">
        <f t="shared" si="59"/>
        <v>0</v>
      </c>
      <c r="G3333" s="600"/>
    </row>
    <row r="3334" spans="1:7" s="279" customFormat="1">
      <c r="A3334" s="762"/>
      <c r="B3334" s="853" t="s">
        <v>1318</v>
      </c>
      <c r="C3334" s="884"/>
      <c r="D3334" s="955"/>
      <c r="E3334" s="338"/>
      <c r="F3334" s="346">
        <f t="shared" si="59"/>
        <v>0</v>
      </c>
      <c r="G3334" s="600"/>
    </row>
    <row r="3335" spans="1:7" s="279" customFormat="1">
      <c r="A3335" s="762"/>
      <c r="B3335" s="853" t="s">
        <v>1319</v>
      </c>
      <c r="C3335" s="884"/>
      <c r="D3335" s="955"/>
      <c r="E3335" s="338"/>
      <c r="F3335" s="346">
        <f t="shared" si="59"/>
        <v>0</v>
      </c>
      <c r="G3335" s="600"/>
    </row>
    <row r="3336" spans="1:7" s="279" customFormat="1">
      <c r="A3336" s="762"/>
      <c r="B3336" s="853" t="s">
        <v>1320</v>
      </c>
      <c r="C3336" s="884"/>
      <c r="D3336" s="955"/>
      <c r="E3336" s="338"/>
      <c r="F3336" s="346">
        <f t="shared" si="59"/>
        <v>0</v>
      </c>
      <c r="G3336" s="600"/>
    </row>
    <row r="3337" spans="1:7" s="279" customFormat="1">
      <c r="A3337" s="762"/>
      <c r="B3337" s="853" t="s">
        <v>1321</v>
      </c>
      <c r="C3337" s="884" t="s">
        <v>291</v>
      </c>
      <c r="D3337" s="955">
        <v>1</v>
      </c>
      <c r="E3337" s="338"/>
      <c r="F3337" s="346">
        <f t="shared" si="59"/>
        <v>0</v>
      </c>
      <c r="G3337" s="600"/>
    </row>
    <row r="3338" spans="1:7" s="279" customFormat="1">
      <c r="A3338" s="762"/>
      <c r="B3338" s="853"/>
      <c r="C3338" s="884"/>
      <c r="D3338" s="955"/>
      <c r="E3338" s="338"/>
      <c r="F3338" s="346">
        <f t="shared" ref="F3338:F3383" si="60">D3338*E3338</f>
        <v>0</v>
      </c>
      <c r="G3338" s="600"/>
    </row>
    <row r="3339" spans="1:7" s="279" customFormat="1">
      <c r="A3339" s="762" t="s">
        <v>1322</v>
      </c>
      <c r="B3339" s="853" t="s">
        <v>1323</v>
      </c>
      <c r="C3339" s="884"/>
      <c r="D3339" s="955"/>
      <c r="E3339" s="338"/>
      <c r="F3339" s="346">
        <f t="shared" si="60"/>
        <v>0</v>
      </c>
      <c r="G3339" s="600"/>
    </row>
    <row r="3340" spans="1:7" s="279" customFormat="1">
      <c r="A3340" s="762"/>
      <c r="B3340" s="853" t="s">
        <v>1324</v>
      </c>
      <c r="C3340" s="884"/>
      <c r="D3340" s="955"/>
      <c r="E3340" s="338"/>
      <c r="F3340" s="346">
        <f t="shared" si="60"/>
        <v>0</v>
      </c>
      <c r="G3340" s="600"/>
    </row>
    <row r="3341" spans="1:7" s="279" customFormat="1">
      <c r="A3341" s="762"/>
      <c r="B3341" s="853" t="s">
        <v>1013</v>
      </c>
      <c r="C3341" s="884"/>
      <c r="D3341" s="955"/>
      <c r="E3341" s="338"/>
      <c r="F3341" s="346">
        <f t="shared" si="60"/>
        <v>0</v>
      </c>
      <c r="G3341" s="600"/>
    </row>
    <row r="3342" spans="1:7" s="279" customFormat="1">
      <c r="A3342" s="762"/>
      <c r="B3342" s="853" t="s">
        <v>1291</v>
      </c>
      <c r="C3342" s="884" t="s">
        <v>149</v>
      </c>
      <c r="D3342" s="955">
        <v>12</v>
      </c>
      <c r="E3342" s="338"/>
      <c r="F3342" s="346">
        <f t="shared" si="60"/>
        <v>0</v>
      </c>
      <c r="G3342" s="600"/>
    </row>
    <row r="3343" spans="1:7" s="279" customFormat="1">
      <c r="A3343" s="762"/>
      <c r="B3343" s="853" t="s">
        <v>1325</v>
      </c>
      <c r="C3343" s="884" t="s">
        <v>149</v>
      </c>
      <c r="D3343" s="955">
        <v>12</v>
      </c>
      <c r="E3343" s="338"/>
      <c r="F3343" s="346">
        <f t="shared" si="60"/>
        <v>0</v>
      </c>
      <c r="G3343" s="600"/>
    </row>
    <row r="3344" spans="1:7" s="279" customFormat="1">
      <c r="A3344" s="762"/>
      <c r="B3344" s="853"/>
      <c r="C3344" s="884"/>
      <c r="D3344" s="955"/>
      <c r="E3344" s="338"/>
      <c r="F3344" s="346">
        <f t="shared" si="60"/>
        <v>0</v>
      </c>
      <c r="G3344" s="600"/>
    </row>
    <row r="3345" spans="1:7" s="279" customFormat="1" ht="19.899999999999999" customHeight="1">
      <c r="A3345" s="762" t="s">
        <v>1326</v>
      </c>
      <c r="B3345" s="853" t="s">
        <v>2741</v>
      </c>
      <c r="C3345" s="884"/>
      <c r="D3345" s="955"/>
      <c r="E3345" s="338"/>
      <c r="F3345" s="346">
        <f t="shared" si="60"/>
        <v>0</v>
      </c>
      <c r="G3345" s="600"/>
    </row>
    <row r="3346" spans="1:7" s="279" customFormat="1" ht="25.5">
      <c r="A3346" s="762"/>
      <c r="B3346" s="853" t="s">
        <v>1327</v>
      </c>
      <c r="C3346" s="884"/>
      <c r="D3346" s="955"/>
      <c r="E3346" s="338"/>
      <c r="F3346" s="346">
        <f t="shared" si="60"/>
        <v>0</v>
      </c>
      <c r="G3346" s="600"/>
    </row>
    <row r="3347" spans="1:7" s="279" customFormat="1">
      <c r="A3347" s="762"/>
      <c r="B3347" s="853" t="s">
        <v>1328</v>
      </c>
      <c r="C3347" s="884"/>
      <c r="D3347" s="955"/>
      <c r="E3347" s="338"/>
      <c r="F3347" s="346">
        <f t="shared" si="60"/>
        <v>0</v>
      </c>
      <c r="G3347" s="600"/>
    </row>
    <row r="3348" spans="1:7" s="279" customFormat="1">
      <c r="A3348" s="762"/>
      <c r="B3348" s="853" t="s">
        <v>1329</v>
      </c>
      <c r="C3348" s="884"/>
      <c r="D3348" s="955"/>
      <c r="E3348" s="338"/>
      <c r="F3348" s="346">
        <f t="shared" si="60"/>
        <v>0</v>
      </c>
      <c r="G3348" s="600"/>
    </row>
    <row r="3349" spans="1:7" s="279" customFormat="1">
      <c r="A3349" s="762"/>
      <c r="B3349" s="853" t="s">
        <v>1330</v>
      </c>
      <c r="C3349" s="884"/>
      <c r="D3349" s="955"/>
      <c r="E3349" s="338"/>
      <c r="F3349" s="346">
        <f t="shared" si="60"/>
        <v>0</v>
      </c>
      <c r="G3349" s="600"/>
    </row>
    <row r="3350" spans="1:7" s="279" customFormat="1">
      <c r="A3350" s="762"/>
      <c r="B3350" s="853" t="s">
        <v>1331</v>
      </c>
      <c r="C3350" s="884"/>
      <c r="D3350" s="955"/>
      <c r="E3350" s="338"/>
      <c r="F3350" s="346">
        <f t="shared" si="60"/>
        <v>0</v>
      </c>
      <c r="G3350" s="600"/>
    </row>
    <row r="3351" spans="1:7" s="279" customFormat="1">
      <c r="A3351" s="762"/>
      <c r="B3351" s="853" t="s">
        <v>1332</v>
      </c>
      <c r="C3351" s="884" t="s">
        <v>149</v>
      </c>
      <c r="D3351" s="955">
        <v>25</v>
      </c>
      <c r="E3351" s="338"/>
      <c r="F3351" s="346">
        <f t="shared" si="60"/>
        <v>0</v>
      </c>
      <c r="G3351" s="600"/>
    </row>
    <row r="3352" spans="1:7" s="279" customFormat="1">
      <c r="A3352" s="762"/>
      <c r="B3352" s="853" t="s">
        <v>1333</v>
      </c>
      <c r="C3352" s="884" t="s">
        <v>149</v>
      </c>
      <c r="D3352" s="955">
        <v>10</v>
      </c>
      <c r="E3352" s="338"/>
      <c r="F3352" s="346">
        <f t="shared" si="60"/>
        <v>0</v>
      </c>
      <c r="G3352" s="600"/>
    </row>
    <row r="3353" spans="1:7" s="279" customFormat="1">
      <c r="A3353" s="762"/>
      <c r="B3353" s="853" t="s">
        <v>1334</v>
      </c>
      <c r="C3353" s="884" t="s">
        <v>149</v>
      </c>
      <c r="D3353" s="955">
        <v>10</v>
      </c>
      <c r="E3353" s="338"/>
      <c r="F3353" s="346">
        <f t="shared" si="60"/>
        <v>0</v>
      </c>
      <c r="G3353" s="600"/>
    </row>
    <row r="3354" spans="1:7" s="279" customFormat="1">
      <c r="A3354" s="762"/>
      <c r="B3354" s="853" t="s">
        <v>1335</v>
      </c>
      <c r="C3354" s="884"/>
      <c r="D3354" s="955"/>
      <c r="E3354" s="338"/>
      <c r="F3354" s="346">
        <f t="shared" si="60"/>
        <v>0</v>
      </c>
      <c r="G3354" s="600"/>
    </row>
    <row r="3355" spans="1:7" s="279" customFormat="1">
      <c r="A3355" s="762"/>
      <c r="B3355" s="853" t="s">
        <v>1332</v>
      </c>
      <c r="C3355" s="884" t="s">
        <v>149</v>
      </c>
      <c r="D3355" s="955">
        <v>40</v>
      </c>
      <c r="E3355" s="338"/>
      <c r="F3355" s="346">
        <f t="shared" si="60"/>
        <v>0</v>
      </c>
      <c r="G3355" s="600"/>
    </row>
    <row r="3356" spans="1:7" s="279" customFormat="1">
      <c r="A3356" s="762"/>
      <c r="B3356" s="853"/>
      <c r="C3356" s="884"/>
      <c r="D3356" s="955"/>
      <c r="E3356" s="338"/>
      <c r="F3356" s="346">
        <f t="shared" si="60"/>
        <v>0</v>
      </c>
      <c r="G3356" s="600"/>
    </row>
    <row r="3357" spans="1:7" s="279" customFormat="1">
      <c r="A3357" s="762" t="s">
        <v>1336</v>
      </c>
      <c r="B3357" s="853" t="s">
        <v>1337</v>
      </c>
      <c r="C3357" s="884"/>
      <c r="D3357" s="955"/>
      <c r="E3357" s="338"/>
      <c r="F3357" s="346">
        <f t="shared" si="60"/>
        <v>0</v>
      </c>
      <c r="G3357" s="600"/>
    </row>
    <row r="3358" spans="1:7" s="122" customFormat="1">
      <c r="A3358" s="1003"/>
      <c r="B3358" s="857" t="s">
        <v>1338</v>
      </c>
      <c r="C3358" s="1004"/>
      <c r="D3358" s="992"/>
      <c r="E3358" s="409"/>
      <c r="F3358" s="346">
        <f t="shared" si="60"/>
        <v>0</v>
      </c>
      <c r="G3358" s="627"/>
    </row>
    <row r="3359" spans="1:7" s="122" customFormat="1" ht="51">
      <c r="A3359" s="1003"/>
      <c r="B3359" s="857" t="s">
        <v>2488</v>
      </c>
      <c r="C3359" s="884" t="s">
        <v>291</v>
      </c>
      <c r="D3359" s="992">
        <v>1</v>
      </c>
      <c r="E3359" s="409"/>
      <c r="F3359" s="346">
        <f t="shared" si="60"/>
        <v>0</v>
      </c>
      <c r="G3359" s="627"/>
    </row>
    <row r="3360" spans="1:7" s="122" customFormat="1">
      <c r="A3360" s="1003"/>
      <c r="B3360" s="857"/>
      <c r="C3360" s="1004"/>
      <c r="D3360" s="992"/>
      <c r="E3360" s="409"/>
      <c r="F3360" s="346">
        <f t="shared" si="60"/>
        <v>0</v>
      </c>
      <c r="G3360" s="627"/>
    </row>
    <row r="3361" spans="1:7" s="279" customFormat="1" ht="25.5">
      <c r="A3361" s="762" t="s">
        <v>1339</v>
      </c>
      <c r="B3361" s="853" t="s">
        <v>1340</v>
      </c>
      <c r="C3361" s="884"/>
      <c r="D3361" s="955"/>
      <c r="E3361" s="338"/>
      <c r="F3361" s="346">
        <f t="shared" si="60"/>
        <v>0</v>
      </c>
      <c r="G3361" s="600"/>
    </row>
    <row r="3362" spans="1:7" s="279" customFormat="1">
      <c r="A3362" s="762"/>
      <c r="B3362" s="853" t="s">
        <v>1341</v>
      </c>
      <c r="C3362" s="884"/>
      <c r="D3362" s="955"/>
      <c r="E3362" s="338"/>
      <c r="F3362" s="346">
        <f t="shared" si="60"/>
        <v>0</v>
      </c>
      <c r="G3362" s="600"/>
    </row>
    <row r="3363" spans="1:7" s="279" customFormat="1" ht="25.5">
      <c r="A3363" s="762"/>
      <c r="B3363" s="853" t="s">
        <v>1342</v>
      </c>
      <c r="C3363" s="884"/>
      <c r="D3363" s="955"/>
      <c r="E3363" s="338"/>
      <c r="F3363" s="346">
        <f t="shared" si="60"/>
        <v>0</v>
      </c>
      <c r="G3363" s="600"/>
    </row>
    <row r="3364" spans="1:7" s="279" customFormat="1" ht="25.5">
      <c r="A3364" s="762"/>
      <c r="B3364" s="853" t="s">
        <v>1343</v>
      </c>
      <c r="C3364" s="884"/>
      <c r="D3364" s="955"/>
      <c r="E3364" s="338"/>
      <c r="F3364" s="346">
        <f t="shared" si="60"/>
        <v>0</v>
      </c>
      <c r="G3364" s="600"/>
    </row>
    <row r="3365" spans="1:7" s="279" customFormat="1">
      <c r="A3365" s="762"/>
      <c r="B3365" s="853" t="s">
        <v>1344</v>
      </c>
      <c r="C3365" s="884" t="s">
        <v>291</v>
      </c>
      <c r="D3365" s="955">
        <v>1</v>
      </c>
      <c r="E3365" s="338"/>
      <c r="F3365" s="346">
        <f t="shared" si="60"/>
        <v>0</v>
      </c>
      <c r="G3365" s="600"/>
    </row>
    <row r="3366" spans="1:7" s="279" customFormat="1">
      <c r="A3366" s="762"/>
      <c r="B3366" s="853"/>
      <c r="C3366" s="884"/>
      <c r="D3366" s="884"/>
      <c r="E3366" s="338"/>
      <c r="F3366" s="346">
        <f t="shared" si="60"/>
        <v>0</v>
      </c>
      <c r="G3366" s="600"/>
    </row>
    <row r="3367" spans="1:7" s="279" customFormat="1" ht="25.15" customHeight="1">
      <c r="A3367" s="762" t="s">
        <v>1345</v>
      </c>
      <c r="B3367" s="853" t="s">
        <v>2740</v>
      </c>
      <c r="C3367" s="884" t="s">
        <v>141</v>
      </c>
      <c r="D3367" s="955">
        <v>20</v>
      </c>
      <c r="E3367" s="338"/>
      <c r="F3367" s="346">
        <f t="shared" si="60"/>
        <v>0</v>
      </c>
      <c r="G3367" s="600"/>
    </row>
    <row r="3368" spans="1:7" s="279" customFormat="1">
      <c r="A3368" s="762"/>
      <c r="B3368" s="853"/>
      <c r="C3368" s="884"/>
      <c r="D3368" s="955"/>
      <c r="E3368" s="338"/>
      <c r="F3368" s="346">
        <f t="shared" si="60"/>
        <v>0</v>
      </c>
      <c r="G3368" s="600"/>
    </row>
    <row r="3369" spans="1:7" s="279" customFormat="1" ht="50.25" customHeight="1">
      <c r="A3369" s="762" t="s">
        <v>1346</v>
      </c>
      <c r="B3369" s="853" t="s">
        <v>2739</v>
      </c>
      <c r="C3369" s="884" t="s">
        <v>141</v>
      </c>
      <c r="D3369" s="955">
        <v>4</v>
      </c>
      <c r="E3369" s="338"/>
      <c r="F3369" s="346">
        <f t="shared" si="60"/>
        <v>0</v>
      </c>
      <c r="G3369" s="600"/>
    </row>
    <row r="3370" spans="1:7" s="279" customFormat="1">
      <c r="A3370" s="762"/>
      <c r="B3370" s="853"/>
      <c r="C3370" s="884"/>
      <c r="D3370" s="955"/>
      <c r="E3370" s="338"/>
      <c r="F3370" s="346">
        <f t="shared" si="60"/>
        <v>0</v>
      </c>
      <c r="G3370" s="600"/>
    </row>
    <row r="3371" spans="1:7" s="279" customFormat="1">
      <c r="A3371" s="762" t="s">
        <v>1348</v>
      </c>
      <c r="B3371" s="853" t="s">
        <v>1349</v>
      </c>
      <c r="C3371" s="884" t="s">
        <v>291</v>
      </c>
      <c r="D3371" s="955">
        <v>1</v>
      </c>
      <c r="E3371" s="338"/>
      <c r="F3371" s="346">
        <f t="shared" si="60"/>
        <v>0</v>
      </c>
      <c r="G3371" s="600"/>
    </row>
    <row r="3372" spans="1:7" s="279" customFormat="1">
      <c r="A3372" s="762"/>
      <c r="B3372" s="853"/>
      <c r="C3372" s="884"/>
      <c r="D3372" s="955"/>
      <c r="E3372" s="338"/>
      <c r="F3372" s="346">
        <f t="shared" si="60"/>
        <v>0</v>
      </c>
      <c r="G3372" s="600"/>
    </row>
    <row r="3373" spans="1:7" s="279" customFormat="1" ht="25.5">
      <c r="A3373" s="762" t="s">
        <v>1350</v>
      </c>
      <c r="B3373" s="853" t="s">
        <v>1351</v>
      </c>
      <c r="C3373" s="884" t="s">
        <v>291</v>
      </c>
      <c r="D3373" s="955">
        <v>2</v>
      </c>
      <c r="E3373" s="338"/>
      <c r="F3373" s="346">
        <f t="shared" si="60"/>
        <v>0</v>
      </c>
      <c r="G3373" s="600"/>
    </row>
    <row r="3374" spans="1:7" s="279" customFormat="1">
      <c r="A3374" s="762"/>
      <c r="B3374" s="853"/>
      <c r="C3374" s="884"/>
      <c r="D3374" s="955"/>
      <c r="E3374" s="338"/>
      <c r="F3374" s="346">
        <f t="shared" si="60"/>
        <v>0</v>
      </c>
      <c r="G3374" s="600"/>
    </row>
    <row r="3375" spans="1:7" s="279" customFormat="1" ht="25.5">
      <c r="A3375" s="762" t="s">
        <v>1352</v>
      </c>
      <c r="B3375" s="853" t="s">
        <v>1353</v>
      </c>
      <c r="C3375" s="884"/>
      <c r="D3375" s="955"/>
      <c r="E3375" s="338"/>
      <c r="F3375" s="346">
        <f t="shared" si="60"/>
        <v>0</v>
      </c>
      <c r="G3375" s="600"/>
    </row>
    <row r="3376" spans="1:7" s="279" customFormat="1" ht="25.5">
      <c r="A3376" s="762"/>
      <c r="B3376" s="853" t="s">
        <v>2737</v>
      </c>
      <c r="C3376" s="884"/>
      <c r="D3376" s="955"/>
      <c r="E3376" s="338"/>
      <c r="F3376" s="346">
        <f t="shared" si="60"/>
        <v>0</v>
      </c>
      <c r="G3376" s="600"/>
    </row>
    <row r="3377" spans="1:7" s="279" customFormat="1">
      <c r="A3377" s="762"/>
      <c r="B3377" s="853" t="s">
        <v>1355</v>
      </c>
      <c r="C3377" s="884" t="s">
        <v>291</v>
      </c>
      <c r="D3377" s="955">
        <v>1</v>
      </c>
      <c r="E3377" s="338"/>
      <c r="F3377" s="346">
        <f t="shared" si="60"/>
        <v>0</v>
      </c>
      <c r="G3377" s="600"/>
    </row>
    <row r="3378" spans="1:7" s="279" customFormat="1">
      <c r="A3378" s="762"/>
      <c r="B3378" s="853"/>
      <c r="C3378" s="884"/>
      <c r="D3378" s="955"/>
      <c r="E3378" s="338"/>
      <c r="F3378" s="346">
        <f t="shared" si="60"/>
        <v>0</v>
      </c>
      <c r="G3378" s="600"/>
    </row>
    <row r="3379" spans="1:7" s="279" customFormat="1" ht="19.899999999999999" customHeight="1">
      <c r="A3379" s="762" t="s">
        <v>1356</v>
      </c>
      <c r="B3379" s="853" t="s">
        <v>1357</v>
      </c>
      <c r="C3379" s="884"/>
      <c r="D3379" s="955"/>
      <c r="E3379" s="338"/>
      <c r="F3379" s="346">
        <f t="shared" si="60"/>
        <v>0</v>
      </c>
      <c r="G3379" s="600"/>
    </row>
    <row r="3380" spans="1:7" s="279" customFormat="1">
      <c r="A3380" s="762"/>
      <c r="B3380" s="853" t="s">
        <v>1358</v>
      </c>
      <c r="C3380" s="884"/>
      <c r="D3380" s="955"/>
      <c r="E3380" s="338"/>
      <c r="F3380" s="346">
        <f t="shared" si="60"/>
        <v>0</v>
      </c>
      <c r="G3380" s="600"/>
    </row>
    <row r="3381" spans="1:7" s="279" customFormat="1">
      <c r="A3381" s="762"/>
      <c r="B3381" s="853" t="s">
        <v>1359</v>
      </c>
      <c r="C3381" s="884" t="s">
        <v>291</v>
      </c>
      <c r="D3381" s="955">
        <v>1</v>
      </c>
      <c r="E3381" s="338"/>
      <c r="F3381" s="346">
        <f t="shared" si="60"/>
        <v>0</v>
      </c>
      <c r="G3381" s="600"/>
    </row>
    <row r="3382" spans="1:7" s="279" customFormat="1">
      <c r="A3382" s="762"/>
      <c r="B3382" s="853"/>
      <c r="C3382" s="884"/>
      <c r="D3382" s="955"/>
      <c r="E3382" s="338"/>
      <c r="F3382" s="346">
        <f t="shared" si="60"/>
        <v>0</v>
      </c>
      <c r="G3382" s="600"/>
    </row>
    <row r="3383" spans="1:7" s="279" customFormat="1" ht="25.5">
      <c r="A3383" s="762" t="s">
        <v>1360</v>
      </c>
      <c r="B3383" s="853" t="s">
        <v>2738</v>
      </c>
      <c r="C3383" s="884" t="s">
        <v>291</v>
      </c>
      <c r="D3383" s="955">
        <v>1</v>
      </c>
      <c r="E3383" s="338"/>
      <c r="F3383" s="346">
        <f t="shared" si="60"/>
        <v>0</v>
      </c>
      <c r="G3383" s="600"/>
    </row>
    <row r="3384" spans="1:7" s="279" customFormat="1">
      <c r="A3384" s="762"/>
      <c r="B3384" s="853"/>
      <c r="C3384" s="884"/>
      <c r="D3384" s="955"/>
      <c r="E3384" s="338"/>
      <c r="F3384" s="338"/>
      <c r="G3384" s="600"/>
    </row>
    <row r="3385" spans="1:7" s="279" customFormat="1" ht="25.5">
      <c r="A3385" s="947" t="s">
        <v>7</v>
      </c>
      <c r="B3385" s="1340" t="s">
        <v>1361</v>
      </c>
      <c r="C3385" s="1348"/>
      <c r="D3385" s="1114"/>
      <c r="E3385" s="539"/>
      <c r="F3385" s="437">
        <f>SUM(F3054:F3383)</f>
        <v>0</v>
      </c>
      <c r="G3385" s="600"/>
    </row>
    <row r="3386" spans="1:7" s="279" customFormat="1">
      <c r="A3386" s="762"/>
      <c r="B3386" s="853"/>
      <c r="C3386" s="884"/>
      <c r="D3386" s="955"/>
      <c r="E3386" s="338"/>
      <c r="F3386" s="338"/>
      <c r="G3386" s="600"/>
    </row>
    <row r="3387" spans="1:7" s="279" customFormat="1">
      <c r="A3387" s="762"/>
      <c r="B3387" s="853"/>
      <c r="C3387" s="884"/>
      <c r="D3387" s="955"/>
      <c r="E3387" s="338"/>
      <c r="F3387" s="338"/>
      <c r="G3387" s="600"/>
    </row>
    <row r="3388" spans="1:7" s="279" customFormat="1">
      <c r="A3388" s="947" t="s">
        <v>8</v>
      </c>
      <c r="B3388" s="1340" t="s">
        <v>1362</v>
      </c>
      <c r="C3388" s="1341"/>
      <c r="D3388" s="1342"/>
      <c r="E3388" s="534"/>
      <c r="F3388" s="535"/>
      <c r="G3388" s="600"/>
    </row>
    <row r="3389" spans="1:7" s="279" customFormat="1">
      <c r="A3389" s="762"/>
      <c r="B3389" s="853"/>
      <c r="C3389" s="884"/>
      <c r="D3389" s="955"/>
      <c r="E3389" s="338"/>
      <c r="F3389" s="338"/>
      <c r="G3389" s="600"/>
    </row>
    <row r="3390" spans="1:7" s="279" customFormat="1">
      <c r="A3390" s="762" t="s">
        <v>1363</v>
      </c>
      <c r="B3390" s="853" t="s">
        <v>1364</v>
      </c>
      <c r="C3390" s="884"/>
      <c r="D3390" s="955"/>
      <c r="E3390" s="338"/>
      <c r="F3390" s="338"/>
      <c r="G3390" s="600"/>
    </row>
    <row r="3391" spans="1:7" s="279" customFormat="1">
      <c r="A3391" s="762"/>
      <c r="B3391" s="853" t="s">
        <v>1365</v>
      </c>
      <c r="C3391" s="884"/>
      <c r="D3391" s="955"/>
      <c r="E3391" s="338"/>
      <c r="F3391" s="338"/>
      <c r="G3391" s="600"/>
    </row>
    <row r="3392" spans="1:7" s="279" customFormat="1">
      <c r="A3392" s="762"/>
      <c r="B3392" s="853" t="s">
        <v>1366</v>
      </c>
      <c r="C3392" s="884"/>
      <c r="D3392" s="955"/>
      <c r="E3392" s="338"/>
      <c r="F3392" s="338"/>
      <c r="G3392" s="600"/>
    </row>
    <row r="3393" spans="1:7" s="279" customFormat="1">
      <c r="A3393" s="762"/>
      <c r="B3393" s="853" t="s">
        <v>1367</v>
      </c>
      <c r="C3393" s="884"/>
      <c r="D3393" s="955"/>
      <c r="E3393" s="338"/>
      <c r="F3393" s="338"/>
      <c r="G3393" s="600"/>
    </row>
    <row r="3394" spans="1:7" s="279" customFormat="1">
      <c r="A3394" s="762"/>
      <c r="B3394" s="853" t="s">
        <v>1368</v>
      </c>
      <c r="C3394" s="884"/>
      <c r="D3394" s="955"/>
      <c r="E3394" s="338"/>
      <c r="F3394" s="338"/>
      <c r="G3394" s="600"/>
    </row>
    <row r="3395" spans="1:7" s="279" customFormat="1">
      <c r="A3395" s="762"/>
      <c r="B3395" s="853" t="s">
        <v>1369</v>
      </c>
      <c r="C3395" s="884"/>
      <c r="D3395" s="955"/>
      <c r="E3395" s="338"/>
      <c r="F3395" s="338"/>
      <c r="G3395" s="600"/>
    </row>
    <row r="3396" spans="1:7" s="279" customFormat="1">
      <c r="A3396" s="762"/>
      <c r="B3396" s="853" t="s">
        <v>1370</v>
      </c>
      <c r="C3396" s="884"/>
      <c r="D3396" s="955"/>
      <c r="E3396" s="338"/>
      <c r="F3396" s="338"/>
      <c r="G3396" s="600"/>
    </row>
    <row r="3397" spans="1:7" s="279" customFormat="1">
      <c r="A3397" s="762"/>
      <c r="B3397" s="853" t="s">
        <v>1371</v>
      </c>
      <c r="C3397" s="884"/>
      <c r="D3397" s="955"/>
      <c r="E3397" s="338"/>
      <c r="F3397" s="338"/>
      <c r="G3397" s="600"/>
    </row>
    <row r="3398" spans="1:7" s="279" customFormat="1" ht="25.5">
      <c r="A3398" s="762"/>
      <c r="B3398" s="853" t="s">
        <v>1372</v>
      </c>
      <c r="C3398" s="884"/>
      <c r="D3398" s="955"/>
      <c r="E3398" s="338"/>
      <c r="F3398" s="338"/>
      <c r="G3398" s="600"/>
    </row>
    <row r="3399" spans="1:7" s="279" customFormat="1">
      <c r="A3399" s="762"/>
      <c r="B3399" s="853" t="s">
        <v>1373</v>
      </c>
      <c r="C3399" s="884"/>
      <c r="D3399" s="955"/>
      <c r="E3399" s="338"/>
      <c r="F3399" s="338"/>
      <c r="G3399" s="600"/>
    </row>
    <row r="3400" spans="1:7" s="279" customFormat="1" ht="25.5">
      <c r="A3400" s="762"/>
      <c r="B3400" s="853" t="s">
        <v>1374</v>
      </c>
      <c r="C3400" s="884"/>
      <c r="D3400" s="955"/>
      <c r="E3400" s="338"/>
      <c r="F3400" s="338"/>
      <c r="G3400" s="600"/>
    </row>
    <row r="3401" spans="1:7" s="279" customFormat="1">
      <c r="A3401" s="762"/>
      <c r="B3401" s="853" t="s">
        <v>1375</v>
      </c>
      <c r="C3401" s="884"/>
      <c r="D3401" s="955"/>
      <c r="E3401" s="338"/>
      <c r="F3401" s="338"/>
      <c r="G3401" s="600"/>
    </row>
    <row r="3402" spans="1:7" s="279" customFormat="1">
      <c r="A3402" s="762"/>
      <c r="B3402" s="853" t="s">
        <v>1376</v>
      </c>
      <c r="C3402" s="884"/>
      <c r="D3402" s="955"/>
      <c r="E3402" s="338"/>
      <c r="F3402" s="338"/>
      <c r="G3402" s="600"/>
    </row>
    <row r="3403" spans="1:7" s="279" customFormat="1">
      <c r="A3403" s="762"/>
      <c r="B3403" s="853" t="s">
        <v>1377</v>
      </c>
      <c r="C3403" s="884"/>
      <c r="D3403" s="955"/>
      <c r="E3403" s="338"/>
      <c r="F3403" s="338"/>
      <c r="G3403" s="600"/>
    </row>
    <row r="3404" spans="1:7" s="279" customFormat="1">
      <c r="A3404" s="762"/>
      <c r="B3404" s="853" t="s">
        <v>1378</v>
      </c>
      <c r="C3404" s="884"/>
      <c r="D3404" s="955"/>
      <c r="E3404" s="338"/>
      <c r="F3404" s="338"/>
      <c r="G3404" s="600"/>
    </row>
    <row r="3405" spans="1:7" s="279" customFormat="1" ht="25.5">
      <c r="A3405" s="762"/>
      <c r="B3405" s="853" t="s">
        <v>1379</v>
      </c>
      <c r="C3405" s="884"/>
      <c r="D3405" s="955"/>
      <c r="E3405" s="338"/>
      <c r="F3405" s="338"/>
      <c r="G3405" s="600"/>
    </row>
    <row r="3406" spans="1:7" s="279" customFormat="1">
      <c r="A3406" s="762"/>
      <c r="B3406" s="867" t="s">
        <v>1380</v>
      </c>
      <c r="C3406" s="884"/>
      <c r="D3406" s="955"/>
      <c r="E3406" s="338"/>
      <c r="F3406" s="338"/>
      <c r="G3406" s="600"/>
    </row>
    <row r="3407" spans="1:7" s="279" customFormat="1" ht="25.5">
      <c r="A3407" s="762"/>
      <c r="B3407" s="853" t="s">
        <v>1381</v>
      </c>
      <c r="C3407" s="884" t="s">
        <v>291</v>
      </c>
      <c r="D3407" s="955">
        <v>2</v>
      </c>
      <c r="E3407" s="338"/>
      <c r="F3407" s="346">
        <f>D3407*E3407</f>
        <v>0</v>
      </c>
      <c r="G3407" s="600"/>
    </row>
    <row r="3408" spans="1:7" s="279" customFormat="1">
      <c r="A3408" s="762"/>
      <c r="B3408" s="853"/>
      <c r="C3408" s="884"/>
      <c r="D3408" s="955"/>
      <c r="E3408" s="338"/>
      <c r="F3408" s="346">
        <f>D3408*E3408</f>
        <v>0</v>
      </c>
      <c r="G3408" s="600"/>
    </row>
    <row r="3409" spans="1:7" s="279" customFormat="1">
      <c r="A3409" s="762" t="s">
        <v>1382</v>
      </c>
      <c r="B3409" s="853" t="s">
        <v>1364</v>
      </c>
      <c r="C3409" s="884"/>
      <c r="D3409" s="955"/>
      <c r="E3409" s="338"/>
      <c r="F3409" s="346">
        <f t="shared" ref="F3409:F3467" si="61">D3409*E3409</f>
        <v>0</v>
      </c>
      <c r="G3409" s="600"/>
    </row>
    <row r="3410" spans="1:7" s="279" customFormat="1">
      <c r="A3410" s="762"/>
      <c r="B3410" s="853" t="s">
        <v>1365</v>
      </c>
      <c r="C3410" s="884"/>
      <c r="D3410" s="955"/>
      <c r="E3410" s="338"/>
      <c r="F3410" s="346">
        <f t="shared" si="61"/>
        <v>0</v>
      </c>
      <c r="G3410" s="600"/>
    </row>
    <row r="3411" spans="1:7" s="279" customFormat="1">
      <c r="A3411" s="762"/>
      <c r="B3411" s="853" t="s">
        <v>1366</v>
      </c>
      <c r="C3411" s="884"/>
      <c r="D3411" s="955"/>
      <c r="E3411" s="338"/>
      <c r="F3411" s="346">
        <f t="shared" si="61"/>
        <v>0</v>
      </c>
      <c r="G3411" s="600"/>
    </row>
    <row r="3412" spans="1:7" s="279" customFormat="1">
      <c r="A3412" s="762"/>
      <c r="B3412" s="853" t="s">
        <v>1367</v>
      </c>
      <c r="C3412" s="884"/>
      <c r="D3412" s="955"/>
      <c r="E3412" s="338"/>
      <c r="F3412" s="346">
        <f t="shared" si="61"/>
        <v>0</v>
      </c>
      <c r="G3412" s="600"/>
    </row>
    <row r="3413" spans="1:7" s="279" customFormat="1">
      <c r="A3413" s="762"/>
      <c r="B3413" s="853" t="s">
        <v>1368</v>
      </c>
      <c r="C3413" s="884"/>
      <c r="D3413" s="955"/>
      <c r="E3413" s="338"/>
      <c r="F3413" s="346">
        <f t="shared" si="61"/>
        <v>0</v>
      </c>
      <c r="G3413" s="600"/>
    </row>
    <row r="3414" spans="1:7" s="279" customFormat="1">
      <c r="A3414" s="762"/>
      <c r="B3414" s="853" t="s">
        <v>1369</v>
      </c>
      <c r="C3414" s="884"/>
      <c r="D3414" s="955"/>
      <c r="E3414" s="338"/>
      <c r="F3414" s="346">
        <f t="shared" si="61"/>
        <v>0</v>
      </c>
      <c r="G3414" s="600"/>
    </row>
    <row r="3415" spans="1:7" s="279" customFormat="1">
      <c r="A3415" s="762"/>
      <c r="B3415" s="853" t="s">
        <v>1370</v>
      </c>
      <c r="C3415" s="884"/>
      <c r="D3415" s="955"/>
      <c r="E3415" s="338"/>
      <c r="F3415" s="346">
        <f t="shared" si="61"/>
        <v>0</v>
      </c>
      <c r="G3415" s="600"/>
    </row>
    <row r="3416" spans="1:7" s="279" customFormat="1">
      <c r="A3416" s="762"/>
      <c r="B3416" s="853" t="s">
        <v>1383</v>
      </c>
      <c r="C3416" s="884"/>
      <c r="D3416" s="955"/>
      <c r="E3416" s="338"/>
      <c r="F3416" s="346">
        <f t="shared" si="61"/>
        <v>0</v>
      </c>
      <c r="G3416" s="600"/>
    </row>
    <row r="3417" spans="1:7" s="279" customFormat="1" ht="25.5">
      <c r="A3417" s="762"/>
      <c r="B3417" s="853" t="s">
        <v>1372</v>
      </c>
      <c r="C3417" s="884"/>
      <c r="D3417" s="955"/>
      <c r="E3417" s="338"/>
      <c r="F3417" s="346">
        <f t="shared" si="61"/>
        <v>0</v>
      </c>
      <c r="G3417" s="600"/>
    </row>
    <row r="3418" spans="1:7" s="279" customFormat="1">
      <c r="A3418" s="762"/>
      <c r="B3418" s="853" t="s">
        <v>1373</v>
      </c>
      <c r="C3418" s="884"/>
      <c r="D3418" s="955"/>
      <c r="E3418" s="338"/>
      <c r="F3418" s="346">
        <f t="shared" si="61"/>
        <v>0</v>
      </c>
      <c r="G3418" s="600"/>
    </row>
    <row r="3419" spans="1:7" s="279" customFormat="1" ht="25.5">
      <c r="A3419" s="762"/>
      <c r="B3419" s="853" t="s">
        <v>1374</v>
      </c>
      <c r="C3419" s="884"/>
      <c r="D3419" s="955"/>
      <c r="E3419" s="338"/>
      <c r="F3419" s="346">
        <f t="shared" si="61"/>
        <v>0</v>
      </c>
      <c r="G3419" s="600"/>
    </row>
    <row r="3420" spans="1:7" s="279" customFormat="1">
      <c r="A3420" s="762"/>
      <c r="B3420" s="853" t="s">
        <v>1384</v>
      </c>
      <c r="C3420" s="884"/>
      <c r="D3420" s="955"/>
      <c r="E3420" s="338"/>
      <c r="F3420" s="346">
        <f t="shared" si="61"/>
        <v>0</v>
      </c>
      <c r="G3420" s="600"/>
    </row>
    <row r="3421" spans="1:7" s="279" customFormat="1">
      <c r="A3421" s="762"/>
      <c r="B3421" s="853" t="s">
        <v>1376</v>
      </c>
      <c r="C3421" s="884"/>
      <c r="D3421" s="955"/>
      <c r="E3421" s="338"/>
      <c r="F3421" s="346">
        <f t="shared" si="61"/>
        <v>0</v>
      </c>
      <c r="G3421" s="600"/>
    </row>
    <row r="3422" spans="1:7" s="279" customFormat="1">
      <c r="A3422" s="762"/>
      <c r="B3422" s="853" t="s">
        <v>1385</v>
      </c>
      <c r="C3422" s="884"/>
      <c r="D3422" s="955"/>
      <c r="E3422" s="338"/>
      <c r="F3422" s="346">
        <f t="shared" si="61"/>
        <v>0</v>
      </c>
      <c r="G3422" s="600"/>
    </row>
    <row r="3423" spans="1:7" s="279" customFormat="1">
      <c r="A3423" s="762"/>
      <c r="B3423" s="853" t="s">
        <v>1386</v>
      </c>
      <c r="C3423" s="884"/>
      <c r="D3423" s="955"/>
      <c r="E3423" s="338"/>
      <c r="F3423" s="346">
        <f t="shared" si="61"/>
        <v>0</v>
      </c>
      <c r="G3423" s="600"/>
    </row>
    <row r="3424" spans="1:7" s="279" customFormat="1" ht="25.5">
      <c r="A3424" s="762"/>
      <c r="B3424" s="853" t="s">
        <v>1387</v>
      </c>
      <c r="C3424" s="884"/>
      <c r="D3424" s="955"/>
      <c r="E3424" s="338"/>
      <c r="F3424" s="346">
        <f t="shared" si="61"/>
        <v>0</v>
      </c>
      <c r="G3424" s="600"/>
    </row>
    <row r="3425" spans="1:7" s="279" customFormat="1">
      <c r="A3425" s="762"/>
      <c r="B3425" s="867" t="s">
        <v>1380</v>
      </c>
      <c r="C3425" s="884"/>
      <c r="D3425" s="955"/>
      <c r="E3425" s="338"/>
      <c r="F3425" s="346">
        <f t="shared" si="61"/>
        <v>0</v>
      </c>
      <c r="G3425" s="600"/>
    </row>
    <row r="3426" spans="1:7" s="279" customFormat="1" ht="25.5">
      <c r="A3426" s="762"/>
      <c r="B3426" s="853" t="s">
        <v>1381</v>
      </c>
      <c r="C3426" s="884" t="s">
        <v>291</v>
      </c>
      <c r="D3426" s="955">
        <v>1</v>
      </c>
      <c r="E3426" s="338"/>
      <c r="F3426" s="346">
        <f t="shared" si="61"/>
        <v>0</v>
      </c>
      <c r="G3426" s="600"/>
    </row>
    <row r="3427" spans="1:7" s="279" customFormat="1">
      <c r="A3427" s="762"/>
      <c r="B3427" s="853"/>
      <c r="C3427" s="884"/>
      <c r="D3427" s="955"/>
      <c r="E3427" s="338"/>
      <c r="F3427" s="346">
        <f t="shared" si="61"/>
        <v>0</v>
      </c>
      <c r="G3427" s="600"/>
    </row>
    <row r="3428" spans="1:7" s="279" customFormat="1">
      <c r="A3428" s="762" t="s">
        <v>1388</v>
      </c>
      <c r="B3428" s="853" t="s">
        <v>1364</v>
      </c>
      <c r="C3428" s="884"/>
      <c r="D3428" s="955"/>
      <c r="E3428" s="338"/>
      <c r="F3428" s="346">
        <f t="shared" si="61"/>
        <v>0</v>
      </c>
      <c r="G3428" s="600"/>
    </row>
    <row r="3429" spans="1:7" s="279" customFormat="1">
      <c r="A3429" s="762"/>
      <c r="B3429" s="853" t="s">
        <v>1365</v>
      </c>
      <c r="C3429" s="884"/>
      <c r="D3429" s="955"/>
      <c r="E3429" s="338"/>
      <c r="F3429" s="346">
        <f t="shared" si="61"/>
        <v>0</v>
      </c>
      <c r="G3429" s="600"/>
    </row>
    <row r="3430" spans="1:7" s="279" customFormat="1">
      <c r="A3430" s="762"/>
      <c r="B3430" s="853" t="s">
        <v>1366</v>
      </c>
      <c r="C3430" s="884"/>
      <c r="D3430" s="955"/>
      <c r="E3430" s="338"/>
      <c r="F3430" s="346">
        <f t="shared" si="61"/>
        <v>0</v>
      </c>
      <c r="G3430" s="600"/>
    </row>
    <row r="3431" spans="1:7" s="279" customFormat="1">
      <c r="A3431" s="762"/>
      <c r="B3431" s="853" t="s">
        <v>1367</v>
      </c>
      <c r="C3431" s="884"/>
      <c r="D3431" s="955"/>
      <c r="E3431" s="338"/>
      <c r="F3431" s="346">
        <f t="shared" si="61"/>
        <v>0</v>
      </c>
      <c r="G3431" s="600"/>
    </row>
    <row r="3432" spans="1:7" s="279" customFormat="1">
      <c r="A3432" s="762"/>
      <c r="B3432" s="853" t="s">
        <v>1368</v>
      </c>
      <c r="C3432" s="884"/>
      <c r="D3432" s="955"/>
      <c r="E3432" s="338"/>
      <c r="F3432" s="346">
        <f t="shared" si="61"/>
        <v>0</v>
      </c>
      <c r="G3432" s="600"/>
    </row>
    <row r="3433" spans="1:7" s="279" customFormat="1">
      <c r="A3433" s="762"/>
      <c r="B3433" s="853" t="s">
        <v>1369</v>
      </c>
      <c r="C3433" s="884"/>
      <c r="D3433" s="955"/>
      <c r="E3433" s="338"/>
      <c r="F3433" s="346">
        <f t="shared" si="61"/>
        <v>0</v>
      </c>
      <c r="G3433" s="600"/>
    </row>
    <row r="3434" spans="1:7" s="279" customFormat="1">
      <c r="A3434" s="762"/>
      <c r="B3434" s="853" t="s">
        <v>1370</v>
      </c>
      <c r="C3434" s="884"/>
      <c r="D3434" s="955"/>
      <c r="E3434" s="338"/>
      <c r="F3434" s="346">
        <f t="shared" si="61"/>
        <v>0</v>
      </c>
      <c r="G3434" s="600"/>
    </row>
    <row r="3435" spans="1:7" s="279" customFormat="1">
      <c r="A3435" s="762"/>
      <c r="B3435" s="853" t="s">
        <v>1389</v>
      </c>
      <c r="C3435" s="884"/>
      <c r="D3435" s="955"/>
      <c r="E3435" s="338"/>
      <c r="F3435" s="346">
        <f t="shared" si="61"/>
        <v>0</v>
      </c>
      <c r="G3435" s="600"/>
    </row>
    <row r="3436" spans="1:7" s="279" customFormat="1" ht="25.5">
      <c r="A3436" s="762"/>
      <c r="B3436" s="853" t="s">
        <v>1372</v>
      </c>
      <c r="C3436" s="884"/>
      <c r="D3436" s="955"/>
      <c r="E3436" s="338"/>
      <c r="F3436" s="346">
        <f t="shared" si="61"/>
        <v>0</v>
      </c>
      <c r="G3436" s="600"/>
    </row>
    <row r="3437" spans="1:7" s="279" customFormat="1">
      <c r="A3437" s="762"/>
      <c r="B3437" s="853" t="s">
        <v>1373</v>
      </c>
      <c r="C3437" s="884"/>
      <c r="D3437" s="955"/>
      <c r="E3437" s="338"/>
      <c r="F3437" s="346">
        <f t="shared" si="61"/>
        <v>0</v>
      </c>
      <c r="G3437" s="600"/>
    </row>
    <row r="3438" spans="1:7" s="279" customFormat="1" ht="25.5">
      <c r="A3438" s="762"/>
      <c r="B3438" s="853" t="s">
        <v>2736</v>
      </c>
      <c r="C3438" s="884"/>
      <c r="D3438" s="955"/>
      <c r="E3438" s="338"/>
      <c r="F3438" s="346">
        <f t="shared" si="61"/>
        <v>0</v>
      </c>
      <c r="G3438" s="600"/>
    </row>
    <row r="3439" spans="1:7" s="279" customFormat="1">
      <c r="A3439" s="762"/>
      <c r="B3439" s="853" t="s">
        <v>1390</v>
      </c>
      <c r="C3439" s="884"/>
      <c r="D3439" s="955"/>
      <c r="E3439" s="338"/>
      <c r="F3439" s="346">
        <f t="shared" si="61"/>
        <v>0</v>
      </c>
      <c r="G3439" s="600"/>
    </row>
    <row r="3440" spans="1:7" s="279" customFormat="1">
      <c r="A3440" s="762"/>
      <c r="B3440" s="853" t="s">
        <v>1376</v>
      </c>
      <c r="C3440" s="884"/>
      <c r="D3440" s="955"/>
      <c r="E3440" s="338"/>
      <c r="F3440" s="346">
        <f t="shared" si="61"/>
        <v>0</v>
      </c>
      <c r="G3440" s="600"/>
    </row>
    <row r="3441" spans="1:7" s="279" customFormat="1">
      <c r="A3441" s="762"/>
      <c r="B3441" s="853" t="s">
        <v>1391</v>
      </c>
      <c r="C3441" s="884"/>
      <c r="D3441" s="955"/>
      <c r="E3441" s="338"/>
      <c r="F3441" s="346">
        <f t="shared" si="61"/>
        <v>0</v>
      </c>
      <c r="G3441" s="600"/>
    </row>
    <row r="3442" spans="1:7" s="279" customFormat="1">
      <c r="A3442" s="762"/>
      <c r="B3442" s="853" t="s">
        <v>1392</v>
      </c>
      <c r="C3442" s="884"/>
      <c r="D3442" s="955"/>
      <c r="E3442" s="338"/>
      <c r="F3442" s="346">
        <f t="shared" si="61"/>
        <v>0</v>
      </c>
      <c r="G3442" s="600"/>
    </row>
    <row r="3443" spans="1:7" s="279" customFormat="1" ht="25.5">
      <c r="A3443" s="762"/>
      <c r="B3443" s="853" t="s">
        <v>1393</v>
      </c>
      <c r="C3443" s="884"/>
      <c r="D3443" s="955"/>
      <c r="E3443" s="338"/>
      <c r="F3443" s="346">
        <f t="shared" si="61"/>
        <v>0</v>
      </c>
      <c r="G3443" s="600"/>
    </row>
    <row r="3444" spans="1:7" s="279" customFormat="1">
      <c r="A3444" s="762"/>
      <c r="B3444" s="867" t="s">
        <v>1380</v>
      </c>
      <c r="C3444" s="884"/>
      <c r="D3444" s="955"/>
      <c r="E3444" s="338"/>
      <c r="F3444" s="346">
        <f t="shared" si="61"/>
        <v>0</v>
      </c>
      <c r="G3444" s="600"/>
    </row>
    <row r="3445" spans="1:7" s="279" customFormat="1" ht="25.5">
      <c r="A3445" s="762"/>
      <c r="B3445" s="853" t="s">
        <v>1381</v>
      </c>
      <c r="C3445" s="884" t="s">
        <v>291</v>
      </c>
      <c r="D3445" s="955">
        <v>1</v>
      </c>
      <c r="E3445" s="338"/>
      <c r="F3445" s="346">
        <f t="shared" si="61"/>
        <v>0</v>
      </c>
      <c r="G3445" s="600"/>
    </row>
    <row r="3446" spans="1:7" s="279" customFormat="1">
      <c r="A3446" s="762"/>
      <c r="B3446" s="853"/>
      <c r="C3446" s="884"/>
      <c r="D3446" s="955"/>
      <c r="E3446" s="338"/>
      <c r="F3446" s="346">
        <f t="shared" si="61"/>
        <v>0</v>
      </c>
      <c r="G3446" s="600"/>
    </row>
    <row r="3447" spans="1:7" s="279" customFormat="1">
      <c r="A3447" s="762" t="s">
        <v>1394</v>
      </c>
      <c r="B3447" s="853" t="s">
        <v>1364</v>
      </c>
      <c r="C3447" s="884"/>
      <c r="D3447" s="955"/>
      <c r="E3447" s="338"/>
      <c r="F3447" s="346">
        <f t="shared" si="61"/>
        <v>0</v>
      </c>
      <c r="G3447" s="600"/>
    </row>
    <row r="3448" spans="1:7" s="279" customFormat="1">
      <c r="A3448" s="762"/>
      <c r="B3448" s="853" t="s">
        <v>1365</v>
      </c>
      <c r="C3448" s="884"/>
      <c r="D3448" s="955"/>
      <c r="E3448" s="338"/>
      <c r="F3448" s="346">
        <f t="shared" si="61"/>
        <v>0</v>
      </c>
      <c r="G3448" s="600"/>
    </row>
    <row r="3449" spans="1:7" s="279" customFormat="1">
      <c r="A3449" s="762"/>
      <c r="B3449" s="853" t="s">
        <v>1395</v>
      </c>
      <c r="C3449" s="884"/>
      <c r="D3449" s="955"/>
      <c r="E3449" s="338"/>
      <c r="F3449" s="346">
        <f t="shared" si="61"/>
        <v>0</v>
      </c>
      <c r="G3449" s="600"/>
    </row>
    <row r="3450" spans="1:7" s="279" customFormat="1">
      <c r="A3450" s="762"/>
      <c r="B3450" s="853" t="s">
        <v>1367</v>
      </c>
      <c r="C3450" s="884"/>
      <c r="D3450" s="955"/>
      <c r="E3450" s="338"/>
      <c r="F3450" s="346">
        <f t="shared" si="61"/>
        <v>0</v>
      </c>
      <c r="G3450" s="600"/>
    </row>
    <row r="3451" spans="1:7" s="279" customFormat="1">
      <c r="A3451" s="762"/>
      <c r="B3451" s="853" t="s">
        <v>1368</v>
      </c>
      <c r="C3451" s="884"/>
      <c r="D3451" s="955"/>
      <c r="E3451" s="338"/>
      <c r="F3451" s="346">
        <f t="shared" si="61"/>
        <v>0</v>
      </c>
      <c r="G3451" s="600"/>
    </row>
    <row r="3452" spans="1:7" s="279" customFormat="1">
      <c r="A3452" s="762"/>
      <c r="B3452" s="853" t="s">
        <v>1369</v>
      </c>
      <c r="C3452" s="884"/>
      <c r="D3452" s="955"/>
      <c r="E3452" s="338"/>
      <c r="F3452" s="346">
        <f t="shared" si="61"/>
        <v>0</v>
      </c>
      <c r="G3452" s="600"/>
    </row>
    <row r="3453" spans="1:7" s="279" customFormat="1">
      <c r="A3453" s="762"/>
      <c r="B3453" s="853" t="s">
        <v>1370</v>
      </c>
      <c r="C3453" s="884"/>
      <c r="D3453" s="955"/>
      <c r="E3453" s="338"/>
      <c r="F3453" s="346">
        <f t="shared" si="61"/>
        <v>0</v>
      </c>
      <c r="G3453" s="600"/>
    </row>
    <row r="3454" spans="1:7" s="279" customFormat="1">
      <c r="A3454" s="762"/>
      <c r="B3454" s="853" t="s">
        <v>1396</v>
      </c>
      <c r="C3454" s="884"/>
      <c r="D3454" s="955"/>
      <c r="E3454" s="338"/>
      <c r="F3454" s="346">
        <f t="shared" si="61"/>
        <v>0</v>
      </c>
      <c r="G3454" s="600"/>
    </row>
    <row r="3455" spans="1:7" s="279" customFormat="1" ht="25.5">
      <c r="A3455" s="762"/>
      <c r="B3455" s="853" t="s">
        <v>1372</v>
      </c>
      <c r="C3455" s="884"/>
      <c r="D3455" s="955"/>
      <c r="E3455" s="338"/>
      <c r="F3455" s="346">
        <f t="shared" si="61"/>
        <v>0</v>
      </c>
      <c r="G3455" s="600"/>
    </row>
    <row r="3456" spans="1:7" s="279" customFormat="1">
      <c r="A3456" s="762"/>
      <c r="B3456" s="853" t="s">
        <v>1373</v>
      </c>
      <c r="C3456" s="884"/>
      <c r="D3456" s="955"/>
      <c r="E3456" s="338"/>
      <c r="F3456" s="346">
        <f t="shared" si="61"/>
        <v>0</v>
      </c>
      <c r="G3456" s="600"/>
    </row>
    <row r="3457" spans="1:7" s="279" customFormat="1" ht="25.5">
      <c r="A3457" s="762"/>
      <c r="B3457" s="853" t="s">
        <v>1374</v>
      </c>
      <c r="C3457" s="884"/>
      <c r="D3457" s="955"/>
      <c r="E3457" s="338"/>
      <c r="F3457" s="346">
        <f t="shared" si="61"/>
        <v>0</v>
      </c>
      <c r="G3457" s="600"/>
    </row>
    <row r="3458" spans="1:7" s="279" customFormat="1">
      <c r="A3458" s="762"/>
      <c r="B3458" s="853" t="s">
        <v>1397</v>
      </c>
      <c r="C3458" s="884"/>
      <c r="D3458" s="955"/>
      <c r="E3458" s="338"/>
      <c r="F3458" s="346">
        <f t="shared" si="61"/>
        <v>0</v>
      </c>
      <c r="G3458" s="600"/>
    </row>
    <row r="3459" spans="1:7" s="279" customFormat="1">
      <c r="A3459" s="762"/>
      <c r="B3459" s="853" t="s">
        <v>1376</v>
      </c>
      <c r="C3459" s="884"/>
      <c r="D3459" s="955"/>
      <c r="E3459" s="338"/>
      <c r="F3459" s="346">
        <f t="shared" si="61"/>
        <v>0</v>
      </c>
      <c r="G3459" s="600"/>
    </row>
    <row r="3460" spans="1:7" s="279" customFormat="1">
      <c r="A3460" s="762"/>
      <c r="B3460" s="853" t="s">
        <v>1398</v>
      </c>
      <c r="C3460" s="884"/>
      <c r="D3460" s="955"/>
      <c r="E3460" s="338"/>
      <c r="F3460" s="346">
        <f t="shared" si="61"/>
        <v>0</v>
      </c>
      <c r="G3460" s="600"/>
    </row>
    <row r="3461" spans="1:7" s="279" customFormat="1">
      <c r="A3461" s="762"/>
      <c r="B3461" s="853" t="s">
        <v>1392</v>
      </c>
      <c r="C3461" s="884"/>
      <c r="D3461" s="955"/>
      <c r="E3461" s="338"/>
      <c r="F3461" s="346">
        <f t="shared" si="61"/>
        <v>0</v>
      </c>
      <c r="G3461" s="600"/>
    </row>
    <row r="3462" spans="1:7" s="279" customFormat="1" ht="25.5">
      <c r="A3462" s="762"/>
      <c r="B3462" s="853" t="s">
        <v>1393</v>
      </c>
      <c r="C3462" s="884"/>
      <c r="D3462" s="955"/>
      <c r="E3462" s="338"/>
      <c r="F3462" s="346">
        <f t="shared" si="61"/>
        <v>0</v>
      </c>
      <c r="G3462" s="600"/>
    </row>
    <row r="3463" spans="1:7" s="279" customFormat="1">
      <c r="A3463" s="762"/>
      <c r="B3463" s="867" t="s">
        <v>2735</v>
      </c>
      <c r="C3463" s="884"/>
      <c r="D3463" s="955"/>
      <c r="E3463" s="338"/>
      <c r="F3463" s="346">
        <f t="shared" si="61"/>
        <v>0</v>
      </c>
      <c r="G3463" s="600"/>
    </row>
    <row r="3464" spans="1:7" s="279" customFormat="1" ht="25.5">
      <c r="A3464" s="762"/>
      <c r="B3464" s="853" t="s">
        <v>1381</v>
      </c>
      <c r="C3464" s="884" t="s">
        <v>291</v>
      </c>
      <c r="D3464" s="955">
        <v>1</v>
      </c>
      <c r="E3464" s="338"/>
      <c r="F3464" s="346">
        <f t="shared" si="61"/>
        <v>0</v>
      </c>
      <c r="G3464" s="600"/>
    </row>
    <row r="3465" spans="1:7" s="279" customFormat="1">
      <c r="A3465" s="762"/>
      <c r="B3465" s="853"/>
      <c r="C3465" s="884"/>
      <c r="D3465" s="955"/>
      <c r="E3465" s="338"/>
      <c r="F3465" s="346">
        <f t="shared" si="61"/>
        <v>0</v>
      </c>
      <c r="G3465" s="600"/>
    </row>
    <row r="3466" spans="1:7" s="279" customFormat="1" ht="25.5">
      <c r="A3466" s="762" t="s">
        <v>1399</v>
      </c>
      <c r="B3466" s="853" t="s">
        <v>1400</v>
      </c>
      <c r="C3466" s="884"/>
      <c r="D3466" s="955"/>
      <c r="E3466" s="338"/>
      <c r="F3466" s="346">
        <f t="shared" si="61"/>
        <v>0</v>
      </c>
      <c r="G3466" s="600"/>
    </row>
    <row r="3467" spans="1:7" s="279" customFormat="1">
      <c r="A3467" s="762"/>
      <c r="B3467" s="853" t="s">
        <v>1401</v>
      </c>
      <c r="C3467" s="884"/>
      <c r="D3467" s="955"/>
      <c r="E3467" s="338"/>
      <c r="F3467" s="346">
        <f t="shared" si="61"/>
        <v>0</v>
      </c>
      <c r="G3467" s="600"/>
    </row>
    <row r="3468" spans="1:7" s="279" customFormat="1">
      <c r="A3468" s="762"/>
      <c r="B3468" s="853" t="s">
        <v>1402</v>
      </c>
      <c r="C3468" s="884" t="s">
        <v>141</v>
      </c>
      <c r="D3468" s="955">
        <v>550</v>
      </c>
      <c r="E3468" s="338"/>
      <c r="F3468" s="346">
        <f t="shared" ref="F3468:F3514" si="62">D3468*E3468</f>
        <v>0</v>
      </c>
      <c r="G3468" s="600"/>
    </row>
    <row r="3469" spans="1:7" s="279" customFormat="1">
      <c r="A3469" s="762"/>
      <c r="B3469" s="853"/>
      <c r="C3469" s="884"/>
      <c r="D3469" s="955"/>
      <c r="E3469" s="338"/>
      <c r="F3469" s="346">
        <f t="shared" si="62"/>
        <v>0</v>
      </c>
      <c r="G3469" s="600"/>
    </row>
    <row r="3470" spans="1:7" s="279" customFormat="1">
      <c r="A3470" s="1349" t="s">
        <v>1403</v>
      </c>
      <c r="B3470" s="853" t="s">
        <v>1404</v>
      </c>
      <c r="C3470" s="884"/>
      <c r="D3470" s="955"/>
      <c r="E3470" s="338"/>
      <c r="F3470" s="346">
        <f t="shared" si="62"/>
        <v>0</v>
      </c>
      <c r="G3470" s="600"/>
    </row>
    <row r="3471" spans="1:7" s="279" customFormat="1">
      <c r="A3471" s="762"/>
      <c r="B3471" s="853" t="s">
        <v>2734</v>
      </c>
      <c r="C3471" s="884"/>
      <c r="D3471" s="955"/>
      <c r="E3471" s="338"/>
      <c r="F3471" s="346">
        <f t="shared" si="62"/>
        <v>0</v>
      </c>
      <c r="G3471" s="600"/>
    </row>
    <row r="3472" spans="1:7" s="279" customFormat="1">
      <c r="A3472" s="762"/>
      <c r="B3472" s="853" t="s">
        <v>1405</v>
      </c>
      <c r="C3472" s="884" t="s">
        <v>149</v>
      </c>
      <c r="D3472" s="955">
        <v>3300</v>
      </c>
      <c r="E3472" s="338"/>
      <c r="F3472" s="346">
        <f t="shared" si="62"/>
        <v>0</v>
      </c>
      <c r="G3472" s="600"/>
    </row>
    <row r="3473" spans="1:7" s="279" customFormat="1">
      <c r="A3473" s="762"/>
      <c r="B3473" s="853"/>
      <c r="C3473" s="884"/>
      <c r="D3473" s="955"/>
      <c r="E3473" s="338"/>
      <c r="F3473" s="346">
        <f t="shared" si="62"/>
        <v>0</v>
      </c>
      <c r="G3473" s="600"/>
    </row>
    <row r="3474" spans="1:7" s="279" customFormat="1">
      <c r="A3474" s="762" t="s">
        <v>1406</v>
      </c>
      <c r="B3474" s="853" t="s">
        <v>1407</v>
      </c>
      <c r="C3474" s="884" t="s">
        <v>195</v>
      </c>
      <c r="D3474" s="955">
        <v>100</v>
      </c>
      <c r="E3474" s="338"/>
      <c r="F3474" s="346">
        <f t="shared" si="62"/>
        <v>0</v>
      </c>
      <c r="G3474" s="600"/>
    </row>
    <row r="3475" spans="1:7" s="279" customFormat="1">
      <c r="A3475" s="762"/>
      <c r="B3475" s="853"/>
      <c r="C3475" s="884"/>
      <c r="D3475" s="955"/>
      <c r="E3475" s="338"/>
      <c r="F3475" s="346">
        <f t="shared" si="62"/>
        <v>0</v>
      </c>
      <c r="G3475" s="600"/>
    </row>
    <row r="3476" spans="1:7" s="279" customFormat="1" ht="25.5">
      <c r="A3476" s="762" t="s">
        <v>1408</v>
      </c>
      <c r="B3476" s="853" t="s">
        <v>2732</v>
      </c>
      <c r="C3476" s="884"/>
      <c r="D3476" s="955"/>
      <c r="E3476" s="338"/>
      <c r="F3476" s="346">
        <f t="shared" si="62"/>
        <v>0</v>
      </c>
      <c r="G3476" s="600"/>
    </row>
    <row r="3477" spans="1:7" s="279" customFormat="1">
      <c r="A3477" s="762"/>
      <c r="B3477" s="853" t="s">
        <v>1409</v>
      </c>
      <c r="C3477" s="884" t="s">
        <v>291</v>
      </c>
      <c r="D3477" s="955">
        <v>1</v>
      </c>
      <c r="E3477" s="338"/>
      <c r="F3477" s="346">
        <f t="shared" si="62"/>
        <v>0</v>
      </c>
      <c r="G3477" s="600"/>
    </row>
    <row r="3478" spans="1:7" s="279" customFormat="1">
      <c r="A3478" s="762"/>
      <c r="B3478" s="853"/>
      <c r="C3478" s="884"/>
      <c r="D3478" s="955"/>
      <c r="E3478" s="338"/>
      <c r="F3478" s="346">
        <f t="shared" si="62"/>
        <v>0</v>
      </c>
      <c r="G3478" s="600"/>
    </row>
    <row r="3479" spans="1:7" s="279" customFormat="1">
      <c r="A3479" s="762" t="s">
        <v>1410</v>
      </c>
      <c r="B3479" s="853" t="s">
        <v>2733</v>
      </c>
      <c r="C3479" s="884"/>
      <c r="D3479" s="955"/>
      <c r="E3479" s="338"/>
      <c r="F3479" s="346">
        <f t="shared" si="62"/>
        <v>0</v>
      </c>
      <c r="G3479" s="600"/>
    </row>
    <row r="3480" spans="1:7" s="279" customFormat="1">
      <c r="A3480" s="762"/>
      <c r="B3480" s="853" t="s">
        <v>1221</v>
      </c>
      <c r="C3480" s="884" t="s">
        <v>291</v>
      </c>
      <c r="D3480" s="955">
        <v>8</v>
      </c>
      <c r="E3480" s="338"/>
      <c r="F3480" s="346">
        <f t="shared" si="62"/>
        <v>0</v>
      </c>
      <c r="G3480" s="600"/>
    </row>
    <row r="3481" spans="1:7" s="279" customFormat="1">
      <c r="A3481" s="762"/>
      <c r="B3481" s="853"/>
      <c r="C3481" s="884"/>
      <c r="D3481" s="955"/>
      <c r="E3481" s="338"/>
      <c r="F3481" s="346">
        <f t="shared" si="62"/>
        <v>0</v>
      </c>
      <c r="G3481" s="600"/>
    </row>
    <row r="3482" spans="1:7" s="279" customFormat="1" ht="38.25">
      <c r="A3482" s="762" t="s">
        <v>1412</v>
      </c>
      <c r="B3482" s="853" t="s">
        <v>2731</v>
      </c>
      <c r="C3482" s="884"/>
      <c r="D3482" s="955"/>
      <c r="E3482" s="338"/>
      <c r="F3482" s="346">
        <f t="shared" si="62"/>
        <v>0</v>
      </c>
      <c r="G3482" s="600"/>
    </row>
    <row r="3483" spans="1:7" s="279" customFormat="1">
      <c r="A3483" s="762"/>
      <c r="B3483" s="853" t="s">
        <v>1291</v>
      </c>
      <c r="C3483" s="884" t="s">
        <v>291</v>
      </c>
      <c r="D3483" s="955">
        <v>4</v>
      </c>
      <c r="E3483" s="338"/>
      <c r="F3483" s="346">
        <f t="shared" si="62"/>
        <v>0</v>
      </c>
      <c r="G3483" s="600"/>
    </row>
    <row r="3484" spans="1:7" s="279" customFormat="1">
      <c r="A3484" s="762"/>
      <c r="B3484" s="853" t="s">
        <v>1001</v>
      </c>
      <c r="C3484" s="884" t="s">
        <v>291</v>
      </c>
      <c r="D3484" s="955">
        <v>1</v>
      </c>
      <c r="E3484" s="338"/>
      <c r="F3484" s="346">
        <f t="shared" si="62"/>
        <v>0</v>
      </c>
      <c r="G3484" s="600"/>
    </row>
    <row r="3485" spans="1:7" s="279" customFormat="1">
      <c r="A3485" s="762"/>
      <c r="B3485" s="853"/>
      <c r="C3485" s="884"/>
      <c r="D3485" s="955"/>
      <c r="E3485" s="338"/>
      <c r="F3485" s="346">
        <f t="shared" si="62"/>
        <v>0</v>
      </c>
      <c r="G3485" s="600"/>
    </row>
    <row r="3486" spans="1:7" s="279" customFormat="1">
      <c r="A3486" s="762" t="s">
        <v>1413</v>
      </c>
      <c r="B3486" s="853" t="s">
        <v>1414</v>
      </c>
      <c r="C3486" s="884"/>
      <c r="D3486" s="955"/>
      <c r="E3486" s="338"/>
      <c r="F3486" s="346">
        <f t="shared" si="62"/>
        <v>0</v>
      </c>
      <c r="G3486" s="600"/>
    </row>
    <row r="3487" spans="1:7" s="279" customFormat="1">
      <c r="A3487" s="762"/>
      <c r="B3487" s="853" t="s">
        <v>1415</v>
      </c>
      <c r="C3487" s="884"/>
      <c r="D3487" s="955"/>
      <c r="E3487" s="338"/>
      <c r="F3487" s="346">
        <f t="shared" si="62"/>
        <v>0</v>
      </c>
      <c r="G3487" s="600"/>
    </row>
    <row r="3488" spans="1:7" s="279" customFormat="1">
      <c r="A3488" s="762"/>
      <c r="B3488" s="853" t="s">
        <v>1305</v>
      </c>
      <c r="C3488" s="884" t="s">
        <v>149</v>
      </c>
      <c r="D3488" s="955">
        <v>20</v>
      </c>
      <c r="E3488" s="338"/>
      <c r="F3488" s="346">
        <f t="shared" si="62"/>
        <v>0</v>
      </c>
      <c r="G3488" s="600"/>
    </row>
    <row r="3489" spans="1:7" s="279" customFormat="1">
      <c r="A3489" s="762"/>
      <c r="B3489" s="853"/>
      <c r="C3489" s="884"/>
      <c r="D3489" s="955"/>
      <c r="E3489" s="338"/>
      <c r="F3489" s="346">
        <f t="shared" si="62"/>
        <v>0</v>
      </c>
      <c r="G3489" s="600"/>
    </row>
    <row r="3490" spans="1:7" s="279" customFormat="1">
      <c r="A3490" s="762" t="s">
        <v>1416</v>
      </c>
      <c r="B3490" s="853" t="s">
        <v>1417</v>
      </c>
      <c r="C3490" s="884"/>
      <c r="D3490" s="955"/>
      <c r="E3490" s="338"/>
      <c r="F3490" s="346">
        <f t="shared" si="62"/>
        <v>0</v>
      </c>
      <c r="G3490" s="600"/>
    </row>
    <row r="3491" spans="1:7" s="279" customFormat="1" ht="25.5">
      <c r="A3491" s="762"/>
      <c r="B3491" s="853" t="s">
        <v>1418</v>
      </c>
      <c r="C3491" s="884"/>
      <c r="D3491" s="955"/>
      <c r="E3491" s="338"/>
      <c r="F3491" s="346">
        <f t="shared" si="62"/>
        <v>0</v>
      </c>
      <c r="G3491" s="600"/>
    </row>
    <row r="3492" spans="1:7" s="279" customFormat="1">
      <c r="A3492" s="762"/>
      <c r="B3492" s="853" t="s">
        <v>1419</v>
      </c>
      <c r="C3492" s="884"/>
      <c r="D3492" s="955"/>
      <c r="E3492" s="338"/>
      <c r="F3492" s="346">
        <f t="shared" si="62"/>
        <v>0</v>
      </c>
      <c r="G3492" s="600"/>
    </row>
    <row r="3493" spans="1:7" s="279" customFormat="1">
      <c r="A3493" s="762"/>
      <c r="B3493" s="853" t="s">
        <v>1420</v>
      </c>
      <c r="C3493" s="884" t="s">
        <v>149</v>
      </c>
      <c r="D3493" s="955">
        <v>30</v>
      </c>
      <c r="E3493" s="338"/>
      <c r="F3493" s="346">
        <f t="shared" si="62"/>
        <v>0</v>
      </c>
      <c r="G3493" s="600"/>
    </row>
    <row r="3494" spans="1:7" s="279" customFormat="1">
      <c r="A3494" s="762"/>
      <c r="B3494" s="853" t="s">
        <v>1421</v>
      </c>
      <c r="C3494" s="884" t="s">
        <v>149</v>
      </c>
      <c r="D3494" s="955">
        <v>60</v>
      </c>
      <c r="E3494" s="338"/>
      <c r="F3494" s="346">
        <f t="shared" si="62"/>
        <v>0</v>
      </c>
      <c r="G3494" s="600"/>
    </row>
    <row r="3495" spans="1:7" s="279" customFormat="1">
      <c r="A3495" s="762"/>
      <c r="B3495" s="853" t="s">
        <v>1332</v>
      </c>
      <c r="C3495" s="884" t="s">
        <v>149</v>
      </c>
      <c r="D3495" s="955">
        <v>18</v>
      </c>
      <c r="E3495" s="338"/>
      <c r="F3495" s="346">
        <f t="shared" si="62"/>
        <v>0</v>
      </c>
      <c r="G3495" s="600"/>
    </row>
    <row r="3496" spans="1:7" s="279" customFormat="1">
      <c r="A3496" s="762"/>
      <c r="B3496" s="853"/>
      <c r="C3496" s="884"/>
      <c r="D3496" s="955"/>
      <c r="E3496" s="338"/>
      <c r="F3496" s="346">
        <f t="shared" si="62"/>
        <v>0</v>
      </c>
      <c r="G3496" s="600"/>
    </row>
    <row r="3497" spans="1:7" s="279" customFormat="1">
      <c r="A3497" s="762" t="s">
        <v>1422</v>
      </c>
      <c r="B3497" s="853" t="s">
        <v>2709</v>
      </c>
      <c r="C3497" s="884"/>
      <c r="D3497" s="955"/>
      <c r="E3497" s="338"/>
      <c r="F3497" s="346">
        <f t="shared" si="62"/>
        <v>0</v>
      </c>
      <c r="G3497" s="600"/>
    </row>
    <row r="3498" spans="1:7" s="279" customFormat="1">
      <c r="A3498" s="762"/>
      <c r="B3498" s="853" t="s">
        <v>1423</v>
      </c>
      <c r="C3498" s="884"/>
      <c r="D3498" s="955"/>
      <c r="E3498" s="338"/>
      <c r="F3498" s="346">
        <f t="shared" si="62"/>
        <v>0</v>
      </c>
      <c r="G3498" s="600"/>
    </row>
    <row r="3499" spans="1:7" s="279" customFormat="1">
      <c r="A3499" s="762"/>
      <c r="B3499" s="853" t="s">
        <v>1424</v>
      </c>
      <c r="C3499" s="884"/>
      <c r="D3499" s="955"/>
      <c r="E3499" s="338"/>
      <c r="F3499" s="346">
        <f t="shared" si="62"/>
        <v>0</v>
      </c>
      <c r="G3499" s="600"/>
    </row>
    <row r="3500" spans="1:7" s="279" customFormat="1">
      <c r="A3500" s="762"/>
      <c r="B3500" s="853" t="s">
        <v>1425</v>
      </c>
      <c r="C3500" s="884" t="s">
        <v>1426</v>
      </c>
      <c r="D3500" s="955">
        <v>30</v>
      </c>
      <c r="E3500" s="338"/>
      <c r="F3500" s="346">
        <f t="shared" si="62"/>
        <v>0</v>
      </c>
      <c r="G3500" s="600"/>
    </row>
    <row r="3501" spans="1:7" s="279" customFormat="1">
      <c r="A3501" s="762"/>
      <c r="B3501" s="853"/>
      <c r="C3501" s="884"/>
      <c r="D3501" s="955"/>
      <c r="E3501" s="338"/>
      <c r="F3501" s="346">
        <f t="shared" si="62"/>
        <v>0</v>
      </c>
      <c r="G3501" s="600"/>
    </row>
    <row r="3502" spans="1:7" s="279" customFormat="1" ht="25.5">
      <c r="A3502" s="762" t="s">
        <v>1427</v>
      </c>
      <c r="B3502" s="853" t="s">
        <v>2710</v>
      </c>
      <c r="C3502" s="884"/>
      <c r="D3502" s="955"/>
      <c r="E3502" s="338"/>
      <c r="F3502" s="346">
        <f t="shared" si="62"/>
        <v>0</v>
      </c>
      <c r="G3502" s="600"/>
    </row>
    <row r="3503" spans="1:7" s="279" customFormat="1">
      <c r="A3503" s="762"/>
      <c r="B3503" s="853" t="s">
        <v>1428</v>
      </c>
      <c r="C3503" s="884"/>
      <c r="D3503" s="955"/>
      <c r="E3503" s="338"/>
      <c r="F3503" s="346">
        <f t="shared" si="62"/>
        <v>0</v>
      </c>
      <c r="G3503" s="600"/>
    </row>
    <row r="3504" spans="1:7" s="279" customFormat="1">
      <c r="A3504" s="762"/>
      <c r="B3504" s="853" t="s">
        <v>1429</v>
      </c>
      <c r="C3504" s="884" t="s">
        <v>291</v>
      </c>
      <c r="D3504" s="955">
        <v>3</v>
      </c>
      <c r="E3504" s="338"/>
      <c r="F3504" s="346">
        <f t="shared" si="62"/>
        <v>0</v>
      </c>
      <c r="G3504" s="600"/>
    </row>
    <row r="3505" spans="1:7" s="279" customFormat="1">
      <c r="A3505" s="762"/>
      <c r="B3505" s="853"/>
      <c r="C3505" s="884"/>
      <c r="D3505" s="955"/>
      <c r="E3505" s="338"/>
      <c r="F3505" s="346">
        <f t="shared" si="62"/>
        <v>0</v>
      </c>
      <c r="G3505" s="600"/>
    </row>
    <row r="3506" spans="1:7" s="279" customFormat="1">
      <c r="A3506" s="762" t="s">
        <v>1430</v>
      </c>
      <c r="B3506" s="853" t="s">
        <v>1431</v>
      </c>
      <c r="C3506" s="884"/>
      <c r="D3506" s="955"/>
      <c r="E3506" s="338"/>
      <c r="F3506" s="346">
        <f t="shared" si="62"/>
        <v>0</v>
      </c>
      <c r="G3506" s="600"/>
    </row>
    <row r="3507" spans="1:7" s="279" customFormat="1">
      <c r="A3507" s="762"/>
      <c r="B3507" s="853" t="s">
        <v>1428</v>
      </c>
      <c r="C3507" s="884"/>
      <c r="D3507" s="955"/>
      <c r="E3507" s="338"/>
      <c r="F3507" s="346">
        <f t="shared" si="62"/>
        <v>0</v>
      </c>
      <c r="G3507" s="600"/>
    </row>
    <row r="3508" spans="1:7" s="279" customFormat="1">
      <c r="A3508" s="762"/>
      <c r="B3508" s="853" t="s">
        <v>1432</v>
      </c>
      <c r="C3508" s="884" t="s">
        <v>291</v>
      </c>
      <c r="D3508" s="955">
        <v>3</v>
      </c>
      <c r="E3508" s="338"/>
      <c r="F3508" s="346">
        <f t="shared" si="62"/>
        <v>0</v>
      </c>
      <c r="G3508" s="600"/>
    </row>
    <row r="3509" spans="1:7" s="279" customFormat="1">
      <c r="A3509" s="762"/>
      <c r="B3509" s="853"/>
      <c r="C3509" s="884"/>
      <c r="D3509" s="955"/>
      <c r="E3509" s="338"/>
      <c r="F3509" s="346">
        <f t="shared" si="62"/>
        <v>0</v>
      </c>
      <c r="G3509" s="600"/>
    </row>
    <row r="3510" spans="1:7" s="279" customFormat="1">
      <c r="A3510" s="762" t="s">
        <v>1433</v>
      </c>
      <c r="B3510" s="853" t="s">
        <v>1434</v>
      </c>
      <c r="C3510" s="884"/>
      <c r="D3510" s="955"/>
      <c r="E3510" s="338"/>
      <c r="F3510" s="346">
        <f t="shared" si="62"/>
        <v>0</v>
      </c>
      <c r="G3510" s="600"/>
    </row>
    <row r="3511" spans="1:7" s="279" customFormat="1">
      <c r="A3511" s="762"/>
      <c r="B3511" s="853" t="s">
        <v>1013</v>
      </c>
      <c r="C3511" s="884" t="s">
        <v>291</v>
      </c>
      <c r="D3511" s="955">
        <v>3</v>
      </c>
      <c r="E3511" s="338"/>
      <c r="F3511" s="346">
        <f t="shared" si="62"/>
        <v>0</v>
      </c>
      <c r="G3511" s="600"/>
    </row>
    <row r="3512" spans="1:7" s="279" customFormat="1">
      <c r="A3512" s="762"/>
      <c r="B3512" s="853"/>
      <c r="C3512" s="884"/>
      <c r="D3512" s="955"/>
      <c r="E3512" s="338"/>
      <c r="F3512" s="346">
        <f t="shared" si="62"/>
        <v>0</v>
      </c>
      <c r="G3512" s="600"/>
    </row>
    <row r="3513" spans="1:7" s="279" customFormat="1">
      <c r="A3513" s="762" t="s">
        <v>1435</v>
      </c>
      <c r="B3513" s="853" t="s">
        <v>1436</v>
      </c>
      <c r="C3513" s="884"/>
      <c r="D3513" s="955"/>
      <c r="E3513" s="338"/>
      <c r="F3513" s="346">
        <f t="shared" si="62"/>
        <v>0</v>
      </c>
      <c r="G3513" s="600"/>
    </row>
    <row r="3514" spans="1:7" s="279" customFormat="1">
      <c r="A3514" s="762"/>
      <c r="B3514" s="853" t="s">
        <v>1411</v>
      </c>
      <c r="C3514" s="884" t="s">
        <v>291</v>
      </c>
      <c r="D3514" s="955">
        <v>3</v>
      </c>
      <c r="E3514" s="338"/>
      <c r="F3514" s="346">
        <f t="shared" si="62"/>
        <v>0</v>
      </c>
      <c r="G3514" s="600"/>
    </row>
    <row r="3515" spans="1:7" s="279" customFormat="1">
      <c r="A3515" s="762"/>
      <c r="B3515" s="853"/>
      <c r="C3515" s="884"/>
      <c r="D3515" s="955"/>
      <c r="E3515" s="338"/>
      <c r="F3515" s="346">
        <f t="shared" ref="F3515:F3532" si="63">D3515*E3515</f>
        <v>0</v>
      </c>
      <c r="G3515" s="600"/>
    </row>
    <row r="3516" spans="1:7" s="279" customFormat="1" ht="63.75">
      <c r="A3516" s="762" t="s">
        <v>1437</v>
      </c>
      <c r="B3516" s="853" t="s">
        <v>2711</v>
      </c>
      <c r="C3516" s="884" t="s">
        <v>291</v>
      </c>
      <c r="D3516" s="955">
        <v>7</v>
      </c>
      <c r="E3516" s="338"/>
      <c r="F3516" s="346">
        <f t="shared" si="63"/>
        <v>0</v>
      </c>
      <c r="G3516" s="600"/>
    </row>
    <row r="3517" spans="1:7" s="279" customFormat="1">
      <c r="A3517" s="762"/>
      <c r="B3517" s="853"/>
      <c r="C3517" s="884"/>
      <c r="D3517" s="955"/>
      <c r="E3517" s="338"/>
      <c r="F3517" s="346">
        <f t="shared" si="63"/>
        <v>0</v>
      </c>
      <c r="G3517" s="600"/>
    </row>
    <row r="3518" spans="1:7" s="279" customFormat="1">
      <c r="A3518" s="762" t="s">
        <v>1438</v>
      </c>
      <c r="B3518" s="853" t="s">
        <v>1417</v>
      </c>
      <c r="C3518" s="884"/>
      <c r="D3518" s="955"/>
      <c r="E3518" s="338"/>
      <c r="F3518" s="346">
        <f t="shared" si="63"/>
        <v>0</v>
      </c>
      <c r="G3518" s="600"/>
    </row>
    <row r="3519" spans="1:7" s="279" customFormat="1" ht="25.5">
      <c r="A3519" s="762"/>
      <c r="B3519" s="853" t="s">
        <v>1439</v>
      </c>
      <c r="C3519" s="884"/>
      <c r="D3519" s="955"/>
      <c r="E3519" s="338"/>
      <c r="F3519" s="346">
        <f t="shared" si="63"/>
        <v>0</v>
      </c>
      <c r="G3519" s="600"/>
    </row>
    <row r="3520" spans="1:7" s="279" customFormat="1">
      <c r="A3520" s="762"/>
      <c r="B3520" s="853" t="s">
        <v>1440</v>
      </c>
      <c r="C3520" s="884"/>
      <c r="D3520" s="955"/>
      <c r="E3520" s="338"/>
      <c r="F3520" s="346">
        <f t="shared" si="63"/>
        <v>0</v>
      </c>
      <c r="G3520" s="600"/>
    </row>
    <row r="3521" spans="1:7" s="279" customFormat="1">
      <c r="A3521" s="762"/>
      <c r="B3521" s="853" t="s">
        <v>1441</v>
      </c>
      <c r="C3521" s="884"/>
      <c r="D3521" s="955"/>
      <c r="E3521" s="338"/>
      <c r="F3521" s="346">
        <f t="shared" si="63"/>
        <v>0</v>
      </c>
      <c r="G3521" s="600"/>
    </row>
    <row r="3522" spans="1:7" s="279" customFormat="1">
      <c r="A3522" s="762"/>
      <c r="B3522" s="853" t="s">
        <v>1442</v>
      </c>
      <c r="C3522" s="884" t="s">
        <v>149</v>
      </c>
      <c r="D3522" s="955">
        <v>20</v>
      </c>
      <c r="E3522" s="338"/>
      <c r="F3522" s="346">
        <f t="shared" si="63"/>
        <v>0</v>
      </c>
      <c r="G3522" s="600"/>
    </row>
    <row r="3523" spans="1:7" s="279" customFormat="1">
      <c r="A3523" s="762"/>
      <c r="B3523" s="853" t="s">
        <v>1443</v>
      </c>
      <c r="C3523" s="884" t="s">
        <v>149</v>
      </c>
      <c r="D3523" s="955">
        <v>30</v>
      </c>
      <c r="E3523" s="338"/>
      <c r="F3523" s="346">
        <f t="shared" si="63"/>
        <v>0</v>
      </c>
      <c r="G3523" s="600"/>
    </row>
    <row r="3524" spans="1:7" s="279" customFormat="1">
      <c r="A3524" s="762"/>
      <c r="B3524" s="853" t="s">
        <v>1444</v>
      </c>
      <c r="C3524" s="884" t="s">
        <v>149</v>
      </c>
      <c r="D3524" s="955">
        <v>40</v>
      </c>
      <c r="E3524" s="338"/>
      <c r="F3524" s="346">
        <f t="shared" si="63"/>
        <v>0</v>
      </c>
      <c r="G3524" s="600"/>
    </row>
    <row r="3525" spans="1:7" s="279" customFormat="1">
      <c r="A3525" s="762"/>
      <c r="B3525" s="853" t="s">
        <v>1334</v>
      </c>
      <c r="C3525" s="884" t="s">
        <v>149</v>
      </c>
      <c r="D3525" s="955">
        <v>90</v>
      </c>
      <c r="E3525" s="338"/>
      <c r="F3525" s="346">
        <f t="shared" si="63"/>
        <v>0</v>
      </c>
      <c r="G3525" s="600"/>
    </row>
    <row r="3526" spans="1:7" s="279" customFormat="1">
      <c r="A3526" s="762"/>
      <c r="B3526" s="853"/>
      <c r="C3526" s="884"/>
      <c r="D3526" s="955"/>
      <c r="E3526" s="338"/>
      <c r="F3526" s="346">
        <f t="shared" si="63"/>
        <v>0</v>
      </c>
      <c r="G3526" s="600"/>
    </row>
    <row r="3527" spans="1:7" s="279" customFormat="1" ht="25.5">
      <c r="A3527" s="762" t="s">
        <v>1445</v>
      </c>
      <c r="B3527" s="853" t="s">
        <v>2714</v>
      </c>
      <c r="C3527" s="884"/>
      <c r="D3527" s="955"/>
      <c r="E3527" s="338"/>
      <c r="F3527" s="346">
        <f t="shared" si="63"/>
        <v>0</v>
      </c>
      <c r="G3527" s="600"/>
    </row>
    <row r="3528" spans="1:7" s="279" customFormat="1" ht="51">
      <c r="A3528" s="762"/>
      <c r="B3528" s="853" t="s">
        <v>2715</v>
      </c>
      <c r="C3528" s="884" t="s">
        <v>291</v>
      </c>
      <c r="D3528" s="955">
        <v>1</v>
      </c>
      <c r="E3528" s="338"/>
      <c r="F3528" s="346">
        <f t="shared" si="63"/>
        <v>0</v>
      </c>
      <c r="G3528" s="600"/>
    </row>
    <row r="3529" spans="1:7" s="279" customFormat="1">
      <c r="A3529" s="762"/>
      <c r="B3529" s="853"/>
      <c r="C3529" s="884"/>
      <c r="D3529" s="955"/>
      <c r="E3529" s="338"/>
      <c r="F3529" s="346">
        <f t="shared" si="63"/>
        <v>0</v>
      </c>
      <c r="G3529" s="600"/>
    </row>
    <row r="3530" spans="1:7" s="279" customFormat="1" ht="25.5">
      <c r="A3530" s="762" t="s">
        <v>1446</v>
      </c>
      <c r="B3530" s="853" t="s">
        <v>2713</v>
      </c>
      <c r="C3530" s="884" t="s">
        <v>141</v>
      </c>
      <c r="D3530" s="955">
        <v>3</v>
      </c>
      <c r="E3530" s="338"/>
      <c r="F3530" s="346">
        <f t="shared" si="63"/>
        <v>0</v>
      </c>
      <c r="G3530" s="600"/>
    </row>
    <row r="3531" spans="1:7" s="279" customFormat="1">
      <c r="A3531" s="762"/>
      <c r="B3531" s="853"/>
      <c r="C3531" s="884"/>
      <c r="D3531" s="955"/>
      <c r="E3531" s="338"/>
      <c r="F3531" s="346">
        <f t="shared" si="63"/>
        <v>0</v>
      </c>
      <c r="G3531" s="600"/>
    </row>
    <row r="3532" spans="1:7" s="279" customFormat="1" ht="25.5">
      <c r="A3532" s="762" t="s">
        <v>1447</v>
      </c>
      <c r="B3532" s="853" t="s">
        <v>2712</v>
      </c>
      <c r="C3532" s="884" t="s">
        <v>291</v>
      </c>
      <c r="D3532" s="955">
        <v>1</v>
      </c>
      <c r="E3532" s="338"/>
      <c r="F3532" s="346">
        <f t="shared" si="63"/>
        <v>0</v>
      </c>
      <c r="G3532" s="600"/>
    </row>
    <row r="3533" spans="1:7" s="279" customFormat="1">
      <c r="A3533" s="762"/>
      <c r="B3533" s="853"/>
      <c r="C3533" s="884"/>
      <c r="D3533" s="955"/>
      <c r="E3533" s="338"/>
      <c r="F3533" s="395"/>
      <c r="G3533" s="600"/>
    </row>
    <row r="3534" spans="1:7" s="279" customFormat="1">
      <c r="A3534" s="947" t="s">
        <v>8</v>
      </c>
      <c r="B3534" s="1340" t="s">
        <v>1448</v>
      </c>
      <c r="C3534" s="1348"/>
      <c r="D3534" s="1114"/>
      <c r="E3534" s="539"/>
      <c r="F3534" s="437">
        <f>SUM(F3407:F3532)</f>
        <v>0</v>
      </c>
      <c r="G3534" s="600"/>
    </row>
    <row r="3535" spans="1:7" s="279" customFormat="1">
      <c r="A3535" s="762"/>
      <c r="B3535" s="853"/>
      <c r="C3535" s="884"/>
      <c r="D3535" s="955"/>
      <c r="E3535" s="338"/>
      <c r="F3535" s="338"/>
      <c r="G3535" s="600"/>
    </row>
    <row r="3536" spans="1:7" s="279" customFormat="1">
      <c r="A3536" s="762"/>
      <c r="B3536" s="853"/>
      <c r="C3536" s="884"/>
      <c r="D3536" s="955"/>
      <c r="E3536" s="338"/>
      <c r="F3536" s="338"/>
      <c r="G3536" s="600"/>
    </row>
    <row r="3537" spans="1:7" s="279" customFormat="1">
      <c r="A3537" s="762"/>
      <c r="B3537" s="853"/>
      <c r="C3537" s="884"/>
      <c r="D3537" s="955"/>
      <c r="E3537" s="338"/>
      <c r="F3537" s="338"/>
      <c r="G3537" s="600"/>
    </row>
    <row r="3538" spans="1:7" s="279" customFormat="1">
      <c r="A3538" s="947" t="s">
        <v>9</v>
      </c>
      <c r="B3538" s="1340" t="s">
        <v>1449</v>
      </c>
      <c r="C3538" s="1348"/>
      <c r="D3538" s="1114"/>
      <c r="E3538" s="539"/>
      <c r="F3538" s="540"/>
      <c r="G3538" s="600"/>
    </row>
    <row r="3539" spans="1:7" s="279" customFormat="1">
      <c r="A3539" s="762"/>
      <c r="B3539" s="853"/>
      <c r="C3539" s="884"/>
      <c r="D3539" s="955"/>
      <c r="E3539" s="338"/>
      <c r="F3539" s="338"/>
      <c r="G3539" s="600"/>
    </row>
    <row r="3540" spans="1:7" s="279" customFormat="1">
      <c r="A3540" s="762" t="s">
        <v>1450</v>
      </c>
      <c r="B3540" s="853" t="s">
        <v>1451</v>
      </c>
      <c r="C3540" s="884"/>
      <c r="D3540" s="955"/>
      <c r="E3540" s="338"/>
      <c r="F3540" s="338"/>
      <c r="G3540" s="600"/>
    </row>
    <row r="3541" spans="1:7" s="279" customFormat="1">
      <c r="A3541" s="762"/>
      <c r="B3541" s="853" t="s">
        <v>1452</v>
      </c>
      <c r="C3541" s="884"/>
      <c r="D3541" s="955"/>
      <c r="E3541" s="338"/>
      <c r="F3541" s="338"/>
      <c r="G3541" s="600"/>
    </row>
    <row r="3542" spans="1:7" s="279" customFormat="1">
      <c r="A3542" s="762"/>
      <c r="B3542" s="853" t="s">
        <v>1453</v>
      </c>
      <c r="C3542" s="884"/>
      <c r="D3542" s="955"/>
      <c r="E3542" s="338"/>
      <c r="F3542" s="338"/>
      <c r="G3542" s="600"/>
    </row>
    <row r="3543" spans="1:7" s="279" customFormat="1">
      <c r="A3543" s="762"/>
      <c r="B3543" s="853" t="s">
        <v>1454</v>
      </c>
      <c r="C3543" s="884"/>
      <c r="D3543" s="955"/>
      <c r="E3543" s="338"/>
      <c r="F3543" s="338"/>
      <c r="G3543" s="600"/>
    </row>
    <row r="3544" spans="1:7" s="279" customFormat="1">
      <c r="A3544" s="762"/>
      <c r="B3544" s="853" t="s">
        <v>1455</v>
      </c>
      <c r="C3544" s="884"/>
      <c r="D3544" s="955"/>
      <c r="E3544" s="338"/>
      <c r="F3544" s="338"/>
      <c r="G3544" s="600"/>
    </row>
    <row r="3545" spans="1:7" s="279" customFormat="1">
      <c r="A3545" s="762"/>
      <c r="B3545" s="853" t="s">
        <v>1456</v>
      </c>
      <c r="C3545" s="884"/>
      <c r="D3545" s="955"/>
      <c r="E3545" s="338"/>
      <c r="F3545" s="338"/>
      <c r="G3545" s="600"/>
    </row>
    <row r="3546" spans="1:7" s="279" customFormat="1">
      <c r="A3546" s="762"/>
      <c r="B3546" s="853" t="s">
        <v>1457</v>
      </c>
      <c r="C3546" s="884"/>
      <c r="D3546" s="955"/>
      <c r="E3546" s="338"/>
      <c r="F3546" s="338"/>
      <c r="G3546" s="600"/>
    </row>
    <row r="3547" spans="1:7" s="279" customFormat="1">
      <c r="A3547" s="762"/>
      <c r="B3547" s="853" t="s">
        <v>1458</v>
      </c>
      <c r="C3547" s="884"/>
      <c r="D3547" s="955"/>
      <c r="E3547" s="338"/>
      <c r="F3547" s="338"/>
      <c r="G3547" s="600"/>
    </row>
    <row r="3548" spans="1:7" s="279" customFormat="1">
      <c r="A3548" s="762"/>
      <c r="B3548" s="853" t="s">
        <v>1459</v>
      </c>
      <c r="C3548" s="884"/>
      <c r="D3548" s="955"/>
      <c r="E3548" s="338"/>
      <c r="F3548" s="338"/>
      <c r="G3548" s="600"/>
    </row>
    <row r="3549" spans="1:7" s="279" customFormat="1">
      <c r="A3549" s="762"/>
      <c r="B3549" s="853" t="s">
        <v>1460</v>
      </c>
      <c r="C3549" s="884"/>
      <c r="D3549" s="955"/>
      <c r="E3549" s="338"/>
      <c r="F3549" s="338"/>
      <c r="G3549" s="600"/>
    </row>
    <row r="3550" spans="1:7" s="279" customFormat="1">
      <c r="A3550" s="762"/>
      <c r="B3550" s="853" t="s">
        <v>1461</v>
      </c>
      <c r="C3550" s="884"/>
      <c r="D3550" s="955"/>
      <c r="E3550" s="338"/>
      <c r="F3550" s="338"/>
      <c r="G3550" s="600"/>
    </row>
    <row r="3551" spans="1:7" s="279" customFormat="1">
      <c r="A3551" s="762"/>
      <c r="B3551" s="853" t="s">
        <v>1462</v>
      </c>
      <c r="C3551" s="884"/>
      <c r="D3551" s="955"/>
      <c r="E3551" s="338"/>
      <c r="F3551" s="338"/>
      <c r="G3551" s="600"/>
    </row>
    <row r="3552" spans="1:7" s="279" customFormat="1">
      <c r="A3552" s="762"/>
      <c r="B3552" s="853"/>
      <c r="C3552" s="884"/>
      <c r="D3552" s="955"/>
      <c r="E3552" s="338"/>
      <c r="F3552" s="338"/>
      <c r="G3552" s="600"/>
    </row>
    <row r="3553" spans="1:7" s="279" customFormat="1">
      <c r="A3553" s="762"/>
      <c r="B3553" s="853" t="s">
        <v>1463</v>
      </c>
      <c r="C3553" s="884"/>
      <c r="D3553" s="955"/>
      <c r="E3553" s="338"/>
      <c r="F3553" s="338"/>
      <c r="G3553" s="600"/>
    </row>
    <row r="3554" spans="1:7" s="279" customFormat="1">
      <c r="A3554" s="762"/>
      <c r="B3554" s="853"/>
      <c r="C3554" s="884"/>
      <c r="D3554" s="955"/>
      <c r="E3554" s="338"/>
      <c r="F3554" s="338"/>
      <c r="G3554" s="600"/>
    </row>
    <row r="3555" spans="1:7" s="279" customFormat="1">
      <c r="A3555" s="762"/>
      <c r="B3555" s="853" t="s">
        <v>1464</v>
      </c>
      <c r="C3555" s="884"/>
      <c r="D3555" s="955"/>
      <c r="E3555" s="338"/>
      <c r="F3555" s="338"/>
      <c r="G3555" s="600"/>
    </row>
    <row r="3556" spans="1:7" s="279" customFormat="1">
      <c r="A3556" s="762"/>
      <c r="B3556" s="853" t="s">
        <v>1465</v>
      </c>
      <c r="C3556" s="884"/>
      <c r="D3556" s="955"/>
      <c r="E3556" s="338"/>
      <c r="F3556" s="338"/>
      <c r="G3556" s="600"/>
    </row>
    <row r="3557" spans="1:7" s="279" customFormat="1">
      <c r="A3557" s="762"/>
      <c r="B3557" s="853" t="s">
        <v>1466</v>
      </c>
      <c r="C3557" s="884"/>
      <c r="D3557" s="955"/>
      <c r="E3557" s="338"/>
      <c r="F3557" s="338"/>
      <c r="G3557" s="600"/>
    </row>
    <row r="3558" spans="1:7" s="279" customFormat="1">
      <c r="A3558" s="762"/>
      <c r="B3558" s="853" t="s">
        <v>1467</v>
      </c>
      <c r="C3558" s="884"/>
      <c r="D3558" s="955"/>
      <c r="E3558" s="338"/>
      <c r="F3558" s="338"/>
      <c r="G3558" s="600"/>
    </row>
    <row r="3559" spans="1:7" s="279" customFormat="1">
      <c r="A3559" s="762"/>
      <c r="B3559" s="853" t="s">
        <v>1468</v>
      </c>
      <c r="C3559" s="884"/>
      <c r="D3559" s="955"/>
      <c r="E3559" s="338"/>
      <c r="F3559" s="338"/>
      <c r="G3559" s="600"/>
    </row>
    <row r="3560" spans="1:7" s="279" customFormat="1">
      <c r="A3560" s="762"/>
      <c r="B3560" s="853" t="s">
        <v>1469</v>
      </c>
      <c r="C3560" s="884"/>
      <c r="D3560" s="955"/>
      <c r="E3560" s="338"/>
      <c r="F3560" s="338"/>
      <c r="G3560" s="600"/>
    </row>
    <row r="3561" spans="1:7" s="279" customFormat="1">
      <c r="A3561" s="762"/>
      <c r="B3561" s="853" t="s">
        <v>1470</v>
      </c>
      <c r="C3561" s="884"/>
      <c r="D3561" s="955"/>
      <c r="E3561" s="338"/>
      <c r="F3561" s="338"/>
      <c r="G3561" s="600"/>
    </row>
    <row r="3562" spans="1:7" s="279" customFormat="1" ht="25.5">
      <c r="A3562" s="762"/>
      <c r="B3562" s="853" t="s">
        <v>1471</v>
      </c>
      <c r="C3562" s="884"/>
      <c r="D3562" s="955"/>
      <c r="E3562" s="338"/>
      <c r="F3562" s="338"/>
      <c r="G3562" s="600"/>
    </row>
    <row r="3563" spans="1:7" s="279" customFormat="1">
      <c r="A3563" s="762"/>
      <c r="B3563" s="853" t="s">
        <v>1472</v>
      </c>
      <c r="C3563" s="884" t="s">
        <v>291</v>
      </c>
      <c r="D3563" s="955">
        <v>4</v>
      </c>
      <c r="E3563" s="338"/>
      <c r="F3563" s="346">
        <f>D3563*E3563</f>
        <v>0</v>
      </c>
      <c r="G3563" s="600"/>
    </row>
    <row r="3564" spans="1:7" s="279" customFormat="1">
      <c r="A3564" s="762"/>
      <c r="B3564" s="853"/>
      <c r="C3564" s="884"/>
      <c r="D3564" s="955"/>
      <c r="E3564" s="338"/>
      <c r="F3564" s="346">
        <f>D3564*E3564</f>
        <v>0</v>
      </c>
      <c r="G3564" s="600"/>
    </row>
    <row r="3565" spans="1:7" s="279" customFormat="1">
      <c r="A3565" s="762"/>
      <c r="B3565" s="853"/>
      <c r="C3565" s="884"/>
      <c r="D3565" s="955"/>
      <c r="E3565" s="338"/>
      <c r="F3565" s="346">
        <f t="shared" ref="F3565:F3621" si="64">D3565*E3565</f>
        <v>0</v>
      </c>
      <c r="G3565" s="600"/>
    </row>
    <row r="3566" spans="1:7" s="279" customFormat="1">
      <c r="A3566" s="762"/>
      <c r="B3566" s="853" t="s">
        <v>1473</v>
      </c>
      <c r="C3566" s="884"/>
      <c r="D3566" s="955"/>
      <c r="E3566" s="338"/>
      <c r="F3566" s="346">
        <f t="shared" si="64"/>
        <v>0</v>
      </c>
      <c r="G3566" s="600"/>
    </row>
    <row r="3567" spans="1:7" s="279" customFormat="1">
      <c r="A3567" s="762"/>
      <c r="B3567" s="853" t="s">
        <v>1474</v>
      </c>
      <c r="C3567" s="884"/>
      <c r="D3567" s="955"/>
      <c r="E3567" s="338"/>
      <c r="F3567" s="346">
        <f t="shared" si="64"/>
        <v>0</v>
      </c>
      <c r="G3567" s="600"/>
    </row>
    <row r="3568" spans="1:7" s="279" customFormat="1">
      <c r="A3568" s="762"/>
      <c r="B3568" s="853" t="s">
        <v>1467</v>
      </c>
      <c r="C3568" s="884"/>
      <c r="D3568" s="955"/>
      <c r="E3568" s="338"/>
      <c r="F3568" s="346">
        <f t="shared" si="64"/>
        <v>0</v>
      </c>
      <c r="G3568" s="600"/>
    </row>
    <row r="3569" spans="1:7" s="279" customFormat="1">
      <c r="A3569" s="762"/>
      <c r="B3569" s="853" t="s">
        <v>1475</v>
      </c>
      <c r="C3569" s="884"/>
      <c r="D3569" s="955"/>
      <c r="E3569" s="338"/>
      <c r="F3569" s="346">
        <f t="shared" si="64"/>
        <v>0</v>
      </c>
      <c r="G3569" s="600"/>
    </row>
    <row r="3570" spans="1:7" s="279" customFormat="1">
      <c r="A3570" s="762"/>
      <c r="B3570" s="853" t="s">
        <v>1476</v>
      </c>
      <c r="C3570" s="884"/>
      <c r="D3570" s="955"/>
      <c r="E3570" s="338"/>
      <c r="F3570" s="346">
        <f t="shared" si="64"/>
        <v>0</v>
      </c>
      <c r="G3570" s="600"/>
    </row>
    <row r="3571" spans="1:7" s="279" customFormat="1">
      <c r="A3571" s="762"/>
      <c r="B3571" s="853" t="s">
        <v>1477</v>
      </c>
      <c r="C3571" s="884"/>
      <c r="D3571" s="955"/>
      <c r="E3571" s="338"/>
      <c r="F3571" s="346">
        <f t="shared" si="64"/>
        <v>0</v>
      </c>
      <c r="G3571" s="600"/>
    </row>
    <row r="3572" spans="1:7" s="279" customFormat="1" ht="25.5">
      <c r="A3572" s="762"/>
      <c r="B3572" s="853" t="s">
        <v>1478</v>
      </c>
      <c r="C3572" s="884"/>
      <c r="D3572" s="955"/>
      <c r="E3572" s="338"/>
      <c r="F3572" s="346">
        <f t="shared" si="64"/>
        <v>0</v>
      </c>
      <c r="G3572" s="600"/>
    </row>
    <row r="3573" spans="1:7" s="279" customFormat="1">
      <c r="A3573" s="762"/>
      <c r="B3573" s="853" t="s">
        <v>1472</v>
      </c>
      <c r="C3573" s="884" t="s">
        <v>291</v>
      </c>
      <c r="D3573" s="955">
        <v>13</v>
      </c>
      <c r="E3573" s="338"/>
      <c r="F3573" s="346">
        <f t="shared" si="64"/>
        <v>0</v>
      </c>
      <c r="G3573" s="600"/>
    </row>
    <row r="3574" spans="1:7" s="279" customFormat="1">
      <c r="A3574" s="762"/>
      <c r="B3574" s="853"/>
      <c r="C3574" s="882"/>
      <c r="D3574" s="882"/>
      <c r="E3574" s="338"/>
      <c r="F3574" s="346">
        <f t="shared" si="64"/>
        <v>0</v>
      </c>
      <c r="G3574" s="600"/>
    </row>
    <row r="3575" spans="1:7" s="279" customFormat="1">
      <c r="A3575" s="762" t="s">
        <v>1479</v>
      </c>
      <c r="B3575" s="853" t="s">
        <v>1451</v>
      </c>
      <c r="C3575" s="884"/>
      <c r="D3575" s="955"/>
      <c r="E3575" s="338"/>
      <c r="F3575" s="346">
        <f t="shared" si="64"/>
        <v>0</v>
      </c>
      <c r="G3575" s="600"/>
    </row>
    <row r="3576" spans="1:7" s="279" customFormat="1">
      <c r="A3576" s="762"/>
      <c r="B3576" s="853" t="s">
        <v>1480</v>
      </c>
      <c r="C3576" s="884"/>
      <c r="D3576" s="955"/>
      <c r="E3576" s="338"/>
      <c r="F3576" s="346">
        <f t="shared" si="64"/>
        <v>0</v>
      </c>
      <c r="G3576" s="600"/>
    </row>
    <row r="3577" spans="1:7" s="279" customFormat="1">
      <c r="A3577" s="762"/>
      <c r="B3577" s="853" t="s">
        <v>1453</v>
      </c>
      <c r="C3577" s="884"/>
      <c r="D3577" s="955"/>
      <c r="E3577" s="338"/>
      <c r="F3577" s="346">
        <f t="shared" si="64"/>
        <v>0</v>
      </c>
      <c r="G3577" s="600"/>
    </row>
    <row r="3578" spans="1:7" s="279" customFormat="1">
      <c r="A3578" s="762"/>
      <c r="B3578" s="853" t="s">
        <v>1454</v>
      </c>
      <c r="C3578" s="884"/>
      <c r="D3578" s="955"/>
      <c r="E3578" s="338"/>
      <c r="F3578" s="346">
        <f t="shared" si="64"/>
        <v>0</v>
      </c>
      <c r="G3578" s="600"/>
    </row>
    <row r="3579" spans="1:7" s="279" customFormat="1">
      <c r="A3579" s="762"/>
      <c r="B3579" s="853" t="s">
        <v>1455</v>
      </c>
      <c r="C3579" s="884"/>
      <c r="D3579" s="955"/>
      <c r="E3579" s="338"/>
      <c r="F3579" s="346">
        <f t="shared" si="64"/>
        <v>0</v>
      </c>
      <c r="G3579" s="600"/>
    </row>
    <row r="3580" spans="1:7" s="279" customFormat="1">
      <c r="A3580" s="762"/>
      <c r="B3580" s="853" t="s">
        <v>1456</v>
      </c>
      <c r="C3580" s="884"/>
      <c r="D3580" s="955"/>
      <c r="E3580" s="338"/>
      <c r="F3580" s="346">
        <f t="shared" si="64"/>
        <v>0</v>
      </c>
      <c r="G3580" s="600"/>
    </row>
    <row r="3581" spans="1:7" s="279" customFormat="1">
      <c r="A3581" s="762"/>
      <c r="B3581" s="853" t="s">
        <v>1457</v>
      </c>
      <c r="C3581" s="884"/>
      <c r="D3581" s="955"/>
      <c r="E3581" s="338"/>
      <c r="F3581" s="346">
        <f t="shared" si="64"/>
        <v>0</v>
      </c>
      <c r="G3581" s="600"/>
    </row>
    <row r="3582" spans="1:7" s="279" customFormat="1">
      <c r="A3582" s="762"/>
      <c r="B3582" s="853" t="s">
        <v>1458</v>
      </c>
      <c r="C3582" s="884"/>
      <c r="D3582" s="955"/>
      <c r="E3582" s="338"/>
      <c r="F3582" s="346">
        <f t="shared" si="64"/>
        <v>0</v>
      </c>
      <c r="G3582" s="600"/>
    </row>
    <row r="3583" spans="1:7" s="279" customFormat="1">
      <c r="A3583" s="762"/>
      <c r="B3583" s="853" t="s">
        <v>1459</v>
      </c>
      <c r="C3583" s="884"/>
      <c r="D3583" s="955"/>
      <c r="E3583" s="338"/>
      <c r="F3583" s="346">
        <f t="shared" si="64"/>
        <v>0</v>
      </c>
      <c r="G3583" s="600"/>
    </row>
    <row r="3584" spans="1:7" s="279" customFormat="1">
      <c r="A3584" s="762"/>
      <c r="B3584" s="853" t="s">
        <v>1460</v>
      </c>
      <c r="C3584" s="884"/>
      <c r="D3584" s="955"/>
      <c r="E3584" s="338"/>
      <c r="F3584" s="346">
        <f t="shared" si="64"/>
        <v>0</v>
      </c>
      <c r="G3584" s="600"/>
    </row>
    <row r="3585" spans="1:7" s="279" customFormat="1">
      <c r="A3585" s="762"/>
      <c r="B3585" s="853" t="s">
        <v>1461</v>
      </c>
      <c r="C3585" s="884"/>
      <c r="D3585" s="955"/>
      <c r="E3585" s="338"/>
      <c r="F3585" s="346">
        <f t="shared" si="64"/>
        <v>0</v>
      </c>
      <c r="G3585" s="600"/>
    </row>
    <row r="3586" spans="1:7" s="279" customFormat="1">
      <c r="A3586" s="762"/>
      <c r="B3586" s="853" t="s">
        <v>1462</v>
      </c>
      <c r="C3586" s="884"/>
      <c r="D3586" s="955"/>
      <c r="E3586" s="338"/>
      <c r="F3586" s="346">
        <f t="shared" si="64"/>
        <v>0</v>
      </c>
      <c r="G3586" s="600"/>
    </row>
    <row r="3587" spans="1:7" s="279" customFormat="1">
      <c r="A3587" s="762"/>
      <c r="B3587" s="853"/>
      <c r="C3587" s="884"/>
      <c r="D3587" s="955"/>
      <c r="E3587" s="338"/>
      <c r="F3587" s="346">
        <f t="shared" si="64"/>
        <v>0</v>
      </c>
      <c r="G3587" s="600"/>
    </row>
    <row r="3588" spans="1:7" s="279" customFormat="1">
      <c r="A3588" s="762"/>
      <c r="B3588" s="853" t="s">
        <v>1463</v>
      </c>
      <c r="C3588" s="884"/>
      <c r="D3588" s="955"/>
      <c r="E3588" s="338"/>
      <c r="F3588" s="346">
        <f t="shared" si="64"/>
        <v>0</v>
      </c>
      <c r="G3588" s="600"/>
    </row>
    <row r="3589" spans="1:7" s="279" customFormat="1">
      <c r="A3589" s="762"/>
      <c r="B3589" s="853"/>
      <c r="C3589" s="884"/>
      <c r="D3589" s="955"/>
      <c r="E3589" s="338"/>
      <c r="F3589" s="346">
        <f t="shared" si="64"/>
        <v>0</v>
      </c>
      <c r="G3589" s="600"/>
    </row>
    <row r="3590" spans="1:7" s="279" customFormat="1">
      <c r="A3590" s="762"/>
      <c r="B3590" s="853" t="s">
        <v>1464</v>
      </c>
      <c r="C3590" s="884"/>
      <c r="D3590" s="955"/>
      <c r="E3590" s="338"/>
      <c r="F3590" s="346">
        <f t="shared" si="64"/>
        <v>0</v>
      </c>
      <c r="G3590" s="600"/>
    </row>
    <row r="3591" spans="1:7" s="279" customFormat="1">
      <c r="A3591" s="762"/>
      <c r="B3591" s="853"/>
      <c r="C3591" s="884"/>
      <c r="D3591" s="955"/>
      <c r="E3591" s="338"/>
      <c r="F3591" s="346">
        <f t="shared" si="64"/>
        <v>0</v>
      </c>
      <c r="G3591" s="600"/>
    </row>
    <row r="3592" spans="1:7" s="279" customFormat="1">
      <c r="A3592" s="762"/>
      <c r="B3592" s="853" t="s">
        <v>1481</v>
      </c>
      <c r="C3592" s="884"/>
      <c r="D3592" s="955"/>
      <c r="E3592" s="338"/>
      <c r="F3592" s="346">
        <f t="shared" si="64"/>
        <v>0</v>
      </c>
      <c r="G3592" s="600"/>
    </row>
    <row r="3593" spans="1:7" s="279" customFormat="1">
      <c r="A3593" s="762"/>
      <c r="B3593" s="853" t="s">
        <v>1482</v>
      </c>
      <c r="C3593" s="884"/>
      <c r="D3593" s="955"/>
      <c r="E3593" s="338"/>
      <c r="F3593" s="346">
        <f t="shared" si="64"/>
        <v>0</v>
      </c>
      <c r="G3593" s="600"/>
    </row>
    <row r="3594" spans="1:7" s="279" customFormat="1">
      <c r="A3594" s="762"/>
      <c r="B3594" s="853" t="s">
        <v>1467</v>
      </c>
      <c r="C3594" s="884"/>
      <c r="D3594" s="955"/>
      <c r="E3594" s="338"/>
      <c r="F3594" s="346">
        <f t="shared" si="64"/>
        <v>0</v>
      </c>
      <c r="G3594" s="600"/>
    </row>
    <row r="3595" spans="1:7" s="279" customFormat="1">
      <c r="A3595" s="762"/>
      <c r="B3595" s="853" t="s">
        <v>1475</v>
      </c>
      <c r="C3595" s="884"/>
      <c r="D3595" s="955"/>
      <c r="E3595" s="338"/>
      <c r="F3595" s="346">
        <f t="shared" si="64"/>
        <v>0</v>
      </c>
      <c r="G3595" s="600"/>
    </row>
    <row r="3596" spans="1:7" s="279" customFormat="1">
      <c r="A3596" s="762"/>
      <c r="B3596" s="853" t="s">
        <v>1476</v>
      </c>
      <c r="C3596" s="884"/>
      <c r="D3596" s="955"/>
      <c r="E3596" s="338"/>
      <c r="F3596" s="346">
        <f t="shared" si="64"/>
        <v>0</v>
      </c>
      <c r="G3596" s="600"/>
    </row>
    <row r="3597" spans="1:7" s="279" customFormat="1">
      <c r="A3597" s="762"/>
      <c r="B3597" s="853" t="s">
        <v>1477</v>
      </c>
      <c r="C3597" s="884"/>
      <c r="D3597" s="955"/>
      <c r="E3597" s="338"/>
      <c r="F3597" s="346">
        <f t="shared" si="64"/>
        <v>0</v>
      </c>
      <c r="G3597" s="600"/>
    </row>
    <row r="3598" spans="1:7" s="279" customFormat="1" ht="25.5">
      <c r="A3598" s="762"/>
      <c r="B3598" s="853" t="s">
        <v>1478</v>
      </c>
      <c r="C3598" s="884"/>
      <c r="D3598" s="955"/>
      <c r="E3598" s="338"/>
      <c r="F3598" s="346">
        <f t="shared" si="64"/>
        <v>0</v>
      </c>
      <c r="G3598" s="600"/>
    </row>
    <row r="3599" spans="1:7" s="279" customFormat="1">
      <c r="A3599" s="762"/>
      <c r="B3599" s="853" t="s">
        <v>1472</v>
      </c>
      <c r="C3599" s="884" t="s">
        <v>291</v>
      </c>
      <c r="D3599" s="955">
        <v>3</v>
      </c>
      <c r="E3599" s="338"/>
      <c r="F3599" s="346">
        <f t="shared" si="64"/>
        <v>0</v>
      </c>
      <c r="G3599" s="600"/>
    </row>
    <row r="3600" spans="1:7" s="279" customFormat="1">
      <c r="A3600" s="762"/>
      <c r="B3600" s="853"/>
      <c r="C3600" s="882"/>
      <c r="D3600" s="882"/>
      <c r="E3600" s="338"/>
      <c r="F3600" s="346">
        <f t="shared" si="64"/>
        <v>0</v>
      </c>
      <c r="G3600" s="600"/>
    </row>
    <row r="3601" spans="1:7" s="279" customFormat="1" ht="25.5">
      <c r="A3601" s="762" t="s">
        <v>1483</v>
      </c>
      <c r="B3601" s="853" t="s">
        <v>1484</v>
      </c>
      <c r="C3601" s="884"/>
      <c r="D3601" s="955"/>
      <c r="E3601" s="338"/>
      <c r="F3601" s="346">
        <f t="shared" si="64"/>
        <v>0</v>
      </c>
      <c r="G3601" s="600"/>
    </row>
    <row r="3602" spans="1:7" s="279" customFormat="1" ht="25.5">
      <c r="A3602" s="762"/>
      <c r="B3602" s="853" t="s">
        <v>1485</v>
      </c>
      <c r="C3602" s="884"/>
      <c r="D3602" s="955"/>
      <c r="E3602" s="338"/>
      <c r="F3602" s="346">
        <f t="shared" si="64"/>
        <v>0</v>
      </c>
      <c r="G3602" s="600"/>
    </row>
    <row r="3603" spans="1:7" s="279" customFormat="1" ht="25.5">
      <c r="A3603" s="762"/>
      <c r="B3603" s="853" t="s">
        <v>1486</v>
      </c>
      <c r="C3603" s="884"/>
      <c r="D3603" s="955"/>
      <c r="E3603" s="338"/>
      <c r="F3603" s="346">
        <f t="shared" si="64"/>
        <v>0</v>
      </c>
      <c r="G3603" s="600"/>
    </row>
    <row r="3604" spans="1:7" s="279" customFormat="1">
      <c r="A3604" s="762"/>
      <c r="B3604" s="853" t="s">
        <v>1487</v>
      </c>
      <c r="C3604" s="884" t="s">
        <v>291</v>
      </c>
      <c r="D3604" s="955">
        <v>20</v>
      </c>
      <c r="E3604" s="338"/>
      <c r="F3604" s="346">
        <f t="shared" si="64"/>
        <v>0</v>
      </c>
      <c r="G3604" s="600"/>
    </row>
    <row r="3605" spans="1:7" s="279" customFormat="1">
      <c r="A3605" s="762"/>
      <c r="B3605" s="853"/>
      <c r="C3605" s="884"/>
      <c r="D3605" s="955"/>
      <c r="E3605" s="338"/>
      <c r="F3605" s="346">
        <f t="shared" si="64"/>
        <v>0</v>
      </c>
      <c r="G3605" s="600"/>
    </row>
    <row r="3606" spans="1:7" s="279" customFormat="1" ht="25.5">
      <c r="A3606" s="762" t="s">
        <v>1488</v>
      </c>
      <c r="B3606" s="853" t="s">
        <v>1489</v>
      </c>
      <c r="C3606" s="884"/>
      <c r="D3606" s="955"/>
      <c r="E3606" s="338"/>
      <c r="F3606" s="346">
        <f t="shared" si="64"/>
        <v>0</v>
      </c>
      <c r="G3606" s="600"/>
    </row>
    <row r="3607" spans="1:7" s="279" customFormat="1" ht="25.5">
      <c r="A3607" s="762"/>
      <c r="B3607" s="853" t="s">
        <v>2716</v>
      </c>
      <c r="C3607" s="884" t="s">
        <v>291</v>
      </c>
      <c r="D3607" s="955">
        <v>1</v>
      </c>
      <c r="E3607" s="338"/>
      <c r="F3607" s="346">
        <f t="shared" si="64"/>
        <v>0</v>
      </c>
      <c r="G3607" s="600"/>
    </row>
    <row r="3608" spans="1:7" s="279" customFormat="1">
      <c r="A3608" s="762"/>
      <c r="B3608" s="853"/>
      <c r="C3608" s="884"/>
      <c r="D3608" s="955"/>
      <c r="E3608" s="338"/>
      <c r="F3608" s="346">
        <f t="shared" si="64"/>
        <v>0</v>
      </c>
      <c r="G3608" s="600"/>
    </row>
    <row r="3609" spans="1:7" s="279" customFormat="1">
      <c r="A3609" s="762" t="s">
        <v>1490</v>
      </c>
      <c r="B3609" s="853" t="s">
        <v>1491</v>
      </c>
      <c r="C3609" s="884"/>
      <c r="D3609" s="955"/>
      <c r="E3609" s="338"/>
      <c r="F3609" s="346">
        <f t="shared" si="64"/>
        <v>0</v>
      </c>
      <c r="G3609" s="600"/>
    </row>
    <row r="3610" spans="1:7" s="279" customFormat="1">
      <c r="A3610" s="762"/>
      <c r="B3610" s="853" t="s">
        <v>1492</v>
      </c>
      <c r="C3610" s="884"/>
      <c r="D3610" s="955"/>
      <c r="E3610" s="338"/>
      <c r="F3610" s="346">
        <f t="shared" si="64"/>
        <v>0</v>
      </c>
      <c r="G3610" s="600"/>
    </row>
    <row r="3611" spans="1:7" s="279" customFormat="1">
      <c r="A3611" s="762"/>
      <c r="B3611" s="853" t="s">
        <v>1493</v>
      </c>
      <c r="C3611" s="884"/>
      <c r="D3611" s="955"/>
      <c r="E3611" s="338"/>
      <c r="F3611" s="346">
        <f t="shared" si="64"/>
        <v>0</v>
      </c>
      <c r="G3611" s="600"/>
    </row>
    <row r="3612" spans="1:7" s="279" customFormat="1">
      <c r="A3612" s="762"/>
      <c r="B3612" s="853" t="s">
        <v>1494</v>
      </c>
      <c r="C3612" s="884"/>
      <c r="D3612" s="955"/>
      <c r="E3612" s="338"/>
      <c r="F3612" s="346">
        <f t="shared" si="64"/>
        <v>0</v>
      </c>
      <c r="G3612" s="600"/>
    </row>
    <row r="3613" spans="1:7" s="279" customFormat="1">
      <c r="A3613" s="762"/>
      <c r="B3613" s="853" t="s">
        <v>1495</v>
      </c>
      <c r="C3613" s="884"/>
      <c r="D3613" s="955"/>
      <c r="E3613" s="338"/>
      <c r="F3613" s="346">
        <f t="shared" si="64"/>
        <v>0</v>
      </c>
      <c r="G3613" s="600"/>
    </row>
    <row r="3614" spans="1:7" s="279" customFormat="1" ht="25.5">
      <c r="A3614" s="762"/>
      <c r="B3614" s="853" t="s">
        <v>1496</v>
      </c>
      <c r="C3614" s="884"/>
      <c r="D3614" s="955"/>
      <c r="E3614" s="338"/>
      <c r="F3614" s="346">
        <f t="shared" si="64"/>
        <v>0</v>
      </c>
      <c r="G3614" s="600"/>
    </row>
    <row r="3615" spans="1:7" s="279" customFormat="1" ht="25.5">
      <c r="A3615" s="762"/>
      <c r="B3615" s="853" t="s">
        <v>1497</v>
      </c>
      <c r="C3615" s="884"/>
      <c r="D3615" s="955"/>
      <c r="E3615" s="338"/>
      <c r="F3615" s="346">
        <f t="shared" si="64"/>
        <v>0</v>
      </c>
      <c r="G3615" s="600"/>
    </row>
    <row r="3616" spans="1:7" s="279" customFormat="1" ht="25.5">
      <c r="A3616" s="762"/>
      <c r="B3616" s="853" t="s">
        <v>1498</v>
      </c>
      <c r="C3616" s="884"/>
      <c r="D3616" s="955"/>
      <c r="E3616" s="338"/>
      <c r="F3616" s="346">
        <f t="shared" si="64"/>
        <v>0</v>
      </c>
      <c r="G3616" s="600"/>
    </row>
    <row r="3617" spans="1:7" s="279" customFormat="1">
      <c r="A3617" s="762"/>
      <c r="B3617" s="853" t="s">
        <v>1499</v>
      </c>
      <c r="C3617" s="884"/>
      <c r="D3617" s="955"/>
      <c r="E3617" s="338"/>
      <c r="F3617" s="346">
        <f t="shared" si="64"/>
        <v>0</v>
      </c>
      <c r="G3617" s="600"/>
    </row>
    <row r="3618" spans="1:7" s="279" customFormat="1">
      <c r="A3618" s="762"/>
      <c r="B3618" s="853" t="s">
        <v>1500</v>
      </c>
      <c r="C3618" s="884"/>
      <c r="D3618" s="955"/>
      <c r="E3618" s="338"/>
      <c r="F3618" s="346">
        <f t="shared" si="64"/>
        <v>0</v>
      </c>
      <c r="G3618" s="600"/>
    </row>
    <row r="3619" spans="1:7" s="279" customFormat="1">
      <c r="A3619" s="762"/>
      <c r="B3619" s="853" t="s">
        <v>1501</v>
      </c>
      <c r="C3619" s="884"/>
      <c r="D3619" s="955"/>
      <c r="E3619" s="338"/>
      <c r="F3619" s="346">
        <f t="shared" si="64"/>
        <v>0</v>
      </c>
      <c r="G3619" s="600"/>
    </row>
    <row r="3620" spans="1:7" s="279" customFormat="1">
      <c r="A3620" s="762"/>
      <c r="B3620" s="853" t="s">
        <v>1502</v>
      </c>
      <c r="C3620" s="884" t="s">
        <v>291</v>
      </c>
      <c r="D3620" s="955">
        <v>1</v>
      </c>
      <c r="E3620" s="338"/>
      <c r="F3620" s="346">
        <f t="shared" si="64"/>
        <v>0</v>
      </c>
      <c r="G3620" s="600"/>
    </row>
    <row r="3621" spans="1:7" s="279" customFormat="1">
      <c r="A3621" s="762"/>
      <c r="B3621" s="853"/>
      <c r="C3621" s="884"/>
      <c r="D3621" s="955"/>
      <c r="E3621" s="338"/>
      <c r="F3621" s="346">
        <f t="shared" si="64"/>
        <v>0</v>
      </c>
      <c r="G3621" s="600"/>
    </row>
    <row r="3622" spans="1:7" s="279" customFormat="1">
      <c r="A3622" s="762" t="s">
        <v>1503</v>
      </c>
      <c r="B3622" s="853" t="s">
        <v>1504</v>
      </c>
      <c r="C3622" s="884"/>
      <c r="D3622" s="955"/>
      <c r="E3622" s="338"/>
      <c r="F3622" s="346">
        <f t="shared" ref="F3622:F3679" si="65">D3622*E3622</f>
        <v>0</v>
      </c>
      <c r="G3622" s="600"/>
    </row>
    <row r="3623" spans="1:7" s="279" customFormat="1">
      <c r="A3623" s="762"/>
      <c r="B3623" s="853" t="s">
        <v>1505</v>
      </c>
      <c r="C3623" s="884"/>
      <c r="D3623" s="955"/>
      <c r="E3623" s="338"/>
      <c r="F3623" s="346">
        <f t="shared" si="65"/>
        <v>0</v>
      </c>
      <c r="G3623" s="600"/>
    </row>
    <row r="3624" spans="1:7" s="279" customFormat="1">
      <c r="A3624" s="762"/>
      <c r="B3624" s="853" t="s">
        <v>1506</v>
      </c>
      <c r="C3624" s="884"/>
      <c r="D3624" s="955"/>
      <c r="E3624" s="338"/>
      <c r="F3624" s="346">
        <f t="shared" si="65"/>
        <v>0</v>
      </c>
      <c r="G3624" s="600"/>
    </row>
    <row r="3625" spans="1:7" s="279" customFormat="1">
      <c r="A3625" s="762"/>
      <c r="B3625" s="853" t="s">
        <v>1507</v>
      </c>
      <c r="C3625" s="884" t="s">
        <v>291</v>
      </c>
      <c r="D3625" s="955">
        <v>4</v>
      </c>
      <c r="E3625" s="338"/>
      <c r="F3625" s="346">
        <f t="shared" si="65"/>
        <v>0</v>
      </c>
      <c r="G3625" s="600"/>
    </row>
    <row r="3626" spans="1:7" s="279" customFormat="1">
      <c r="A3626" s="762"/>
      <c r="B3626" s="853" t="s">
        <v>1217</v>
      </c>
      <c r="C3626" s="884" t="s">
        <v>291</v>
      </c>
      <c r="D3626" s="955">
        <v>4</v>
      </c>
      <c r="E3626" s="338"/>
      <c r="F3626" s="346">
        <f t="shared" si="65"/>
        <v>0</v>
      </c>
      <c r="G3626" s="600"/>
    </row>
    <row r="3627" spans="1:7" s="279" customFormat="1">
      <c r="A3627" s="762"/>
      <c r="B3627" s="853"/>
      <c r="C3627" s="884"/>
      <c r="D3627" s="955"/>
      <c r="E3627" s="338"/>
      <c r="F3627" s="346">
        <f t="shared" si="65"/>
        <v>0</v>
      </c>
      <c r="G3627" s="600"/>
    </row>
    <row r="3628" spans="1:7" s="279" customFormat="1">
      <c r="A3628" s="762" t="s">
        <v>1508</v>
      </c>
      <c r="B3628" s="853" t="s">
        <v>1509</v>
      </c>
      <c r="C3628" s="884"/>
      <c r="D3628" s="955"/>
      <c r="E3628" s="338"/>
      <c r="F3628" s="346">
        <f t="shared" si="65"/>
        <v>0</v>
      </c>
      <c r="G3628" s="600"/>
    </row>
    <row r="3629" spans="1:7" s="279" customFormat="1">
      <c r="A3629" s="762"/>
      <c r="B3629" s="853" t="s">
        <v>2472</v>
      </c>
      <c r="C3629" s="884"/>
      <c r="D3629" s="955"/>
      <c r="E3629" s="338"/>
      <c r="F3629" s="346">
        <f t="shared" si="65"/>
        <v>0</v>
      </c>
      <c r="G3629" s="600"/>
    </row>
    <row r="3630" spans="1:7" s="279" customFormat="1">
      <c r="A3630" s="762"/>
      <c r="B3630" s="853" t="s">
        <v>2463</v>
      </c>
      <c r="C3630" s="884"/>
      <c r="D3630" s="955"/>
      <c r="E3630" s="338"/>
      <c r="F3630" s="346">
        <f t="shared" si="65"/>
        <v>0</v>
      </c>
      <c r="G3630" s="600"/>
    </row>
    <row r="3631" spans="1:7" s="279" customFormat="1">
      <c r="A3631" s="762"/>
      <c r="B3631" s="853" t="s">
        <v>1510</v>
      </c>
      <c r="C3631" s="884"/>
      <c r="D3631" s="955"/>
      <c r="E3631" s="338"/>
      <c r="F3631" s="346">
        <f t="shared" si="65"/>
        <v>0</v>
      </c>
      <c r="G3631" s="600"/>
    </row>
    <row r="3632" spans="1:7" s="279" customFormat="1">
      <c r="A3632" s="762"/>
      <c r="B3632" s="853" t="s">
        <v>1511</v>
      </c>
      <c r="C3632" s="884"/>
      <c r="D3632" s="955"/>
      <c r="E3632" s="338"/>
      <c r="F3632" s="346">
        <f t="shared" si="65"/>
        <v>0</v>
      </c>
      <c r="G3632" s="600"/>
    </row>
    <row r="3633" spans="1:7" s="279" customFormat="1">
      <c r="A3633" s="762"/>
      <c r="B3633" s="853" t="s">
        <v>1007</v>
      </c>
      <c r="C3633" s="884" t="s">
        <v>291</v>
      </c>
      <c r="D3633" s="955">
        <v>2</v>
      </c>
      <c r="E3633" s="338"/>
      <c r="F3633" s="346">
        <f t="shared" si="65"/>
        <v>0</v>
      </c>
      <c r="G3633" s="600"/>
    </row>
    <row r="3634" spans="1:7" s="279" customFormat="1">
      <c r="A3634" s="762"/>
      <c r="B3634" s="853" t="s">
        <v>1291</v>
      </c>
      <c r="C3634" s="884" t="s">
        <v>291</v>
      </c>
      <c r="D3634" s="955">
        <v>2</v>
      </c>
      <c r="E3634" s="338"/>
      <c r="F3634" s="346">
        <f t="shared" si="65"/>
        <v>0</v>
      </c>
      <c r="G3634" s="600"/>
    </row>
    <row r="3635" spans="1:7" s="279" customFormat="1">
      <c r="A3635" s="762"/>
      <c r="B3635" s="853"/>
      <c r="C3635" s="884"/>
      <c r="D3635" s="955"/>
      <c r="E3635" s="338"/>
      <c r="F3635" s="346">
        <f t="shared" si="65"/>
        <v>0</v>
      </c>
      <c r="G3635" s="600"/>
    </row>
    <row r="3636" spans="1:7" s="279" customFormat="1">
      <c r="A3636" s="762" t="s">
        <v>1512</v>
      </c>
      <c r="B3636" s="853" t="s">
        <v>1513</v>
      </c>
      <c r="C3636" s="884"/>
      <c r="D3636" s="955"/>
      <c r="E3636" s="338"/>
      <c r="F3636" s="346">
        <f t="shared" si="65"/>
        <v>0</v>
      </c>
      <c r="G3636" s="600"/>
    </row>
    <row r="3637" spans="1:7" s="279" customFormat="1" ht="25.5">
      <c r="A3637" s="762"/>
      <c r="B3637" s="853" t="s">
        <v>1514</v>
      </c>
      <c r="C3637" s="884"/>
      <c r="D3637" s="955"/>
      <c r="E3637" s="338"/>
      <c r="F3637" s="346">
        <f t="shared" si="65"/>
        <v>0</v>
      </c>
      <c r="G3637" s="600"/>
    </row>
    <row r="3638" spans="1:7" s="279" customFormat="1">
      <c r="A3638" s="762"/>
      <c r="B3638" s="853" t="s">
        <v>1515</v>
      </c>
      <c r="C3638" s="884" t="s">
        <v>291</v>
      </c>
      <c r="D3638" s="955">
        <v>18</v>
      </c>
      <c r="E3638" s="338"/>
      <c r="F3638" s="346">
        <f t="shared" si="65"/>
        <v>0</v>
      </c>
      <c r="G3638" s="600"/>
    </row>
    <row r="3639" spans="1:7" s="279" customFormat="1">
      <c r="A3639" s="762"/>
      <c r="B3639" s="853"/>
      <c r="C3639" s="884"/>
      <c r="D3639" s="955"/>
      <c r="E3639" s="338"/>
      <c r="F3639" s="346">
        <f t="shared" si="65"/>
        <v>0</v>
      </c>
      <c r="G3639" s="600"/>
    </row>
    <row r="3640" spans="1:7" s="279" customFormat="1">
      <c r="A3640" s="762" t="s">
        <v>1516</v>
      </c>
      <c r="B3640" s="853" t="s">
        <v>1517</v>
      </c>
      <c r="C3640" s="884"/>
      <c r="D3640" s="955"/>
      <c r="E3640" s="338"/>
      <c r="F3640" s="346">
        <f t="shared" si="65"/>
        <v>0</v>
      </c>
      <c r="G3640" s="600"/>
    </row>
    <row r="3641" spans="1:7" s="279" customFormat="1">
      <c r="A3641" s="762"/>
      <c r="B3641" s="853" t="s">
        <v>1518</v>
      </c>
      <c r="C3641" s="884"/>
      <c r="D3641" s="955"/>
      <c r="E3641" s="338"/>
      <c r="F3641" s="346">
        <f t="shared" si="65"/>
        <v>0</v>
      </c>
      <c r="G3641" s="600"/>
    </row>
    <row r="3642" spans="1:7" s="279" customFormat="1">
      <c r="A3642" s="762"/>
      <c r="B3642" s="853" t="s">
        <v>1287</v>
      </c>
      <c r="C3642" s="884"/>
      <c r="D3642" s="955"/>
      <c r="E3642" s="338"/>
      <c r="F3642" s="346">
        <f t="shared" si="65"/>
        <v>0</v>
      </c>
      <c r="G3642" s="600"/>
    </row>
    <row r="3643" spans="1:7" s="279" customFormat="1">
      <c r="A3643" s="762"/>
      <c r="B3643" s="853" t="s">
        <v>1519</v>
      </c>
      <c r="C3643" s="884"/>
      <c r="D3643" s="955"/>
      <c r="E3643" s="338"/>
      <c r="F3643" s="346">
        <f t="shared" si="65"/>
        <v>0</v>
      </c>
      <c r="G3643" s="600"/>
    </row>
    <row r="3644" spans="1:7" s="279" customFormat="1">
      <c r="A3644" s="762"/>
      <c r="B3644" s="853" t="s">
        <v>1303</v>
      </c>
      <c r="C3644" s="884" t="s">
        <v>149</v>
      </c>
      <c r="D3644" s="955">
        <v>24</v>
      </c>
      <c r="E3644" s="338"/>
      <c r="F3644" s="346">
        <f t="shared" si="65"/>
        <v>0</v>
      </c>
      <c r="G3644" s="600"/>
    </row>
    <row r="3645" spans="1:7" s="279" customFormat="1">
      <c r="A3645" s="762"/>
      <c r="B3645" s="853" t="s">
        <v>1305</v>
      </c>
      <c r="C3645" s="884" t="s">
        <v>149</v>
      </c>
      <c r="D3645" s="955">
        <v>12</v>
      </c>
      <c r="E3645" s="338"/>
      <c r="F3645" s="346">
        <f t="shared" si="65"/>
        <v>0</v>
      </c>
      <c r="G3645" s="600"/>
    </row>
    <row r="3646" spans="1:7" s="279" customFormat="1">
      <c r="A3646" s="762"/>
      <c r="B3646" s="853" t="s">
        <v>1306</v>
      </c>
      <c r="C3646" s="884" t="s">
        <v>149</v>
      </c>
      <c r="D3646" s="955">
        <v>12</v>
      </c>
      <c r="E3646" s="338"/>
      <c r="F3646" s="346">
        <f t="shared" si="65"/>
        <v>0</v>
      </c>
      <c r="G3646" s="600"/>
    </row>
    <row r="3647" spans="1:7" s="279" customFormat="1">
      <c r="A3647" s="762"/>
      <c r="B3647" s="853" t="s">
        <v>1307</v>
      </c>
      <c r="C3647" s="884" t="s">
        <v>149</v>
      </c>
      <c r="D3647" s="955">
        <v>72</v>
      </c>
      <c r="E3647" s="338"/>
      <c r="F3647" s="346">
        <f t="shared" si="65"/>
        <v>0</v>
      </c>
      <c r="G3647" s="600"/>
    </row>
    <row r="3648" spans="1:7" s="279" customFormat="1">
      <c r="A3648" s="762"/>
      <c r="B3648" s="853" t="s">
        <v>1308</v>
      </c>
      <c r="C3648" s="884" t="s">
        <v>149</v>
      </c>
      <c r="D3648" s="955">
        <v>66</v>
      </c>
      <c r="E3648" s="338"/>
      <c r="F3648" s="346">
        <f t="shared" si="65"/>
        <v>0</v>
      </c>
      <c r="G3648" s="600"/>
    </row>
    <row r="3649" spans="1:7" s="279" customFormat="1">
      <c r="A3649" s="762"/>
      <c r="B3649" s="853" t="s">
        <v>1309</v>
      </c>
      <c r="C3649" s="884" t="s">
        <v>149</v>
      </c>
      <c r="D3649" s="955">
        <v>168</v>
      </c>
      <c r="E3649" s="338"/>
      <c r="F3649" s="346">
        <f t="shared" si="65"/>
        <v>0</v>
      </c>
      <c r="G3649" s="600"/>
    </row>
    <row r="3650" spans="1:7" s="279" customFormat="1">
      <c r="A3650" s="762"/>
      <c r="B3650" s="853"/>
      <c r="C3650" s="884"/>
      <c r="D3650" s="955"/>
      <c r="E3650" s="338"/>
      <c r="F3650" s="346">
        <f t="shared" si="65"/>
        <v>0</v>
      </c>
      <c r="G3650" s="600"/>
    </row>
    <row r="3651" spans="1:7" s="279" customFormat="1">
      <c r="A3651" s="762" t="s">
        <v>1520</v>
      </c>
      <c r="B3651" s="853" t="s">
        <v>1521</v>
      </c>
      <c r="C3651" s="884"/>
      <c r="D3651" s="955"/>
      <c r="E3651" s="338"/>
      <c r="F3651" s="346">
        <f t="shared" si="65"/>
        <v>0</v>
      </c>
      <c r="G3651" s="600"/>
    </row>
    <row r="3652" spans="1:7" s="279" customFormat="1" ht="25.5">
      <c r="A3652" s="762"/>
      <c r="B3652" s="853" t="s">
        <v>1522</v>
      </c>
      <c r="C3652" s="884"/>
      <c r="D3652" s="955"/>
      <c r="E3652" s="338"/>
      <c r="F3652" s="346">
        <f t="shared" si="65"/>
        <v>0</v>
      </c>
      <c r="G3652" s="600"/>
    </row>
    <row r="3653" spans="1:7" s="279" customFormat="1">
      <c r="A3653" s="762"/>
      <c r="B3653" s="853" t="s">
        <v>1523</v>
      </c>
      <c r="C3653" s="884"/>
      <c r="D3653" s="955"/>
      <c r="E3653" s="338"/>
      <c r="F3653" s="346">
        <f t="shared" si="65"/>
        <v>0</v>
      </c>
      <c r="G3653" s="600"/>
    </row>
    <row r="3654" spans="1:7" s="279" customFormat="1">
      <c r="A3654" s="762"/>
      <c r="B3654" s="853" t="s">
        <v>1524</v>
      </c>
      <c r="C3654" s="884"/>
      <c r="D3654" s="955"/>
      <c r="E3654" s="338"/>
      <c r="F3654" s="346">
        <f t="shared" si="65"/>
        <v>0</v>
      </c>
      <c r="G3654" s="600"/>
    </row>
    <row r="3655" spans="1:7" s="279" customFormat="1">
      <c r="A3655" s="762"/>
      <c r="B3655" s="853" t="s">
        <v>1525</v>
      </c>
      <c r="C3655" s="884" t="s">
        <v>149</v>
      </c>
      <c r="D3655" s="955">
        <v>70</v>
      </c>
      <c r="E3655" s="338"/>
      <c r="F3655" s="346">
        <f t="shared" si="65"/>
        <v>0</v>
      </c>
      <c r="G3655" s="600"/>
    </row>
    <row r="3656" spans="1:7" s="279" customFormat="1">
      <c r="A3656" s="762"/>
      <c r="B3656" s="853" t="s">
        <v>1526</v>
      </c>
      <c r="C3656" s="884" t="s">
        <v>149</v>
      </c>
      <c r="D3656" s="955">
        <v>120</v>
      </c>
      <c r="E3656" s="338"/>
      <c r="F3656" s="346">
        <f t="shared" si="65"/>
        <v>0</v>
      </c>
      <c r="G3656" s="600"/>
    </row>
    <row r="3657" spans="1:7" s="279" customFormat="1">
      <c r="A3657" s="762"/>
      <c r="B3657" s="853" t="s">
        <v>1527</v>
      </c>
      <c r="C3657" s="884" t="s">
        <v>149</v>
      </c>
      <c r="D3657" s="955">
        <v>200</v>
      </c>
      <c r="E3657" s="338"/>
      <c r="F3657" s="346">
        <f t="shared" si="65"/>
        <v>0</v>
      </c>
      <c r="G3657" s="600"/>
    </row>
    <row r="3658" spans="1:7" s="279" customFormat="1">
      <c r="A3658" s="762"/>
      <c r="B3658" s="853"/>
      <c r="C3658" s="884"/>
      <c r="D3658" s="955"/>
      <c r="E3658" s="338"/>
      <c r="F3658" s="346">
        <f t="shared" si="65"/>
        <v>0</v>
      </c>
      <c r="G3658" s="600"/>
    </row>
    <row r="3659" spans="1:7" s="279" customFormat="1">
      <c r="A3659" s="762" t="s">
        <v>1528</v>
      </c>
      <c r="B3659" s="853" t="s">
        <v>1529</v>
      </c>
      <c r="C3659" s="884"/>
      <c r="D3659" s="955"/>
      <c r="E3659" s="338"/>
      <c r="F3659" s="346">
        <f t="shared" si="65"/>
        <v>0</v>
      </c>
      <c r="G3659" s="600"/>
    </row>
    <row r="3660" spans="1:7" s="279" customFormat="1">
      <c r="A3660" s="762"/>
      <c r="B3660" s="853" t="s">
        <v>1530</v>
      </c>
      <c r="C3660" s="884"/>
      <c r="D3660" s="955"/>
      <c r="E3660" s="338"/>
      <c r="F3660" s="346">
        <f t="shared" si="65"/>
        <v>0</v>
      </c>
      <c r="G3660" s="600"/>
    </row>
    <row r="3661" spans="1:7" s="279" customFormat="1">
      <c r="A3661" s="762"/>
      <c r="B3661" s="853" t="s">
        <v>1531</v>
      </c>
      <c r="C3661" s="884"/>
      <c r="D3661" s="955"/>
      <c r="E3661" s="338"/>
      <c r="F3661" s="346">
        <f t="shared" si="65"/>
        <v>0</v>
      </c>
      <c r="G3661" s="600"/>
    </row>
    <row r="3662" spans="1:7" s="279" customFormat="1">
      <c r="A3662" s="762"/>
      <c r="B3662" s="853" t="s">
        <v>1532</v>
      </c>
      <c r="C3662" s="884" t="s">
        <v>131</v>
      </c>
      <c r="D3662" s="955">
        <v>20</v>
      </c>
      <c r="E3662" s="338"/>
      <c r="F3662" s="346">
        <f t="shared" si="65"/>
        <v>0</v>
      </c>
      <c r="G3662" s="600"/>
    </row>
    <row r="3663" spans="1:7" s="279" customFormat="1">
      <c r="A3663" s="762"/>
      <c r="B3663" s="853"/>
      <c r="C3663" s="884"/>
      <c r="D3663" s="955"/>
      <c r="E3663" s="338"/>
      <c r="F3663" s="346">
        <f t="shared" si="65"/>
        <v>0</v>
      </c>
      <c r="G3663" s="600"/>
    </row>
    <row r="3664" spans="1:7" s="279" customFormat="1">
      <c r="A3664" s="762" t="s">
        <v>1533</v>
      </c>
      <c r="B3664" s="956" t="s">
        <v>1534</v>
      </c>
      <c r="C3664" s="884"/>
      <c r="D3664" s="955"/>
      <c r="E3664" s="338"/>
      <c r="F3664" s="346">
        <f t="shared" si="65"/>
        <v>0</v>
      </c>
      <c r="G3664" s="600"/>
    </row>
    <row r="3665" spans="1:7" s="279" customFormat="1">
      <c r="A3665" s="762"/>
      <c r="B3665" s="853" t="s">
        <v>1535</v>
      </c>
      <c r="C3665" s="884"/>
      <c r="D3665" s="955"/>
      <c r="E3665" s="338"/>
      <c r="F3665" s="346">
        <f t="shared" si="65"/>
        <v>0</v>
      </c>
      <c r="G3665" s="600"/>
    </row>
    <row r="3666" spans="1:7" s="279" customFormat="1">
      <c r="A3666" s="762"/>
      <c r="B3666" s="853" t="s">
        <v>1536</v>
      </c>
      <c r="C3666" s="884"/>
      <c r="D3666" s="955"/>
      <c r="E3666" s="338"/>
      <c r="F3666" s="346">
        <f t="shared" si="65"/>
        <v>0</v>
      </c>
      <c r="G3666" s="600"/>
    </row>
    <row r="3667" spans="1:7" s="279" customFormat="1">
      <c r="A3667" s="762"/>
      <c r="B3667" s="853" t="s">
        <v>1347</v>
      </c>
      <c r="C3667" s="884" t="s">
        <v>141</v>
      </c>
      <c r="D3667" s="955">
        <v>5</v>
      </c>
      <c r="E3667" s="338"/>
      <c r="F3667" s="346">
        <f t="shared" si="65"/>
        <v>0</v>
      </c>
      <c r="G3667" s="600"/>
    </row>
    <row r="3668" spans="1:7" s="279" customFormat="1">
      <c r="A3668" s="762"/>
      <c r="B3668" s="853"/>
      <c r="C3668" s="882"/>
      <c r="D3668" s="882"/>
      <c r="E3668" s="338"/>
      <c r="F3668" s="346">
        <f t="shared" si="65"/>
        <v>0</v>
      </c>
      <c r="G3668" s="600"/>
    </row>
    <row r="3669" spans="1:7" s="279" customFormat="1">
      <c r="A3669" s="762" t="s">
        <v>1537</v>
      </c>
      <c r="B3669" s="853" t="s">
        <v>1538</v>
      </c>
      <c r="C3669" s="884"/>
      <c r="D3669" s="955"/>
      <c r="E3669" s="338"/>
      <c r="F3669" s="346">
        <f t="shared" si="65"/>
        <v>0</v>
      </c>
      <c r="G3669" s="600"/>
    </row>
    <row r="3670" spans="1:7" s="279" customFormat="1">
      <c r="A3670" s="762"/>
      <c r="B3670" s="853" t="s">
        <v>1539</v>
      </c>
      <c r="C3670" s="884"/>
      <c r="D3670" s="955"/>
      <c r="E3670" s="338"/>
      <c r="F3670" s="346">
        <f t="shared" si="65"/>
        <v>0</v>
      </c>
      <c r="G3670" s="600"/>
    </row>
    <row r="3671" spans="1:7" s="279" customFormat="1">
      <c r="A3671" s="762"/>
      <c r="B3671" s="853" t="s">
        <v>1338</v>
      </c>
      <c r="C3671" s="884"/>
      <c r="D3671" s="955"/>
      <c r="E3671" s="338"/>
      <c r="F3671" s="346">
        <f t="shared" si="65"/>
        <v>0</v>
      </c>
      <c r="G3671" s="600"/>
    </row>
    <row r="3672" spans="1:7" s="279" customFormat="1">
      <c r="A3672" s="762"/>
      <c r="B3672" s="853" t="s">
        <v>1540</v>
      </c>
      <c r="C3672" s="884"/>
      <c r="D3672" s="955"/>
      <c r="E3672" s="338"/>
      <c r="F3672" s="346">
        <f t="shared" si="65"/>
        <v>0</v>
      </c>
      <c r="G3672" s="600"/>
    </row>
    <row r="3673" spans="1:7" s="279" customFormat="1" ht="38.25">
      <c r="A3673" s="762"/>
      <c r="B3673" s="853" t="s">
        <v>2495</v>
      </c>
      <c r="C3673" s="884" t="s">
        <v>291</v>
      </c>
      <c r="D3673" s="955">
        <v>1</v>
      </c>
      <c r="E3673" s="338"/>
      <c r="F3673" s="346">
        <f t="shared" si="65"/>
        <v>0</v>
      </c>
      <c r="G3673" s="600"/>
    </row>
    <row r="3674" spans="1:7" s="279" customFormat="1">
      <c r="A3674" s="762"/>
      <c r="B3674" s="853"/>
      <c r="C3674" s="884"/>
      <c r="D3674" s="955"/>
      <c r="E3674" s="338"/>
      <c r="F3674" s="346">
        <f t="shared" si="65"/>
        <v>0</v>
      </c>
      <c r="G3674" s="600"/>
    </row>
    <row r="3675" spans="1:7" s="279" customFormat="1">
      <c r="A3675" s="762" t="s">
        <v>1541</v>
      </c>
      <c r="B3675" s="853" t="s">
        <v>1542</v>
      </c>
      <c r="C3675" s="884"/>
      <c r="D3675" s="955"/>
      <c r="E3675" s="338"/>
      <c r="F3675" s="346">
        <f t="shared" si="65"/>
        <v>0</v>
      </c>
      <c r="G3675" s="600"/>
    </row>
    <row r="3676" spans="1:7" s="279" customFormat="1">
      <c r="A3676" s="762"/>
      <c r="B3676" s="853" t="s">
        <v>1543</v>
      </c>
      <c r="C3676" s="884"/>
      <c r="D3676" s="955"/>
      <c r="E3676" s="338"/>
      <c r="F3676" s="346">
        <f t="shared" si="65"/>
        <v>0</v>
      </c>
      <c r="G3676" s="600"/>
    </row>
    <row r="3677" spans="1:7" s="279" customFormat="1">
      <c r="A3677" s="762"/>
      <c r="B3677" s="853" t="s">
        <v>1544</v>
      </c>
      <c r="C3677" s="884" t="s">
        <v>195</v>
      </c>
      <c r="D3677" s="955">
        <v>300</v>
      </c>
      <c r="E3677" s="338"/>
      <c r="F3677" s="346">
        <f t="shared" si="65"/>
        <v>0</v>
      </c>
      <c r="G3677" s="600"/>
    </row>
    <row r="3678" spans="1:7" s="279" customFormat="1">
      <c r="A3678" s="762"/>
      <c r="B3678" s="853"/>
      <c r="C3678" s="882"/>
      <c r="D3678" s="882"/>
      <c r="E3678" s="338"/>
      <c r="F3678" s="346">
        <f t="shared" si="65"/>
        <v>0</v>
      </c>
      <c r="G3678" s="600"/>
    </row>
    <row r="3679" spans="1:7" s="279" customFormat="1" ht="25.5">
      <c r="A3679" s="762" t="s">
        <v>1545</v>
      </c>
      <c r="B3679" s="853" t="s">
        <v>1353</v>
      </c>
      <c r="C3679" s="884"/>
      <c r="D3679" s="955"/>
      <c r="E3679" s="338"/>
      <c r="F3679" s="346">
        <f t="shared" si="65"/>
        <v>0</v>
      </c>
      <c r="G3679" s="600"/>
    </row>
    <row r="3680" spans="1:7" s="279" customFormat="1" ht="25.5">
      <c r="A3680" s="762"/>
      <c r="B3680" s="853" t="s">
        <v>1546</v>
      </c>
      <c r="C3680" s="884"/>
      <c r="D3680" s="955"/>
      <c r="E3680" s="338"/>
      <c r="F3680" s="346">
        <f t="shared" ref="F3680:F3685" si="66">D3680*E3680</f>
        <v>0</v>
      </c>
      <c r="G3680" s="600"/>
    </row>
    <row r="3681" spans="1:7" s="279" customFormat="1">
      <c r="A3681" s="762"/>
      <c r="B3681" s="853" t="s">
        <v>1354</v>
      </c>
      <c r="C3681" s="884"/>
      <c r="D3681" s="955"/>
      <c r="E3681" s="338"/>
      <c r="F3681" s="346">
        <f t="shared" si="66"/>
        <v>0</v>
      </c>
      <c r="G3681" s="600"/>
    </row>
    <row r="3682" spans="1:7" s="279" customFormat="1">
      <c r="A3682" s="762"/>
      <c r="B3682" s="853" t="s">
        <v>1547</v>
      </c>
      <c r="C3682" s="884" t="s">
        <v>291</v>
      </c>
      <c r="D3682" s="955">
        <v>1</v>
      </c>
      <c r="E3682" s="338"/>
      <c r="F3682" s="346">
        <f t="shared" si="66"/>
        <v>0</v>
      </c>
      <c r="G3682" s="600"/>
    </row>
    <row r="3683" spans="1:7" s="279" customFormat="1">
      <c r="A3683" s="762"/>
      <c r="B3683" s="853"/>
      <c r="C3683" s="884"/>
      <c r="D3683" s="955"/>
      <c r="E3683" s="338"/>
      <c r="F3683" s="346">
        <f t="shared" si="66"/>
        <v>0</v>
      </c>
      <c r="G3683" s="600"/>
    </row>
    <row r="3684" spans="1:7" s="279" customFormat="1">
      <c r="A3684" s="762" t="s">
        <v>1548</v>
      </c>
      <c r="B3684" s="853" t="s">
        <v>1549</v>
      </c>
      <c r="C3684" s="884"/>
      <c r="D3684" s="955"/>
      <c r="E3684" s="338"/>
      <c r="F3684" s="346">
        <f t="shared" si="66"/>
        <v>0</v>
      </c>
      <c r="G3684" s="600"/>
    </row>
    <row r="3685" spans="1:7" s="279" customFormat="1">
      <c r="A3685" s="762"/>
      <c r="B3685" s="853" t="s">
        <v>1550</v>
      </c>
      <c r="C3685" s="884" t="s">
        <v>291</v>
      </c>
      <c r="D3685" s="955">
        <v>1</v>
      </c>
      <c r="E3685" s="338"/>
      <c r="F3685" s="346">
        <f t="shared" si="66"/>
        <v>0</v>
      </c>
      <c r="G3685" s="600"/>
    </row>
    <row r="3686" spans="1:7" s="279" customFormat="1">
      <c r="A3686" s="762"/>
      <c r="B3686" s="853"/>
      <c r="C3686" s="884"/>
      <c r="D3686" s="955"/>
      <c r="E3686" s="338"/>
      <c r="F3686" s="395"/>
      <c r="G3686" s="600"/>
    </row>
    <row r="3687" spans="1:7" s="279" customFormat="1" ht="25.5">
      <c r="A3687" s="947" t="s">
        <v>9</v>
      </c>
      <c r="B3687" s="1350" t="s">
        <v>1551</v>
      </c>
      <c r="C3687" s="1348"/>
      <c r="D3687" s="1114"/>
      <c r="E3687" s="541"/>
      <c r="F3687" s="566">
        <f>SUM(F3563:F3685)</f>
        <v>0</v>
      </c>
      <c r="G3687" s="600"/>
    </row>
    <row r="3688" spans="1:7" s="279" customFormat="1">
      <c r="A3688" s="762"/>
      <c r="B3688" s="853"/>
      <c r="C3688" s="884"/>
      <c r="D3688" s="955"/>
      <c r="E3688" s="338"/>
      <c r="F3688" s="338"/>
      <c r="G3688" s="600"/>
    </row>
    <row r="3689" spans="1:7" s="279" customFormat="1">
      <c r="A3689" s="762"/>
      <c r="B3689" s="853"/>
      <c r="C3689" s="884"/>
      <c r="D3689" s="955"/>
      <c r="E3689" s="338"/>
      <c r="F3689" s="338"/>
      <c r="G3689" s="600"/>
    </row>
    <row r="3690" spans="1:7" s="279" customFormat="1">
      <c r="A3690" s="947" t="s">
        <v>10</v>
      </c>
      <c r="B3690" s="1340" t="s">
        <v>1552</v>
      </c>
      <c r="C3690" s="1341"/>
      <c r="D3690" s="1342"/>
      <c r="E3690" s="534"/>
      <c r="F3690" s="535"/>
      <c r="G3690" s="600"/>
    </row>
    <row r="3691" spans="1:7" s="279" customFormat="1">
      <c r="A3691" s="762"/>
      <c r="B3691" s="853"/>
      <c r="C3691" s="884"/>
      <c r="D3691" s="955"/>
      <c r="E3691" s="338"/>
      <c r="F3691" s="338"/>
      <c r="G3691" s="600"/>
    </row>
    <row r="3692" spans="1:7" s="279" customFormat="1" ht="25.5">
      <c r="A3692" s="762" t="s">
        <v>1553</v>
      </c>
      <c r="B3692" s="853" t="s">
        <v>1554</v>
      </c>
      <c r="C3692" s="884"/>
      <c r="D3692" s="955"/>
      <c r="E3692" s="338"/>
      <c r="F3692" s="338"/>
      <c r="G3692" s="600"/>
    </row>
    <row r="3693" spans="1:7" s="279" customFormat="1">
      <c r="A3693" s="762"/>
      <c r="B3693" s="853" t="s">
        <v>1555</v>
      </c>
      <c r="C3693" s="884"/>
      <c r="D3693" s="955"/>
      <c r="E3693" s="338"/>
      <c r="F3693" s="338"/>
      <c r="G3693" s="600"/>
    </row>
    <row r="3694" spans="1:7" s="279" customFormat="1">
      <c r="A3694" s="762"/>
      <c r="B3694" s="853" t="s">
        <v>1556</v>
      </c>
      <c r="C3694" s="884"/>
      <c r="D3694" s="955"/>
      <c r="E3694" s="338"/>
      <c r="F3694" s="338"/>
      <c r="G3694" s="600"/>
    </row>
    <row r="3695" spans="1:7" s="279" customFormat="1">
      <c r="A3695" s="762"/>
      <c r="B3695" s="853" t="s">
        <v>1557</v>
      </c>
      <c r="C3695" s="884"/>
      <c r="D3695" s="955"/>
      <c r="E3695" s="338"/>
      <c r="F3695" s="338"/>
      <c r="G3695" s="600"/>
    </row>
    <row r="3696" spans="1:7" s="279" customFormat="1">
      <c r="A3696" s="762"/>
      <c r="B3696" s="853"/>
      <c r="C3696" s="884"/>
      <c r="D3696" s="955"/>
      <c r="E3696" s="338"/>
      <c r="F3696" s="338"/>
      <c r="G3696" s="600"/>
    </row>
    <row r="3697" spans="1:7" s="279" customFormat="1">
      <c r="A3697" s="762"/>
      <c r="B3697" s="853" t="s">
        <v>1558</v>
      </c>
      <c r="C3697" s="884"/>
      <c r="D3697" s="955"/>
      <c r="E3697" s="338"/>
      <c r="F3697" s="338"/>
      <c r="G3697" s="600"/>
    </row>
    <row r="3698" spans="1:7" s="279" customFormat="1" ht="25.5">
      <c r="A3698" s="762"/>
      <c r="B3698" s="853" t="s">
        <v>1559</v>
      </c>
      <c r="C3698" s="884"/>
      <c r="D3698" s="955"/>
      <c r="E3698" s="338"/>
      <c r="F3698" s="338"/>
      <c r="G3698" s="600"/>
    </row>
    <row r="3699" spans="1:7" s="279" customFormat="1">
      <c r="A3699" s="762"/>
      <c r="B3699" s="853" t="s">
        <v>1560</v>
      </c>
      <c r="C3699" s="884"/>
      <c r="D3699" s="955"/>
      <c r="E3699" s="338"/>
      <c r="F3699" s="338"/>
      <c r="G3699" s="600"/>
    </row>
    <row r="3700" spans="1:7" s="279" customFormat="1">
      <c r="A3700" s="762"/>
      <c r="B3700" s="853" t="s">
        <v>1561</v>
      </c>
      <c r="C3700" s="884"/>
      <c r="D3700" s="955"/>
      <c r="E3700" s="338"/>
      <c r="F3700" s="338"/>
      <c r="G3700" s="600"/>
    </row>
    <row r="3701" spans="1:7" s="279" customFormat="1">
      <c r="A3701" s="762"/>
      <c r="B3701" s="853" t="s">
        <v>1562</v>
      </c>
      <c r="C3701" s="884"/>
      <c r="D3701" s="955"/>
      <c r="E3701" s="338"/>
      <c r="F3701" s="338"/>
      <c r="G3701" s="600"/>
    </row>
    <row r="3702" spans="1:7" s="279" customFormat="1">
      <c r="A3702" s="762"/>
      <c r="B3702" s="853" t="s">
        <v>1563</v>
      </c>
      <c r="C3702" s="884"/>
      <c r="D3702" s="955"/>
      <c r="E3702" s="338"/>
      <c r="F3702" s="338"/>
      <c r="G3702" s="600"/>
    </row>
    <row r="3703" spans="1:7" s="279" customFormat="1">
      <c r="A3703" s="762"/>
      <c r="B3703" s="853" t="s">
        <v>1564</v>
      </c>
      <c r="C3703" s="884"/>
      <c r="D3703" s="955"/>
      <c r="E3703" s="338"/>
      <c r="F3703" s="338"/>
      <c r="G3703" s="600"/>
    </row>
    <row r="3704" spans="1:7" s="279" customFormat="1">
      <c r="A3704" s="762"/>
      <c r="B3704" s="853" t="s">
        <v>1565</v>
      </c>
      <c r="C3704" s="884"/>
      <c r="D3704" s="955"/>
      <c r="E3704" s="338"/>
      <c r="F3704" s="338"/>
      <c r="G3704" s="600"/>
    </row>
    <row r="3705" spans="1:7" s="279" customFormat="1" ht="25.5">
      <c r="A3705" s="762"/>
      <c r="B3705" s="853" t="s">
        <v>1566</v>
      </c>
      <c r="C3705" s="884"/>
      <c r="D3705" s="955"/>
      <c r="E3705" s="338"/>
      <c r="F3705" s="338"/>
      <c r="G3705" s="600"/>
    </row>
    <row r="3706" spans="1:7" s="279" customFormat="1">
      <c r="A3706" s="762"/>
      <c r="B3706" s="853" t="s">
        <v>1567</v>
      </c>
      <c r="C3706" s="884"/>
      <c r="D3706" s="955"/>
      <c r="E3706" s="338"/>
      <c r="F3706" s="338"/>
      <c r="G3706" s="600"/>
    </row>
    <row r="3707" spans="1:7" s="279" customFormat="1">
      <c r="A3707" s="762"/>
      <c r="B3707" s="853" t="s">
        <v>1568</v>
      </c>
      <c r="C3707" s="884"/>
      <c r="D3707" s="955"/>
      <c r="E3707" s="338"/>
      <c r="F3707" s="338"/>
      <c r="G3707" s="600"/>
    </row>
    <row r="3708" spans="1:7" s="279" customFormat="1">
      <c r="A3708" s="762"/>
      <c r="B3708" s="853" t="s">
        <v>1569</v>
      </c>
      <c r="C3708" s="884"/>
      <c r="D3708" s="955"/>
      <c r="E3708" s="338"/>
      <c r="F3708" s="338"/>
      <c r="G3708" s="600"/>
    </row>
    <row r="3709" spans="1:7" s="279" customFormat="1">
      <c r="A3709" s="762"/>
      <c r="B3709" s="853" t="s">
        <v>1570</v>
      </c>
      <c r="C3709" s="884"/>
      <c r="D3709" s="955"/>
      <c r="E3709" s="338"/>
      <c r="F3709" s="338"/>
      <c r="G3709" s="600"/>
    </row>
    <row r="3710" spans="1:7" s="279" customFormat="1">
      <c r="A3710" s="762"/>
      <c r="B3710" s="853" t="s">
        <v>1571</v>
      </c>
      <c r="C3710" s="884"/>
      <c r="D3710" s="955"/>
      <c r="E3710" s="338"/>
      <c r="F3710" s="338"/>
      <c r="G3710" s="600"/>
    </row>
    <row r="3711" spans="1:7" s="279" customFormat="1" ht="25.5">
      <c r="A3711" s="762"/>
      <c r="B3711" s="853" t="s">
        <v>1572</v>
      </c>
      <c r="C3711" s="884"/>
      <c r="D3711" s="955"/>
      <c r="E3711" s="338"/>
      <c r="F3711" s="338"/>
      <c r="G3711" s="600"/>
    </row>
    <row r="3712" spans="1:7" s="279" customFormat="1">
      <c r="A3712" s="762"/>
      <c r="B3712" s="853" t="s">
        <v>1573</v>
      </c>
      <c r="C3712" s="884"/>
      <c r="D3712" s="955"/>
      <c r="E3712" s="338"/>
      <c r="F3712" s="338"/>
      <c r="G3712" s="600"/>
    </row>
    <row r="3713" spans="1:7" s="279" customFormat="1">
      <c r="A3713" s="762"/>
      <c r="B3713" s="853" t="s">
        <v>1562</v>
      </c>
      <c r="C3713" s="884"/>
      <c r="D3713" s="955"/>
      <c r="E3713" s="338"/>
      <c r="F3713" s="338"/>
      <c r="G3713" s="600"/>
    </row>
    <row r="3714" spans="1:7" s="279" customFormat="1">
      <c r="A3714" s="762"/>
      <c r="B3714" s="853" t="s">
        <v>1574</v>
      </c>
      <c r="C3714" s="884"/>
      <c r="D3714" s="955"/>
      <c r="E3714" s="338"/>
      <c r="F3714" s="338"/>
      <c r="G3714" s="600"/>
    </row>
    <row r="3715" spans="1:7" s="279" customFormat="1" ht="25.5">
      <c r="A3715" s="762"/>
      <c r="B3715" s="853" t="s">
        <v>1575</v>
      </c>
      <c r="C3715" s="884"/>
      <c r="D3715" s="955"/>
      <c r="E3715" s="338"/>
      <c r="F3715" s="338"/>
      <c r="G3715" s="600"/>
    </row>
    <row r="3716" spans="1:7" s="279" customFormat="1">
      <c r="A3716" s="762"/>
      <c r="B3716" s="853" t="s">
        <v>1576</v>
      </c>
      <c r="C3716" s="884"/>
      <c r="D3716" s="955"/>
      <c r="E3716" s="338"/>
      <c r="F3716" s="338"/>
      <c r="G3716" s="600"/>
    </row>
    <row r="3717" spans="1:7" s="279" customFormat="1">
      <c r="A3717" s="762"/>
      <c r="B3717" s="853"/>
      <c r="C3717" s="884"/>
      <c r="D3717" s="955"/>
      <c r="E3717" s="338"/>
      <c r="F3717" s="338"/>
      <c r="G3717" s="600"/>
    </row>
    <row r="3718" spans="1:7" s="279" customFormat="1">
      <c r="A3718" s="762"/>
      <c r="B3718" s="853" t="s">
        <v>1577</v>
      </c>
      <c r="C3718" s="884"/>
      <c r="D3718" s="955"/>
      <c r="E3718" s="338"/>
      <c r="F3718" s="338"/>
      <c r="G3718" s="600"/>
    </row>
    <row r="3719" spans="1:7" s="279" customFormat="1">
      <c r="A3719" s="762"/>
      <c r="B3719" s="853" t="s">
        <v>1578</v>
      </c>
      <c r="C3719" s="884"/>
      <c r="D3719" s="955"/>
      <c r="E3719" s="338"/>
      <c r="F3719" s="338"/>
      <c r="G3719" s="600"/>
    </row>
    <row r="3720" spans="1:7" s="279" customFormat="1">
      <c r="A3720" s="762"/>
      <c r="B3720" s="853" t="s">
        <v>1579</v>
      </c>
      <c r="C3720" s="884"/>
      <c r="D3720" s="955"/>
      <c r="E3720" s="338"/>
      <c r="F3720" s="338"/>
      <c r="G3720" s="600"/>
    </row>
    <row r="3721" spans="1:7" s="279" customFormat="1">
      <c r="A3721" s="762"/>
      <c r="B3721" s="853" t="s">
        <v>1580</v>
      </c>
      <c r="C3721" s="884"/>
      <c r="D3721" s="955"/>
      <c r="E3721" s="338"/>
      <c r="F3721" s="338"/>
      <c r="G3721" s="600"/>
    </row>
    <row r="3722" spans="1:7" s="279" customFormat="1">
      <c r="A3722" s="762"/>
      <c r="B3722" s="853" t="s">
        <v>1581</v>
      </c>
      <c r="C3722" s="884"/>
      <c r="D3722" s="955"/>
      <c r="E3722" s="338"/>
      <c r="F3722" s="338"/>
      <c r="G3722" s="600"/>
    </row>
    <row r="3723" spans="1:7" s="279" customFormat="1">
      <c r="A3723" s="762"/>
      <c r="B3723" s="853" t="s">
        <v>1574</v>
      </c>
      <c r="C3723" s="884"/>
      <c r="D3723" s="955"/>
      <c r="E3723" s="338"/>
      <c r="F3723" s="338"/>
      <c r="G3723" s="600"/>
    </row>
    <row r="3724" spans="1:7" s="279" customFormat="1">
      <c r="A3724" s="762"/>
      <c r="B3724" s="853"/>
      <c r="C3724" s="884"/>
      <c r="D3724" s="955"/>
      <c r="E3724" s="338"/>
      <c r="F3724" s="338"/>
      <c r="G3724" s="600"/>
    </row>
    <row r="3725" spans="1:7" s="279" customFormat="1">
      <c r="A3725" s="762"/>
      <c r="B3725" s="853" t="s">
        <v>1582</v>
      </c>
      <c r="C3725" s="884"/>
      <c r="D3725" s="955"/>
      <c r="E3725" s="338"/>
      <c r="F3725" s="338"/>
      <c r="G3725" s="600"/>
    </row>
    <row r="3726" spans="1:7" s="279" customFormat="1" ht="25.5">
      <c r="A3726" s="762"/>
      <c r="B3726" s="853" t="s">
        <v>1583</v>
      </c>
      <c r="C3726" s="884"/>
      <c r="D3726" s="955"/>
      <c r="E3726" s="338"/>
      <c r="F3726" s="338"/>
      <c r="G3726" s="600"/>
    </row>
    <row r="3727" spans="1:7" s="279" customFormat="1">
      <c r="A3727" s="762"/>
      <c r="B3727" s="853" t="s">
        <v>1584</v>
      </c>
      <c r="C3727" s="884"/>
      <c r="D3727" s="955"/>
      <c r="E3727" s="338"/>
      <c r="F3727" s="338"/>
      <c r="G3727" s="600"/>
    </row>
    <row r="3728" spans="1:7" s="279" customFormat="1" ht="38.25">
      <c r="A3728" s="762"/>
      <c r="B3728" s="853" t="s">
        <v>2718</v>
      </c>
      <c r="C3728" s="884"/>
      <c r="D3728" s="955"/>
      <c r="E3728" s="338"/>
      <c r="F3728" s="338"/>
      <c r="G3728" s="600"/>
    </row>
    <row r="3729" spans="1:7" s="279" customFormat="1">
      <c r="A3729" s="762"/>
      <c r="B3729" s="853" t="s">
        <v>1586</v>
      </c>
      <c r="C3729" s="884"/>
      <c r="D3729" s="955"/>
      <c r="E3729" s="338"/>
      <c r="F3729" s="338"/>
      <c r="G3729" s="600"/>
    </row>
    <row r="3730" spans="1:7" s="279" customFormat="1" ht="25.5">
      <c r="A3730" s="762"/>
      <c r="B3730" s="853" t="s">
        <v>2717</v>
      </c>
      <c r="C3730" s="884"/>
      <c r="D3730" s="955"/>
      <c r="E3730" s="338"/>
      <c r="F3730" s="338"/>
      <c r="G3730" s="600"/>
    </row>
    <row r="3731" spans="1:7" s="279" customFormat="1" ht="25.5">
      <c r="A3731" s="762"/>
      <c r="B3731" s="853" t="s">
        <v>1587</v>
      </c>
      <c r="C3731" s="884" t="s">
        <v>291</v>
      </c>
      <c r="D3731" s="955">
        <v>1</v>
      </c>
      <c r="E3731" s="338"/>
      <c r="F3731" s="346">
        <f t="shared" ref="F3731:F3788" si="67">D3731*E3731</f>
        <v>0</v>
      </c>
      <c r="G3731" s="600"/>
    </row>
    <row r="3732" spans="1:7" s="279" customFormat="1">
      <c r="A3732" s="762"/>
      <c r="B3732" s="853"/>
      <c r="C3732" s="884"/>
      <c r="D3732" s="955"/>
      <c r="E3732" s="338"/>
      <c r="F3732" s="346">
        <f t="shared" si="67"/>
        <v>0</v>
      </c>
      <c r="G3732" s="600"/>
    </row>
    <row r="3733" spans="1:7" s="279" customFormat="1" ht="25.5">
      <c r="A3733" s="762" t="s">
        <v>1588</v>
      </c>
      <c r="B3733" s="853" t="s">
        <v>1589</v>
      </c>
      <c r="C3733" s="884"/>
      <c r="D3733" s="955"/>
      <c r="E3733" s="338"/>
      <c r="F3733" s="346">
        <f t="shared" si="67"/>
        <v>0</v>
      </c>
      <c r="G3733" s="600"/>
    </row>
    <row r="3734" spans="1:7" s="279" customFormat="1">
      <c r="A3734" s="762"/>
      <c r="B3734" s="853" t="s">
        <v>1590</v>
      </c>
      <c r="C3734" s="884"/>
      <c r="D3734" s="955"/>
      <c r="E3734" s="338"/>
      <c r="F3734" s="346">
        <f t="shared" si="67"/>
        <v>0</v>
      </c>
      <c r="G3734" s="600"/>
    </row>
    <row r="3735" spans="1:7" s="279" customFormat="1">
      <c r="A3735" s="762"/>
      <c r="B3735" s="853"/>
      <c r="C3735" s="884"/>
      <c r="D3735" s="955"/>
      <c r="E3735" s="338"/>
      <c r="F3735" s="346">
        <f t="shared" si="67"/>
        <v>0</v>
      </c>
      <c r="G3735" s="600"/>
    </row>
    <row r="3736" spans="1:7" s="279" customFormat="1">
      <c r="A3736" s="762"/>
      <c r="B3736" s="853" t="s">
        <v>1557</v>
      </c>
      <c r="C3736" s="884"/>
      <c r="D3736" s="955"/>
      <c r="E3736" s="338"/>
      <c r="F3736" s="346">
        <f t="shared" si="67"/>
        <v>0</v>
      </c>
      <c r="G3736" s="600"/>
    </row>
    <row r="3737" spans="1:7" s="279" customFormat="1" ht="25.5">
      <c r="A3737" s="762"/>
      <c r="B3737" s="853" t="s">
        <v>1591</v>
      </c>
      <c r="C3737" s="884"/>
      <c r="D3737" s="955"/>
      <c r="E3737" s="338"/>
      <c r="F3737" s="346">
        <f t="shared" si="67"/>
        <v>0</v>
      </c>
      <c r="G3737" s="600"/>
    </row>
    <row r="3738" spans="1:7" s="279" customFormat="1">
      <c r="A3738" s="762"/>
      <c r="B3738" s="853" t="s">
        <v>1592</v>
      </c>
      <c r="C3738" s="884"/>
      <c r="D3738" s="955"/>
      <c r="E3738" s="338"/>
      <c r="F3738" s="346">
        <f t="shared" si="67"/>
        <v>0</v>
      </c>
      <c r="G3738" s="600"/>
    </row>
    <row r="3739" spans="1:7" s="279" customFormat="1">
      <c r="A3739" s="762"/>
      <c r="B3739" s="853" t="s">
        <v>1561</v>
      </c>
      <c r="C3739" s="884"/>
      <c r="D3739" s="955"/>
      <c r="E3739" s="338"/>
      <c r="F3739" s="346">
        <f t="shared" si="67"/>
        <v>0</v>
      </c>
      <c r="G3739" s="600"/>
    </row>
    <row r="3740" spans="1:7" s="279" customFormat="1">
      <c r="A3740" s="762"/>
      <c r="B3740" s="853" t="s">
        <v>1593</v>
      </c>
      <c r="C3740" s="884"/>
      <c r="D3740" s="955"/>
      <c r="E3740" s="338"/>
      <c r="F3740" s="346">
        <f t="shared" si="67"/>
        <v>0</v>
      </c>
      <c r="G3740" s="600"/>
    </row>
    <row r="3741" spans="1:7" s="279" customFormat="1">
      <c r="A3741" s="762"/>
      <c r="B3741" s="853" t="s">
        <v>1563</v>
      </c>
      <c r="C3741" s="884"/>
      <c r="D3741" s="955"/>
      <c r="E3741" s="338"/>
      <c r="F3741" s="346">
        <f t="shared" si="67"/>
        <v>0</v>
      </c>
      <c r="G3741" s="600"/>
    </row>
    <row r="3742" spans="1:7" s="279" customFormat="1">
      <c r="A3742" s="762"/>
      <c r="B3742" s="853" t="s">
        <v>1564</v>
      </c>
      <c r="C3742" s="884"/>
      <c r="D3742" s="955"/>
      <c r="E3742" s="338"/>
      <c r="F3742" s="346">
        <f t="shared" si="67"/>
        <v>0</v>
      </c>
      <c r="G3742" s="600"/>
    </row>
    <row r="3743" spans="1:7" s="279" customFormat="1">
      <c r="A3743" s="762"/>
      <c r="B3743" s="853" t="s">
        <v>1565</v>
      </c>
      <c r="C3743" s="884"/>
      <c r="D3743" s="955"/>
      <c r="E3743" s="338"/>
      <c r="F3743" s="346">
        <f t="shared" si="67"/>
        <v>0</v>
      </c>
      <c r="G3743" s="600"/>
    </row>
    <row r="3744" spans="1:7" s="279" customFormat="1" ht="25.5">
      <c r="A3744" s="762"/>
      <c r="B3744" s="871" t="s">
        <v>2825</v>
      </c>
      <c r="C3744" s="884"/>
      <c r="D3744" s="955"/>
      <c r="E3744" s="338"/>
      <c r="F3744" s="346">
        <f t="shared" si="67"/>
        <v>0</v>
      </c>
      <c r="G3744" s="600"/>
    </row>
    <row r="3745" spans="1:7" s="279" customFormat="1">
      <c r="A3745" s="762"/>
      <c r="B3745" s="853" t="s">
        <v>1562</v>
      </c>
      <c r="C3745" s="884"/>
      <c r="D3745" s="955"/>
      <c r="E3745" s="338"/>
      <c r="F3745" s="346">
        <f t="shared" si="67"/>
        <v>0</v>
      </c>
      <c r="G3745" s="600"/>
    </row>
    <row r="3746" spans="1:7" s="279" customFormat="1">
      <c r="A3746" s="762"/>
      <c r="B3746" s="853" t="s">
        <v>1574</v>
      </c>
      <c r="C3746" s="884"/>
      <c r="D3746" s="955"/>
      <c r="E3746" s="338"/>
      <c r="F3746" s="346">
        <f t="shared" si="67"/>
        <v>0</v>
      </c>
      <c r="G3746" s="600"/>
    </row>
    <row r="3747" spans="1:7" s="279" customFormat="1" ht="25.5">
      <c r="A3747" s="762"/>
      <c r="B3747" s="853" t="s">
        <v>1594</v>
      </c>
      <c r="C3747" s="884"/>
      <c r="D3747" s="955"/>
      <c r="E3747" s="338"/>
      <c r="F3747" s="346">
        <f t="shared" si="67"/>
        <v>0</v>
      </c>
      <c r="G3747" s="600"/>
    </row>
    <row r="3748" spans="1:7" s="279" customFormat="1">
      <c r="A3748" s="762"/>
      <c r="B3748" s="853" t="s">
        <v>1595</v>
      </c>
      <c r="C3748" s="884"/>
      <c r="D3748" s="955"/>
      <c r="E3748" s="338"/>
      <c r="F3748" s="346">
        <f t="shared" si="67"/>
        <v>0</v>
      </c>
      <c r="G3748" s="600"/>
    </row>
    <row r="3749" spans="1:7" s="279" customFormat="1">
      <c r="A3749" s="762"/>
      <c r="B3749" s="853" t="s">
        <v>1579</v>
      </c>
      <c r="C3749" s="884"/>
      <c r="D3749" s="955"/>
      <c r="E3749" s="338"/>
      <c r="F3749" s="346">
        <f t="shared" si="67"/>
        <v>0</v>
      </c>
      <c r="G3749" s="600"/>
    </row>
    <row r="3750" spans="1:7" s="279" customFormat="1">
      <c r="A3750" s="762"/>
      <c r="B3750" s="853" t="s">
        <v>1580</v>
      </c>
      <c r="C3750" s="884"/>
      <c r="D3750" s="955"/>
      <c r="E3750" s="338"/>
      <c r="F3750" s="346">
        <f t="shared" si="67"/>
        <v>0</v>
      </c>
      <c r="G3750" s="600"/>
    </row>
    <row r="3751" spans="1:7" s="279" customFormat="1">
      <c r="A3751" s="762"/>
      <c r="B3751" s="853" t="s">
        <v>1596</v>
      </c>
      <c r="C3751" s="884"/>
      <c r="D3751" s="955"/>
      <c r="E3751" s="338"/>
      <c r="F3751" s="346">
        <f t="shared" si="67"/>
        <v>0</v>
      </c>
      <c r="G3751" s="600"/>
    </row>
    <row r="3752" spans="1:7" s="279" customFormat="1">
      <c r="A3752" s="762"/>
      <c r="B3752" s="853" t="s">
        <v>1574</v>
      </c>
      <c r="C3752" s="884"/>
      <c r="D3752" s="955"/>
      <c r="E3752" s="338"/>
      <c r="F3752" s="346">
        <f t="shared" si="67"/>
        <v>0</v>
      </c>
      <c r="G3752" s="600"/>
    </row>
    <row r="3753" spans="1:7" s="279" customFormat="1">
      <c r="A3753" s="762"/>
      <c r="B3753" s="853" t="s">
        <v>1582</v>
      </c>
      <c r="C3753" s="884"/>
      <c r="D3753" s="955"/>
      <c r="E3753" s="338"/>
      <c r="F3753" s="346">
        <f t="shared" si="67"/>
        <v>0</v>
      </c>
      <c r="G3753" s="600"/>
    </row>
    <row r="3754" spans="1:7" s="279" customFormat="1" ht="25.5">
      <c r="A3754" s="762"/>
      <c r="B3754" s="853" t="s">
        <v>2828</v>
      </c>
      <c r="C3754" s="884"/>
      <c r="D3754" s="955"/>
      <c r="E3754" s="338"/>
      <c r="F3754" s="346">
        <f t="shared" si="67"/>
        <v>0</v>
      </c>
      <c r="G3754" s="600"/>
    </row>
    <row r="3755" spans="1:7" s="279" customFormat="1" ht="25.5">
      <c r="A3755" s="762"/>
      <c r="B3755" s="853" t="s">
        <v>2826</v>
      </c>
      <c r="C3755" s="884"/>
      <c r="D3755" s="955"/>
      <c r="E3755" s="338"/>
      <c r="F3755" s="346">
        <f t="shared" si="67"/>
        <v>0</v>
      </c>
      <c r="G3755" s="600"/>
    </row>
    <row r="3756" spans="1:7" s="279" customFormat="1">
      <c r="A3756" s="762"/>
      <c r="B3756" s="853" t="s">
        <v>1585</v>
      </c>
      <c r="C3756" s="884"/>
      <c r="D3756" s="955"/>
      <c r="E3756" s="338"/>
      <c r="F3756" s="346">
        <f t="shared" si="67"/>
        <v>0</v>
      </c>
      <c r="G3756" s="600"/>
    </row>
    <row r="3757" spans="1:7" s="279" customFormat="1">
      <c r="A3757" s="762"/>
      <c r="B3757" s="853" t="s">
        <v>1586</v>
      </c>
      <c r="C3757" s="884"/>
      <c r="D3757" s="955"/>
      <c r="E3757" s="338"/>
      <c r="F3757" s="346">
        <f t="shared" si="67"/>
        <v>0</v>
      </c>
      <c r="G3757" s="600"/>
    </row>
    <row r="3758" spans="1:7" s="279" customFormat="1" ht="25.5">
      <c r="A3758" s="762"/>
      <c r="B3758" s="853" t="s">
        <v>2827</v>
      </c>
      <c r="C3758" s="884"/>
      <c r="D3758" s="955"/>
      <c r="E3758" s="338"/>
      <c r="F3758" s="346">
        <f t="shared" si="67"/>
        <v>0</v>
      </c>
      <c r="G3758" s="600"/>
    </row>
    <row r="3759" spans="1:7" s="279" customFormat="1" ht="25.5">
      <c r="A3759" s="762"/>
      <c r="B3759" s="853" t="s">
        <v>1587</v>
      </c>
      <c r="C3759" s="884" t="s">
        <v>291</v>
      </c>
      <c r="D3759" s="955">
        <v>1</v>
      </c>
      <c r="E3759" s="338"/>
      <c r="F3759" s="346">
        <f t="shared" si="67"/>
        <v>0</v>
      </c>
      <c r="G3759" s="600"/>
    </row>
    <row r="3760" spans="1:7" s="279" customFormat="1">
      <c r="A3760" s="762"/>
      <c r="B3760" s="853"/>
      <c r="C3760" s="884"/>
      <c r="D3760" s="955"/>
      <c r="E3760" s="338"/>
      <c r="F3760" s="346">
        <f t="shared" si="67"/>
        <v>0</v>
      </c>
      <c r="G3760" s="600"/>
    </row>
    <row r="3761" spans="1:7" s="279" customFormat="1">
      <c r="A3761" s="762" t="s">
        <v>1597</v>
      </c>
      <c r="B3761" s="853" t="s">
        <v>1598</v>
      </c>
      <c r="C3761" s="884"/>
      <c r="D3761" s="955"/>
      <c r="E3761" s="338"/>
      <c r="F3761" s="346">
        <f t="shared" si="67"/>
        <v>0</v>
      </c>
      <c r="G3761" s="600"/>
    </row>
    <row r="3762" spans="1:7" s="279" customFormat="1">
      <c r="A3762" s="762"/>
      <c r="B3762" s="853" t="s">
        <v>1599</v>
      </c>
      <c r="C3762" s="884"/>
      <c r="D3762" s="955"/>
      <c r="E3762" s="338"/>
      <c r="F3762" s="346">
        <f t="shared" si="67"/>
        <v>0</v>
      </c>
      <c r="G3762" s="600"/>
    </row>
    <row r="3763" spans="1:7" s="279" customFormat="1" ht="25.5">
      <c r="A3763" s="762"/>
      <c r="B3763" s="853" t="s">
        <v>1600</v>
      </c>
      <c r="C3763" s="884"/>
      <c r="D3763" s="955"/>
      <c r="E3763" s="338"/>
      <c r="F3763" s="346">
        <f t="shared" si="67"/>
        <v>0</v>
      </c>
      <c r="G3763" s="600"/>
    </row>
    <row r="3764" spans="1:7" s="279" customFormat="1">
      <c r="A3764" s="762"/>
      <c r="B3764" s="853" t="s">
        <v>1601</v>
      </c>
      <c r="C3764" s="884"/>
      <c r="D3764" s="955"/>
      <c r="E3764" s="338"/>
      <c r="F3764" s="346">
        <f t="shared" si="67"/>
        <v>0</v>
      </c>
      <c r="G3764" s="600"/>
    </row>
    <row r="3765" spans="1:7" s="279" customFormat="1">
      <c r="A3765" s="762"/>
      <c r="B3765" s="853" t="s">
        <v>1602</v>
      </c>
      <c r="C3765" s="884"/>
      <c r="D3765" s="955"/>
      <c r="E3765" s="338"/>
      <c r="F3765" s="346">
        <f t="shared" si="67"/>
        <v>0</v>
      </c>
      <c r="G3765" s="600"/>
    </row>
    <row r="3766" spans="1:7" s="279" customFormat="1">
      <c r="A3766" s="762"/>
      <c r="B3766" s="853" t="s">
        <v>1603</v>
      </c>
      <c r="C3766" s="884" t="s">
        <v>291</v>
      </c>
      <c r="D3766" s="955">
        <v>1</v>
      </c>
      <c r="E3766" s="338"/>
      <c r="F3766" s="346">
        <f t="shared" si="67"/>
        <v>0</v>
      </c>
      <c r="G3766" s="600"/>
    </row>
    <row r="3767" spans="1:7" s="279" customFormat="1">
      <c r="A3767" s="762"/>
      <c r="B3767" s="853"/>
      <c r="C3767" s="884"/>
      <c r="D3767" s="955"/>
      <c r="E3767" s="338"/>
      <c r="F3767" s="346">
        <f t="shared" si="67"/>
        <v>0</v>
      </c>
      <c r="G3767" s="600"/>
    </row>
    <row r="3768" spans="1:7" s="279" customFormat="1" ht="25.5">
      <c r="A3768" s="762" t="s">
        <v>1604</v>
      </c>
      <c r="B3768" s="853" t="s">
        <v>2500</v>
      </c>
      <c r="C3768" s="884"/>
      <c r="D3768" s="955"/>
      <c r="E3768" s="338"/>
      <c r="F3768" s="346">
        <f t="shared" si="67"/>
        <v>0</v>
      </c>
      <c r="G3768" s="600"/>
    </row>
    <row r="3769" spans="1:7" s="279" customFormat="1" ht="25.5">
      <c r="A3769" s="762"/>
      <c r="B3769" s="853" t="s">
        <v>2499</v>
      </c>
      <c r="C3769" s="884"/>
      <c r="D3769" s="955"/>
      <c r="E3769" s="338"/>
      <c r="F3769" s="346">
        <f t="shared" si="67"/>
        <v>0</v>
      </c>
      <c r="G3769" s="600"/>
    </row>
    <row r="3770" spans="1:7" s="279" customFormat="1">
      <c r="A3770" s="762"/>
      <c r="B3770" s="853" t="s">
        <v>1605</v>
      </c>
      <c r="C3770" s="884"/>
      <c r="D3770" s="955"/>
      <c r="E3770" s="338"/>
      <c r="F3770" s="346">
        <f t="shared" si="67"/>
        <v>0</v>
      </c>
      <c r="G3770" s="600"/>
    </row>
    <row r="3771" spans="1:7" s="279" customFormat="1">
      <c r="A3771" s="762"/>
      <c r="B3771" s="853" t="s">
        <v>1606</v>
      </c>
      <c r="C3771" s="884"/>
      <c r="D3771" s="955"/>
      <c r="E3771" s="338"/>
      <c r="F3771" s="346">
        <f t="shared" si="67"/>
        <v>0</v>
      </c>
      <c r="G3771" s="600"/>
    </row>
    <row r="3772" spans="1:7" s="279" customFormat="1">
      <c r="A3772" s="762"/>
      <c r="B3772" s="853" t="s">
        <v>1607</v>
      </c>
      <c r="C3772" s="884" t="s">
        <v>291</v>
      </c>
      <c r="D3772" s="955">
        <v>8</v>
      </c>
      <c r="E3772" s="338"/>
      <c r="F3772" s="346">
        <f t="shared" si="67"/>
        <v>0</v>
      </c>
      <c r="G3772" s="600"/>
    </row>
    <row r="3773" spans="1:7" s="279" customFormat="1">
      <c r="A3773" s="762"/>
      <c r="B3773" s="853"/>
      <c r="C3773" s="882"/>
      <c r="D3773" s="882"/>
      <c r="E3773" s="338"/>
      <c r="F3773" s="346">
        <f t="shared" si="67"/>
        <v>0</v>
      </c>
      <c r="G3773" s="600"/>
    </row>
    <row r="3774" spans="1:7" s="279" customFormat="1" ht="25.5">
      <c r="A3774" s="762" t="s">
        <v>1608</v>
      </c>
      <c r="B3774" s="853" t="s">
        <v>2464</v>
      </c>
      <c r="C3774" s="884"/>
      <c r="D3774" s="955"/>
      <c r="E3774" s="338"/>
      <c r="F3774" s="346">
        <f t="shared" si="67"/>
        <v>0</v>
      </c>
      <c r="G3774" s="600"/>
    </row>
    <row r="3775" spans="1:7" s="279" customFormat="1">
      <c r="A3775" s="762"/>
      <c r="B3775" s="853" t="s">
        <v>1609</v>
      </c>
      <c r="C3775" s="884"/>
      <c r="D3775" s="955"/>
      <c r="E3775" s="338"/>
      <c r="F3775" s="346">
        <f t="shared" si="67"/>
        <v>0</v>
      </c>
      <c r="G3775" s="600"/>
    </row>
    <row r="3776" spans="1:7" s="279" customFormat="1" ht="25.5">
      <c r="A3776" s="762"/>
      <c r="B3776" s="853" t="s">
        <v>1610</v>
      </c>
      <c r="C3776" s="884"/>
      <c r="D3776" s="955"/>
      <c r="E3776" s="338"/>
      <c r="F3776" s="346">
        <f t="shared" si="67"/>
        <v>0</v>
      </c>
      <c r="G3776" s="600"/>
    </row>
    <row r="3777" spans="1:7" s="279" customFormat="1" ht="25.5">
      <c r="A3777" s="762"/>
      <c r="B3777" s="853" t="s">
        <v>1611</v>
      </c>
      <c r="C3777" s="884"/>
      <c r="D3777" s="955"/>
      <c r="E3777" s="338"/>
      <c r="F3777" s="346">
        <f t="shared" si="67"/>
        <v>0</v>
      </c>
      <c r="G3777" s="600"/>
    </row>
    <row r="3778" spans="1:7" s="279" customFormat="1" ht="25.5">
      <c r="A3778" s="762"/>
      <c r="B3778" s="853" t="s">
        <v>1612</v>
      </c>
      <c r="C3778" s="884"/>
      <c r="D3778" s="955"/>
      <c r="E3778" s="338"/>
      <c r="F3778" s="346">
        <f t="shared" si="67"/>
        <v>0</v>
      </c>
      <c r="G3778" s="600"/>
    </row>
    <row r="3779" spans="1:7" s="279" customFormat="1" ht="25.5">
      <c r="A3779" s="762"/>
      <c r="B3779" s="853" t="s">
        <v>1613</v>
      </c>
      <c r="C3779" s="884"/>
      <c r="D3779" s="955"/>
      <c r="E3779" s="338"/>
      <c r="F3779" s="346">
        <f t="shared" si="67"/>
        <v>0</v>
      </c>
      <c r="G3779" s="600"/>
    </row>
    <row r="3780" spans="1:7" s="279" customFormat="1" ht="25.5">
      <c r="A3780" s="762"/>
      <c r="B3780" s="853" t="s">
        <v>1614</v>
      </c>
      <c r="C3780" s="884"/>
      <c r="D3780" s="955"/>
      <c r="E3780" s="338"/>
      <c r="F3780" s="346">
        <f t="shared" si="67"/>
        <v>0</v>
      </c>
      <c r="G3780" s="600"/>
    </row>
    <row r="3781" spans="1:7" s="279" customFormat="1" ht="25.5">
      <c r="A3781" s="762"/>
      <c r="B3781" s="853" t="s">
        <v>1615</v>
      </c>
      <c r="C3781" s="884"/>
      <c r="D3781" s="955"/>
      <c r="E3781" s="338"/>
      <c r="F3781" s="346">
        <f t="shared" si="67"/>
        <v>0</v>
      </c>
      <c r="G3781" s="600"/>
    </row>
    <row r="3782" spans="1:7" s="279" customFormat="1">
      <c r="A3782" s="762"/>
      <c r="B3782" s="853" t="s">
        <v>1616</v>
      </c>
      <c r="C3782" s="884" t="s">
        <v>291</v>
      </c>
      <c r="D3782" s="955">
        <v>1</v>
      </c>
      <c r="E3782" s="338"/>
      <c r="F3782" s="346">
        <f t="shared" si="67"/>
        <v>0</v>
      </c>
      <c r="G3782" s="600"/>
    </row>
    <row r="3783" spans="1:7" s="279" customFormat="1">
      <c r="A3783" s="762"/>
      <c r="B3783" s="853"/>
      <c r="C3783" s="882"/>
      <c r="D3783" s="882"/>
      <c r="E3783" s="338"/>
      <c r="F3783" s="346">
        <f t="shared" si="67"/>
        <v>0</v>
      </c>
      <c r="G3783" s="600"/>
    </row>
    <row r="3784" spans="1:7" s="279" customFormat="1">
      <c r="A3784" s="762" t="s">
        <v>1617</v>
      </c>
      <c r="B3784" s="853" t="s">
        <v>1618</v>
      </c>
      <c r="C3784" s="884"/>
      <c r="D3784" s="955"/>
      <c r="E3784" s="338"/>
      <c r="F3784" s="346">
        <f t="shared" si="67"/>
        <v>0</v>
      </c>
      <c r="G3784" s="600"/>
    </row>
    <row r="3785" spans="1:7" s="279" customFormat="1">
      <c r="A3785" s="762"/>
      <c r="B3785" s="853" t="s">
        <v>1619</v>
      </c>
      <c r="C3785" s="884"/>
      <c r="D3785" s="955"/>
      <c r="E3785" s="338"/>
      <c r="F3785" s="346">
        <f t="shared" si="67"/>
        <v>0</v>
      </c>
      <c r="G3785" s="600"/>
    </row>
    <row r="3786" spans="1:7" s="279" customFormat="1">
      <c r="A3786" s="762"/>
      <c r="B3786" s="853" t="s">
        <v>1620</v>
      </c>
      <c r="C3786" s="884"/>
      <c r="D3786" s="955"/>
      <c r="E3786" s="338"/>
      <c r="F3786" s="346">
        <f t="shared" si="67"/>
        <v>0</v>
      </c>
      <c r="G3786" s="600"/>
    </row>
    <row r="3787" spans="1:7" s="279" customFormat="1">
      <c r="A3787" s="762"/>
      <c r="B3787" s="853" t="s">
        <v>1621</v>
      </c>
      <c r="C3787" s="884" t="s">
        <v>291</v>
      </c>
      <c r="D3787" s="955">
        <v>9</v>
      </c>
      <c r="E3787" s="338"/>
      <c r="F3787" s="346">
        <f t="shared" si="67"/>
        <v>0</v>
      </c>
      <c r="G3787" s="600"/>
    </row>
    <row r="3788" spans="1:7" s="279" customFormat="1">
      <c r="A3788" s="762"/>
      <c r="B3788" s="853" t="s">
        <v>1622</v>
      </c>
      <c r="C3788" s="884" t="s">
        <v>291</v>
      </c>
      <c r="D3788" s="955">
        <v>2</v>
      </c>
      <c r="E3788" s="338"/>
      <c r="F3788" s="346">
        <f t="shared" si="67"/>
        <v>0</v>
      </c>
      <c r="G3788" s="600"/>
    </row>
    <row r="3789" spans="1:7" s="279" customFormat="1">
      <c r="A3789" s="762"/>
      <c r="B3789" s="853" t="s">
        <v>1623</v>
      </c>
      <c r="C3789" s="884" t="s">
        <v>291</v>
      </c>
      <c r="D3789" s="955">
        <v>2</v>
      </c>
      <c r="E3789" s="338"/>
      <c r="F3789" s="346">
        <f t="shared" ref="F3789:F3846" si="68">D3789*E3789</f>
        <v>0</v>
      </c>
      <c r="G3789" s="600"/>
    </row>
    <row r="3790" spans="1:7" s="279" customFormat="1">
      <c r="A3790" s="762"/>
      <c r="B3790" s="853" t="s">
        <v>1624</v>
      </c>
      <c r="C3790" s="884" t="s">
        <v>291</v>
      </c>
      <c r="D3790" s="955">
        <v>2</v>
      </c>
      <c r="E3790" s="338"/>
      <c r="F3790" s="346">
        <f t="shared" si="68"/>
        <v>0</v>
      </c>
      <c r="G3790" s="600"/>
    </row>
    <row r="3791" spans="1:7" s="279" customFormat="1">
      <c r="A3791" s="762"/>
      <c r="B3791" s="853" t="s">
        <v>1625</v>
      </c>
      <c r="C3791" s="884" t="s">
        <v>291</v>
      </c>
      <c r="D3791" s="955">
        <v>3</v>
      </c>
      <c r="E3791" s="338"/>
      <c r="F3791" s="346">
        <f t="shared" si="68"/>
        <v>0</v>
      </c>
      <c r="G3791" s="600"/>
    </row>
    <row r="3792" spans="1:7" s="279" customFormat="1">
      <c r="A3792" s="762"/>
      <c r="B3792" s="853" t="s">
        <v>1626</v>
      </c>
      <c r="C3792" s="884" t="s">
        <v>291</v>
      </c>
      <c r="D3792" s="955">
        <v>2</v>
      </c>
      <c r="E3792" s="338"/>
      <c r="F3792" s="346">
        <f t="shared" si="68"/>
        <v>0</v>
      </c>
      <c r="G3792" s="600"/>
    </row>
    <row r="3793" spans="1:7" s="279" customFormat="1">
      <c r="A3793" s="762"/>
      <c r="B3793" s="853"/>
      <c r="C3793" s="884"/>
      <c r="D3793" s="955"/>
      <c r="E3793" s="338"/>
      <c r="F3793" s="346">
        <f t="shared" si="68"/>
        <v>0</v>
      </c>
      <c r="G3793" s="600"/>
    </row>
    <row r="3794" spans="1:7" s="279" customFormat="1" ht="24.75" customHeight="1">
      <c r="A3794" s="762" t="s">
        <v>1627</v>
      </c>
      <c r="B3794" s="853" t="s">
        <v>2829</v>
      </c>
      <c r="C3794" s="884"/>
      <c r="D3794" s="955"/>
      <c r="E3794" s="338"/>
      <c r="F3794" s="346">
        <f t="shared" si="68"/>
        <v>0</v>
      </c>
      <c r="G3794" s="600"/>
    </row>
    <row r="3795" spans="1:7" s="279" customFormat="1">
      <c r="A3795" s="762"/>
      <c r="B3795" s="853" t="s">
        <v>2830</v>
      </c>
      <c r="C3795" s="884"/>
      <c r="D3795" s="955"/>
      <c r="E3795" s="338"/>
      <c r="F3795" s="346">
        <f t="shared" si="68"/>
        <v>0</v>
      </c>
      <c r="G3795" s="600"/>
    </row>
    <row r="3796" spans="1:7" s="279" customFormat="1">
      <c r="A3796" s="762"/>
      <c r="B3796" s="853" t="s">
        <v>1628</v>
      </c>
      <c r="C3796" s="884" t="s">
        <v>291</v>
      </c>
      <c r="D3796" s="955">
        <v>3</v>
      </c>
      <c r="E3796" s="338"/>
      <c r="F3796" s="346">
        <f t="shared" si="68"/>
        <v>0</v>
      </c>
      <c r="G3796" s="600"/>
    </row>
    <row r="3797" spans="1:7" s="279" customFormat="1">
      <c r="A3797" s="762"/>
      <c r="B3797" s="853" t="s">
        <v>1629</v>
      </c>
      <c r="C3797" s="884" t="s">
        <v>291</v>
      </c>
      <c r="D3797" s="955">
        <v>3</v>
      </c>
      <c r="E3797" s="338"/>
      <c r="F3797" s="346">
        <f t="shared" si="68"/>
        <v>0</v>
      </c>
      <c r="G3797" s="600"/>
    </row>
    <row r="3798" spans="1:7" s="279" customFormat="1">
      <c r="A3798" s="762"/>
      <c r="B3798" s="853"/>
      <c r="C3798" s="884"/>
      <c r="D3798" s="955"/>
      <c r="E3798" s="338"/>
      <c r="F3798" s="346">
        <f t="shared" si="68"/>
        <v>0</v>
      </c>
      <c r="G3798" s="600"/>
    </row>
    <row r="3799" spans="1:7" s="279" customFormat="1">
      <c r="A3799" s="762" t="s">
        <v>1630</v>
      </c>
      <c r="B3799" s="853" t="s">
        <v>1631</v>
      </c>
      <c r="C3799" s="884"/>
      <c r="D3799" s="955"/>
      <c r="E3799" s="338"/>
      <c r="F3799" s="346">
        <f t="shared" si="68"/>
        <v>0</v>
      </c>
      <c r="G3799" s="600"/>
    </row>
    <row r="3800" spans="1:7" s="279" customFormat="1">
      <c r="A3800" s="762"/>
      <c r="B3800" s="853" t="s">
        <v>1632</v>
      </c>
      <c r="C3800" s="884"/>
      <c r="D3800" s="955"/>
      <c r="E3800" s="338"/>
      <c r="F3800" s="346">
        <f t="shared" si="68"/>
        <v>0</v>
      </c>
      <c r="G3800" s="600"/>
    </row>
    <row r="3801" spans="1:7" s="279" customFormat="1">
      <c r="A3801" s="762"/>
      <c r="B3801" s="853" t="s">
        <v>1633</v>
      </c>
      <c r="C3801" s="884"/>
      <c r="D3801" s="955"/>
      <c r="E3801" s="338"/>
      <c r="F3801" s="346">
        <f t="shared" si="68"/>
        <v>0</v>
      </c>
      <c r="G3801" s="600"/>
    </row>
    <row r="3802" spans="1:7" s="279" customFormat="1">
      <c r="A3802" s="762"/>
      <c r="B3802" s="853" t="s">
        <v>1634</v>
      </c>
      <c r="C3802" s="884" t="s">
        <v>291</v>
      </c>
      <c r="D3802" s="955">
        <v>1</v>
      </c>
      <c r="E3802" s="338"/>
      <c r="F3802" s="346">
        <f t="shared" si="68"/>
        <v>0</v>
      </c>
      <c r="G3802" s="600"/>
    </row>
    <row r="3803" spans="1:7" s="279" customFormat="1">
      <c r="A3803" s="762"/>
      <c r="B3803" s="853" t="s">
        <v>1635</v>
      </c>
      <c r="C3803" s="884" t="s">
        <v>291</v>
      </c>
      <c r="D3803" s="955">
        <v>1</v>
      </c>
      <c r="E3803" s="338"/>
      <c r="F3803" s="346">
        <f t="shared" si="68"/>
        <v>0</v>
      </c>
      <c r="G3803" s="600"/>
    </row>
    <row r="3804" spans="1:7" s="279" customFormat="1">
      <c r="A3804" s="762"/>
      <c r="B3804" s="853" t="s">
        <v>1636</v>
      </c>
      <c r="C3804" s="884" t="s">
        <v>291</v>
      </c>
      <c r="D3804" s="955">
        <v>1</v>
      </c>
      <c r="E3804" s="338"/>
      <c r="F3804" s="346">
        <f t="shared" si="68"/>
        <v>0</v>
      </c>
      <c r="G3804" s="600"/>
    </row>
    <row r="3805" spans="1:7" s="279" customFormat="1">
      <c r="A3805" s="762"/>
      <c r="B3805" s="853" t="s">
        <v>1637</v>
      </c>
      <c r="C3805" s="884" t="s">
        <v>291</v>
      </c>
      <c r="D3805" s="955">
        <v>14</v>
      </c>
      <c r="E3805" s="338"/>
      <c r="F3805" s="346">
        <f t="shared" si="68"/>
        <v>0</v>
      </c>
      <c r="G3805" s="600"/>
    </row>
    <row r="3806" spans="1:7" s="279" customFormat="1">
      <c r="A3806" s="762"/>
      <c r="B3806" s="853"/>
      <c r="C3806" s="884"/>
      <c r="D3806" s="955"/>
      <c r="E3806" s="338"/>
      <c r="F3806" s="346">
        <f t="shared" si="68"/>
        <v>0</v>
      </c>
      <c r="G3806" s="600"/>
    </row>
    <row r="3807" spans="1:7" s="279" customFormat="1" ht="25.5">
      <c r="A3807" s="762" t="s">
        <v>1630</v>
      </c>
      <c r="B3807" s="853" t="s">
        <v>1638</v>
      </c>
      <c r="C3807" s="884"/>
      <c r="D3807" s="955"/>
      <c r="E3807" s="338"/>
      <c r="F3807" s="346">
        <f t="shared" si="68"/>
        <v>0</v>
      </c>
      <c r="G3807" s="600"/>
    </row>
    <row r="3808" spans="1:7" s="279" customFormat="1">
      <c r="A3808" s="762"/>
      <c r="B3808" s="853" t="s">
        <v>1639</v>
      </c>
      <c r="C3808" s="884"/>
      <c r="D3808" s="955"/>
      <c r="E3808" s="338"/>
      <c r="F3808" s="346">
        <f t="shared" si="68"/>
        <v>0</v>
      </c>
      <c r="G3808" s="600"/>
    </row>
    <row r="3809" spans="1:7" s="279" customFormat="1">
      <c r="A3809" s="762"/>
      <c r="B3809" s="853" t="s">
        <v>1640</v>
      </c>
      <c r="C3809" s="884"/>
      <c r="D3809" s="955"/>
      <c r="E3809" s="338"/>
      <c r="F3809" s="346">
        <f t="shared" si="68"/>
        <v>0</v>
      </c>
      <c r="G3809" s="600"/>
    </row>
    <row r="3810" spans="1:7" s="279" customFormat="1" ht="25.5">
      <c r="A3810" s="762"/>
      <c r="B3810" s="853" t="s">
        <v>1641</v>
      </c>
      <c r="C3810" s="884"/>
      <c r="D3810" s="955"/>
      <c r="E3810" s="338"/>
      <c r="F3810" s="346">
        <f t="shared" si="68"/>
        <v>0</v>
      </c>
      <c r="G3810" s="600"/>
    </row>
    <row r="3811" spans="1:7" s="279" customFormat="1">
      <c r="A3811" s="762"/>
      <c r="B3811" s="853" t="s">
        <v>1642</v>
      </c>
      <c r="C3811" s="884"/>
      <c r="D3811" s="955"/>
      <c r="E3811" s="338"/>
      <c r="F3811" s="346">
        <f t="shared" si="68"/>
        <v>0</v>
      </c>
      <c r="G3811" s="600"/>
    </row>
    <row r="3812" spans="1:7" s="279" customFormat="1">
      <c r="A3812" s="762"/>
      <c r="B3812" s="853" t="s">
        <v>1643</v>
      </c>
      <c r="C3812" s="884" t="s">
        <v>291</v>
      </c>
      <c r="D3812" s="955">
        <v>14</v>
      </c>
      <c r="E3812" s="338"/>
      <c r="F3812" s="346">
        <f t="shared" si="68"/>
        <v>0</v>
      </c>
      <c r="G3812" s="600"/>
    </row>
    <row r="3813" spans="1:7" s="279" customFormat="1">
      <c r="A3813" s="762"/>
      <c r="B3813" s="853" t="s">
        <v>1644</v>
      </c>
      <c r="C3813" s="884" t="s">
        <v>291</v>
      </c>
      <c r="D3813" s="955">
        <v>12</v>
      </c>
      <c r="E3813" s="338"/>
      <c r="F3813" s="346">
        <f t="shared" si="68"/>
        <v>0</v>
      </c>
      <c r="G3813" s="600"/>
    </row>
    <row r="3814" spans="1:7" s="279" customFormat="1">
      <c r="A3814" s="762"/>
      <c r="B3814" s="853"/>
      <c r="C3814" s="884"/>
      <c r="D3814" s="955"/>
      <c r="E3814" s="338"/>
      <c r="F3814" s="346">
        <f t="shared" si="68"/>
        <v>0</v>
      </c>
      <c r="G3814" s="600"/>
    </row>
    <row r="3815" spans="1:7" s="279" customFormat="1" ht="38.25">
      <c r="A3815" s="762" t="s">
        <v>1645</v>
      </c>
      <c r="B3815" s="853" t="s">
        <v>2719</v>
      </c>
      <c r="C3815" s="884"/>
      <c r="D3815" s="955"/>
      <c r="E3815" s="338"/>
      <c r="F3815" s="346">
        <f t="shared" si="68"/>
        <v>0</v>
      </c>
      <c r="G3815" s="600"/>
    </row>
    <row r="3816" spans="1:7" s="279" customFormat="1">
      <c r="A3816" s="762"/>
      <c r="B3816" s="853" t="s">
        <v>1646</v>
      </c>
      <c r="C3816" s="884"/>
      <c r="D3816" s="955"/>
      <c r="E3816" s="338"/>
      <c r="F3816" s="346">
        <f t="shared" si="68"/>
        <v>0</v>
      </c>
      <c r="G3816" s="600"/>
    </row>
    <row r="3817" spans="1:7" s="279" customFormat="1">
      <c r="A3817" s="762"/>
      <c r="B3817" s="853" t="s">
        <v>1647</v>
      </c>
      <c r="C3817" s="884"/>
      <c r="D3817" s="955"/>
      <c r="E3817" s="338"/>
      <c r="F3817" s="346">
        <f t="shared" si="68"/>
        <v>0</v>
      </c>
      <c r="G3817" s="600"/>
    </row>
    <row r="3818" spans="1:7" s="279" customFormat="1">
      <c r="A3818" s="762"/>
      <c r="B3818" s="853" t="s">
        <v>1648</v>
      </c>
      <c r="C3818" s="884"/>
      <c r="D3818" s="955"/>
      <c r="E3818" s="338"/>
      <c r="F3818" s="346">
        <f t="shared" si="68"/>
        <v>0</v>
      </c>
      <c r="G3818" s="600"/>
    </row>
    <row r="3819" spans="1:7" s="279" customFormat="1">
      <c r="A3819" s="762"/>
      <c r="B3819" s="853" t="s">
        <v>1649</v>
      </c>
      <c r="C3819" s="884"/>
      <c r="D3819" s="955"/>
      <c r="E3819" s="338"/>
      <c r="F3819" s="346">
        <f t="shared" si="68"/>
        <v>0</v>
      </c>
      <c r="G3819" s="600"/>
    </row>
    <row r="3820" spans="1:7" s="279" customFormat="1">
      <c r="A3820" s="762"/>
      <c r="B3820" s="853" t="s">
        <v>1650</v>
      </c>
      <c r="C3820" s="884"/>
      <c r="D3820" s="955"/>
      <c r="E3820" s="338"/>
      <c r="F3820" s="346">
        <f t="shared" si="68"/>
        <v>0</v>
      </c>
      <c r="G3820" s="600"/>
    </row>
    <row r="3821" spans="1:7" s="279" customFormat="1" ht="25.5">
      <c r="A3821" s="762"/>
      <c r="B3821" s="853" t="s">
        <v>1651</v>
      </c>
      <c r="C3821" s="884"/>
      <c r="D3821" s="955"/>
      <c r="E3821" s="338"/>
      <c r="F3821" s="346">
        <f t="shared" si="68"/>
        <v>0</v>
      </c>
      <c r="G3821" s="600"/>
    </row>
    <row r="3822" spans="1:7" s="279" customFormat="1">
      <c r="A3822" s="762"/>
      <c r="B3822" s="853" t="s">
        <v>1652</v>
      </c>
      <c r="C3822" s="884" t="s">
        <v>291</v>
      </c>
      <c r="D3822" s="955">
        <v>1</v>
      </c>
      <c r="E3822" s="338"/>
      <c r="F3822" s="346">
        <f t="shared" si="68"/>
        <v>0</v>
      </c>
      <c r="G3822" s="600"/>
    </row>
    <row r="3823" spans="1:7" s="279" customFormat="1">
      <c r="A3823" s="762"/>
      <c r="B3823" s="853"/>
      <c r="C3823" s="884"/>
      <c r="D3823" s="955"/>
      <c r="E3823" s="338"/>
      <c r="F3823" s="346">
        <f t="shared" si="68"/>
        <v>0</v>
      </c>
      <c r="G3823" s="600"/>
    </row>
    <row r="3824" spans="1:7" s="279" customFormat="1">
      <c r="A3824" s="762" t="s">
        <v>1653</v>
      </c>
      <c r="B3824" s="853" t="s">
        <v>1654</v>
      </c>
      <c r="C3824" s="884"/>
      <c r="D3824" s="955"/>
      <c r="E3824" s="338"/>
      <c r="F3824" s="346">
        <f t="shared" si="68"/>
        <v>0</v>
      </c>
      <c r="G3824" s="600"/>
    </row>
    <row r="3825" spans="1:7" s="279" customFormat="1">
      <c r="A3825" s="762"/>
      <c r="B3825" s="853" t="s">
        <v>1655</v>
      </c>
      <c r="C3825" s="884"/>
      <c r="D3825" s="955"/>
      <c r="E3825" s="338"/>
      <c r="F3825" s="346">
        <f t="shared" si="68"/>
        <v>0</v>
      </c>
      <c r="G3825" s="600"/>
    </row>
    <row r="3826" spans="1:7" s="279" customFormat="1">
      <c r="A3826" s="762"/>
      <c r="B3826" s="853" t="s">
        <v>1656</v>
      </c>
      <c r="C3826" s="884"/>
      <c r="D3826" s="955"/>
      <c r="E3826" s="338"/>
      <c r="F3826" s="346">
        <f t="shared" si="68"/>
        <v>0</v>
      </c>
      <c r="G3826" s="600"/>
    </row>
    <row r="3827" spans="1:7" s="279" customFormat="1" ht="25.5">
      <c r="A3827" s="762"/>
      <c r="B3827" s="853" t="s">
        <v>1657</v>
      </c>
      <c r="C3827" s="884"/>
      <c r="D3827" s="955"/>
      <c r="E3827" s="338"/>
      <c r="F3827" s="346">
        <f t="shared" si="68"/>
        <v>0</v>
      </c>
      <c r="G3827" s="600"/>
    </row>
    <row r="3828" spans="1:7" s="279" customFormat="1">
      <c r="A3828" s="762"/>
      <c r="B3828" s="853" t="s">
        <v>1658</v>
      </c>
      <c r="C3828" s="884"/>
      <c r="D3828" s="955"/>
      <c r="E3828" s="338"/>
      <c r="F3828" s="346">
        <f t="shared" si="68"/>
        <v>0</v>
      </c>
      <c r="G3828" s="600"/>
    </row>
    <row r="3829" spans="1:7" s="279" customFormat="1">
      <c r="A3829" s="762"/>
      <c r="B3829" s="853" t="s">
        <v>1659</v>
      </c>
      <c r="C3829" s="884"/>
      <c r="D3829" s="955"/>
      <c r="E3829" s="338"/>
      <c r="F3829" s="346">
        <f t="shared" si="68"/>
        <v>0</v>
      </c>
      <c r="G3829" s="600"/>
    </row>
    <row r="3830" spans="1:7" s="279" customFormat="1">
      <c r="A3830" s="762"/>
      <c r="B3830" s="853" t="s">
        <v>1660</v>
      </c>
      <c r="C3830" s="884" t="s">
        <v>291</v>
      </c>
      <c r="D3830" s="955">
        <v>16</v>
      </c>
      <c r="E3830" s="338"/>
      <c r="F3830" s="346">
        <f t="shared" si="68"/>
        <v>0</v>
      </c>
      <c r="G3830" s="600"/>
    </row>
    <row r="3831" spans="1:7" s="279" customFormat="1">
      <c r="A3831" s="762"/>
      <c r="B3831" s="853" t="s">
        <v>1661</v>
      </c>
      <c r="C3831" s="884" t="s">
        <v>291</v>
      </c>
      <c r="D3831" s="955">
        <v>3</v>
      </c>
      <c r="E3831" s="338"/>
      <c r="F3831" s="346">
        <f t="shared" si="68"/>
        <v>0</v>
      </c>
      <c r="G3831" s="600"/>
    </row>
    <row r="3832" spans="1:7" s="279" customFormat="1">
      <c r="A3832" s="762"/>
      <c r="B3832" s="853"/>
      <c r="C3832" s="884"/>
      <c r="D3832" s="955"/>
      <c r="E3832" s="338"/>
      <c r="F3832" s="346">
        <f t="shared" si="68"/>
        <v>0</v>
      </c>
      <c r="G3832" s="600"/>
    </row>
    <row r="3833" spans="1:7" s="279" customFormat="1">
      <c r="A3833" s="762" t="s">
        <v>1662</v>
      </c>
      <c r="B3833" s="853" t="s">
        <v>1663</v>
      </c>
      <c r="C3833" s="884"/>
      <c r="D3833" s="955"/>
      <c r="E3833" s="338"/>
      <c r="F3833" s="346">
        <f t="shared" si="68"/>
        <v>0</v>
      </c>
      <c r="G3833" s="600"/>
    </row>
    <row r="3834" spans="1:7" s="279" customFormat="1">
      <c r="A3834" s="762"/>
      <c r="B3834" s="853" t="s">
        <v>1655</v>
      </c>
      <c r="C3834" s="884"/>
      <c r="D3834" s="955"/>
      <c r="E3834" s="338"/>
      <c r="F3834" s="346">
        <f t="shared" si="68"/>
        <v>0</v>
      </c>
      <c r="G3834" s="600"/>
    </row>
    <row r="3835" spans="1:7" s="279" customFormat="1">
      <c r="A3835" s="762"/>
      <c r="B3835" s="853" t="s">
        <v>1656</v>
      </c>
      <c r="C3835" s="884"/>
      <c r="D3835" s="955"/>
      <c r="E3835" s="338"/>
      <c r="F3835" s="346">
        <f t="shared" si="68"/>
        <v>0</v>
      </c>
      <c r="G3835" s="600"/>
    </row>
    <row r="3836" spans="1:7" s="279" customFormat="1" ht="25.5">
      <c r="A3836" s="762"/>
      <c r="B3836" s="853" t="s">
        <v>1664</v>
      </c>
      <c r="C3836" s="884"/>
      <c r="D3836" s="955"/>
      <c r="E3836" s="338"/>
      <c r="F3836" s="346">
        <f t="shared" si="68"/>
        <v>0</v>
      </c>
      <c r="G3836" s="600"/>
    </row>
    <row r="3837" spans="1:7" s="279" customFormat="1">
      <c r="A3837" s="762"/>
      <c r="B3837" s="853" t="s">
        <v>1658</v>
      </c>
      <c r="C3837" s="884"/>
      <c r="D3837" s="955"/>
      <c r="E3837" s="338"/>
      <c r="F3837" s="346">
        <f t="shared" si="68"/>
        <v>0</v>
      </c>
      <c r="G3837" s="600"/>
    </row>
    <row r="3838" spans="1:7" s="279" customFormat="1">
      <c r="A3838" s="762"/>
      <c r="B3838" s="853" t="s">
        <v>1659</v>
      </c>
      <c r="C3838" s="884"/>
      <c r="D3838" s="955"/>
      <c r="E3838" s="338"/>
      <c r="F3838" s="346">
        <f t="shared" si="68"/>
        <v>0</v>
      </c>
      <c r="G3838" s="600"/>
    </row>
    <row r="3839" spans="1:7" s="279" customFormat="1">
      <c r="A3839" s="762"/>
      <c r="B3839" s="853" t="s">
        <v>1660</v>
      </c>
      <c r="C3839" s="884" t="s">
        <v>291</v>
      </c>
      <c r="D3839" s="955">
        <v>15</v>
      </c>
      <c r="E3839" s="338"/>
      <c r="F3839" s="346">
        <f t="shared" si="68"/>
        <v>0</v>
      </c>
      <c r="G3839" s="600"/>
    </row>
    <row r="3840" spans="1:7" s="279" customFormat="1">
      <c r="A3840" s="762"/>
      <c r="B3840" s="853" t="s">
        <v>1661</v>
      </c>
      <c r="C3840" s="884" t="s">
        <v>291</v>
      </c>
      <c r="D3840" s="955">
        <v>3</v>
      </c>
      <c r="E3840" s="338"/>
      <c r="F3840" s="346">
        <f t="shared" si="68"/>
        <v>0</v>
      </c>
      <c r="G3840" s="600"/>
    </row>
    <row r="3841" spans="1:7" s="279" customFormat="1">
      <c r="A3841" s="762"/>
      <c r="B3841" s="853"/>
      <c r="C3841" s="884"/>
      <c r="D3841" s="955"/>
      <c r="E3841" s="338"/>
      <c r="F3841" s="346">
        <f t="shared" si="68"/>
        <v>0</v>
      </c>
      <c r="G3841" s="600"/>
    </row>
    <row r="3842" spans="1:7" s="279" customFormat="1" ht="25.5">
      <c r="A3842" s="762" t="s">
        <v>1665</v>
      </c>
      <c r="B3842" s="853" t="s">
        <v>2720</v>
      </c>
      <c r="C3842" s="884"/>
      <c r="D3842" s="955"/>
      <c r="E3842" s="338"/>
      <c r="F3842" s="346">
        <f t="shared" si="68"/>
        <v>0</v>
      </c>
      <c r="G3842" s="600"/>
    </row>
    <row r="3843" spans="1:7" s="279" customFormat="1" ht="25.5">
      <c r="A3843" s="762"/>
      <c r="B3843" s="853" t="s">
        <v>1666</v>
      </c>
      <c r="C3843" s="884"/>
      <c r="D3843" s="955"/>
      <c r="E3843" s="338"/>
      <c r="F3843" s="346">
        <f t="shared" si="68"/>
        <v>0</v>
      </c>
      <c r="G3843" s="600"/>
    </row>
    <row r="3844" spans="1:7" s="279" customFormat="1" ht="24.75" customHeight="1">
      <c r="A3844" s="762"/>
      <c r="B3844" s="853" t="s">
        <v>2722</v>
      </c>
      <c r="C3844" s="884"/>
      <c r="D3844" s="955"/>
      <c r="E3844" s="338"/>
      <c r="F3844" s="346">
        <f t="shared" si="68"/>
        <v>0</v>
      </c>
      <c r="G3844" s="600"/>
    </row>
    <row r="3845" spans="1:7" s="279" customFormat="1">
      <c r="A3845" s="762"/>
      <c r="B3845" s="853" t="s">
        <v>1668</v>
      </c>
      <c r="C3845" s="884" t="s">
        <v>291</v>
      </c>
      <c r="D3845" s="955">
        <v>3</v>
      </c>
      <c r="E3845" s="338"/>
      <c r="F3845" s="346">
        <f t="shared" si="68"/>
        <v>0</v>
      </c>
      <c r="G3845" s="600"/>
    </row>
    <row r="3846" spans="1:7" s="279" customFormat="1">
      <c r="A3846" s="762"/>
      <c r="B3846" s="853"/>
      <c r="C3846" s="884"/>
      <c r="D3846" s="955"/>
      <c r="E3846" s="338"/>
      <c r="F3846" s="346">
        <f t="shared" si="68"/>
        <v>0</v>
      </c>
      <c r="G3846" s="600"/>
    </row>
    <row r="3847" spans="1:7" s="279" customFormat="1" ht="38.25">
      <c r="A3847" s="762" t="s">
        <v>1669</v>
      </c>
      <c r="B3847" s="853" t="s">
        <v>2721</v>
      </c>
      <c r="C3847" s="884"/>
      <c r="D3847" s="955"/>
      <c r="E3847" s="338"/>
      <c r="F3847" s="346">
        <f t="shared" ref="F3847:F3902" si="69">D3847*E3847</f>
        <v>0</v>
      </c>
      <c r="G3847" s="600"/>
    </row>
    <row r="3848" spans="1:7" s="279" customFormat="1" ht="24" customHeight="1">
      <c r="A3848" s="762"/>
      <c r="B3848" s="853" t="s">
        <v>1667</v>
      </c>
      <c r="C3848" s="884"/>
      <c r="D3848" s="955"/>
      <c r="E3848" s="338"/>
      <c r="F3848" s="346">
        <f t="shared" si="69"/>
        <v>0</v>
      </c>
      <c r="G3848" s="600"/>
    </row>
    <row r="3849" spans="1:7" s="279" customFormat="1">
      <c r="A3849" s="762"/>
      <c r="B3849" s="853" t="s">
        <v>1668</v>
      </c>
      <c r="C3849" s="884" t="s">
        <v>291</v>
      </c>
      <c r="D3849" s="955">
        <v>3</v>
      </c>
      <c r="E3849" s="338"/>
      <c r="F3849" s="346">
        <f t="shared" si="69"/>
        <v>0</v>
      </c>
      <c r="G3849" s="600"/>
    </row>
    <row r="3850" spans="1:7" s="279" customFormat="1">
      <c r="A3850" s="762"/>
      <c r="B3850" s="853"/>
      <c r="C3850" s="884"/>
      <c r="D3850" s="955"/>
      <c r="E3850" s="338"/>
      <c r="F3850" s="346">
        <f t="shared" si="69"/>
        <v>0</v>
      </c>
      <c r="G3850" s="600"/>
    </row>
    <row r="3851" spans="1:7" s="279" customFormat="1" ht="25.5">
      <c r="A3851" s="762" t="s">
        <v>1670</v>
      </c>
      <c r="B3851" s="853" t="s">
        <v>2723</v>
      </c>
      <c r="C3851" s="884"/>
      <c r="D3851" s="955"/>
      <c r="E3851" s="338"/>
      <c r="F3851" s="346">
        <f t="shared" si="69"/>
        <v>0</v>
      </c>
      <c r="G3851" s="600"/>
    </row>
    <row r="3852" spans="1:7" s="279" customFormat="1">
      <c r="A3852" s="762"/>
      <c r="B3852" s="853" t="s">
        <v>1671</v>
      </c>
      <c r="C3852" s="884" t="s">
        <v>291</v>
      </c>
      <c r="D3852" s="955">
        <v>3</v>
      </c>
      <c r="E3852" s="338"/>
      <c r="F3852" s="346">
        <f t="shared" si="69"/>
        <v>0</v>
      </c>
      <c r="G3852" s="600"/>
    </row>
    <row r="3853" spans="1:7" s="279" customFormat="1">
      <c r="A3853" s="762"/>
      <c r="B3853" s="853"/>
      <c r="C3853" s="884"/>
      <c r="D3853" s="955"/>
      <c r="E3853" s="338"/>
      <c r="F3853" s="346">
        <f t="shared" si="69"/>
        <v>0</v>
      </c>
      <c r="G3853" s="600"/>
    </row>
    <row r="3854" spans="1:7" s="279" customFormat="1">
      <c r="A3854" s="762" t="s">
        <v>1672</v>
      </c>
      <c r="B3854" s="853" t="s">
        <v>1673</v>
      </c>
      <c r="C3854" s="884"/>
      <c r="D3854" s="955"/>
      <c r="E3854" s="338"/>
      <c r="F3854" s="346">
        <f t="shared" si="69"/>
        <v>0</v>
      </c>
      <c r="G3854" s="600"/>
    </row>
    <row r="3855" spans="1:7" s="279" customFormat="1">
      <c r="A3855" s="762"/>
      <c r="B3855" s="853" t="s">
        <v>1674</v>
      </c>
      <c r="C3855" s="884"/>
      <c r="D3855" s="955"/>
      <c r="E3855" s="338"/>
      <c r="F3855" s="346">
        <f t="shared" si="69"/>
        <v>0</v>
      </c>
      <c r="G3855" s="600"/>
    </row>
    <row r="3856" spans="1:7" s="279" customFormat="1">
      <c r="A3856" s="762"/>
      <c r="B3856" s="853" t="s">
        <v>1675</v>
      </c>
      <c r="C3856" s="884"/>
      <c r="D3856" s="955"/>
      <c r="E3856" s="338"/>
      <c r="F3856" s="346">
        <f t="shared" si="69"/>
        <v>0</v>
      </c>
      <c r="G3856" s="600"/>
    </row>
    <row r="3857" spans="1:7" s="279" customFormat="1">
      <c r="A3857" s="762"/>
      <c r="B3857" s="853" t="s">
        <v>1676</v>
      </c>
      <c r="C3857" s="884"/>
      <c r="D3857" s="955"/>
      <c r="E3857" s="338"/>
      <c r="F3857" s="346">
        <f t="shared" si="69"/>
        <v>0</v>
      </c>
      <c r="G3857" s="600"/>
    </row>
    <row r="3858" spans="1:7" s="279" customFormat="1">
      <c r="A3858" s="762"/>
      <c r="B3858" s="853" t="s">
        <v>1643</v>
      </c>
      <c r="C3858" s="884" t="s">
        <v>291</v>
      </c>
      <c r="D3858" s="955">
        <v>16</v>
      </c>
      <c r="E3858" s="338"/>
      <c r="F3858" s="346">
        <f t="shared" si="69"/>
        <v>0</v>
      </c>
      <c r="G3858" s="600"/>
    </row>
    <row r="3859" spans="1:7" s="279" customFormat="1">
      <c r="A3859" s="762"/>
      <c r="B3859" s="853" t="s">
        <v>1660</v>
      </c>
      <c r="C3859" s="884" t="s">
        <v>291</v>
      </c>
      <c r="D3859" s="955">
        <v>1</v>
      </c>
      <c r="E3859" s="338"/>
      <c r="F3859" s="346">
        <f t="shared" si="69"/>
        <v>0</v>
      </c>
      <c r="G3859" s="600"/>
    </row>
    <row r="3860" spans="1:7" s="279" customFormat="1">
      <c r="A3860" s="762"/>
      <c r="B3860" s="853" t="s">
        <v>1677</v>
      </c>
      <c r="C3860" s="884" t="s">
        <v>291</v>
      </c>
      <c r="D3860" s="955">
        <v>7</v>
      </c>
      <c r="E3860" s="338"/>
      <c r="F3860" s="346">
        <f t="shared" si="69"/>
        <v>0</v>
      </c>
      <c r="G3860" s="600"/>
    </row>
    <row r="3861" spans="1:7" s="279" customFormat="1">
      <c r="A3861" s="762"/>
      <c r="B3861" s="853" t="s">
        <v>1678</v>
      </c>
      <c r="C3861" s="884" t="s">
        <v>291</v>
      </c>
      <c r="D3861" s="955">
        <v>2</v>
      </c>
      <c r="E3861" s="338"/>
      <c r="F3861" s="346">
        <f t="shared" si="69"/>
        <v>0</v>
      </c>
      <c r="G3861" s="600"/>
    </row>
    <row r="3862" spans="1:7" s="279" customFormat="1">
      <c r="A3862" s="762"/>
      <c r="B3862" s="853" t="s">
        <v>1679</v>
      </c>
      <c r="C3862" s="884" t="s">
        <v>291</v>
      </c>
      <c r="D3862" s="955">
        <v>3</v>
      </c>
      <c r="E3862" s="338"/>
      <c r="F3862" s="346">
        <f t="shared" si="69"/>
        <v>0</v>
      </c>
      <c r="G3862" s="600"/>
    </row>
    <row r="3863" spans="1:7" s="279" customFormat="1">
      <c r="A3863" s="762"/>
      <c r="B3863" s="853"/>
      <c r="C3863" s="884"/>
      <c r="D3863" s="955"/>
      <c r="E3863" s="338"/>
      <c r="F3863" s="346">
        <f t="shared" si="69"/>
        <v>0</v>
      </c>
      <c r="G3863" s="600"/>
    </row>
    <row r="3864" spans="1:7" s="279" customFormat="1" ht="67.5" customHeight="1">
      <c r="A3864" s="762" t="s">
        <v>1680</v>
      </c>
      <c r="B3864" s="853" t="s">
        <v>2497</v>
      </c>
      <c r="C3864" s="884"/>
      <c r="D3864" s="955"/>
      <c r="E3864" s="338"/>
      <c r="F3864" s="346">
        <f t="shared" si="69"/>
        <v>0</v>
      </c>
      <c r="G3864" s="600"/>
    </row>
    <row r="3865" spans="1:7" s="279" customFormat="1">
      <c r="A3865" s="762"/>
      <c r="B3865" s="853" t="s">
        <v>1681</v>
      </c>
      <c r="C3865" s="884" t="s">
        <v>195</v>
      </c>
      <c r="D3865" s="955">
        <v>3000</v>
      </c>
      <c r="E3865" s="338"/>
      <c r="F3865" s="346">
        <f t="shared" si="69"/>
        <v>0</v>
      </c>
      <c r="G3865" s="600"/>
    </row>
    <row r="3866" spans="1:7" s="279" customFormat="1">
      <c r="A3866" s="762"/>
      <c r="B3866" s="853"/>
      <c r="C3866" s="884"/>
      <c r="D3866" s="955"/>
      <c r="E3866" s="338"/>
      <c r="F3866" s="346">
        <f t="shared" si="69"/>
        <v>0</v>
      </c>
      <c r="G3866" s="600"/>
    </row>
    <row r="3867" spans="1:7" s="279" customFormat="1">
      <c r="A3867" s="762" t="s">
        <v>1682</v>
      </c>
      <c r="B3867" s="853" t="s">
        <v>2496</v>
      </c>
      <c r="C3867" s="884"/>
      <c r="D3867" s="955"/>
      <c r="E3867" s="338"/>
      <c r="F3867" s="346">
        <f t="shared" si="69"/>
        <v>0</v>
      </c>
      <c r="G3867" s="600"/>
    </row>
    <row r="3868" spans="1:7" s="279" customFormat="1" ht="25.5">
      <c r="A3868" s="762"/>
      <c r="B3868" s="853" t="s">
        <v>2498</v>
      </c>
      <c r="C3868" s="884"/>
      <c r="D3868" s="955"/>
      <c r="E3868" s="338"/>
      <c r="F3868" s="346">
        <f t="shared" si="69"/>
        <v>0</v>
      </c>
      <c r="G3868" s="600"/>
    </row>
    <row r="3869" spans="1:7" s="279" customFormat="1">
      <c r="A3869" s="762"/>
      <c r="B3869" s="853" t="s">
        <v>1684</v>
      </c>
      <c r="C3869" s="884" t="s">
        <v>149</v>
      </c>
      <c r="D3869" s="955">
        <v>50</v>
      </c>
      <c r="E3869" s="338"/>
      <c r="F3869" s="346">
        <f t="shared" si="69"/>
        <v>0</v>
      </c>
      <c r="G3869" s="600"/>
    </row>
    <row r="3870" spans="1:7" s="279" customFormat="1">
      <c r="A3870" s="762"/>
      <c r="B3870" s="853" t="s">
        <v>1685</v>
      </c>
      <c r="C3870" s="884" t="s">
        <v>149</v>
      </c>
      <c r="D3870" s="955">
        <v>60</v>
      </c>
      <c r="E3870" s="338"/>
      <c r="F3870" s="346">
        <f t="shared" si="69"/>
        <v>0</v>
      </c>
      <c r="G3870" s="600"/>
    </row>
    <row r="3871" spans="1:7" s="279" customFormat="1">
      <c r="A3871" s="762"/>
      <c r="B3871" s="853"/>
      <c r="C3871" s="884"/>
      <c r="D3871" s="955"/>
      <c r="E3871" s="338"/>
      <c r="F3871" s="346">
        <f t="shared" si="69"/>
        <v>0</v>
      </c>
      <c r="G3871" s="600"/>
    </row>
    <row r="3872" spans="1:7" s="279" customFormat="1">
      <c r="A3872" s="762" t="s">
        <v>1686</v>
      </c>
      <c r="B3872" s="853" t="s">
        <v>2496</v>
      </c>
      <c r="C3872" s="884"/>
      <c r="D3872" s="955"/>
      <c r="E3872" s="338"/>
      <c r="F3872" s="346">
        <f t="shared" si="69"/>
        <v>0</v>
      </c>
      <c r="G3872" s="600"/>
    </row>
    <row r="3873" spans="1:7" s="279" customFormat="1" ht="25.5">
      <c r="A3873" s="762"/>
      <c r="B3873" s="853" t="s">
        <v>1687</v>
      </c>
      <c r="C3873" s="884"/>
      <c r="D3873" s="955"/>
      <c r="E3873" s="338"/>
      <c r="F3873" s="346">
        <f t="shared" si="69"/>
        <v>0</v>
      </c>
      <c r="G3873" s="600"/>
    </row>
    <row r="3874" spans="1:7" s="279" customFormat="1">
      <c r="A3874" s="762"/>
      <c r="B3874" s="853" t="s">
        <v>1688</v>
      </c>
      <c r="C3874" s="884"/>
      <c r="D3874" s="955"/>
      <c r="E3874" s="338"/>
      <c r="F3874" s="346">
        <f t="shared" si="69"/>
        <v>0</v>
      </c>
      <c r="G3874" s="600"/>
    </row>
    <row r="3875" spans="1:7" s="279" customFormat="1">
      <c r="A3875" s="762"/>
      <c r="B3875" s="853" t="s">
        <v>1683</v>
      </c>
      <c r="C3875" s="884"/>
      <c r="D3875" s="955"/>
      <c r="E3875" s="338"/>
      <c r="F3875" s="346">
        <f t="shared" si="69"/>
        <v>0</v>
      </c>
      <c r="G3875" s="600"/>
    </row>
    <row r="3876" spans="1:7" s="279" customFormat="1">
      <c r="A3876" s="762"/>
      <c r="B3876" s="853" t="s">
        <v>1684</v>
      </c>
      <c r="C3876" s="884" t="s">
        <v>149</v>
      </c>
      <c r="D3876" s="955">
        <v>7</v>
      </c>
      <c r="E3876" s="338"/>
      <c r="F3876" s="346">
        <f t="shared" si="69"/>
        <v>0</v>
      </c>
      <c r="G3876" s="600"/>
    </row>
    <row r="3877" spans="1:7" s="279" customFormat="1">
      <c r="A3877" s="762"/>
      <c r="B3877" s="853" t="s">
        <v>1685</v>
      </c>
      <c r="C3877" s="884" t="s">
        <v>149</v>
      </c>
      <c r="D3877" s="955">
        <v>48</v>
      </c>
      <c r="E3877" s="338"/>
      <c r="F3877" s="346">
        <f t="shared" si="69"/>
        <v>0</v>
      </c>
      <c r="G3877" s="600"/>
    </row>
    <row r="3878" spans="1:7" s="279" customFormat="1">
      <c r="A3878" s="762"/>
      <c r="B3878" s="853"/>
      <c r="C3878" s="884"/>
      <c r="D3878" s="955"/>
      <c r="E3878" s="338"/>
      <c r="F3878" s="346">
        <f t="shared" si="69"/>
        <v>0</v>
      </c>
      <c r="G3878" s="600"/>
    </row>
    <row r="3879" spans="1:7" s="279" customFormat="1">
      <c r="A3879" s="762" t="s">
        <v>1689</v>
      </c>
      <c r="B3879" s="853" t="s">
        <v>1690</v>
      </c>
      <c r="C3879" s="884"/>
      <c r="D3879" s="955"/>
      <c r="E3879" s="338"/>
      <c r="F3879" s="346">
        <f t="shared" si="69"/>
        <v>0</v>
      </c>
      <c r="G3879" s="600"/>
    </row>
    <row r="3880" spans="1:7" s="279" customFormat="1">
      <c r="A3880" s="762"/>
      <c r="B3880" s="853" t="s">
        <v>1691</v>
      </c>
      <c r="C3880" s="884"/>
      <c r="D3880" s="955"/>
      <c r="E3880" s="338"/>
      <c r="F3880" s="346">
        <f t="shared" si="69"/>
        <v>0</v>
      </c>
      <c r="G3880" s="600"/>
    </row>
    <row r="3881" spans="1:7" s="279" customFormat="1">
      <c r="A3881" s="762"/>
      <c r="B3881" s="853" t="s">
        <v>1692</v>
      </c>
      <c r="C3881" s="884"/>
      <c r="D3881" s="955"/>
      <c r="E3881" s="338"/>
      <c r="F3881" s="346">
        <f t="shared" si="69"/>
        <v>0</v>
      </c>
      <c r="G3881" s="600"/>
    </row>
    <row r="3882" spans="1:7" s="279" customFormat="1" ht="25.5">
      <c r="A3882" s="762"/>
      <c r="B3882" s="853" t="s">
        <v>1693</v>
      </c>
      <c r="C3882" s="884"/>
      <c r="D3882" s="955"/>
      <c r="E3882" s="338"/>
      <c r="F3882" s="346">
        <f t="shared" si="69"/>
        <v>0</v>
      </c>
      <c r="G3882" s="600"/>
    </row>
    <row r="3883" spans="1:7" s="279" customFormat="1">
      <c r="A3883" s="762"/>
      <c r="B3883" s="853" t="s">
        <v>1694</v>
      </c>
      <c r="C3883" s="884"/>
      <c r="D3883" s="955"/>
      <c r="E3883" s="338"/>
      <c r="F3883" s="346">
        <f t="shared" si="69"/>
        <v>0</v>
      </c>
      <c r="G3883" s="600"/>
    </row>
    <row r="3884" spans="1:7" s="279" customFormat="1">
      <c r="A3884" s="762"/>
      <c r="B3884" s="853" t="s">
        <v>1695</v>
      </c>
      <c r="C3884" s="884"/>
      <c r="D3884" s="955"/>
      <c r="E3884" s="338"/>
      <c r="F3884" s="346">
        <f t="shared" si="69"/>
        <v>0</v>
      </c>
      <c r="G3884" s="600"/>
    </row>
    <row r="3885" spans="1:7" s="279" customFormat="1">
      <c r="A3885" s="762"/>
      <c r="B3885" s="853" t="s">
        <v>1696</v>
      </c>
      <c r="C3885" s="884"/>
      <c r="D3885" s="955"/>
      <c r="E3885" s="338"/>
      <c r="F3885" s="346">
        <f t="shared" si="69"/>
        <v>0</v>
      </c>
      <c r="G3885" s="600"/>
    </row>
    <row r="3886" spans="1:7" s="279" customFormat="1">
      <c r="A3886" s="762"/>
      <c r="B3886" s="853" t="s">
        <v>1697</v>
      </c>
      <c r="C3886" s="884"/>
      <c r="D3886" s="955"/>
      <c r="E3886" s="338"/>
      <c r="F3886" s="346">
        <f t="shared" si="69"/>
        <v>0</v>
      </c>
      <c r="G3886" s="600"/>
    </row>
    <row r="3887" spans="1:7" s="279" customFormat="1">
      <c r="A3887" s="762"/>
      <c r="B3887" s="853" t="s">
        <v>1698</v>
      </c>
      <c r="C3887" s="884"/>
      <c r="D3887" s="955"/>
      <c r="E3887" s="338"/>
      <c r="F3887" s="346">
        <f t="shared" si="69"/>
        <v>0</v>
      </c>
      <c r="G3887" s="600"/>
    </row>
    <row r="3888" spans="1:7" s="279" customFormat="1">
      <c r="A3888" s="762"/>
      <c r="B3888" s="853" t="s">
        <v>1699</v>
      </c>
      <c r="C3888" s="884"/>
      <c r="D3888" s="955"/>
      <c r="E3888" s="338"/>
      <c r="F3888" s="346">
        <f t="shared" si="69"/>
        <v>0</v>
      </c>
      <c r="G3888" s="600"/>
    </row>
    <row r="3889" spans="1:7" s="279" customFormat="1" ht="25.5">
      <c r="A3889" s="762"/>
      <c r="B3889" s="853" t="s">
        <v>1700</v>
      </c>
      <c r="C3889" s="884" t="s">
        <v>291</v>
      </c>
      <c r="D3889" s="955">
        <v>1</v>
      </c>
      <c r="E3889" s="338"/>
      <c r="F3889" s="346">
        <f t="shared" si="69"/>
        <v>0</v>
      </c>
      <c r="G3889" s="600"/>
    </row>
    <row r="3890" spans="1:7" s="279" customFormat="1">
      <c r="A3890" s="762"/>
      <c r="B3890" s="853"/>
      <c r="C3890" s="882"/>
      <c r="D3890" s="882"/>
      <c r="E3890" s="338"/>
      <c r="F3890" s="346">
        <f t="shared" si="69"/>
        <v>0</v>
      </c>
      <c r="G3890" s="600"/>
    </row>
    <row r="3891" spans="1:7" s="279" customFormat="1">
      <c r="A3891" s="762" t="s">
        <v>1701</v>
      </c>
      <c r="B3891" s="853" t="s">
        <v>1690</v>
      </c>
      <c r="C3891" s="884"/>
      <c r="D3891" s="955"/>
      <c r="E3891" s="338"/>
      <c r="F3891" s="346">
        <f t="shared" si="69"/>
        <v>0</v>
      </c>
      <c r="G3891" s="600"/>
    </row>
    <row r="3892" spans="1:7" s="279" customFormat="1">
      <c r="A3892" s="762"/>
      <c r="B3892" s="853" t="s">
        <v>1702</v>
      </c>
      <c r="C3892" s="884"/>
      <c r="D3892" s="955"/>
      <c r="E3892" s="338"/>
      <c r="F3892" s="346">
        <f t="shared" si="69"/>
        <v>0</v>
      </c>
      <c r="G3892" s="600"/>
    </row>
    <row r="3893" spans="1:7" s="279" customFormat="1">
      <c r="A3893" s="762"/>
      <c r="B3893" s="853" t="s">
        <v>1692</v>
      </c>
      <c r="C3893" s="884"/>
      <c r="D3893" s="955"/>
      <c r="E3893" s="338"/>
      <c r="F3893" s="346">
        <f t="shared" si="69"/>
        <v>0</v>
      </c>
      <c r="G3893" s="600"/>
    </row>
    <row r="3894" spans="1:7" s="279" customFormat="1" ht="25.5">
      <c r="A3894" s="762"/>
      <c r="B3894" s="853" t="s">
        <v>1703</v>
      </c>
      <c r="C3894" s="884"/>
      <c r="D3894" s="955"/>
      <c r="E3894" s="338"/>
      <c r="F3894" s="346">
        <f t="shared" si="69"/>
        <v>0</v>
      </c>
      <c r="G3894" s="600"/>
    </row>
    <row r="3895" spans="1:7" s="279" customFormat="1">
      <c r="A3895" s="762"/>
      <c r="B3895" s="853" t="s">
        <v>1694</v>
      </c>
      <c r="C3895" s="884"/>
      <c r="D3895" s="955"/>
      <c r="E3895" s="338"/>
      <c r="F3895" s="346">
        <f t="shared" si="69"/>
        <v>0</v>
      </c>
      <c r="G3895" s="600"/>
    </row>
    <row r="3896" spans="1:7" s="279" customFormat="1">
      <c r="A3896" s="762"/>
      <c r="B3896" s="853" t="s">
        <v>1695</v>
      </c>
      <c r="C3896" s="884"/>
      <c r="D3896" s="955"/>
      <c r="E3896" s="338"/>
      <c r="F3896" s="346">
        <f t="shared" si="69"/>
        <v>0</v>
      </c>
      <c r="G3896" s="600"/>
    </row>
    <row r="3897" spans="1:7" s="279" customFormat="1">
      <c r="A3897" s="762"/>
      <c r="B3897" s="853" t="s">
        <v>1696</v>
      </c>
      <c r="C3897" s="884"/>
      <c r="D3897" s="955"/>
      <c r="E3897" s="338"/>
      <c r="F3897" s="346">
        <f t="shared" si="69"/>
        <v>0</v>
      </c>
      <c r="G3897" s="600"/>
    </row>
    <row r="3898" spans="1:7" s="279" customFormat="1">
      <c r="A3898" s="762"/>
      <c r="B3898" s="853" t="s">
        <v>1697</v>
      </c>
      <c r="C3898" s="884"/>
      <c r="D3898" s="955"/>
      <c r="E3898" s="338"/>
      <c r="F3898" s="346">
        <f t="shared" si="69"/>
        <v>0</v>
      </c>
      <c r="G3898" s="600"/>
    </row>
    <row r="3899" spans="1:7" s="279" customFormat="1">
      <c r="A3899" s="762"/>
      <c r="B3899" s="853" t="s">
        <v>1698</v>
      </c>
      <c r="C3899" s="884"/>
      <c r="D3899" s="955"/>
      <c r="E3899" s="338"/>
      <c r="F3899" s="346">
        <f t="shared" si="69"/>
        <v>0</v>
      </c>
      <c r="G3899" s="600"/>
    </row>
    <row r="3900" spans="1:7" s="279" customFormat="1">
      <c r="A3900" s="762"/>
      <c r="B3900" s="853" t="s">
        <v>1699</v>
      </c>
      <c r="C3900" s="884"/>
      <c r="D3900" s="955"/>
      <c r="E3900" s="338"/>
      <c r="F3900" s="346">
        <f t="shared" si="69"/>
        <v>0</v>
      </c>
      <c r="G3900" s="600"/>
    </row>
    <row r="3901" spans="1:7" s="279" customFormat="1" ht="25.5">
      <c r="A3901" s="762"/>
      <c r="B3901" s="853" t="s">
        <v>1700</v>
      </c>
      <c r="C3901" s="884" t="s">
        <v>291</v>
      </c>
      <c r="D3901" s="955">
        <v>1</v>
      </c>
      <c r="E3901" s="338"/>
      <c r="F3901" s="346">
        <f t="shared" si="69"/>
        <v>0</v>
      </c>
      <c r="G3901" s="600"/>
    </row>
    <row r="3902" spans="1:7" s="279" customFormat="1">
      <c r="A3902" s="762"/>
      <c r="B3902" s="853"/>
      <c r="C3902" s="882"/>
      <c r="D3902" s="882"/>
      <c r="E3902" s="338"/>
      <c r="F3902" s="346">
        <f t="shared" si="69"/>
        <v>0</v>
      </c>
      <c r="G3902" s="600"/>
    </row>
    <row r="3903" spans="1:7" s="279" customFormat="1">
      <c r="A3903" s="762" t="s">
        <v>1704</v>
      </c>
      <c r="B3903" s="853" t="s">
        <v>1705</v>
      </c>
      <c r="C3903" s="884"/>
      <c r="D3903" s="955"/>
      <c r="E3903" s="338"/>
      <c r="F3903" s="346">
        <f t="shared" ref="F3903:F3955" si="70">D3903*E3903</f>
        <v>0</v>
      </c>
      <c r="G3903" s="600"/>
    </row>
    <row r="3904" spans="1:7" s="279" customFormat="1">
      <c r="A3904" s="762"/>
      <c r="B3904" s="853" t="s">
        <v>1239</v>
      </c>
      <c r="C3904" s="884"/>
      <c r="D3904" s="955"/>
      <c r="E3904" s="338"/>
      <c r="F3904" s="346">
        <f t="shared" si="70"/>
        <v>0</v>
      </c>
      <c r="G3904" s="600"/>
    </row>
    <row r="3905" spans="1:7" s="279" customFormat="1" ht="25.5">
      <c r="A3905" s="762"/>
      <c r="B3905" s="853" t="s">
        <v>1240</v>
      </c>
      <c r="C3905" s="884"/>
      <c r="D3905" s="955"/>
      <c r="E3905" s="338"/>
      <c r="F3905" s="346">
        <f t="shared" si="70"/>
        <v>0</v>
      </c>
      <c r="G3905" s="600"/>
    </row>
    <row r="3906" spans="1:7" s="279" customFormat="1" ht="25.5">
      <c r="A3906" s="762"/>
      <c r="B3906" s="853" t="s">
        <v>2724</v>
      </c>
      <c r="C3906" s="884"/>
      <c r="D3906" s="955"/>
      <c r="E3906" s="338"/>
      <c r="F3906" s="346">
        <f t="shared" si="70"/>
        <v>0</v>
      </c>
      <c r="G3906" s="600"/>
    </row>
    <row r="3907" spans="1:7" s="279" customFormat="1">
      <c r="A3907" s="762"/>
      <c r="B3907" s="853" t="s">
        <v>1242</v>
      </c>
      <c r="C3907" s="884"/>
      <c r="D3907" s="955"/>
      <c r="E3907" s="338"/>
      <c r="F3907" s="346">
        <f t="shared" si="70"/>
        <v>0</v>
      </c>
      <c r="G3907" s="600"/>
    </row>
    <row r="3908" spans="1:7" s="279" customFormat="1">
      <c r="A3908" s="762"/>
      <c r="B3908" s="853" t="s">
        <v>1243</v>
      </c>
      <c r="C3908" s="884"/>
      <c r="D3908" s="955"/>
      <c r="E3908" s="338"/>
      <c r="F3908" s="346">
        <f t="shared" si="70"/>
        <v>0</v>
      </c>
      <c r="G3908" s="600"/>
    </row>
    <row r="3909" spans="1:7" s="279" customFormat="1">
      <c r="A3909" s="762"/>
      <c r="B3909" s="853" t="s">
        <v>1706</v>
      </c>
      <c r="C3909" s="884"/>
      <c r="D3909" s="955"/>
      <c r="E3909" s="338"/>
      <c r="F3909" s="346">
        <f t="shared" si="70"/>
        <v>0</v>
      </c>
      <c r="G3909" s="600"/>
    </row>
    <row r="3910" spans="1:7" s="279" customFormat="1">
      <c r="A3910" s="762"/>
      <c r="B3910" s="853" t="s">
        <v>1245</v>
      </c>
      <c r="C3910" s="884" t="s">
        <v>291</v>
      </c>
      <c r="D3910" s="955">
        <v>1</v>
      </c>
      <c r="E3910" s="338"/>
      <c r="F3910" s="346">
        <f t="shared" si="70"/>
        <v>0</v>
      </c>
      <c r="G3910" s="600"/>
    </row>
    <row r="3911" spans="1:7" s="279" customFormat="1">
      <c r="A3911" s="762"/>
      <c r="B3911" s="853"/>
      <c r="C3911" s="882"/>
      <c r="D3911" s="882"/>
      <c r="E3911" s="338"/>
      <c r="F3911" s="346">
        <f t="shared" si="70"/>
        <v>0</v>
      </c>
      <c r="G3911" s="600"/>
    </row>
    <row r="3912" spans="1:7" s="279" customFormat="1">
      <c r="A3912" s="762" t="s">
        <v>1707</v>
      </c>
      <c r="B3912" s="853" t="s">
        <v>1705</v>
      </c>
      <c r="C3912" s="884"/>
      <c r="D3912" s="955"/>
      <c r="E3912" s="338"/>
      <c r="F3912" s="346">
        <f t="shared" si="70"/>
        <v>0</v>
      </c>
      <c r="G3912" s="600"/>
    </row>
    <row r="3913" spans="1:7" s="279" customFormat="1">
      <c r="A3913" s="762"/>
      <c r="B3913" s="853" t="s">
        <v>1239</v>
      </c>
      <c r="C3913" s="884"/>
      <c r="D3913" s="955"/>
      <c r="E3913" s="338"/>
      <c r="F3913" s="346">
        <f t="shared" si="70"/>
        <v>0</v>
      </c>
      <c r="G3913" s="600"/>
    </row>
    <row r="3914" spans="1:7" s="279" customFormat="1" ht="27" customHeight="1">
      <c r="A3914" s="762"/>
      <c r="B3914" s="853" t="s">
        <v>1240</v>
      </c>
      <c r="C3914" s="884"/>
      <c r="D3914" s="955"/>
      <c r="E3914" s="338"/>
      <c r="F3914" s="346">
        <f t="shared" si="70"/>
        <v>0</v>
      </c>
      <c r="G3914" s="600"/>
    </row>
    <row r="3915" spans="1:7" s="279" customFormat="1" ht="25.5">
      <c r="A3915" s="762"/>
      <c r="B3915" s="853" t="s">
        <v>2724</v>
      </c>
      <c r="C3915" s="884"/>
      <c r="D3915" s="955"/>
      <c r="E3915" s="338"/>
      <c r="F3915" s="346">
        <f t="shared" si="70"/>
        <v>0</v>
      </c>
      <c r="G3915" s="600"/>
    </row>
    <row r="3916" spans="1:7" s="279" customFormat="1">
      <c r="A3916" s="762"/>
      <c r="B3916" s="853" t="s">
        <v>1242</v>
      </c>
      <c r="C3916" s="884"/>
      <c r="D3916" s="955"/>
      <c r="E3916" s="338"/>
      <c r="F3916" s="346">
        <f t="shared" si="70"/>
        <v>0</v>
      </c>
      <c r="G3916" s="600"/>
    </row>
    <row r="3917" spans="1:7" s="279" customFormat="1">
      <c r="A3917" s="762"/>
      <c r="B3917" s="853" t="s">
        <v>1243</v>
      </c>
      <c r="C3917" s="884"/>
      <c r="D3917" s="955"/>
      <c r="E3917" s="338"/>
      <c r="F3917" s="346">
        <f t="shared" si="70"/>
        <v>0</v>
      </c>
      <c r="G3917" s="600"/>
    </row>
    <row r="3918" spans="1:7" s="279" customFormat="1">
      <c r="A3918" s="762"/>
      <c r="B3918" s="853" t="s">
        <v>1708</v>
      </c>
      <c r="C3918" s="884"/>
      <c r="D3918" s="955"/>
      <c r="E3918" s="338"/>
      <c r="F3918" s="346">
        <f t="shared" si="70"/>
        <v>0</v>
      </c>
      <c r="G3918" s="600"/>
    </row>
    <row r="3919" spans="1:7" s="279" customFormat="1">
      <c r="A3919" s="762"/>
      <c r="B3919" s="853" t="s">
        <v>1245</v>
      </c>
      <c r="C3919" s="884" t="s">
        <v>291</v>
      </c>
      <c r="D3919" s="955">
        <v>1</v>
      </c>
      <c r="E3919" s="338"/>
      <c r="F3919" s="346">
        <f t="shared" si="70"/>
        <v>0</v>
      </c>
      <c r="G3919" s="600"/>
    </row>
    <row r="3920" spans="1:7" s="279" customFormat="1">
      <c r="A3920" s="762"/>
      <c r="B3920" s="853"/>
      <c r="C3920" s="882"/>
      <c r="D3920" s="882"/>
      <c r="E3920" s="338"/>
      <c r="F3920" s="346">
        <f t="shared" si="70"/>
        <v>0</v>
      </c>
      <c r="G3920" s="600"/>
    </row>
    <row r="3921" spans="1:7" s="279" customFormat="1" ht="18.95" customHeight="1">
      <c r="A3921" s="762" t="s">
        <v>1709</v>
      </c>
      <c r="B3921" s="853" t="s">
        <v>1285</v>
      </c>
      <c r="C3921" s="884"/>
      <c r="D3921" s="955"/>
      <c r="E3921" s="338"/>
      <c r="F3921" s="346">
        <f t="shared" si="70"/>
        <v>0</v>
      </c>
      <c r="G3921" s="600"/>
    </row>
    <row r="3922" spans="1:7" s="279" customFormat="1">
      <c r="A3922" s="762"/>
      <c r="B3922" s="853" t="s">
        <v>1710</v>
      </c>
      <c r="C3922" s="884"/>
      <c r="D3922" s="955"/>
      <c r="E3922" s="338"/>
      <c r="F3922" s="346">
        <f t="shared" si="70"/>
        <v>0</v>
      </c>
      <c r="G3922" s="600"/>
    </row>
    <row r="3923" spans="1:7" s="279" customFormat="1">
      <c r="A3923" s="762"/>
      <c r="B3923" s="853" t="s">
        <v>1217</v>
      </c>
      <c r="C3923" s="884" t="s">
        <v>291</v>
      </c>
      <c r="D3923" s="955">
        <v>2</v>
      </c>
      <c r="E3923" s="338"/>
      <c r="F3923" s="346">
        <f t="shared" si="70"/>
        <v>0</v>
      </c>
      <c r="G3923" s="600"/>
    </row>
    <row r="3924" spans="1:7" s="279" customFormat="1">
      <c r="A3924" s="762"/>
      <c r="B3924" s="853" t="s">
        <v>1218</v>
      </c>
      <c r="C3924" s="884" t="s">
        <v>291</v>
      </c>
      <c r="D3924" s="955">
        <v>2</v>
      </c>
      <c r="E3924" s="338"/>
      <c r="F3924" s="346">
        <f t="shared" si="70"/>
        <v>0</v>
      </c>
      <c r="G3924" s="600"/>
    </row>
    <row r="3925" spans="1:7" s="279" customFormat="1">
      <c r="A3925" s="762"/>
      <c r="B3925" s="853"/>
      <c r="C3925" s="884"/>
      <c r="D3925" s="955"/>
      <c r="E3925" s="338"/>
      <c r="F3925" s="346">
        <f t="shared" si="70"/>
        <v>0</v>
      </c>
      <c r="G3925" s="600"/>
    </row>
    <row r="3926" spans="1:7" s="279" customFormat="1" ht="25.5">
      <c r="A3926" s="762" t="s">
        <v>1711</v>
      </c>
      <c r="B3926" s="853" t="s">
        <v>1290</v>
      </c>
      <c r="C3926" s="884"/>
      <c r="D3926" s="955"/>
      <c r="E3926" s="338"/>
      <c r="F3926" s="346">
        <f t="shared" si="70"/>
        <v>0</v>
      </c>
      <c r="G3926" s="600"/>
    </row>
    <row r="3927" spans="1:7" s="279" customFormat="1">
      <c r="A3927" s="762"/>
      <c r="B3927" s="853" t="s">
        <v>1710</v>
      </c>
      <c r="C3927" s="884"/>
      <c r="D3927" s="955"/>
      <c r="E3927" s="338"/>
      <c r="F3927" s="346">
        <f t="shared" si="70"/>
        <v>0</v>
      </c>
      <c r="G3927" s="600"/>
    </row>
    <row r="3928" spans="1:7" s="279" customFormat="1">
      <c r="A3928" s="762"/>
      <c r="B3928" s="853" t="s">
        <v>1217</v>
      </c>
      <c r="C3928" s="884" t="s">
        <v>291</v>
      </c>
      <c r="D3928" s="955">
        <v>2</v>
      </c>
      <c r="E3928" s="338"/>
      <c r="F3928" s="346">
        <f t="shared" si="70"/>
        <v>0</v>
      </c>
      <c r="G3928" s="600"/>
    </row>
    <row r="3929" spans="1:7" s="279" customFormat="1">
      <c r="A3929" s="762"/>
      <c r="B3929" s="853" t="s">
        <v>1218</v>
      </c>
      <c r="C3929" s="884" t="s">
        <v>291</v>
      </c>
      <c r="D3929" s="955">
        <v>2</v>
      </c>
      <c r="E3929" s="338"/>
      <c r="F3929" s="346">
        <f t="shared" si="70"/>
        <v>0</v>
      </c>
      <c r="G3929" s="600"/>
    </row>
    <row r="3930" spans="1:7" s="279" customFormat="1">
      <c r="A3930" s="762"/>
      <c r="B3930" s="853"/>
      <c r="C3930" s="884"/>
      <c r="D3930" s="955"/>
      <c r="E3930" s="338"/>
      <c r="F3930" s="346">
        <f t="shared" si="70"/>
        <v>0</v>
      </c>
      <c r="G3930" s="600"/>
    </row>
    <row r="3931" spans="1:7" s="279" customFormat="1">
      <c r="A3931" s="762" t="s">
        <v>1712</v>
      </c>
      <c r="B3931" s="853" t="s">
        <v>1509</v>
      </c>
      <c r="C3931" s="884"/>
      <c r="D3931" s="955"/>
      <c r="E3931" s="338"/>
      <c r="F3931" s="346">
        <f t="shared" si="70"/>
        <v>0</v>
      </c>
      <c r="G3931" s="600"/>
    </row>
    <row r="3932" spans="1:7" s="279" customFormat="1">
      <c r="A3932" s="762"/>
      <c r="B3932" s="853" t="s">
        <v>2472</v>
      </c>
      <c r="C3932" s="884"/>
      <c r="D3932" s="955"/>
      <c r="E3932" s="338"/>
      <c r="F3932" s="346">
        <f t="shared" si="70"/>
        <v>0</v>
      </c>
      <c r="G3932" s="600"/>
    </row>
    <row r="3933" spans="1:7" s="279" customFormat="1">
      <c r="A3933" s="762"/>
      <c r="B3933" s="853" t="s">
        <v>2473</v>
      </c>
      <c r="C3933" s="884"/>
      <c r="D3933" s="955"/>
      <c r="E3933" s="338"/>
      <c r="F3933" s="346">
        <f t="shared" si="70"/>
        <v>0</v>
      </c>
      <c r="G3933" s="600"/>
    </row>
    <row r="3934" spans="1:7" s="279" customFormat="1">
      <c r="A3934" s="762"/>
      <c r="B3934" s="853" t="s">
        <v>1510</v>
      </c>
      <c r="C3934" s="884"/>
      <c r="D3934" s="955"/>
      <c r="E3934" s="338"/>
      <c r="F3934" s="346">
        <f t="shared" si="70"/>
        <v>0</v>
      </c>
      <c r="G3934" s="600"/>
    </row>
    <row r="3935" spans="1:7" s="279" customFormat="1">
      <c r="A3935" s="762"/>
      <c r="B3935" s="853" t="s">
        <v>1511</v>
      </c>
      <c r="C3935" s="884"/>
      <c r="D3935" s="955"/>
      <c r="E3935" s="338"/>
      <c r="F3935" s="346">
        <f t="shared" si="70"/>
        <v>0</v>
      </c>
      <c r="G3935" s="600"/>
    </row>
    <row r="3936" spans="1:7" s="279" customFormat="1">
      <c r="A3936" s="762"/>
      <c r="B3936" s="853" t="s">
        <v>1713</v>
      </c>
      <c r="C3936" s="884" t="s">
        <v>291</v>
      </c>
      <c r="D3936" s="955">
        <v>1</v>
      </c>
      <c r="E3936" s="338"/>
      <c r="F3936" s="346">
        <f t="shared" si="70"/>
        <v>0</v>
      </c>
      <c r="G3936" s="600"/>
    </row>
    <row r="3937" spans="1:7" s="279" customFormat="1">
      <c r="A3937" s="762"/>
      <c r="B3937" s="853" t="s">
        <v>1714</v>
      </c>
      <c r="C3937" s="884" t="s">
        <v>291</v>
      </c>
      <c r="D3937" s="955">
        <v>1</v>
      </c>
      <c r="E3937" s="338"/>
      <c r="F3937" s="346">
        <f t="shared" si="70"/>
        <v>0</v>
      </c>
      <c r="G3937" s="600"/>
    </row>
    <row r="3938" spans="1:7" s="279" customFormat="1">
      <c r="A3938" s="762"/>
      <c r="B3938" s="853"/>
      <c r="C3938" s="884"/>
      <c r="D3938" s="955"/>
      <c r="E3938" s="338"/>
      <c r="F3938" s="346">
        <f t="shared" si="70"/>
        <v>0</v>
      </c>
      <c r="G3938" s="600"/>
    </row>
    <row r="3939" spans="1:7" s="279" customFormat="1">
      <c r="A3939" s="762" t="s">
        <v>1715</v>
      </c>
      <c r="B3939" s="853" t="s">
        <v>1293</v>
      </c>
      <c r="C3939" s="884"/>
      <c r="D3939" s="955"/>
      <c r="E3939" s="338"/>
      <c r="F3939" s="346">
        <f t="shared" si="70"/>
        <v>0</v>
      </c>
      <c r="G3939" s="600"/>
    </row>
    <row r="3940" spans="1:7" s="279" customFormat="1">
      <c r="A3940" s="762"/>
      <c r="B3940" s="853" t="s">
        <v>1261</v>
      </c>
      <c r="C3940" s="884" t="s">
        <v>291</v>
      </c>
      <c r="D3940" s="955">
        <v>8</v>
      </c>
      <c r="E3940" s="338"/>
      <c r="F3940" s="346">
        <f t="shared" si="70"/>
        <v>0</v>
      </c>
      <c r="G3940" s="600"/>
    </row>
    <row r="3941" spans="1:7" s="279" customFormat="1">
      <c r="A3941" s="762"/>
      <c r="B3941" s="853"/>
      <c r="C3941" s="884"/>
      <c r="D3941" s="955"/>
      <c r="E3941" s="338"/>
      <c r="F3941" s="346">
        <f t="shared" si="70"/>
        <v>0</v>
      </c>
      <c r="G3941" s="600"/>
    </row>
    <row r="3942" spans="1:7" s="279" customFormat="1">
      <c r="A3942" s="762" t="s">
        <v>1716</v>
      </c>
      <c r="B3942" s="853" t="s">
        <v>1717</v>
      </c>
      <c r="C3942" s="884" t="s">
        <v>291</v>
      </c>
      <c r="D3942" s="955">
        <v>4</v>
      </c>
      <c r="E3942" s="338"/>
      <c r="F3942" s="346">
        <f t="shared" si="70"/>
        <v>0</v>
      </c>
      <c r="G3942" s="600"/>
    </row>
    <row r="3943" spans="1:7" s="279" customFormat="1">
      <c r="A3943" s="762"/>
      <c r="B3943" s="867"/>
      <c r="C3943" s="884"/>
      <c r="D3943" s="955"/>
      <c r="E3943" s="338"/>
      <c r="F3943" s="346">
        <f t="shared" si="70"/>
        <v>0</v>
      </c>
      <c r="G3943" s="600"/>
    </row>
    <row r="3944" spans="1:7" s="279" customFormat="1" ht="25.5">
      <c r="A3944" s="762" t="s">
        <v>1718</v>
      </c>
      <c r="B3944" s="853" t="s">
        <v>2494</v>
      </c>
      <c r="C3944" s="884" t="s">
        <v>291</v>
      </c>
      <c r="D3944" s="955">
        <v>6</v>
      </c>
      <c r="E3944" s="338"/>
      <c r="F3944" s="346">
        <f t="shared" si="70"/>
        <v>0</v>
      </c>
      <c r="G3944" s="600"/>
    </row>
    <row r="3945" spans="1:7" s="279" customFormat="1">
      <c r="A3945" s="762"/>
      <c r="B3945" s="853"/>
      <c r="C3945" s="884"/>
      <c r="D3945" s="955"/>
      <c r="E3945" s="338"/>
      <c r="F3945" s="346">
        <f t="shared" si="70"/>
        <v>0</v>
      </c>
      <c r="G3945" s="600"/>
    </row>
    <row r="3946" spans="1:7" s="279" customFormat="1" ht="38.25">
      <c r="A3946" s="762" t="s">
        <v>1719</v>
      </c>
      <c r="B3946" s="853" t="s">
        <v>2443</v>
      </c>
      <c r="C3946" s="884"/>
      <c r="D3946" s="955"/>
      <c r="E3946" s="338"/>
      <c r="F3946" s="346">
        <f t="shared" si="70"/>
        <v>0</v>
      </c>
      <c r="G3946" s="600"/>
    </row>
    <row r="3947" spans="1:7" s="279" customFormat="1" ht="15.75" customHeight="1">
      <c r="A3947" s="762"/>
      <c r="B3947" s="853" t="s">
        <v>1720</v>
      </c>
      <c r="C3947" s="884"/>
      <c r="D3947" s="955"/>
      <c r="E3947" s="338"/>
      <c r="F3947" s="346">
        <f t="shared" si="70"/>
        <v>0</v>
      </c>
      <c r="G3947" s="600"/>
    </row>
    <row r="3948" spans="1:7" s="279" customFormat="1">
      <c r="A3948" s="762"/>
      <c r="B3948" s="853" t="s">
        <v>1721</v>
      </c>
      <c r="C3948" s="884"/>
      <c r="D3948" s="955"/>
      <c r="E3948" s="338"/>
      <c r="F3948" s="346">
        <f t="shared" si="70"/>
        <v>0</v>
      </c>
      <c r="G3948" s="600"/>
    </row>
    <row r="3949" spans="1:7" s="279" customFormat="1">
      <c r="A3949" s="762"/>
      <c r="B3949" s="853" t="s">
        <v>1307</v>
      </c>
      <c r="C3949" s="884" t="s">
        <v>149</v>
      </c>
      <c r="D3949" s="955">
        <v>18</v>
      </c>
      <c r="E3949" s="338"/>
      <c r="F3949" s="346">
        <f t="shared" si="70"/>
        <v>0</v>
      </c>
      <c r="G3949" s="600"/>
    </row>
    <row r="3950" spans="1:7" s="279" customFormat="1">
      <c r="A3950" s="762"/>
      <c r="B3950" s="853" t="s">
        <v>1309</v>
      </c>
      <c r="C3950" s="884" t="s">
        <v>149</v>
      </c>
      <c r="D3950" s="955">
        <v>18</v>
      </c>
      <c r="E3950" s="338"/>
      <c r="F3950" s="346">
        <f t="shared" si="70"/>
        <v>0</v>
      </c>
      <c r="G3950" s="600"/>
    </row>
    <row r="3951" spans="1:7" s="279" customFormat="1">
      <c r="A3951" s="762"/>
      <c r="B3951" s="853"/>
      <c r="C3951" s="884"/>
      <c r="D3951" s="955"/>
      <c r="E3951" s="338"/>
      <c r="F3951" s="346">
        <f t="shared" si="70"/>
        <v>0</v>
      </c>
      <c r="G3951" s="600"/>
    </row>
    <row r="3952" spans="1:7" s="279" customFormat="1" ht="25.5">
      <c r="A3952" s="762" t="s">
        <v>1722</v>
      </c>
      <c r="B3952" s="853" t="s">
        <v>1312</v>
      </c>
      <c r="C3952" s="884"/>
      <c r="D3952" s="955"/>
      <c r="E3952" s="338"/>
      <c r="F3952" s="346">
        <f t="shared" si="70"/>
        <v>0</v>
      </c>
      <c r="G3952" s="600"/>
    </row>
    <row r="3953" spans="1:7" s="279" customFormat="1" ht="51">
      <c r="A3953" s="762"/>
      <c r="B3953" s="853" t="s">
        <v>2831</v>
      </c>
      <c r="C3953" s="884" t="s">
        <v>1052</v>
      </c>
      <c r="D3953" s="955">
        <v>300</v>
      </c>
      <c r="E3953" s="338"/>
      <c r="F3953" s="346">
        <f t="shared" si="70"/>
        <v>0</v>
      </c>
      <c r="G3953" s="600"/>
    </row>
    <row r="3954" spans="1:7" s="279" customFormat="1">
      <c r="A3954" s="762"/>
      <c r="B3954" s="853"/>
      <c r="C3954" s="884"/>
      <c r="D3954" s="955"/>
      <c r="E3954" s="338"/>
      <c r="F3954" s="346">
        <f t="shared" si="70"/>
        <v>0</v>
      </c>
      <c r="G3954" s="600"/>
    </row>
    <row r="3955" spans="1:7" s="279" customFormat="1" ht="25.5">
      <c r="A3955" s="762" t="s">
        <v>1723</v>
      </c>
      <c r="B3955" s="853" t="s">
        <v>2725</v>
      </c>
      <c r="C3955" s="884"/>
      <c r="D3955" s="955"/>
      <c r="E3955" s="338"/>
      <c r="F3955" s="346">
        <f t="shared" si="70"/>
        <v>0</v>
      </c>
      <c r="G3955" s="600"/>
    </row>
    <row r="3956" spans="1:7" s="279" customFormat="1" ht="40.5" customHeight="1">
      <c r="A3956" s="762"/>
      <c r="B3956" s="853" t="s">
        <v>2832</v>
      </c>
      <c r="C3956" s="884" t="s">
        <v>291</v>
      </c>
      <c r="D3956" s="955">
        <v>1</v>
      </c>
      <c r="E3956" s="338"/>
      <c r="F3956" s="346">
        <f t="shared" ref="F3956:F3983" si="71">D3956*E3956</f>
        <v>0</v>
      </c>
      <c r="G3956" s="600"/>
    </row>
    <row r="3957" spans="1:7" s="279" customFormat="1">
      <c r="A3957" s="762"/>
      <c r="B3957" s="853"/>
      <c r="C3957" s="884"/>
      <c r="D3957" s="955"/>
      <c r="E3957" s="338"/>
      <c r="F3957" s="346">
        <f t="shared" si="71"/>
        <v>0</v>
      </c>
      <c r="G3957" s="600"/>
    </row>
    <row r="3958" spans="1:7" s="279" customFormat="1" ht="25.5">
      <c r="A3958" s="762" t="s">
        <v>1724</v>
      </c>
      <c r="B3958" s="853" t="s">
        <v>1725</v>
      </c>
      <c r="C3958" s="884"/>
      <c r="D3958" s="955"/>
      <c r="E3958" s="338"/>
      <c r="F3958" s="346">
        <f t="shared" si="71"/>
        <v>0</v>
      </c>
      <c r="G3958" s="600"/>
    </row>
    <row r="3959" spans="1:7" s="279" customFormat="1">
      <c r="A3959" s="762"/>
      <c r="B3959" s="853" t="s">
        <v>1726</v>
      </c>
      <c r="C3959" s="884" t="s">
        <v>141</v>
      </c>
      <c r="D3959" s="955">
        <v>6</v>
      </c>
      <c r="E3959" s="338"/>
      <c r="F3959" s="346">
        <f t="shared" si="71"/>
        <v>0</v>
      </c>
      <c r="G3959" s="600"/>
    </row>
    <row r="3960" spans="1:7" s="279" customFormat="1">
      <c r="A3960" s="762"/>
      <c r="B3960" s="853"/>
      <c r="C3960" s="884"/>
      <c r="D3960" s="955"/>
      <c r="E3960" s="338"/>
      <c r="F3960" s="346">
        <f t="shared" si="71"/>
        <v>0</v>
      </c>
      <c r="G3960" s="600"/>
    </row>
    <row r="3961" spans="1:7" s="279" customFormat="1" ht="35.25" customHeight="1">
      <c r="A3961" s="762" t="s">
        <v>1727</v>
      </c>
      <c r="B3961" s="853" t="s">
        <v>2726</v>
      </c>
      <c r="C3961" s="884"/>
      <c r="D3961" s="955"/>
      <c r="E3961" s="338"/>
      <c r="F3961" s="346">
        <f t="shared" si="71"/>
        <v>0</v>
      </c>
      <c r="G3961" s="600"/>
    </row>
    <row r="3962" spans="1:7" s="279" customFormat="1">
      <c r="A3962" s="762"/>
      <c r="B3962" s="853" t="s">
        <v>1544</v>
      </c>
      <c r="C3962" s="884" t="s">
        <v>141</v>
      </c>
      <c r="D3962" s="955">
        <v>130</v>
      </c>
      <c r="E3962" s="338"/>
      <c r="F3962" s="346">
        <f t="shared" si="71"/>
        <v>0</v>
      </c>
      <c r="G3962" s="600"/>
    </row>
    <row r="3963" spans="1:7" s="279" customFormat="1">
      <c r="A3963" s="762"/>
      <c r="B3963" s="853"/>
      <c r="C3963" s="884"/>
      <c r="D3963" s="955"/>
      <c r="E3963" s="338"/>
      <c r="F3963" s="346">
        <f t="shared" si="71"/>
        <v>0</v>
      </c>
      <c r="G3963" s="600"/>
    </row>
    <row r="3964" spans="1:7" s="279" customFormat="1" ht="25.5">
      <c r="A3964" s="762" t="s">
        <v>1728</v>
      </c>
      <c r="B3964" s="853" t="s">
        <v>2727</v>
      </c>
      <c r="C3964" s="884"/>
      <c r="D3964" s="955"/>
      <c r="E3964" s="338"/>
      <c r="F3964" s="346">
        <f t="shared" si="71"/>
        <v>0</v>
      </c>
      <c r="G3964" s="600"/>
    </row>
    <row r="3965" spans="1:7" s="279" customFormat="1">
      <c r="A3965" s="762"/>
      <c r="B3965" s="853" t="s">
        <v>1729</v>
      </c>
      <c r="C3965" s="884"/>
      <c r="D3965" s="955"/>
      <c r="E3965" s="338"/>
      <c r="F3965" s="346">
        <f t="shared" si="71"/>
        <v>0</v>
      </c>
      <c r="G3965" s="600"/>
    </row>
    <row r="3966" spans="1:7" s="279" customFormat="1">
      <c r="A3966" s="762"/>
      <c r="B3966" s="853" t="s">
        <v>1544</v>
      </c>
      <c r="C3966" s="884" t="s">
        <v>141</v>
      </c>
      <c r="D3966" s="955">
        <v>20</v>
      </c>
      <c r="E3966" s="338"/>
      <c r="F3966" s="346">
        <f t="shared" si="71"/>
        <v>0</v>
      </c>
      <c r="G3966" s="600"/>
    </row>
    <row r="3967" spans="1:7" s="279" customFormat="1">
      <c r="A3967" s="762"/>
      <c r="B3967" s="853"/>
      <c r="C3967" s="884"/>
      <c r="D3967" s="955"/>
      <c r="E3967" s="338"/>
      <c r="F3967" s="346">
        <f t="shared" si="71"/>
        <v>0</v>
      </c>
      <c r="G3967" s="600"/>
    </row>
    <row r="3968" spans="1:7" s="279" customFormat="1" ht="38.25">
      <c r="A3968" s="762" t="s">
        <v>1730</v>
      </c>
      <c r="B3968" s="853" t="s">
        <v>2728</v>
      </c>
      <c r="C3968" s="884" t="s">
        <v>141</v>
      </c>
      <c r="D3968" s="955">
        <v>10</v>
      </c>
      <c r="E3968" s="338"/>
      <c r="F3968" s="346">
        <f t="shared" si="71"/>
        <v>0</v>
      </c>
      <c r="G3968" s="600"/>
    </row>
    <row r="3969" spans="1:7" s="279" customFormat="1">
      <c r="A3969" s="762"/>
      <c r="B3969" s="853"/>
      <c r="C3969" s="884"/>
      <c r="D3969" s="955"/>
      <c r="E3969" s="338"/>
      <c r="F3969" s="346">
        <f t="shared" si="71"/>
        <v>0</v>
      </c>
      <c r="G3969" s="600"/>
    </row>
    <row r="3970" spans="1:7" s="279" customFormat="1">
      <c r="A3970" s="762" t="s">
        <v>1731</v>
      </c>
      <c r="B3970" s="853" t="s">
        <v>1732</v>
      </c>
      <c r="C3970" s="884"/>
      <c r="D3970" s="955"/>
      <c r="E3970" s="338"/>
      <c r="F3970" s="346">
        <f t="shared" si="71"/>
        <v>0</v>
      </c>
      <c r="G3970" s="600"/>
    </row>
    <row r="3971" spans="1:7" s="279" customFormat="1">
      <c r="A3971" s="762"/>
      <c r="B3971" s="853" t="s">
        <v>1733</v>
      </c>
      <c r="C3971" s="884"/>
      <c r="D3971" s="955"/>
      <c r="E3971" s="338"/>
      <c r="F3971" s="346">
        <f t="shared" si="71"/>
        <v>0</v>
      </c>
      <c r="G3971" s="600"/>
    </row>
    <row r="3972" spans="1:7" s="279" customFormat="1">
      <c r="A3972" s="762"/>
      <c r="B3972" s="853" t="s">
        <v>1734</v>
      </c>
      <c r="C3972" s="884"/>
      <c r="D3972" s="955"/>
      <c r="E3972" s="338"/>
      <c r="F3972" s="346">
        <f t="shared" si="71"/>
        <v>0</v>
      </c>
      <c r="G3972" s="600"/>
    </row>
    <row r="3973" spans="1:7" s="279" customFormat="1">
      <c r="A3973" s="762"/>
      <c r="B3973" s="853" t="s">
        <v>1735</v>
      </c>
      <c r="C3973" s="884"/>
      <c r="D3973" s="955"/>
      <c r="E3973" s="338"/>
      <c r="F3973" s="346">
        <f t="shared" si="71"/>
        <v>0</v>
      </c>
      <c r="G3973" s="600"/>
    </row>
    <row r="3974" spans="1:7" s="279" customFormat="1">
      <c r="A3974" s="762"/>
      <c r="B3974" s="853" t="s">
        <v>2730</v>
      </c>
      <c r="C3974" s="884"/>
      <c r="D3974" s="955"/>
      <c r="E3974" s="338"/>
      <c r="F3974" s="346">
        <f t="shared" si="71"/>
        <v>0</v>
      </c>
      <c r="G3974" s="600"/>
    </row>
    <row r="3975" spans="1:7" s="279" customFormat="1">
      <c r="A3975" s="762"/>
      <c r="B3975" s="853" t="s">
        <v>2729</v>
      </c>
      <c r="C3975" s="884" t="s">
        <v>291</v>
      </c>
      <c r="D3975" s="955">
        <v>1</v>
      </c>
      <c r="E3975" s="338"/>
      <c r="F3975" s="346">
        <f t="shared" si="71"/>
        <v>0</v>
      </c>
      <c r="G3975" s="600"/>
    </row>
    <row r="3976" spans="1:7" s="279" customFormat="1">
      <c r="A3976" s="762"/>
      <c r="B3976" s="853"/>
      <c r="C3976" s="884"/>
      <c r="D3976" s="955"/>
      <c r="E3976" s="338"/>
      <c r="F3976" s="346">
        <f t="shared" si="71"/>
        <v>0</v>
      </c>
      <c r="G3976" s="600"/>
    </row>
    <row r="3977" spans="1:7" s="279" customFormat="1">
      <c r="A3977" s="762" t="s">
        <v>1736</v>
      </c>
      <c r="B3977" s="853" t="s">
        <v>1737</v>
      </c>
      <c r="C3977" s="884"/>
      <c r="D3977" s="955"/>
      <c r="E3977" s="338"/>
      <c r="F3977" s="346">
        <f t="shared" si="71"/>
        <v>0</v>
      </c>
      <c r="G3977" s="600"/>
    </row>
    <row r="3978" spans="1:7" s="279" customFormat="1">
      <c r="A3978" s="762"/>
      <c r="B3978" s="853" t="s">
        <v>1738</v>
      </c>
      <c r="C3978" s="884"/>
      <c r="D3978" s="955"/>
      <c r="E3978" s="338"/>
      <c r="F3978" s="346">
        <f t="shared" si="71"/>
        <v>0</v>
      </c>
      <c r="G3978" s="600"/>
    </row>
    <row r="3979" spans="1:7" s="279" customFormat="1" ht="25.5">
      <c r="A3979" s="762"/>
      <c r="B3979" s="853" t="s">
        <v>1739</v>
      </c>
      <c r="C3979" s="884" t="s">
        <v>141</v>
      </c>
      <c r="D3979" s="955">
        <v>40</v>
      </c>
      <c r="E3979" s="338"/>
      <c r="F3979" s="346">
        <f t="shared" si="71"/>
        <v>0</v>
      </c>
      <c r="G3979" s="600"/>
    </row>
    <row r="3980" spans="1:7" s="279" customFormat="1">
      <c r="A3980" s="762"/>
      <c r="B3980" s="853"/>
      <c r="C3980" s="884"/>
      <c r="D3980" s="955"/>
      <c r="E3980" s="338"/>
      <c r="F3980" s="346">
        <f t="shared" si="71"/>
        <v>0</v>
      </c>
      <c r="G3980" s="600"/>
    </row>
    <row r="3981" spans="1:7" s="279" customFormat="1" ht="51" customHeight="1">
      <c r="A3981" s="762" t="s">
        <v>1740</v>
      </c>
      <c r="B3981" s="853" t="s">
        <v>2708</v>
      </c>
      <c r="C3981" s="884" t="s">
        <v>141</v>
      </c>
      <c r="D3981" s="955">
        <v>8</v>
      </c>
      <c r="E3981" s="338"/>
      <c r="F3981" s="346">
        <f t="shared" si="71"/>
        <v>0</v>
      </c>
      <c r="G3981" s="600"/>
    </row>
    <row r="3982" spans="1:7" s="279" customFormat="1">
      <c r="A3982" s="762"/>
      <c r="B3982" s="853"/>
      <c r="C3982" s="884"/>
      <c r="D3982" s="955"/>
      <c r="E3982" s="338"/>
      <c r="F3982" s="346">
        <f t="shared" si="71"/>
        <v>0</v>
      </c>
      <c r="G3982" s="600"/>
    </row>
    <row r="3983" spans="1:7" s="279" customFormat="1" ht="25.5">
      <c r="A3983" s="762" t="s">
        <v>1741</v>
      </c>
      <c r="B3983" s="853" t="s">
        <v>2707</v>
      </c>
      <c r="C3983" s="884" t="s">
        <v>291</v>
      </c>
      <c r="D3983" s="955">
        <v>1</v>
      </c>
      <c r="E3983" s="338"/>
      <c r="F3983" s="346">
        <f t="shared" si="71"/>
        <v>0</v>
      </c>
      <c r="G3983" s="600"/>
    </row>
    <row r="3984" spans="1:7" s="279" customFormat="1">
      <c r="A3984" s="762"/>
      <c r="B3984" s="853"/>
      <c r="C3984" s="884"/>
      <c r="D3984" s="955"/>
      <c r="E3984" s="338"/>
      <c r="F3984" s="395"/>
      <c r="G3984" s="600"/>
    </row>
    <row r="3985" spans="1:7" s="279" customFormat="1">
      <c r="A3985" s="947" t="s">
        <v>10</v>
      </c>
      <c r="B3985" s="1340" t="s">
        <v>1742</v>
      </c>
      <c r="C3985" s="1348"/>
      <c r="D3985" s="1114"/>
      <c r="E3985" s="539"/>
      <c r="F3985" s="437">
        <f>SUM(F3731:F3983)</f>
        <v>0</v>
      </c>
      <c r="G3985" s="600"/>
    </row>
    <row r="3986" spans="1:7" s="279" customFormat="1">
      <c r="A3986" s="762"/>
      <c r="B3986" s="853"/>
      <c r="C3986" s="884"/>
      <c r="D3986" s="955"/>
      <c r="E3986" s="338"/>
      <c r="F3986" s="338"/>
      <c r="G3986" s="600"/>
    </row>
    <row r="3987" spans="1:7" s="279" customFormat="1">
      <c r="A3987" s="762"/>
      <c r="B3987" s="853"/>
      <c r="C3987" s="884"/>
      <c r="D3987" s="955"/>
      <c r="E3987" s="338"/>
      <c r="F3987" s="338"/>
      <c r="G3987" s="600"/>
    </row>
    <row r="3988" spans="1:7" s="279" customFormat="1">
      <c r="A3988" s="762"/>
      <c r="B3988" s="853"/>
      <c r="C3988" s="884"/>
      <c r="D3988" s="955"/>
      <c r="E3988" s="338"/>
      <c r="F3988" s="338"/>
      <c r="G3988" s="600"/>
    </row>
    <row r="3989" spans="1:7" s="279" customFormat="1">
      <c r="A3989" s="762"/>
      <c r="B3989" s="853"/>
      <c r="C3989" s="884"/>
      <c r="D3989" s="955"/>
      <c r="E3989" s="338"/>
      <c r="F3989" s="338"/>
      <c r="G3989" s="600"/>
    </row>
    <row r="3990" spans="1:7" s="279" customFormat="1">
      <c r="A3990" s="1080" t="s">
        <v>955</v>
      </c>
      <c r="B3990" s="1344" t="s">
        <v>1743</v>
      </c>
      <c r="C3990" s="1351"/>
      <c r="D3990" s="1352"/>
      <c r="E3990" s="538"/>
      <c r="F3990" s="538"/>
      <c r="G3990" s="600"/>
    </row>
    <row r="3991" spans="1:7" s="279" customFormat="1">
      <c r="A3991" s="1080"/>
      <c r="B3991" s="1344"/>
      <c r="C3991" s="1351"/>
      <c r="D3991" s="1352"/>
      <c r="E3991" s="538"/>
      <c r="F3991" s="538"/>
      <c r="G3991" s="600"/>
    </row>
    <row r="3992" spans="1:7" s="279" customFormat="1">
      <c r="A3992" s="1080"/>
      <c r="B3992" s="1344"/>
      <c r="C3992" s="1351"/>
      <c r="D3992" s="1352"/>
      <c r="E3992" s="538"/>
      <c r="F3992" s="538"/>
      <c r="G3992" s="600"/>
    </row>
    <row r="3993" spans="1:7" s="279" customFormat="1">
      <c r="A3993" s="1080" t="s">
        <v>6</v>
      </c>
      <c r="B3993" s="1344" t="s">
        <v>957</v>
      </c>
      <c r="C3993" s="1351"/>
      <c r="D3993" s="1352"/>
      <c r="E3993" s="538"/>
      <c r="F3993" s="542">
        <f>F3035</f>
        <v>0</v>
      </c>
      <c r="G3993" s="600"/>
    </row>
    <row r="3994" spans="1:7" s="279" customFormat="1">
      <c r="A3994" s="1080"/>
      <c r="B3994" s="1344"/>
      <c r="C3994" s="1351"/>
      <c r="D3994" s="1352"/>
      <c r="E3994" s="538"/>
      <c r="F3994" s="538"/>
      <c r="G3994" s="600"/>
    </row>
    <row r="3995" spans="1:7" s="279" customFormat="1" ht="25.5">
      <c r="A3995" s="1080" t="s">
        <v>7</v>
      </c>
      <c r="B3995" s="1344" t="s">
        <v>1074</v>
      </c>
      <c r="C3995" s="1351"/>
      <c r="D3995" s="1352"/>
      <c r="E3995" s="538"/>
      <c r="F3995" s="538">
        <f>F3385</f>
        <v>0</v>
      </c>
      <c r="G3995" s="600"/>
    </row>
    <row r="3996" spans="1:7" s="279" customFormat="1">
      <c r="A3996" s="1080"/>
      <c r="B3996" s="1344"/>
      <c r="C3996" s="1351"/>
      <c r="D3996" s="1352"/>
      <c r="E3996" s="538"/>
      <c r="F3996" s="538"/>
      <c r="G3996" s="600"/>
    </row>
    <row r="3997" spans="1:7" s="279" customFormat="1" ht="25.5">
      <c r="A3997" s="1080" t="s">
        <v>8</v>
      </c>
      <c r="B3997" s="1344" t="s">
        <v>1744</v>
      </c>
      <c r="C3997" s="1351"/>
      <c r="D3997" s="1352"/>
      <c r="E3997" s="538"/>
      <c r="F3997" s="538">
        <f>F3534</f>
        <v>0</v>
      </c>
      <c r="G3997" s="600"/>
    </row>
    <row r="3998" spans="1:7" s="279" customFormat="1">
      <c r="A3998" s="1080"/>
      <c r="B3998" s="1344"/>
      <c r="C3998" s="1351"/>
      <c r="D3998" s="1352"/>
      <c r="E3998" s="538"/>
      <c r="F3998" s="538"/>
      <c r="G3998" s="600"/>
    </row>
    <row r="3999" spans="1:7" s="279" customFormat="1">
      <c r="A3999" s="1080" t="s">
        <v>9</v>
      </c>
      <c r="B3999" s="1344" t="s">
        <v>1745</v>
      </c>
      <c r="C3999" s="1351"/>
      <c r="D3999" s="1352"/>
      <c r="E3999" s="538"/>
      <c r="F3999" s="538">
        <f>F3687</f>
        <v>0</v>
      </c>
      <c r="G3999" s="600"/>
    </row>
    <row r="4000" spans="1:7" s="279" customFormat="1">
      <c r="A4000" s="1080"/>
      <c r="B4000" s="1344"/>
      <c r="C4000" s="1351"/>
      <c r="D4000" s="1352"/>
      <c r="E4000" s="538"/>
      <c r="F4000" s="538"/>
      <c r="G4000" s="600"/>
    </row>
    <row r="4001" spans="1:7" s="279" customFormat="1">
      <c r="A4001" s="1080" t="s">
        <v>10</v>
      </c>
      <c r="B4001" s="1344" t="s">
        <v>1746</v>
      </c>
      <c r="C4001" s="1351"/>
      <c r="D4001" s="1352"/>
      <c r="E4001" s="538"/>
      <c r="F4001" s="538">
        <f>F3985</f>
        <v>0</v>
      </c>
      <c r="G4001" s="600"/>
    </row>
    <row r="4002" spans="1:7" s="279" customFormat="1">
      <c r="A4002" s="1080"/>
      <c r="B4002" s="1344"/>
      <c r="C4002" s="1351"/>
      <c r="D4002" s="1352"/>
      <c r="E4002" s="538"/>
      <c r="F4002" s="538"/>
      <c r="G4002" s="600"/>
    </row>
    <row r="4003" spans="1:7" s="279" customFormat="1">
      <c r="A4003" s="1080" t="s">
        <v>955</v>
      </c>
      <c r="B4003" s="1344" t="s">
        <v>1747</v>
      </c>
      <c r="C4003" s="1351"/>
      <c r="D4003" s="1352"/>
      <c r="E4003" s="538"/>
      <c r="F4003" s="542">
        <f>SUM(F3993:F4001)</f>
        <v>0</v>
      </c>
      <c r="G4003" s="600"/>
    </row>
    <row r="4004" spans="1:7" s="279" customFormat="1">
      <c r="A4004" s="762"/>
      <c r="B4004" s="1054"/>
      <c r="C4004" s="884"/>
      <c r="D4004" s="955"/>
      <c r="E4004" s="338"/>
      <c r="F4004" s="338"/>
      <c r="G4004" s="600"/>
    </row>
    <row r="4005" spans="1:7" s="279" customFormat="1">
      <c r="A4005" s="762"/>
      <c r="B4005" s="853"/>
      <c r="C4005" s="884"/>
      <c r="D4005" s="955"/>
      <c r="E4005" s="338"/>
      <c r="F4005" s="338"/>
      <c r="G4005" s="600"/>
    </row>
    <row r="4006" spans="1:7" s="279" customFormat="1">
      <c r="A4006" s="762"/>
      <c r="B4006" s="853"/>
      <c r="C4006" s="884"/>
      <c r="D4006" s="955"/>
      <c r="E4006" s="338"/>
      <c r="F4006" s="338"/>
      <c r="G4006" s="600"/>
    </row>
    <row r="4007" spans="1:7" s="72" customFormat="1">
      <c r="A4007" s="762"/>
      <c r="B4007" s="784"/>
      <c r="C4007" s="800"/>
      <c r="D4007" s="951"/>
      <c r="E4007" s="367"/>
      <c r="F4007" s="367"/>
      <c r="G4007" s="62"/>
    </row>
    <row r="4008" spans="1:7" s="1" customFormat="1" ht="13.5" thickBot="1">
      <c r="A4008" s="1003"/>
      <c r="B4008" s="996"/>
      <c r="C4008" s="995"/>
      <c r="D4008" s="965"/>
      <c r="E4008" s="405"/>
      <c r="F4008" s="405"/>
      <c r="G4008" s="187"/>
    </row>
    <row r="4009" spans="1:7" s="2" customFormat="1" ht="27" customHeight="1" thickBot="1">
      <c r="A4009" s="1271" t="s">
        <v>940</v>
      </c>
      <c r="B4009" s="1353" t="s">
        <v>915</v>
      </c>
      <c r="C4009" s="915"/>
      <c r="D4009" s="916"/>
      <c r="E4009" s="363"/>
      <c r="F4009" s="364"/>
      <c r="G4009" s="319"/>
    </row>
    <row r="4010" spans="1:7" s="2" customFormat="1">
      <c r="A4010" s="762"/>
      <c r="B4010" s="784"/>
      <c r="C4010" s="764"/>
      <c r="D4010" s="765"/>
      <c r="E4010" s="367"/>
      <c r="F4010" s="367"/>
      <c r="G4010" s="319"/>
    </row>
    <row r="4011" spans="1:7" s="11" customFormat="1">
      <c r="A4011" s="1354" t="s">
        <v>6</v>
      </c>
      <c r="B4011" s="954" t="s">
        <v>2885</v>
      </c>
      <c r="C4011" s="1355"/>
      <c r="D4011" s="1356"/>
      <c r="E4011" s="543"/>
      <c r="F4011" s="543"/>
      <c r="G4011" s="591"/>
    </row>
    <row r="4012" spans="1:7" s="2" customFormat="1">
      <c r="A4012" s="1357"/>
      <c r="B4012" s="954" t="s">
        <v>916</v>
      </c>
      <c r="C4012" s="1355"/>
      <c r="D4012" s="1356"/>
      <c r="E4012" s="543"/>
      <c r="F4012" s="543"/>
      <c r="G4012" s="319"/>
    </row>
    <row r="4013" spans="1:7" s="2" customFormat="1">
      <c r="A4013" s="1357"/>
      <c r="B4013" s="954" t="s">
        <v>917</v>
      </c>
      <c r="C4013" s="1355"/>
      <c r="D4013" s="1356"/>
      <c r="E4013" s="543"/>
      <c r="F4013" s="543"/>
      <c r="G4013" s="319"/>
    </row>
    <row r="4014" spans="1:7" s="11" customFormat="1" ht="30">
      <c r="A4014" s="1357"/>
      <c r="B4014" s="954" t="s">
        <v>918</v>
      </c>
      <c r="C4014" s="1355"/>
      <c r="D4014" s="1356"/>
      <c r="E4014" s="543"/>
      <c r="F4014" s="543"/>
      <c r="G4014" s="591"/>
    </row>
    <row r="4015" spans="1:7" s="11" customFormat="1">
      <c r="A4015" s="1357"/>
      <c r="B4015" s="954" t="s">
        <v>2886</v>
      </c>
      <c r="C4015" s="884" t="s">
        <v>149</v>
      </c>
      <c r="D4015" s="955">
        <v>90</v>
      </c>
      <c r="E4015" s="349"/>
      <c r="F4015" s="367">
        <f>D4015*E4015</f>
        <v>0</v>
      </c>
      <c r="G4015" s="591"/>
    </row>
    <row r="4016" spans="1:7" s="11" customFormat="1">
      <c r="A4016" s="1357"/>
      <c r="B4016" s="867"/>
      <c r="C4016" s="884"/>
      <c r="D4016" s="955"/>
      <c r="E4016" s="543"/>
      <c r="F4016" s="367"/>
      <c r="G4016" s="591"/>
    </row>
    <row r="4017" spans="1:7" s="11" customFormat="1" ht="25.5">
      <c r="A4017" s="762" t="s">
        <v>7</v>
      </c>
      <c r="B4017" s="867" t="s">
        <v>920</v>
      </c>
      <c r="C4017" s="884"/>
      <c r="D4017" s="955"/>
      <c r="E4017" s="543"/>
      <c r="F4017" s="367"/>
      <c r="G4017" s="591"/>
    </row>
    <row r="4018" spans="1:7" s="2" customFormat="1" ht="89.25">
      <c r="A4018" s="762"/>
      <c r="B4018" s="867" t="s">
        <v>941</v>
      </c>
      <c r="C4018" s="764"/>
      <c r="D4018" s="765"/>
      <c r="E4018" s="367"/>
      <c r="F4018" s="367"/>
      <c r="G4018" s="319"/>
    </row>
    <row r="4019" spans="1:7" s="2" customFormat="1" ht="34.5" customHeight="1">
      <c r="A4019" s="762"/>
      <c r="B4019" s="867" t="s">
        <v>921</v>
      </c>
      <c r="C4019" s="764"/>
      <c r="D4019" s="765"/>
      <c r="E4019" s="367"/>
      <c r="F4019" s="367"/>
      <c r="G4019" s="319"/>
    </row>
    <row r="4020" spans="1:7" s="2" customFormat="1" ht="25.5">
      <c r="A4020" s="762"/>
      <c r="B4020" s="867" t="s">
        <v>922</v>
      </c>
      <c r="C4020" s="764"/>
      <c r="D4020" s="765"/>
      <c r="E4020" s="367"/>
      <c r="F4020" s="367"/>
      <c r="G4020" s="319"/>
    </row>
    <row r="4021" spans="1:7" s="2" customFormat="1" ht="25.5">
      <c r="A4021" s="762"/>
      <c r="B4021" s="867" t="s">
        <v>923</v>
      </c>
      <c r="C4021" s="764"/>
      <c r="D4021" s="765"/>
      <c r="E4021" s="367"/>
      <c r="F4021" s="367"/>
      <c r="G4021" s="319"/>
    </row>
    <row r="4022" spans="1:7" s="2" customFormat="1" ht="25.5">
      <c r="A4022" s="762"/>
      <c r="B4022" s="867" t="s">
        <v>924</v>
      </c>
      <c r="C4022" s="764"/>
      <c r="D4022" s="765"/>
      <c r="E4022" s="367"/>
      <c r="F4022" s="367"/>
      <c r="G4022" s="319"/>
    </row>
    <row r="4023" spans="1:7" s="2" customFormat="1" ht="25.5">
      <c r="A4023" s="762"/>
      <c r="B4023" s="867" t="s">
        <v>925</v>
      </c>
      <c r="C4023" s="764"/>
      <c r="D4023" s="765"/>
      <c r="E4023" s="367"/>
      <c r="F4023" s="367"/>
      <c r="G4023" s="319"/>
    </row>
    <row r="4024" spans="1:7" s="2" customFormat="1">
      <c r="A4024" s="762"/>
      <c r="B4024" s="867" t="s">
        <v>926</v>
      </c>
      <c r="C4024" s="764"/>
      <c r="D4024" s="765"/>
      <c r="E4024" s="367"/>
      <c r="F4024" s="367"/>
      <c r="G4024" s="319"/>
    </row>
    <row r="4025" spans="1:7" s="2" customFormat="1">
      <c r="A4025" s="762"/>
      <c r="B4025" s="867" t="s">
        <v>927</v>
      </c>
      <c r="C4025" s="764"/>
      <c r="D4025" s="765"/>
      <c r="E4025" s="367"/>
      <c r="F4025" s="367"/>
      <c r="G4025" s="319"/>
    </row>
    <row r="4026" spans="1:7" s="2" customFormat="1">
      <c r="A4026" s="762"/>
      <c r="B4026" s="867" t="s">
        <v>928</v>
      </c>
      <c r="C4026" s="764"/>
      <c r="D4026" s="765"/>
      <c r="E4026" s="367"/>
      <c r="F4026" s="367"/>
      <c r="G4026" s="319"/>
    </row>
    <row r="4027" spans="1:7" s="2" customFormat="1">
      <c r="A4027" s="762"/>
      <c r="B4027" s="867" t="s">
        <v>929</v>
      </c>
      <c r="C4027" s="764"/>
      <c r="D4027" s="765"/>
      <c r="E4027" s="367"/>
      <c r="F4027" s="367"/>
      <c r="G4027" s="319"/>
    </row>
    <row r="4028" spans="1:7" s="2" customFormat="1">
      <c r="A4028" s="762"/>
      <c r="B4028" s="867" t="s">
        <v>930</v>
      </c>
      <c r="C4028" s="764"/>
      <c r="D4028" s="765"/>
      <c r="E4028" s="367"/>
      <c r="F4028" s="367"/>
      <c r="G4028" s="319"/>
    </row>
    <row r="4029" spans="1:7" s="2" customFormat="1">
      <c r="A4029" s="762"/>
      <c r="B4029" s="867" t="s">
        <v>931</v>
      </c>
      <c r="C4029" s="764"/>
      <c r="D4029" s="765"/>
      <c r="E4029" s="367"/>
      <c r="F4029" s="367"/>
      <c r="G4029" s="319"/>
    </row>
    <row r="4030" spans="1:7" s="2" customFormat="1">
      <c r="A4030" s="762"/>
      <c r="B4030" s="867" t="s">
        <v>932</v>
      </c>
      <c r="C4030" s="764"/>
      <c r="D4030" s="765"/>
      <c r="E4030" s="367"/>
      <c r="F4030" s="367"/>
      <c r="G4030" s="319"/>
    </row>
    <row r="4031" spans="1:7" s="2" customFormat="1" ht="25.5">
      <c r="A4031" s="762"/>
      <c r="B4031" s="867" t="s">
        <v>933</v>
      </c>
      <c r="C4031" s="764"/>
      <c r="D4031" s="765"/>
      <c r="E4031" s="367"/>
      <c r="F4031" s="367"/>
      <c r="G4031" s="319"/>
    </row>
    <row r="4032" spans="1:7" s="2" customFormat="1" ht="68.25" customHeight="1">
      <c r="A4032" s="762"/>
      <c r="B4032" s="867" t="s">
        <v>934</v>
      </c>
      <c r="C4032" s="764"/>
      <c r="D4032" s="765"/>
      <c r="E4032" s="367"/>
      <c r="F4032" s="367"/>
      <c r="G4032" s="319"/>
    </row>
    <row r="4033" spans="1:7" s="2" customFormat="1" ht="51">
      <c r="A4033" s="762"/>
      <c r="B4033" s="867" t="s">
        <v>935</v>
      </c>
      <c r="C4033" s="764"/>
      <c r="D4033" s="765"/>
      <c r="E4033" s="367"/>
      <c r="F4033" s="367"/>
      <c r="G4033" s="319"/>
    </row>
    <row r="4034" spans="1:7" s="2" customFormat="1">
      <c r="A4034" s="762"/>
      <c r="B4034" s="867" t="s">
        <v>936</v>
      </c>
      <c r="C4034" s="764" t="s">
        <v>141</v>
      </c>
      <c r="D4034" s="765">
        <v>350</v>
      </c>
      <c r="E4034" s="367"/>
      <c r="F4034" s="367">
        <f>D4034*E4034</f>
        <v>0</v>
      </c>
      <c r="G4034" s="319"/>
    </row>
    <row r="4035" spans="1:7" s="2" customFormat="1">
      <c r="A4035" s="762"/>
      <c r="B4035" s="784"/>
      <c r="C4035" s="764"/>
      <c r="D4035" s="765"/>
      <c r="E4035" s="367"/>
      <c r="F4035" s="367"/>
      <c r="G4035" s="319"/>
    </row>
    <row r="4036" spans="1:7" s="11" customFormat="1">
      <c r="A4036" s="1354" t="s">
        <v>8</v>
      </c>
      <c r="B4036" s="867" t="s">
        <v>937</v>
      </c>
      <c r="C4036" s="1355"/>
      <c r="D4036" s="1356"/>
      <c r="E4036" s="543"/>
      <c r="F4036" s="367"/>
      <c r="G4036" s="591"/>
    </row>
    <row r="4037" spans="1:7" s="2" customFormat="1" ht="105" customHeight="1">
      <c r="A4037" s="1357"/>
      <c r="B4037" s="867" t="s">
        <v>938</v>
      </c>
      <c r="C4037" s="1355"/>
      <c r="D4037" s="1356"/>
      <c r="E4037" s="543"/>
      <c r="F4037" s="367"/>
      <c r="G4037" s="319"/>
    </row>
    <row r="4038" spans="1:7" s="11" customFormat="1">
      <c r="A4038" s="1357"/>
      <c r="B4038" s="867" t="s">
        <v>919</v>
      </c>
      <c r="C4038" s="884" t="s">
        <v>291</v>
      </c>
      <c r="D4038" s="955">
        <v>1</v>
      </c>
      <c r="E4038" s="349"/>
      <c r="F4038" s="367">
        <f>D4038*E4038</f>
        <v>0</v>
      </c>
      <c r="G4038" s="591"/>
    </row>
    <row r="4039" spans="1:7" s="2" customFormat="1">
      <c r="A4039" s="762"/>
      <c r="B4039" s="784"/>
      <c r="C4039" s="764"/>
      <c r="D4039" s="765"/>
      <c r="E4039" s="367"/>
      <c r="F4039" s="367"/>
      <c r="G4039" s="319"/>
    </row>
    <row r="4040" spans="1:7" s="2" customFormat="1" ht="13.5" thickBot="1">
      <c r="A4040" s="762"/>
      <c r="B4040" s="784"/>
      <c r="C4040" s="764"/>
      <c r="D4040" s="765"/>
      <c r="E4040" s="367"/>
      <c r="F4040" s="367"/>
      <c r="G4040" s="319"/>
    </row>
    <row r="4041" spans="1:7" s="2" customFormat="1" ht="27" customHeight="1" thickBot="1">
      <c r="A4041" s="1271" t="s">
        <v>940</v>
      </c>
      <c r="B4041" s="914" t="s">
        <v>939</v>
      </c>
      <c r="C4041" s="915"/>
      <c r="D4041" s="916"/>
      <c r="E4041" s="363"/>
      <c r="F4041" s="544">
        <f>SUM(F4015:F4038)</f>
        <v>0</v>
      </c>
      <c r="G4041" s="319"/>
    </row>
    <row r="4042" spans="1:7" s="2" customFormat="1">
      <c r="A4042" s="762"/>
      <c r="B4042" s="784"/>
      <c r="C4042" s="764"/>
      <c r="D4042" s="765"/>
      <c r="E4042" s="367"/>
      <c r="F4042" s="367"/>
      <c r="G4042" s="319"/>
    </row>
    <row r="4043" spans="1:7" s="72" customFormat="1">
      <c r="A4043" s="762"/>
      <c r="B4043" s="784"/>
      <c r="C4043" s="800"/>
      <c r="D4043" s="833"/>
      <c r="E4043" s="367"/>
      <c r="F4043" s="367"/>
      <c r="G4043" s="62"/>
    </row>
    <row r="4044" spans="1:7" s="267" customFormat="1">
      <c r="A4044" s="933" t="s">
        <v>2340</v>
      </c>
      <c r="B4044" s="934" t="s">
        <v>2314</v>
      </c>
      <c r="C4044" s="780"/>
      <c r="D4044" s="774"/>
      <c r="E4044" s="370"/>
      <c r="F4044" s="371"/>
      <c r="G4044" s="62"/>
    </row>
    <row r="4045" spans="1:7" s="72" customFormat="1">
      <c r="A4045" s="762"/>
      <c r="B4045" s="784"/>
      <c r="C4045" s="800"/>
      <c r="D4045" s="833"/>
      <c r="E4045" s="367"/>
      <c r="F4045" s="367"/>
      <c r="G4045" s="62"/>
    </row>
    <row r="4046" spans="1:7" s="72" customFormat="1">
      <c r="A4046" s="762"/>
      <c r="B4046" s="784"/>
      <c r="C4046" s="800"/>
      <c r="D4046" s="833"/>
      <c r="E4046" s="367"/>
      <c r="F4046" s="367"/>
      <c r="G4046" s="62"/>
    </row>
    <row r="4047" spans="1:7" customFormat="1">
      <c r="A4047" s="1319"/>
      <c r="B4047" s="1358" t="s">
        <v>2315</v>
      </c>
      <c r="C4047" s="1359"/>
      <c r="D4047" s="1359"/>
      <c r="E4047" s="545"/>
      <c r="F4047" s="545"/>
      <c r="G4047" s="620"/>
    </row>
    <row r="4048" spans="1:7" customFormat="1">
      <c r="A4048" s="1319"/>
      <c r="B4048" s="1360"/>
      <c r="C4048" s="1359"/>
      <c r="D4048" s="1359"/>
      <c r="E4048" s="545"/>
      <c r="F4048" s="545"/>
      <c r="G4048" s="620"/>
    </row>
    <row r="4049" spans="1:7" customFormat="1" ht="89.25">
      <c r="A4049" s="1319"/>
      <c r="B4049" s="1360" t="s">
        <v>2455</v>
      </c>
      <c r="C4049" s="1359"/>
      <c r="D4049" s="1359"/>
      <c r="E4049" s="545"/>
      <c r="F4049" s="545"/>
      <c r="G4049" s="620"/>
    </row>
    <row r="4050" spans="1:7" customFormat="1" ht="76.5">
      <c r="A4050" s="1319"/>
      <c r="B4050" s="1361" t="s">
        <v>2316</v>
      </c>
      <c r="C4050" s="1359"/>
      <c r="D4050" s="1359"/>
      <c r="E4050" s="545"/>
      <c r="F4050" s="545"/>
      <c r="G4050" s="620"/>
    </row>
    <row r="4051" spans="1:7" customFormat="1" ht="67.5" customHeight="1">
      <c r="A4051" s="1319"/>
      <c r="B4051" s="1361" t="s">
        <v>2317</v>
      </c>
      <c r="C4051" s="1359"/>
      <c r="D4051" s="1359"/>
      <c r="E4051" s="545"/>
      <c r="F4051" s="545"/>
      <c r="G4051" s="620"/>
    </row>
    <row r="4052" spans="1:7" customFormat="1" ht="89.25">
      <c r="A4052" s="1319"/>
      <c r="B4052" s="1361" t="s">
        <v>2318</v>
      </c>
      <c r="C4052" s="1359"/>
      <c r="D4052" s="1359"/>
      <c r="E4052" s="545"/>
      <c r="F4052" s="545"/>
      <c r="G4052" s="620"/>
    </row>
    <row r="4053" spans="1:7" customFormat="1" ht="63.75">
      <c r="A4053" s="1319"/>
      <c r="B4053" s="1361" t="s">
        <v>2319</v>
      </c>
      <c r="C4053" s="1359"/>
      <c r="D4053" s="1359"/>
      <c r="E4053" s="545"/>
      <c r="F4053" s="545"/>
      <c r="G4053" s="620"/>
    </row>
    <row r="4054" spans="1:7" customFormat="1" ht="38.25">
      <c r="A4054" s="1319"/>
      <c r="B4054" s="1361" t="s">
        <v>2320</v>
      </c>
      <c r="C4054" s="1359"/>
      <c r="D4054" s="1359"/>
      <c r="E4054" s="545"/>
      <c r="F4054" s="545"/>
      <c r="G4054" s="620"/>
    </row>
    <row r="4055" spans="1:7" customFormat="1" ht="38.25">
      <c r="A4055" s="1319"/>
      <c r="B4055" s="1361" t="s">
        <v>2321</v>
      </c>
      <c r="C4055" s="1359"/>
      <c r="D4055" s="1359"/>
      <c r="E4055" s="545"/>
      <c r="F4055" s="545"/>
      <c r="G4055" s="620"/>
    </row>
    <row r="4056" spans="1:7" customFormat="1" ht="75.75" customHeight="1">
      <c r="A4056" s="1319"/>
      <c r="B4056" s="1361" t="s">
        <v>2322</v>
      </c>
      <c r="C4056" s="1359"/>
      <c r="D4056" s="1359"/>
      <c r="E4056" s="545"/>
      <c r="F4056" s="545"/>
      <c r="G4056" s="620"/>
    </row>
    <row r="4057" spans="1:7" customFormat="1" ht="76.5">
      <c r="A4057" s="1319"/>
      <c r="B4057" s="1361" t="s">
        <v>2323</v>
      </c>
      <c r="C4057" s="1359"/>
      <c r="D4057" s="1359"/>
      <c r="E4057" s="545"/>
      <c r="F4057" s="545"/>
      <c r="G4057" s="620"/>
    </row>
    <row r="4058" spans="1:7" customFormat="1" ht="76.5">
      <c r="A4058" s="1319"/>
      <c r="B4058" s="1361" t="s">
        <v>2324</v>
      </c>
      <c r="C4058" s="1359"/>
      <c r="D4058" s="1359"/>
      <c r="E4058" s="545"/>
      <c r="F4058" s="545"/>
      <c r="G4058" s="620"/>
    </row>
    <row r="4059" spans="1:7" customFormat="1" ht="51">
      <c r="A4059" s="1319"/>
      <c r="B4059" s="1361" t="s">
        <v>2325</v>
      </c>
      <c r="C4059" s="1359"/>
      <c r="D4059" s="1359"/>
      <c r="E4059" s="545"/>
      <c r="F4059" s="545"/>
      <c r="G4059" s="620"/>
    </row>
    <row r="4060" spans="1:7" customFormat="1">
      <c r="A4060" s="1362"/>
      <c r="B4060" s="1360"/>
      <c r="C4060" s="1359"/>
      <c r="D4060" s="1359"/>
      <c r="E4060" s="545"/>
      <c r="F4060" s="545"/>
      <c r="G4060" s="620"/>
    </row>
    <row r="4061" spans="1:7" customFormat="1">
      <c r="A4061" s="1362"/>
      <c r="B4061" s="1360"/>
      <c r="C4061" s="1359"/>
      <c r="D4061" s="1359"/>
      <c r="E4061" s="545"/>
      <c r="F4061" s="545"/>
      <c r="G4061" s="620"/>
    </row>
    <row r="4062" spans="1:7" customFormat="1">
      <c r="A4062" s="1362"/>
      <c r="B4062" s="1363" t="s">
        <v>2326</v>
      </c>
      <c r="C4062" s="1359"/>
      <c r="D4062" s="1359"/>
      <c r="E4062" s="545"/>
      <c r="F4062" s="545"/>
      <c r="G4062" s="620"/>
    </row>
    <row r="4063" spans="1:7" customFormat="1">
      <c r="A4063" s="1362"/>
      <c r="B4063" s="1364"/>
      <c r="C4063" s="1359"/>
      <c r="D4063" s="1359"/>
      <c r="E4063" s="545"/>
      <c r="F4063" s="545"/>
      <c r="G4063" s="620"/>
    </row>
    <row r="4064" spans="1:7" customFormat="1">
      <c r="A4064" s="1362"/>
      <c r="B4064" s="1365" t="s">
        <v>2327</v>
      </c>
      <c r="C4064" s="1359"/>
      <c r="D4064" s="1359"/>
      <c r="E4064" s="545"/>
      <c r="F4064" s="545"/>
      <c r="G4064" s="620"/>
    </row>
    <row r="4065" spans="1:7" customFormat="1" ht="300.75" customHeight="1">
      <c r="A4065" s="1319"/>
      <c r="B4065" s="1365" t="s">
        <v>2456</v>
      </c>
      <c r="C4065" s="1359"/>
      <c r="D4065" s="1359"/>
      <c r="E4065" s="545"/>
      <c r="F4065" s="545"/>
      <c r="G4065" s="620"/>
    </row>
    <row r="4066" spans="1:7" customFormat="1">
      <c r="A4066" s="1319"/>
      <c r="B4066" s="1365"/>
      <c r="C4066" s="1359"/>
      <c r="D4066" s="1359"/>
      <c r="E4066" s="545"/>
      <c r="F4066" s="545"/>
      <c r="G4066" s="620"/>
    </row>
    <row r="4067" spans="1:7" s="72" customFormat="1" ht="89.25">
      <c r="A4067" s="762"/>
      <c r="B4067" s="867" t="s">
        <v>2457</v>
      </c>
      <c r="C4067" s="800"/>
      <c r="D4067" s="833"/>
      <c r="E4067" s="367"/>
      <c r="F4067" s="367"/>
      <c r="G4067" s="267"/>
    </row>
    <row r="4068" spans="1:7" s="72" customFormat="1" ht="76.5">
      <c r="A4068" s="762"/>
      <c r="B4068" s="763" t="s">
        <v>2458</v>
      </c>
      <c r="C4068" s="800"/>
      <c r="D4068" s="833"/>
      <c r="E4068" s="367"/>
      <c r="F4068" s="367"/>
      <c r="G4068" s="267"/>
    </row>
    <row r="4069" spans="1:7" s="72" customFormat="1">
      <c r="A4069" s="762"/>
      <c r="B4069" s="784"/>
      <c r="C4069" s="800"/>
      <c r="D4069" s="833"/>
      <c r="E4069" s="367"/>
      <c r="F4069" s="367"/>
      <c r="G4069" s="267"/>
    </row>
    <row r="4070" spans="1:7" customFormat="1">
      <c r="A4070" s="1319"/>
      <c r="B4070" s="1366" t="s">
        <v>2328</v>
      </c>
      <c r="C4070" s="1359"/>
      <c r="D4070" s="1359"/>
      <c r="E4070" s="545"/>
      <c r="F4070" s="546"/>
      <c r="G4070" s="628"/>
    </row>
    <row r="4071" spans="1:7" customFormat="1" ht="38.25">
      <c r="A4071" s="1319"/>
      <c r="B4071" s="1360" t="s">
        <v>2459</v>
      </c>
      <c r="C4071" s="764"/>
      <c r="D4071" s="765"/>
      <c r="E4071" s="545"/>
      <c r="F4071" s="546"/>
      <c r="G4071" s="628"/>
    </row>
    <row r="4072" spans="1:7" customFormat="1">
      <c r="A4072" s="1319"/>
      <c r="B4072" s="1360"/>
      <c r="C4072" s="1359"/>
      <c r="D4072" s="1359"/>
      <c r="E4072" s="545"/>
      <c r="F4072" s="546"/>
      <c r="G4072" s="628"/>
    </row>
    <row r="4073" spans="1:7" customFormat="1">
      <c r="A4073" s="1362"/>
      <c r="B4073" s="1366" t="s">
        <v>2329</v>
      </c>
      <c r="C4073" s="1359"/>
      <c r="D4073" s="1359"/>
      <c r="E4073" s="545"/>
      <c r="F4073" s="546"/>
      <c r="G4073" s="628"/>
    </row>
    <row r="4074" spans="1:7" customFormat="1" ht="76.5">
      <c r="A4074" s="1319"/>
      <c r="B4074" s="1360" t="s">
        <v>2330</v>
      </c>
      <c r="C4074" s="1359"/>
      <c r="D4074" s="1359"/>
      <c r="E4074" s="545"/>
      <c r="F4074" s="546"/>
      <c r="G4074" s="628"/>
    </row>
    <row r="4075" spans="1:7" customFormat="1" ht="25.5">
      <c r="A4075" s="1362"/>
      <c r="B4075" s="1361" t="s">
        <v>2535</v>
      </c>
      <c r="C4075" s="1359"/>
      <c r="D4075" s="1359"/>
      <c r="E4075" s="545"/>
      <c r="F4075" s="546"/>
      <c r="G4075" s="628"/>
    </row>
    <row r="4076" spans="1:7" customFormat="1" ht="38.25">
      <c r="A4076" s="1362"/>
      <c r="B4076" s="1361" t="s">
        <v>2460</v>
      </c>
      <c r="C4076" s="1359"/>
      <c r="D4076" s="1359"/>
      <c r="E4076" s="545"/>
      <c r="F4076" s="546"/>
      <c r="G4076" s="628"/>
    </row>
    <row r="4077" spans="1:7" customFormat="1" ht="63.75">
      <c r="A4077" s="1362"/>
      <c r="B4077" s="1361" t="s">
        <v>2840</v>
      </c>
      <c r="C4077" s="764"/>
      <c r="D4077" s="765"/>
      <c r="E4077" s="545"/>
      <c r="F4077" s="546"/>
      <c r="G4077" s="628"/>
    </row>
    <row r="4078" spans="1:7" customFormat="1">
      <c r="A4078" s="1362"/>
      <c r="B4078" s="1361"/>
      <c r="C4078" s="1359"/>
      <c r="D4078" s="1359"/>
      <c r="E4078" s="545"/>
      <c r="F4078" s="546"/>
      <c r="G4078" s="628"/>
    </row>
    <row r="4079" spans="1:7" customFormat="1" ht="25.5">
      <c r="A4079" s="1362"/>
      <c r="B4079" s="1366" t="s">
        <v>2331</v>
      </c>
      <c r="C4079" s="1359"/>
      <c r="D4079" s="1359"/>
      <c r="E4079" s="545"/>
      <c r="F4079" s="546"/>
      <c r="G4079" s="628"/>
    </row>
    <row r="4080" spans="1:7" customFormat="1">
      <c r="A4080" s="1362"/>
      <c r="B4080" s="1366"/>
      <c r="C4080" s="1359"/>
      <c r="D4080" s="1359"/>
      <c r="E4080" s="545"/>
      <c r="F4080" s="546"/>
      <c r="G4080" s="628"/>
    </row>
    <row r="4081" spans="1:7" customFormat="1">
      <c r="A4081" s="1362"/>
      <c r="B4081" s="1366" t="s">
        <v>2332</v>
      </c>
      <c r="C4081" s="1359"/>
      <c r="D4081" s="1359"/>
      <c r="E4081" s="545"/>
      <c r="F4081" s="546"/>
      <c r="G4081" s="628"/>
    </row>
    <row r="4082" spans="1:7" customFormat="1" ht="191.25">
      <c r="A4082" s="1319" t="s">
        <v>6</v>
      </c>
      <c r="B4082" s="1360" t="s">
        <v>2333</v>
      </c>
      <c r="C4082" s="764" t="s">
        <v>131</v>
      </c>
      <c r="D4082" s="765">
        <v>1</v>
      </c>
      <c r="E4082" s="545"/>
      <c r="F4082" s="367">
        <f>D4082*E4082</f>
        <v>0</v>
      </c>
      <c r="G4082" s="628"/>
    </row>
    <row r="4083" spans="1:7" customFormat="1">
      <c r="A4083" s="1362"/>
      <c r="B4083" s="1360"/>
      <c r="C4083" s="1359"/>
      <c r="D4083" s="1359"/>
      <c r="E4083" s="545"/>
      <c r="F4083" s="256">
        <f t="shared" ref="F4083:F4099" si="72">D4083*E4083</f>
        <v>0</v>
      </c>
      <c r="G4083" s="628"/>
    </row>
    <row r="4084" spans="1:7" customFormat="1">
      <c r="A4084" s="1362"/>
      <c r="B4084" s="1366" t="s">
        <v>2334</v>
      </c>
      <c r="C4084" s="1359"/>
      <c r="D4084" s="1359"/>
      <c r="E4084" s="545"/>
      <c r="F4084" s="256">
        <f t="shared" si="72"/>
        <v>0</v>
      </c>
      <c r="G4084" s="628"/>
    </row>
    <row r="4085" spans="1:7" customFormat="1" ht="124.5" customHeight="1">
      <c r="A4085" s="1319" t="s">
        <v>7</v>
      </c>
      <c r="B4085" s="1360" t="s">
        <v>2531</v>
      </c>
      <c r="C4085" s="764" t="s">
        <v>131</v>
      </c>
      <c r="D4085" s="765">
        <v>1</v>
      </c>
      <c r="E4085" s="545"/>
      <c r="F4085" s="256">
        <f t="shared" si="72"/>
        <v>0</v>
      </c>
      <c r="G4085" s="628"/>
    </row>
    <row r="4086" spans="1:7" customFormat="1">
      <c r="A4086" s="1362"/>
      <c r="B4086" s="1360"/>
      <c r="C4086" s="1359"/>
      <c r="D4086" s="1359"/>
      <c r="E4086" s="545"/>
      <c r="F4086" s="256">
        <f t="shared" si="72"/>
        <v>0</v>
      </c>
      <c r="G4086" s="628"/>
    </row>
    <row r="4087" spans="1:7" customFormat="1">
      <c r="A4087" s="1362"/>
      <c r="B4087" s="1366" t="s">
        <v>2335</v>
      </c>
      <c r="C4087" s="1359"/>
      <c r="D4087" s="1359"/>
      <c r="E4087" s="545"/>
      <c r="F4087" s="256">
        <f t="shared" si="72"/>
        <v>0</v>
      </c>
      <c r="G4087" s="628"/>
    </row>
    <row r="4088" spans="1:7" customFormat="1" ht="153">
      <c r="A4088" s="1319" t="s">
        <v>8</v>
      </c>
      <c r="B4088" s="1360" t="s">
        <v>2536</v>
      </c>
      <c r="C4088" s="764" t="s">
        <v>131</v>
      </c>
      <c r="D4088" s="765">
        <v>1</v>
      </c>
      <c r="E4088" s="545"/>
      <c r="F4088" s="367">
        <f>D4088*E4088</f>
        <v>0</v>
      </c>
      <c r="G4088" s="628"/>
    </row>
    <row r="4089" spans="1:7" customFormat="1">
      <c r="A4089" s="1362"/>
      <c r="B4089" s="1360"/>
      <c r="C4089" s="1359"/>
      <c r="D4089" s="1359"/>
      <c r="E4089" s="545"/>
      <c r="F4089" s="256">
        <f t="shared" si="72"/>
        <v>0</v>
      </c>
      <c r="G4089" s="628"/>
    </row>
    <row r="4090" spans="1:7" customFormat="1">
      <c r="A4090" s="1362"/>
      <c r="B4090" s="1366" t="s">
        <v>2336</v>
      </c>
      <c r="C4090" s="1359"/>
      <c r="D4090" s="1359"/>
      <c r="E4090" s="545"/>
      <c r="F4090" s="256">
        <f t="shared" si="72"/>
        <v>0</v>
      </c>
      <c r="G4090" s="628"/>
    </row>
    <row r="4091" spans="1:7" customFormat="1" ht="204">
      <c r="A4091" s="1319" t="s">
        <v>9</v>
      </c>
      <c r="B4091" s="1360" t="s">
        <v>2537</v>
      </c>
      <c r="C4091" s="764" t="s">
        <v>131</v>
      </c>
      <c r="D4091" s="765">
        <v>1</v>
      </c>
      <c r="E4091" s="545"/>
      <c r="F4091" s="367">
        <f>D4091*E4091</f>
        <v>0</v>
      </c>
      <c r="G4091" s="628"/>
    </row>
    <row r="4092" spans="1:7" customFormat="1">
      <c r="A4092" s="1319"/>
      <c r="B4092" s="1360"/>
      <c r="C4092" s="1359"/>
      <c r="D4092" s="1359"/>
      <c r="E4092" s="545"/>
      <c r="F4092" s="256">
        <f t="shared" si="72"/>
        <v>0</v>
      </c>
      <c r="G4092" s="628"/>
    </row>
    <row r="4093" spans="1:7" customFormat="1">
      <c r="A4093" s="1362"/>
      <c r="B4093" s="1366" t="s">
        <v>2337</v>
      </c>
      <c r="C4093" s="1359"/>
      <c r="D4093" s="1359"/>
      <c r="E4093" s="545"/>
      <c r="F4093" s="256">
        <f t="shared" si="72"/>
        <v>0</v>
      </c>
      <c r="G4093" s="628"/>
    </row>
    <row r="4094" spans="1:7" customFormat="1" ht="63.75">
      <c r="A4094" s="1319" t="s">
        <v>10</v>
      </c>
      <c r="B4094" s="1360" t="s">
        <v>2538</v>
      </c>
      <c r="C4094" s="764" t="s">
        <v>131</v>
      </c>
      <c r="D4094" s="765">
        <v>1</v>
      </c>
      <c r="E4094" s="545"/>
      <c r="F4094" s="367">
        <f>D4094*E4094</f>
        <v>0</v>
      </c>
      <c r="G4094" s="628"/>
    </row>
    <row r="4095" spans="1:7" customFormat="1">
      <c r="A4095" s="1362"/>
      <c r="B4095" s="1360"/>
      <c r="C4095" s="1359"/>
      <c r="D4095" s="1359"/>
      <c r="E4095" s="545"/>
      <c r="F4095" s="256">
        <f t="shared" si="72"/>
        <v>0</v>
      </c>
      <c r="G4095" s="628"/>
    </row>
    <row r="4096" spans="1:7" customFormat="1">
      <c r="A4096" s="1362"/>
      <c r="B4096" s="1366" t="s">
        <v>2338</v>
      </c>
      <c r="C4096" s="1359"/>
      <c r="D4096" s="1359"/>
      <c r="E4096" s="545"/>
      <c r="F4096" s="256">
        <f t="shared" si="72"/>
        <v>0</v>
      </c>
      <c r="G4096" s="628"/>
    </row>
    <row r="4097" spans="1:25" customFormat="1" ht="25.5">
      <c r="A4097" s="1362" t="s">
        <v>11</v>
      </c>
      <c r="B4097" s="1360" t="s">
        <v>2539</v>
      </c>
      <c r="C4097" s="764" t="s">
        <v>131</v>
      </c>
      <c r="D4097" s="765">
        <v>1</v>
      </c>
      <c r="E4097" s="545"/>
      <c r="F4097" s="367">
        <f>D4097*E4097</f>
        <v>0</v>
      </c>
      <c r="G4097" s="628"/>
    </row>
    <row r="4098" spans="1:25" customFormat="1">
      <c r="A4098" s="1362"/>
      <c r="B4098" s="1360"/>
      <c r="C4098" s="1359"/>
      <c r="D4098" s="1359"/>
      <c r="E4098" s="545"/>
      <c r="F4098" s="256">
        <f t="shared" si="72"/>
        <v>0</v>
      </c>
      <c r="G4098" s="628"/>
    </row>
    <row r="4099" spans="1:25" customFormat="1">
      <c r="A4099" s="1362"/>
      <c r="B4099" s="1360" t="s">
        <v>2449</v>
      </c>
      <c r="C4099" s="1359"/>
      <c r="D4099" s="1359"/>
      <c r="E4099" s="545"/>
      <c r="F4099" s="256">
        <f t="shared" si="72"/>
        <v>0</v>
      </c>
      <c r="G4099" s="628"/>
    </row>
    <row r="4100" spans="1:25" s="72" customFormat="1">
      <c r="A4100" s="762"/>
      <c r="B4100" s="784"/>
      <c r="C4100" s="800"/>
      <c r="D4100" s="833"/>
      <c r="E4100" s="367"/>
      <c r="F4100" s="367"/>
      <c r="G4100" s="62"/>
    </row>
    <row r="4101" spans="1:25" s="72" customFormat="1">
      <c r="A4101" s="762"/>
      <c r="B4101" s="784"/>
      <c r="C4101" s="800"/>
      <c r="D4101" s="833"/>
      <c r="E4101" s="367"/>
      <c r="F4101" s="367"/>
      <c r="G4101" s="62"/>
    </row>
    <row r="4102" spans="1:25" s="2" customFormat="1" ht="25.5">
      <c r="A4102" s="947" t="s">
        <v>2340</v>
      </c>
      <c r="B4102" s="948" t="s">
        <v>2339</v>
      </c>
      <c r="C4102" s="949"/>
      <c r="D4102" s="950"/>
      <c r="E4102" s="379"/>
      <c r="F4102" s="380">
        <f>SUM(F4082:F4101)</f>
        <v>0</v>
      </c>
      <c r="G4102" s="319"/>
    </row>
    <row r="4103" spans="1:25" s="72" customFormat="1">
      <c r="A4103" s="762"/>
      <c r="B4103" s="784"/>
      <c r="C4103" s="800"/>
      <c r="D4103" s="833"/>
      <c r="E4103" s="257"/>
      <c r="F4103" s="257"/>
      <c r="G4103" s="62"/>
    </row>
    <row r="4104" spans="1:25" s="2" customFormat="1">
      <c r="A4104" s="762"/>
      <c r="B4104" s="784"/>
      <c r="C4104" s="764"/>
      <c r="D4104" s="765"/>
      <c r="E4104" s="257"/>
      <c r="F4104" s="257"/>
      <c r="G4104" s="319"/>
    </row>
    <row r="4105" spans="1:25" s="2" customFormat="1">
      <c r="A4105" s="762"/>
      <c r="B4105" s="784"/>
      <c r="C4105" s="764"/>
      <c r="D4105" s="765"/>
      <c r="E4105" s="257"/>
      <c r="F4105" s="257"/>
      <c r="G4105" s="319"/>
    </row>
    <row r="4106" spans="1:25" s="2" customFormat="1">
      <c r="A4106" s="762"/>
      <c r="B4106" s="784"/>
      <c r="C4106" s="764"/>
      <c r="D4106" s="765"/>
      <c r="E4106" s="257"/>
      <c r="F4106" s="257"/>
      <c r="G4106" s="319"/>
    </row>
    <row r="4107" spans="1:25">
      <c r="A4107" s="804"/>
      <c r="B4107" s="807"/>
      <c r="C4107" s="805"/>
      <c r="D4107" s="806"/>
      <c r="E4107" s="129"/>
      <c r="F4107" s="129"/>
      <c r="G4107" s="322"/>
    </row>
    <row r="4108" spans="1:25">
      <c r="A4108" s="804"/>
      <c r="B4108" s="807"/>
      <c r="C4108" s="805"/>
      <c r="D4108" s="806"/>
      <c r="E4108" s="129"/>
      <c r="F4108" s="129"/>
      <c r="G4108" s="322"/>
    </row>
    <row r="4109" spans="1:25">
      <c r="A4109" s="804"/>
      <c r="B4109" s="807"/>
      <c r="C4109" s="805"/>
      <c r="D4109" s="806"/>
      <c r="E4109" s="129"/>
      <c r="F4109" s="129"/>
      <c r="G4109" s="322"/>
    </row>
    <row r="4110" spans="1:25">
      <c r="A4110" s="804"/>
      <c r="B4110" s="807"/>
      <c r="C4110" s="805"/>
      <c r="D4110" s="806"/>
      <c r="E4110" s="129"/>
      <c r="F4110" s="129"/>
      <c r="G4110" s="322"/>
    </row>
    <row r="4111" spans="1:25" s="8" customFormat="1">
      <c r="A4111" s="804"/>
      <c r="B4111" s="1367"/>
      <c r="C4111" s="1368"/>
      <c r="D4111" s="806"/>
      <c r="E4111" s="129"/>
      <c r="F4111" s="129"/>
      <c r="G4111" s="681"/>
      <c r="H4111" s="5"/>
      <c r="I4111" s="5"/>
      <c r="J4111" s="5"/>
      <c r="K4111" s="5"/>
      <c r="L4111" s="5"/>
      <c r="M4111" s="5"/>
      <c r="N4111" s="5"/>
      <c r="O4111" s="5"/>
      <c r="P4111" s="5"/>
      <c r="Q4111" s="5"/>
      <c r="R4111" s="5"/>
      <c r="S4111" s="5"/>
      <c r="T4111" s="5"/>
      <c r="U4111" s="5"/>
      <c r="V4111" s="5"/>
      <c r="W4111" s="5"/>
      <c r="X4111" s="5"/>
      <c r="Y4111" s="5"/>
    </row>
    <row r="4112" spans="1:25">
      <c r="A4112" s="804"/>
      <c r="B4112" s="807"/>
      <c r="C4112" s="805"/>
      <c r="D4112" s="806"/>
      <c r="E4112" s="129"/>
      <c r="F4112" s="129"/>
      <c r="G4112" s="322"/>
    </row>
    <row r="4113" spans="1:25">
      <c r="A4113" s="804"/>
      <c r="B4113" s="807"/>
      <c r="C4113" s="805"/>
      <c r="D4113" s="806"/>
      <c r="E4113" s="129"/>
      <c r="F4113" s="129"/>
      <c r="G4113" s="322"/>
    </row>
    <row r="4114" spans="1:25">
      <c r="A4114" s="804"/>
      <c r="B4114" s="807"/>
      <c r="C4114" s="805"/>
      <c r="D4114" s="806"/>
      <c r="E4114" s="129"/>
      <c r="F4114" s="129"/>
      <c r="G4114" s="322"/>
    </row>
    <row r="4115" spans="1:25">
      <c r="A4115" s="804"/>
      <c r="B4115" s="807"/>
      <c r="C4115" s="805"/>
      <c r="D4115" s="806"/>
      <c r="E4115" s="129"/>
      <c r="F4115" s="129"/>
      <c r="G4115" s="322"/>
    </row>
    <row r="4116" spans="1:25">
      <c r="A4116" s="804"/>
      <c r="B4116" s="1038"/>
      <c r="C4116" s="1369"/>
      <c r="D4116" s="1370"/>
      <c r="E4116" s="129"/>
      <c r="F4116" s="129"/>
      <c r="G4116" s="322"/>
    </row>
    <row r="4117" spans="1:25">
      <c r="A4117" s="804"/>
      <c r="B4117" s="807"/>
      <c r="C4117" s="805"/>
      <c r="D4117" s="806"/>
      <c r="E4117" s="129"/>
      <c r="F4117" s="129"/>
      <c r="G4117" s="322"/>
    </row>
    <row r="4118" spans="1:25" s="6" customFormat="1">
      <c r="A4118" s="1371"/>
      <c r="B4118" s="1372"/>
      <c r="C4118" s="1369"/>
      <c r="D4118" s="1370"/>
      <c r="E4118" s="207"/>
      <c r="F4118" s="207"/>
      <c r="G4118" s="629"/>
      <c r="H4118" s="7"/>
      <c r="I4118" s="7"/>
      <c r="J4118" s="7"/>
      <c r="K4118" s="7"/>
      <c r="L4118" s="7"/>
      <c r="M4118" s="7"/>
      <c r="N4118" s="7"/>
      <c r="O4118" s="7"/>
      <c r="P4118" s="7"/>
      <c r="Q4118" s="7"/>
      <c r="R4118" s="7"/>
      <c r="S4118" s="7"/>
      <c r="T4118" s="7"/>
      <c r="U4118" s="7"/>
      <c r="V4118" s="7"/>
      <c r="W4118" s="7"/>
      <c r="X4118" s="7"/>
      <c r="Y4118" s="7"/>
    </row>
    <row r="4119" spans="1:25">
      <c r="A4119" s="804"/>
      <c r="B4119" s="807"/>
      <c r="C4119" s="805"/>
      <c r="D4119" s="806"/>
      <c r="E4119" s="129"/>
      <c r="F4119" s="129"/>
      <c r="G4119" s="322"/>
    </row>
    <row r="4120" spans="1:25" s="8" customFormat="1">
      <c r="A4120" s="804"/>
      <c r="B4120" s="1373"/>
      <c r="C4120" s="1368"/>
      <c r="D4120" s="806"/>
      <c r="E4120" s="129"/>
      <c r="F4120" s="129"/>
      <c r="G4120" s="681"/>
      <c r="H4120" s="5"/>
      <c r="I4120" s="5"/>
      <c r="J4120" s="5"/>
      <c r="K4120" s="5"/>
      <c r="L4120" s="5"/>
      <c r="M4120" s="5"/>
      <c r="N4120" s="5"/>
      <c r="O4120" s="5"/>
      <c r="P4120" s="5"/>
      <c r="Q4120" s="5"/>
      <c r="R4120" s="5"/>
      <c r="S4120" s="5"/>
      <c r="T4120" s="5"/>
      <c r="U4120" s="5"/>
      <c r="V4120" s="5"/>
      <c r="W4120" s="5"/>
      <c r="X4120" s="5"/>
      <c r="Y4120" s="5"/>
    </row>
    <row r="4121" spans="1:25">
      <c r="A4121" s="804"/>
      <c r="B4121" s="807"/>
      <c r="C4121" s="805"/>
      <c r="D4121" s="806"/>
      <c r="E4121" s="129"/>
      <c r="F4121" s="129"/>
      <c r="G4121" s="322"/>
    </row>
    <row r="4122" spans="1:25">
      <c r="A4122" s="804"/>
      <c r="B4122" s="807"/>
      <c r="C4122" s="805"/>
      <c r="D4122" s="806"/>
      <c r="E4122" s="129"/>
      <c r="F4122" s="129"/>
      <c r="G4122" s="322"/>
    </row>
    <row r="4123" spans="1:25" s="8" customFormat="1">
      <c r="A4123" s="804"/>
      <c r="B4123" s="1367"/>
      <c r="C4123" s="1368"/>
      <c r="D4123" s="806"/>
      <c r="E4123" s="129"/>
      <c r="F4123" s="129"/>
      <c r="G4123" s="681"/>
      <c r="H4123" s="5"/>
      <c r="I4123" s="5"/>
      <c r="J4123" s="5"/>
      <c r="K4123" s="5"/>
      <c r="L4123" s="5"/>
      <c r="M4123" s="5"/>
      <c r="N4123" s="5"/>
      <c r="O4123" s="5"/>
      <c r="P4123" s="5"/>
      <c r="Q4123" s="5"/>
      <c r="R4123" s="5"/>
      <c r="S4123" s="5"/>
      <c r="T4123" s="5"/>
      <c r="U4123" s="5"/>
      <c r="V4123" s="5"/>
      <c r="W4123" s="5"/>
      <c r="X4123" s="5"/>
      <c r="Y4123" s="5"/>
    </row>
    <row r="4124" spans="1:25" s="6" customFormat="1">
      <c r="A4124" s="804"/>
      <c r="B4124" s="1374"/>
      <c r="C4124" s="1375"/>
      <c r="D4124" s="1376"/>
      <c r="E4124" s="208"/>
      <c r="F4124" s="208"/>
      <c r="G4124" s="629"/>
      <c r="H4124" s="7"/>
      <c r="I4124" s="7"/>
      <c r="J4124" s="7"/>
      <c r="K4124" s="7"/>
      <c r="L4124" s="7"/>
      <c r="M4124" s="7"/>
      <c r="N4124" s="7"/>
      <c r="O4124" s="7"/>
      <c r="P4124" s="7"/>
      <c r="Q4124" s="7"/>
      <c r="R4124" s="7"/>
      <c r="S4124" s="7"/>
      <c r="T4124" s="7"/>
      <c r="U4124" s="7"/>
      <c r="V4124" s="7"/>
      <c r="W4124" s="7"/>
      <c r="X4124" s="7"/>
      <c r="Y4124" s="7"/>
    </row>
    <row r="4125" spans="1:25">
      <c r="A4125" s="804"/>
      <c r="B4125" s="1038"/>
      <c r="C4125" s="1369"/>
      <c r="D4125" s="1370"/>
      <c r="E4125" s="133"/>
      <c r="F4125" s="133"/>
      <c r="G4125" s="322"/>
    </row>
    <row r="4126" spans="1:25" s="5" customFormat="1">
      <c r="A4126" s="804"/>
      <c r="B4126" s="1377"/>
      <c r="C4126" s="1369"/>
      <c r="D4126" s="1370"/>
      <c r="E4126" s="133"/>
      <c r="F4126" s="133"/>
      <c r="G4126" s="681"/>
    </row>
    <row r="4127" spans="1:25" s="5" customFormat="1">
      <c r="A4127" s="804"/>
      <c r="B4127" s="1367"/>
      <c r="C4127" s="1368"/>
      <c r="D4127" s="806"/>
      <c r="E4127" s="133"/>
      <c r="F4127" s="133"/>
      <c r="G4127" s="681"/>
    </row>
    <row r="4128" spans="1:25" s="5" customFormat="1">
      <c r="A4128" s="804"/>
      <c r="B4128" s="1367"/>
      <c r="C4128" s="1368"/>
      <c r="D4128" s="806"/>
      <c r="E4128" s="133"/>
      <c r="F4128" s="133"/>
      <c r="G4128" s="681"/>
    </row>
    <row r="4129" spans="1:25" s="5" customFormat="1">
      <c r="A4129" s="804"/>
      <c r="B4129" s="1377"/>
      <c r="C4129" s="1369"/>
      <c r="D4129" s="1370"/>
      <c r="E4129" s="133"/>
      <c r="F4129" s="133"/>
      <c r="G4129" s="681"/>
    </row>
    <row r="4130" spans="1:25" s="5" customFormat="1">
      <c r="A4130" s="804"/>
      <c r="B4130" s="1377"/>
      <c r="C4130" s="1369"/>
      <c r="D4130" s="806"/>
      <c r="E4130" s="133"/>
      <c r="F4130" s="133"/>
      <c r="G4130" s="681"/>
    </row>
    <row r="4131" spans="1:25" s="6" customFormat="1">
      <c r="A4131" s="804"/>
      <c r="B4131" s="1377"/>
      <c r="C4131" s="1375"/>
      <c r="D4131" s="1376"/>
      <c r="E4131" s="186"/>
      <c r="F4131" s="186"/>
      <c r="G4131" s="629"/>
      <c r="H4131" s="7"/>
      <c r="I4131" s="7"/>
      <c r="J4131" s="7"/>
      <c r="K4131" s="7"/>
      <c r="L4131" s="7"/>
      <c r="M4131" s="7"/>
      <c r="N4131" s="7"/>
      <c r="O4131" s="7"/>
      <c r="P4131" s="7"/>
      <c r="Q4131" s="7"/>
      <c r="R4131" s="7"/>
      <c r="S4131" s="7"/>
      <c r="T4131" s="7"/>
      <c r="U4131" s="7"/>
      <c r="V4131" s="7"/>
      <c r="W4131" s="7"/>
      <c r="X4131" s="7"/>
      <c r="Y4131" s="7"/>
    </row>
    <row r="4132" spans="1:25" s="8" customFormat="1">
      <c r="A4132" s="804"/>
      <c r="B4132" s="1367"/>
      <c r="C4132" s="1368"/>
      <c r="D4132" s="806"/>
      <c r="E4132" s="133"/>
      <c r="F4132" s="133"/>
      <c r="G4132" s="681"/>
      <c r="H4132" s="5"/>
      <c r="I4132" s="5"/>
      <c r="J4132" s="5"/>
      <c r="K4132" s="5"/>
      <c r="L4132" s="5"/>
      <c r="M4132" s="5"/>
      <c r="N4132" s="5"/>
      <c r="O4132" s="5"/>
      <c r="P4132" s="5"/>
      <c r="Q4132" s="5"/>
      <c r="R4132" s="5"/>
      <c r="S4132" s="5"/>
      <c r="T4132" s="5"/>
      <c r="U4132" s="5"/>
      <c r="V4132" s="5"/>
      <c r="W4132" s="5"/>
      <c r="X4132" s="5"/>
      <c r="Y4132" s="5"/>
    </row>
    <row r="4133" spans="1:25">
      <c r="A4133" s="804"/>
      <c r="B4133" s="807"/>
      <c r="C4133" s="805"/>
      <c r="D4133" s="806"/>
      <c r="E4133" s="133"/>
      <c r="F4133" s="133"/>
      <c r="G4133" s="322"/>
    </row>
    <row r="4134" spans="1:25" s="5" customFormat="1">
      <c r="A4134" s="804"/>
      <c r="B4134" s="807"/>
      <c r="C4134" s="805"/>
      <c r="D4134" s="806"/>
      <c r="E4134" s="133"/>
      <c r="F4134" s="133"/>
      <c r="G4134" s="681"/>
    </row>
    <row r="4135" spans="1:25" s="8" customFormat="1">
      <c r="A4135" s="1378"/>
      <c r="B4135" s="1373"/>
      <c r="C4135" s="1368"/>
      <c r="D4135" s="806"/>
      <c r="E4135" s="133"/>
      <c r="F4135" s="133"/>
      <c r="G4135" s="681"/>
      <c r="H4135" s="5"/>
      <c r="I4135" s="5"/>
      <c r="J4135" s="5"/>
      <c r="K4135" s="5"/>
      <c r="L4135" s="5"/>
      <c r="M4135" s="5"/>
      <c r="N4135" s="5"/>
      <c r="O4135" s="5"/>
      <c r="P4135" s="5"/>
      <c r="Q4135" s="5"/>
      <c r="R4135" s="5"/>
      <c r="S4135" s="5"/>
      <c r="T4135" s="5"/>
      <c r="U4135" s="5"/>
      <c r="V4135" s="5"/>
      <c r="W4135" s="5"/>
      <c r="X4135" s="5"/>
      <c r="Y4135" s="5"/>
    </row>
    <row r="4136" spans="1:25">
      <c r="A4136" s="804"/>
      <c r="B4136" s="807"/>
      <c r="C4136" s="805"/>
      <c r="D4136" s="806"/>
      <c r="E4136" s="133"/>
      <c r="F4136" s="133"/>
      <c r="G4136" s="322"/>
    </row>
    <row r="4137" spans="1:25">
      <c r="A4137" s="804"/>
      <c r="B4137" s="807"/>
      <c r="C4137" s="805"/>
      <c r="D4137" s="806"/>
      <c r="E4137" s="133"/>
      <c r="F4137" s="133"/>
      <c r="G4137" s="322"/>
    </row>
    <row r="4138" spans="1:25" s="3" customFormat="1">
      <c r="A4138" s="804"/>
      <c r="B4138" s="807"/>
      <c r="C4138" s="1369"/>
      <c r="D4138" s="1370"/>
      <c r="E4138" s="133"/>
      <c r="F4138" s="133"/>
      <c r="G4138" s="322"/>
    </row>
    <row r="4139" spans="1:25" s="3" customFormat="1">
      <c r="A4139" s="804"/>
      <c r="B4139" s="807"/>
      <c r="C4139" s="1369"/>
      <c r="D4139" s="1370"/>
      <c r="E4139" s="133"/>
      <c r="F4139" s="133"/>
      <c r="G4139" s="322"/>
    </row>
    <row r="4140" spans="1:25" s="3" customFormat="1">
      <c r="A4140" s="804"/>
      <c r="B4140" s="1038"/>
      <c r="C4140" s="1369"/>
      <c r="D4140" s="1370"/>
      <c r="E4140" s="133"/>
      <c r="F4140" s="133"/>
      <c r="G4140" s="322"/>
    </row>
    <row r="4141" spans="1:25">
      <c r="A4141" s="1378"/>
      <c r="B4141" s="1038"/>
      <c r="C4141" s="1369"/>
      <c r="D4141" s="1370"/>
      <c r="E4141" s="136"/>
      <c r="F4141" s="136"/>
      <c r="G4141" s="682"/>
      <c r="H4141" s="4"/>
      <c r="I4141" s="4"/>
      <c r="J4141" s="4"/>
      <c r="K4141" s="4"/>
      <c r="L4141" s="4"/>
      <c r="M4141" s="4"/>
      <c r="N4141" s="4"/>
      <c r="O4141" s="4"/>
      <c r="P4141" s="4"/>
      <c r="Q4141" s="4"/>
      <c r="R4141" s="4"/>
      <c r="S4141" s="4"/>
      <c r="T4141" s="4"/>
      <c r="U4141" s="4"/>
      <c r="V4141" s="4"/>
      <c r="W4141" s="4"/>
      <c r="X4141" s="4"/>
      <c r="Y4141" s="4"/>
    </row>
    <row r="4142" spans="1:25">
      <c r="A4142" s="804"/>
      <c r="B4142" s="1038"/>
      <c r="C4142" s="1369"/>
      <c r="D4142" s="1370"/>
      <c r="E4142" s="133"/>
      <c r="F4142" s="133"/>
      <c r="G4142" s="682"/>
      <c r="H4142" s="4"/>
      <c r="I4142" s="4"/>
      <c r="J4142" s="4"/>
      <c r="K4142" s="4"/>
      <c r="L4142" s="4"/>
      <c r="M4142" s="4"/>
      <c r="N4142" s="4"/>
      <c r="O4142" s="4"/>
      <c r="P4142" s="4"/>
      <c r="Q4142" s="4"/>
      <c r="R4142" s="4"/>
      <c r="S4142" s="4"/>
      <c r="T4142" s="4"/>
      <c r="U4142" s="4"/>
      <c r="V4142" s="4"/>
      <c r="W4142" s="4"/>
      <c r="X4142" s="4"/>
      <c r="Y4142" s="4"/>
    </row>
    <row r="4143" spans="1:25">
      <c r="A4143" s="804"/>
      <c r="B4143" s="1038"/>
      <c r="C4143" s="1369"/>
      <c r="D4143" s="1370"/>
      <c r="E4143" s="133"/>
      <c r="F4143" s="133"/>
      <c r="G4143" s="682"/>
      <c r="H4143" s="4"/>
      <c r="I4143" s="4"/>
      <c r="J4143" s="4"/>
      <c r="K4143" s="4"/>
      <c r="L4143" s="4"/>
      <c r="M4143" s="4"/>
      <c r="N4143" s="4"/>
      <c r="O4143" s="4"/>
      <c r="P4143" s="4"/>
      <c r="Q4143" s="4"/>
      <c r="R4143" s="4"/>
      <c r="S4143" s="4"/>
      <c r="T4143" s="4"/>
      <c r="U4143" s="4"/>
      <c r="V4143" s="4"/>
      <c r="W4143" s="4"/>
      <c r="X4143" s="4"/>
      <c r="Y4143" s="4"/>
    </row>
    <row r="4144" spans="1:25">
      <c r="A4144" s="804"/>
      <c r="B4144" s="1038"/>
      <c r="C4144" s="1369"/>
      <c r="D4144" s="1370"/>
      <c r="E4144" s="133"/>
      <c r="F4144" s="133"/>
      <c r="G4144" s="682"/>
      <c r="H4144" s="4"/>
      <c r="I4144" s="4"/>
      <c r="J4144" s="4"/>
      <c r="K4144" s="4"/>
      <c r="L4144" s="4"/>
      <c r="M4144" s="4"/>
      <c r="N4144" s="4"/>
      <c r="O4144" s="4"/>
      <c r="P4144" s="4"/>
      <c r="Q4144" s="4"/>
      <c r="R4144" s="4"/>
      <c r="S4144" s="4"/>
      <c r="T4144" s="4"/>
      <c r="U4144" s="4"/>
      <c r="V4144" s="4"/>
      <c r="W4144" s="4"/>
      <c r="X4144" s="4"/>
      <c r="Y4144" s="4"/>
    </row>
    <row r="4145" spans="1:25" s="3" customFormat="1">
      <c r="A4145" s="804"/>
      <c r="B4145" s="1038"/>
      <c r="C4145" s="1369"/>
      <c r="D4145" s="1370"/>
      <c r="E4145" s="133"/>
      <c r="F4145" s="133"/>
      <c r="G4145" s="322"/>
    </row>
    <row r="4146" spans="1:25" s="3" customFormat="1">
      <c r="A4146" s="804"/>
      <c r="B4146" s="1038"/>
      <c r="C4146" s="1369"/>
      <c r="D4146" s="1370"/>
      <c r="E4146" s="133"/>
      <c r="F4146" s="133"/>
      <c r="G4146" s="322"/>
    </row>
    <row r="4147" spans="1:25" s="9" customFormat="1">
      <c r="A4147" s="804"/>
      <c r="B4147" s="1379"/>
      <c r="C4147" s="1380"/>
      <c r="D4147" s="1381"/>
      <c r="E4147" s="176"/>
      <c r="F4147" s="176"/>
      <c r="G4147" s="683"/>
    </row>
    <row r="4148" spans="1:25" s="3" customFormat="1">
      <c r="A4148" s="804"/>
      <c r="B4148" s="1382"/>
      <c r="C4148" s="1369"/>
      <c r="D4148" s="1370"/>
      <c r="E4148" s="133"/>
      <c r="F4148" s="133"/>
      <c r="G4148" s="322"/>
    </row>
    <row r="4149" spans="1:25" s="10" customFormat="1">
      <c r="A4149" s="804"/>
      <c r="B4149" s="1383"/>
      <c r="C4149" s="1020"/>
      <c r="D4149" s="1370"/>
      <c r="E4149" s="135"/>
      <c r="F4149" s="135"/>
      <c r="G4149" s="635"/>
    </row>
    <row r="4150" spans="1:25">
      <c r="A4150" s="804"/>
      <c r="B4150" s="1038"/>
      <c r="C4150" s="1369"/>
      <c r="D4150" s="1370"/>
      <c r="E4150" s="133"/>
      <c r="F4150" s="133"/>
      <c r="G4150" s="322"/>
    </row>
    <row r="4151" spans="1:25">
      <c r="A4151" s="804"/>
      <c r="B4151" s="1038"/>
      <c r="C4151" s="1369"/>
      <c r="D4151" s="1370"/>
      <c r="E4151" s="133"/>
      <c r="F4151" s="133"/>
      <c r="G4151" s="322"/>
    </row>
    <row r="4152" spans="1:25">
      <c r="A4152" s="804"/>
      <c r="B4152" s="1038"/>
      <c r="C4152" s="1369"/>
      <c r="D4152" s="1370"/>
      <c r="E4152" s="133"/>
      <c r="F4152" s="133"/>
      <c r="G4152" s="322"/>
    </row>
    <row r="4153" spans="1:25">
      <c r="A4153" s="804"/>
      <c r="B4153" s="1038"/>
      <c r="C4153" s="1369"/>
      <c r="D4153" s="1370"/>
      <c r="E4153" s="133"/>
      <c r="F4153" s="133"/>
      <c r="G4153" s="322"/>
    </row>
    <row r="4154" spans="1:25">
      <c r="A4154" s="804"/>
      <c r="B4154" s="1038"/>
      <c r="C4154" s="1369"/>
      <c r="D4154" s="1370"/>
      <c r="E4154" s="133"/>
      <c r="F4154" s="133"/>
      <c r="G4154" s="322"/>
    </row>
    <row r="4155" spans="1:25" s="11" customFormat="1">
      <c r="A4155" s="804"/>
      <c r="B4155" s="1383"/>
      <c r="C4155" s="1009"/>
      <c r="D4155" s="1370"/>
      <c r="E4155" s="135"/>
      <c r="F4155" s="135"/>
      <c r="G4155" s="635"/>
      <c r="H4155" s="10"/>
      <c r="I4155" s="10"/>
      <c r="J4155" s="10"/>
      <c r="K4155" s="10"/>
      <c r="L4155" s="10"/>
      <c r="M4155" s="10"/>
      <c r="N4155" s="10"/>
      <c r="O4155" s="10"/>
      <c r="P4155" s="10"/>
      <c r="Q4155" s="10"/>
      <c r="R4155" s="10"/>
      <c r="S4155" s="10"/>
      <c r="T4155" s="10"/>
      <c r="U4155" s="10"/>
      <c r="V4155" s="10"/>
      <c r="W4155" s="10"/>
      <c r="X4155" s="10"/>
      <c r="Y4155" s="10"/>
    </row>
    <row r="4156" spans="1:25" s="11" customFormat="1">
      <c r="A4156" s="804"/>
      <c r="B4156" s="1383"/>
      <c r="C4156" s="1009"/>
      <c r="D4156" s="1370"/>
      <c r="E4156" s="135"/>
      <c r="F4156" s="135"/>
      <c r="G4156" s="635"/>
      <c r="H4156" s="10"/>
      <c r="I4156" s="10"/>
      <c r="J4156" s="10"/>
      <c r="K4156" s="10"/>
      <c r="L4156" s="10"/>
      <c r="M4156" s="10"/>
      <c r="N4156" s="10"/>
      <c r="O4156" s="10"/>
      <c r="P4156" s="10"/>
      <c r="Q4156" s="10"/>
      <c r="R4156" s="10"/>
      <c r="S4156" s="10"/>
      <c r="T4156" s="10"/>
      <c r="U4156" s="10"/>
      <c r="V4156" s="10"/>
      <c r="W4156" s="10"/>
      <c r="X4156" s="10"/>
      <c r="Y4156" s="10"/>
    </row>
    <row r="4157" spans="1:25" s="11" customFormat="1">
      <c r="A4157" s="804"/>
      <c r="B4157" s="1383"/>
      <c r="C4157" s="1009"/>
      <c r="D4157" s="1370"/>
      <c r="E4157" s="135"/>
      <c r="F4157" s="135"/>
      <c r="G4157" s="635"/>
      <c r="H4157" s="10"/>
      <c r="I4157" s="10"/>
      <c r="J4157" s="10"/>
      <c r="K4157" s="10"/>
      <c r="L4157" s="10"/>
      <c r="M4157" s="10"/>
      <c r="N4157" s="10"/>
      <c r="O4157" s="10"/>
      <c r="P4157" s="10"/>
      <c r="Q4157" s="10"/>
      <c r="R4157" s="10"/>
      <c r="S4157" s="10"/>
      <c r="T4157" s="10"/>
      <c r="U4157" s="10"/>
      <c r="V4157" s="10"/>
      <c r="W4157" s="10"/>
      <c r="X4157" s="10"/>
      <c r="Y4157" s="10"/>
    </row>
    <row r="4158" spans="1:25">
      <c r="A4158" s="804"/>
      <c r="B4158" s="1038"/>
      <c r="C4158" s="1369"/>
      <c r="D4158" s="1370"/>
      <c r="E4158" s="133"/>
      <c r="F4158" s="133"/>
      <c r="G4158" s="322"/>
    </row>
    <row r="4159" spans="1:25">
      <c r="A4159" s="804"/>
      <c r="B4159" s="1377"/>
      <c r="C4159" s="1369"/>
      <c r="D4159" s="1370"/>
      <c r="E4159" s="133"/>
      <c r="F4159" s="133"/>
      <c r="G4159" s="322"/>
    </row>
    <row r="4160" spans="1:25" s="11" customFormat="1">
      <c r="A4160" s="804"/>
      <c r="B4160" s="1383"/>
      <c r="C4160" s="1009"/>
      <c r="D4160" s="1370"/>
      <c r="E4160" s="135"/>
      <c r="F4160" s="135"/>
      <c r="G4160" s="635"/>
      <c r="H4160" s="10"/>
      <c r="I4160" s="10"/>
      <c r="J4160" s="10"/>
      <c r="K4160" s="10"/>
      <c r="L4160" s="10"/>
      <c r="M4160" s="10"/>
      <c r="N4160" s="10"/>
      <c r="O4160" s="10"/>
      <c r="P4160" s="10"/>
      <c r="Q4160" s="10"/>
      <c r="R4160" s="10"/>
      <c r="S4160" s="10"/>
      <c r="T4160" s="10"/>
      <c r="U4160" s="10"/>
      <c r="V4160" s="10"/>
      <c r="W4160" s="10"/>
      <c r="X4160" s="10"/>
      <c r="Y4160" s="10"/>
    </row>
    <row r="4161" spans="1:25" s="11" customFormat="1">
      <c r="A4161" s="804"/>
      <c r="B4161" s="1383"/>
      <c r="C4161" s="1009"/>
      <c r="D4161" s="1370"/>
      <c r="E4161" s="135"/>
      <c r="F4161" s="135"/>
      <c r="G4161" s="635"/>
      <c r="H4161" s="10"/>
      <c r="I4161" s="10"/>
      <c r="J4161" s="10"/>
      <c r="K4161" s="10"/>
      <c r="L4161" s="10"/>
      <c r="M4161" s="10"/>
      <c r="N4161" s="10"/>
      <c r="O4161" s="10"/>
      <c r="P4161" s="10"/>
      <c r="Q4161" s="10"/>
      <c r="R4161" s="10"/>
      <c r="S4161" s="10"/>
      <c r="T4161" s="10"/>
      <c r="U4161" s="10"/>
      <c r="V4161" s="10"/>
      <c r="W4161" s="10"/>
      <c r="X4161" s="10"/>
      <c r="Y4161" s="10"/>
    </row>
    <row r="4162" spans="1:25">
      <c r="A4162" s="804"/>
      <c r="B4162" s="1377"/>
      <c r="C4162" s="1369"/>
      <c r="D4162" s="1370"/>
      <c r="E4162" s="133"/>
      <c r="F4162" s="133"/>
      <c r="G4162" s="322"/>
    </row>
    <row r="4163" spans="1:25" s="11" customFormat="1">
      <c r="A4163" s="804"/>
      <c r="B4163" s="1383"/>
      <c r="C4163" s="1009"/>
      <c r="D4163" s="1370"/>
      <c r="E4163" s="135"/>
      <c r="F4163" s="135"/>
      <c r="G4163" s="635"/>
      <c r="H4163" s="10"/>
      <c r="I4163" s="10"/>
      <c r="J4163" s="10"/>
      <c r="K4163" s="10"/>
      <c r="L4163" s="10"/>
      <c r="M4163" s="10"/>
      <c r="N4163" s="10"/>
      <c r="O4163" s="10"/>
      <c r="P4163" s="10"/>
      <c r="Q4163" s="10"/>
      <c r="R4163" s="10"/>
      <c r="S4163" s="10"/>
      <c r="T4163" s="10"/>
      <c r="U4163" s="10"/>
      <c r="V4163" s="10"/>
      <c r="W4163" s="10"/>
      <c r="X4163" s="10"/>
      <c r="Y4163" s="10"/>
    </row>
    <row r="4164" spans="1:25" s="11" customFormat="1">
      <c r="A4164" s="804"/>
      <c r="B4164" s="1383"/>
      <c r="C4164" s="1009"/>
      <c r="D4164" s="1370"/>
      <c r="E4164" s="135"/>
      <c r="F4164" s="135"/>
      <c r="G4164" s="635"/>
      <c r="H4164" s="10"/>
      <c r="I4164" s="10"/>
      <c r="J4164" s="10"/>
      <c r="K4164" s="10"/>
      <c r="L4164" s="10"/>
      <c r="M4164" s="10"/>
      <c r="N4164" s="10"/>
      <c r="O4164" s="10"/>
      <c r="P4164" s="10"/>
      <c r="Q4164" s="10"/>
      <c r="R4164" s="10"/>
      <c r="S4164" s="10"/>
      <c r="T4164" s="10"/>
      <c r="U4164" s="10"/>
      <c r="V4164" s="10"/>
      <c r="W4164" s="10"/>
      <c r="X4164" s="10"/>
      <c r="Y4164" s="10"/>
    </row>
    <row r="4165" spans="1:25" s="11" customFormat="1">
      <c r="A4165" s="804"/>
      <c r="B4165" s="1383"/>
      <c r="C4165" s="1009"/>
      <c r="D4165" s="1370"/>
      <c r="E4165" s="135"/>
      <c r="F4165" s="135"/>
      <c r="G4165" s="635"/>
      <c r="H4165" s="10"/>
      <c r="I4165" s="10"/>
      <c r="J4165" s="10"/>
      <c r="K4165" s="10"/>
      <c r="L4165" s="10"/>
      <c r="M4165" s="10"/>
      <c r="N4165" s="10"/>
      <c r="O4165" s="10"/>
      <c r="P4165" s="10"/>
      <c r="Q4165" s="10"/>
      <c r="R4165" s="10"/>
      <c r="S4165" s="10"/>
      <c r="T4165" s="10"/>
      <c r="U4165" s="10"/>
      <c r="V4165" s="10"/>
      <c r="W4165" s="10"/>
      <c r="X4165" s="10"/>
      <c r="Y4165" s="10"/>
    </row>
    <row r="4166" spans="1:25" s="11" customFormat="1">
      <c r="A4166" s="804"/>
      <c r="B4166" s="1383"/>
      <c r="C4166" s="1009"/>
      <c r="D4166" s="1370"/>
      <c r="E4166" s="135"/>
      <c r="F4166" s="135"/>
      <c r="G4166" s="635"/>
      <c r="H4166" s="10"/>
      <c r="I4166" s="10"/>
      <c r="J4166" s="10"/>
      <c r="K4166" s="10"/>
      <c r="L4166" s="10"/>
      <c r="M4166" s="10"/>
      <c r="N4166" s="10"/>
      <c r="O4166" s="10"/>
      <c r="P4166" s="10"/>
      <c r="Q4166" s="10"/>
      <c r="R4166" s="10"/>
      <c r="S4166" s="10"/>
      <c r="T4166" s="10"/>
      <c r="U4166" s="10"/>
      <c r="V4166" s="10"/>
      <c r="W4166" s="10"/>
      <c r="X4166" s="10"/>
      <c r="Y4166" s="10"/>
    </row>
    <row r="4167" spans="1:25">
      <c r="A4167" s="804"/>
      <c r="B4167" s="1377"/>
      <c r="C4167" s="1369"/>
      <c r="D4167" s="1370"/>
      <c r="E4167" s="133"/>
      <c r="F4167" s="133"/>
      <c r="G4167" s="322"/>
    </row>
    <row r="4168" spans="1:25">
      <c r="A4168" s="804"/>
      <c r="B4168" s="1377"/>
      <c r="C4168" s="1369"/>
      <c r="D4168" s="1370"/>
      <c r="E4168" s="133"/>
      <c r="F4168" s="133"/>
      <c r="G4168" s="322"/>
    </row>
    <row r="4169" spans="1:25">
      <c r="A4169" s="804"/>
      <c r="B4169" s="1377"/>
      <c r="C4169" s="1369"/>
      <c r="D4169" s="1370"/>
      <c r="E4169" s="133"/>
      <c r="F4169" s="133"/>
      <c r="G4169" s="322"/>
    </row>
    <row r="4170" spans="1:25">
      <c r="A4170" s="804"/>
      <c r="B4170" s="1377"/>
      <c r="C4170" s="1369"/>
      <c r="D4170" s="1370"/>
      <c r="E4170" s="133"/>
      <c r="F4170" s="133"/>
      <c r="G4170" s="322"/>
    </row>
    <row r="4171" spans="1:25">
      <c r="A4171" s="804"/>
      <c r="B4171" s="1377"/>
      <c r="C4171" s="1369"/>
      <c r="D4171" s="1370"/>
      <c r="E4171" s="133"/>
      <c r="F4171" s="133"/>
      <c r="G4171" s="322"/>
    </row>
    <row r="4172" spans="1:25" s="3" customFormat="1">
      <c r="A4172" s="804"/>
      <c r="B4172" s="1383"/>
      <c r="C4172" s="1369"/>
      <c r="D4172" s="1370"/>
      <c r="E4172" s="133"/>
      <c r="F4172" s="133"/>
      <c r="G4172" s="322"/>
    </row>
    <row r="4173" spans="1:25" s="3" customFormat="1">
      <c r="A4173" s="804"/>
      <c r="B4173" s="1383"/>
      <c r="C4173" s="1369"/>
      <c r="D4173" s="1370"/>
      <c r="E4173" s="133"/>
      <c r="F4173" s="133"/>
      <c r="G4173" s="322"/>
    </row>
    <row r="4174" spans="1:25" s="3" customFormat="1">
      <c r="A4174" s="804"/>
      <c r="B4174" s="1383"/>
      <c r="C4174" s="1369"/>
      <c r="D4174" s="1370"/>
      <c r="E4174" s="133"/>
      <c r="F4174" s="133"/>
      <c r="G4174" s="322"/>
    </row>
    <row r="4175" spans="1:25" s="3" customFormat="1">
      <c r="A4175" s="804"/>
      <c r="B4175" s="1383"/>
      <c r="C4175" s="1369"/>
      <c r="D4175" s="1370"/>
      <c r="E4175" s="133"/>
      <c r="F4175" s="133"/>
      <c r="G4175" s="322"/>
    </row>
    <row r="4176" spans="1:25" s="3" customFormat="1">
      <c r="A4176" s="804"/>
      <c r="B4176" s="1038"/>
      <c r="C4176" s="1369"/>
      <c r="D4176" s="1370"/>
      <c r="E4176" s="133"/>
      <c r="F4176" s="133"/>
      <c r="G4176" s="322"/>
    </row>
    <row r="4177" spans="1:25">
      <c r="A4177" s="804"/>
      <c r="B4177" s="807"/>
      <c r="C4177" s="805"/>
      <c r="D4177" s="806"/>
      <c r="E4177" s="134"/>
      <c r="F4177" s="134"/>
      <c r="G4177" s="322"/>
    </row>
    <row r="4178" spans="1:25">
      <c r="A4178" s="804"/>
      <c r="B4178" s="807"/>
      <c r="C4178" s="805"/>
      <c r="D4178" s="806"/>
      <c r="E4178" s="134"/>
      <c r="F4178" s="134"/>
      <c r="G4178" s="322"/>
    </row>
    <row r="4179" spans="1:25">
      <c r="A4179" s="804"/>
      <c r="B4179" s="1038"/>
      <c r="C4179" s="1369"/>
      <c r="D4179" s="1370"/>
      <c r="E4179" s="133"/>
      <c r="F4179" s="133"/>
      <c r="G4179" s="322"/>
    </row>
    <row r="4180" spans="1:25">
      <c r="A4180" s="804"/>
      <c r="B4180" s="807"/>
      <c r="C4180" s="805"/>
      <c r="D4180" s="806"/>
      <c r="E4180" s="134"/>
      <c r="F4180" s="134"/>
      <c r="G4180" s="322"/>
    </row>
    <row r="4181" spans="1:25">
      <c r="A4181" s="804"/>
      <c r="B4181" s="807"/>
      <c r="C4181" s="1369"/>
      <c r="D4181" s="1370"/>
      <c r="E4181" s="133"/>
      <c r="F4181" s="133"/>
      <c r="G4181" s="322"/>
    </row>
    <row r="4182" spans="1:25" s="3" customFormat="1">
      <c r="A4182" s="804"/>
      <c r="B4182" s="1038"/>
      <c r="C4182" s="1369"/>
      <c r="D4182" s="1370"/>
      <c r="E4182" s="133"/>
      <c r="F4182" s="133"/>
      <c r="G4182" s="322"/>
    </row>
    <row r="4183" spans="1:25" s="15" customFormat="1">
      <c r="A4183" s="804"/>
      <c r="B4183" s="1377"/>
      <c r="C4183" s="1384"/>
      <c r="D4183" s="1370"/>
      <c r="E4183" s="209"/>
      <c r="F4183" s="209"/>
      <c r="G4183" s="629"/>
      <c r="H4183" s="14"/>
      <c r="I4183" s="14"/>
      <c r="J4183" s="14"/>
      <c r="K4183" s="14"/>
      <c r="L4183" s="14"/>
      <c r="M4183" s="14"/>
      <c r="N4183" s="14"/>
      <c r="O4183" s="14"/>
      <c r="P4183" s="14"/>
      <c r="Q4183" s="14"/>
      <c r="R4183" s="14"/>
      <c r="S4183" s="14"/>
      <c r="T4183" s="14"/>
      <c r="U4183" s="14"/>
      <c r="V4183" s="14"/>
      <c r="W4183" s="14"/>
      <c r="X4183" s="14"/>
      <c r="Y4183" s="14"/>
    </row>
    <row r="4184" spans="1:25" s="15" customFormat="1">
      <c r="A4184" s="804"/>
      <c r="B4184" s="1377"/>
      <c r="C4184" s="1384"/>
      <c r="D4184" s="1370"/>
      <c r="E4184" s="209"/>
      <c r="F4184" s="209"/>
      <c r="G4184" s="629"/>
      <c r="H4184" s="14"/>
      <c r="I4184" s="14"/>
      <c r="J4184" s="14"/>
      <c r="K4184" s="14"/>
      <c r="L4184" s="14"/>
      <c r="M4184" s="14"/>
      <c r="N4184" s="14"/>
      <c r="O4184" s="14"/>
      <c r="P4184" s="14"/>
      <c r="Q4184" s="14"/>
      <c r="R4184" s="14"/>
      <c r="S4184" s="14"/>
      <c r="T4184" s="14"/>
      <c r="U4184" s="14"/>
      <c r="V4184" s="14"/>
      <c r="W4184" s="14"/>
      <c r="X4184" s="14"/>
      <c r="Y4184" s="14"/>
    </row>
    <row r="4185" spans="1:25" s="15" customFormat="1">
      <c r="A4185" s="804"/>
      <c r="B4185" s="1377"/>
      <c r="C4185" s="1384"/>
      <c r="D4185" s="1370"/>
      <c r="E4185" s="209"/>
      <c r="F4185" s="209"/>
      <c r="G4185" s="629"/>
      <c r="H4185" s="14"/>
      <c r="I4185" s="14"/>
      <c r="J4185" s="14"/>
      <c r="K4185" s="14"/>
      <c r="L4185" s="14"/>
      <c r="M4185" s="14"/>
      <c r="N4185" s="14"/>
      <c r="O4185" s="14"/>
      <c r="P4185" s="14"/>
      <c r="Q4185" s="14"/>
      <c r="R4185" s="14"/>
      <c r="S4185" s="14"/>
      <c r="T4185" s="14"/>
      <c r="U4185" s="14"/>
      <c r="V4185" s="14"/>
      <c r="W4185" s="14"/>
      <c r="X4185" s="14"/>
      <c r="Y4185" s="14"/>
    </row>
    <row r="4186" spans="1:25" s="15" customFormat="1">
      <c r="A4186" s="804"/>
      <c r="B4186" s="1377"/>
      <c r="C4186" s="1384"/>
      <c r="D4186" s="1370"/>
      <c r="E4186" s="209"/>
      <c r="F4186" s="209"/>
      <c r="G4186" s="629"/>
      <c r="H4186" s="14"/>
      <c r="I4186" s="14"/>
      <c r="J4186" s="14"/>
      <c r="K4186" s="14"/>
      <c r="L4186" s="14"/>
      <c r="M4186" s="14"/>
      <c r="N4186" s="14"/>
      <c r="O4186" s="14"/>
      <c r="P4186" s="14"/>
      <c r="Q4186" s="14"/>
      <c r="R4186" s="14"/>
      <c r="S4186" s="14"/>
      <c r="T4186" s="14"/>
      <c r="U4186" s="14"/>
      <c r="V4186" s="14"/>
      <c r="W4186" s="14"/>
      <c r="X4186" s="14"/>
      <c r="Y4186" s="14"/>
    </row>
    <row r="4187" spans="1:25" s="15" customFormat="1">
      <c r="A4187" s="804"/>
      <c r="B4187" s="1377"/>
      <c r="C4187" s="1384"/>
      <c r="D4187" s="1370"/>
      <c r="E4187" s="209"/>
      <c r="F4187" s="209"/>
      <c r="G4187" s="629"/>
      <c r="H4187" s="14"/>
      <c r="I4187" s="14"/>
      <c r="J4187" s="14"/>
      <c r="K4187" s="14"/>
      <c r="L4187" s="14"/>
      <c r="M4187" s="14"/>
      <c r="N4187" s="14"/>
      <c r="O4187" s="14"/>
      <c r="P4187" s="14"/>
      <c r="Q4187" s="14"/>
      <c r="R4187" s="14"/>
      <c r="S4187" s="14"/>
      <c r="T4187" s="14"/>
      <c r="U4187" s="14"/>
      <c r="V4187" s="14"/>
      <c r="W4187" s="14"/>
      <c r="X4187" s="14"/>
      <c r="Y4187" s="14"/>
    </row>
    <row r="4188" spans="1:25" s="15" customFormat="1">
      <c r="A4188" s="804"/>
      <c r="B4188" s="1377"/>
      <c r="C4188" s="1384"/>
      <c r="D4188" s="1370"/>
      <c r="E4188" s="209"/>
      <c r="F4188" s="209"/>
      <c r="G4188" s="629"/>
      <c r="H4188" s="14"/>
      <c r="I4188" s="14"/>
      <c r="J4188" s="14"/>
      <c r="K4188" s="14"/>
      <c r="L4188" s="14"/>
      <c r="M4188" s="14"/>
      <c r="N4188" s="14"/>
      <c r="O4188" s="14"/>
      <c r="P4188" s="14"/>
      <c r="Q4188" s="14"/>
      <c r="R4188" s="14"/>
      <c r="S4188" s="14"/>
      <c r="T4188" s="14"/>
      <c r="U4188" s="14"/>
      <c r="V4188" s="14"/>
      <c r="W4188" s="14"/>
      <c r="X4188" s="14"/>
      <c r="Y4188" s="14"/>
    </row>
    <row r="4189" spans="1:25" s="15" customFormat="1">
      <c r="A4189" s="804"/>
      <c r="B4189" s="1377"/>
      <c r="C4189" s="1384"/>
      <c r="D4189" s="1370"/>
      <c r="E4189" s="209"/>
      <c r="F4189" s="209"/>
      <c r="G4189" s="629"/>
      <c r="H4189" s="14"/>
      <c r="I4189" s="14"/>
      <c r="J4189" s="14"/>
      <c r="K4189" s="14"/>
      <c r="L4189" s="14"/>
      <c r="M4189" s="14"/>
      <c r="N4189" s="14"/>
      <c r="O4189" s="14"/>
      <c r="P4189" s="14"/>
      <c r="Q4189" s="14"/>
      <c r="R4189" s="14"/>
      <c r="S4189" s="14"/>
      <c r="T4189" s="14"/>
      <c r="U4189" s="14"/>
      <c r="V4189" s="14"/>
      <c r="W4189" s="14"/>
      <c r="X4189" s="14"/>
      <c r="Y4189" s="14"/>
    </row>
    <row r="4190" spans="1:25" s="15" customFormat="1">
      <c r="A4190" s="804"/>
      <c r="B4190" s="1377"/>
      <c r="C4190" s="1384"/>
      <c r="D4190" s="1370"/>
      <c r="E4190" s="209"/>
      <c r="F4190" s="209"/>
      <c r="G4190" s="629"/>
      <c r="H4190" s="14"/>
      <c r="I4190" s="14"/>
      <c r="J4190" s="14"/>
      <c r="K4190" s="14"/>
      <c r="L4190" s="14"/>
      <c r="M4190" s="14"/>
      <c r="N4190" s="14"/>
      <c r="O4190" s="14"/>
      <c r="P4190" s="14"/>
      <c r="Q4190" s="14"/>
      <c r="R4190" s="14"/>
      <c r="S4190" s="14"/>
      <c r="T4190" s="14"/>
      <c r="U4190" s="14"/>
      <c r="V4190" s="14"/>
      <c r="W4190" s="14"/>
      <c r="X4190" s="14"/>
      <c r="Y4190" s="14"/>
    </row>
    <row r="4191" spans="1:25" s="15" customFormat="1">
      <c r="A4191" s="804"/>
      <c r="B4191" s="1377"/>
      <c r="C4191" s="1384"/>
      <c r="D4191" s="1370"/>
      <c r="E4191" s="209"/>
      <c r="F4191" s="209"/>
      <c r="G4191" s="629"/>
      <c r="H4191" s="14"/>
      <c r="I4191" s="14"/>
      <c r="J4191" s="14"/>
      <c r="K4191" s="14"/>
      <c r="L4191" s="14"/>
      <c r="M4191" s="14"/>
      <c r="N4191" s="14"/>
      <c r="O4191" s="14"/>
      <c r="P4191" s="14"/>
      <c r="Q4191" s="14"/>
      <c r="R4191" s="14"/>
      <c r="S4191" s="14"/>
      <c r="T4191" s="14"/>
      <c r="U4191" s="14"/>
      <c r="V4191" s="14"/>
      <c r="W4191" s="14"/>
      <c r="X4191" s="14"/>
      <c r="Y4191" s="14"/>
    </row>
    <row r="4192" spans="1:25" s="15" customFormat="1">
      <c r="A4192" s="804"/>
      <c r="B4192" s="1377"/>
      <c r="C4192" s="1384"/>
      <c r="D4192" s="1370"/>
      <c r="E4192" s="209"/>
      <c r="F4192" s="209"/>
      <c r="G4192" s="629"/>
      <c r="H4192" s="14"/>
      <c r="I4192" s="14"/>
      <c r="J4192" s="14"/>
      <c r="K4192" s="14"/>
      <c r="L4192" s="14"/>
      <c r="M4192" s="14"/>
      <c r="N4192" s="14"/>
      <c r="O4192" s="14"/>
      <c r="P4192" s="14"/>
      <c r="Q4192" s="14"/>
      <c r="R4192" s="14"/>
      <c r="S4192" s="14"/>
      <c r="T4192" s="14"/>
      <c r="U4192" s="14"/>
      <c r="V4192" s="14"/>
      <c r="W4192" s="14"/>
      <c r="X4192" s="14"/>
      <c r="Y4192" s="14"/>
    </row>
    <row r="4193" spans="1:25" s="15" customFormat="1">
      <c r="A4193" s="804"/>
      <c r="B4193" s="1377"/>
      <c r="C4193" s="1369"/>
      <c r="D4193" s="1370"/>
      <c r="E4193" s="133"/>
      <c r="F4193" s="133"/>
      <c r="G4193" s="629"/>
      <c r="H4193" s="14"/>
      <c r="I4193" s="14"/>
      <c r="J4193" s="14"/>
      <c r="K4193" s="14"/>
      <c r="L4193" s="14"/>
      <c r="M4193" s="14"/>
      <c r="N4193" s="14"/>
      <c r="O4193" s="14"/>
      <c r="P4193" s="14"/>
      <c r="Q4193" s="14"/>
      <c r="R4193" s="14"/>
      <c r="S4193" s="14"/>
      <c r="T4193" s="14"/>
      <c r="U4193" s="14"/>
      <c r="V4193" s="14"/>
      <c r="W4193" s="14"/>
      <c r="X4193" s="14"/>
      <c r="Y4193" s="14"/>
    </row>
    <row r="4194" spans="1:25" s="15" customFormat="1">
      <c r="A4194" s="804"/>
      <c r="B4194" s="1377"/>
      <c r="C4194" s="1369"/>
      <c r="D4194" s="1370"/>
      <c r="E4194" s="133"/>
      <c r="F4194" s="133"/>
      <c r="G4194" s="629"/>
      <c r="H4194" s="14"/>
      <c r="I4194" s="14"/>
      <c r="J4194" s="14"/>
      <c r="K4194" s="14"/>
      <c r="L4194" s="14"/>
      <c r="M4194" s="14"/>
      <c r="N4194" s="14"/>
      <c r="O4194" s="14"/>
      <c r="P4194" s="14"/>
      <c r="Q4194" s="14"/>
      <c r="R4194" s="14"/>
      <c r="S4194" s="14"/>
      <c r="T4194" s="14"/>
      <c r="U4194" s="14"/>
      <c r="V4194" s="14"/>
      <c r="W4194" s="14"/>
      <c r="X4194" s="14"/>
      <c r="Y4194" s="14"/>
    </row>
    <row r="4195" spans="1:25" s="15" customFormat="1">
      <c r="A4195" s="804"/>
      <c r="B4195" s="1377"/>
      <c r="C4195" s="1369"/>
      <c r="D4195" s="1370"/>
      <c r="E4195" s="133"/>
      <c r="F4195" s="133"/>
      <c r="G4195" s="629"/>
      <c r="H4195" s="14"/>
      <c r="I4195" s="14"/>
      <c r="J4195" s="14"/>
      <c r="K4195" s="14"/>
      <c r="L4195" s="14"/>
      <c r="M4195" s="14"/>
      <c r="N4195" s="14"/>
      <c r="O4195" s="14"/>
      <c r="P4195" s="14"/>
      <c r="Q4195" s="14"/>
      <c r="R4195" s="14"/>
      <c r="S4195" s="14"/>
      <c r="T4195" s="14"/>
      <c r="U4195" s="14"/>
      <c r="V4195" s="14"/>
      <c r="W4195" s="14"/>
      <c r="X4195" s="14"/>
      <c r="Y4195" s="14"/>
    </row>
    <row r="4196" spans="1:25" s="10" customFormat="1">
      <c r="A4196" s="804"/>
      <c r="B4196" s="1038"/>
      <c r="C4196" s="1009"/>
      <c r="D4196" s="1370"/>
      <c r="E4196" s="135"/>
      <c r="F4196" s="135"/>
      <c r="G4196" s="635"/>
    </row>
    <row r="4197" spans="1:25" s="10" customFormat="1">
      <c r="A4197" s="804"/>
      <c r="B4197" s="1038"/>
      <c r="C4197" s="1009"/>
      <c r="D4197" s="1370"/>
      <c r="E4197" s="135"/>
      <c r="F4197" s="135"/>
      <c r="G4197" s="635"/>
    </row>
    <row r="4198" spans="1:25">
      <c r="A4198" s="804"/>
      <c r="B4198" s="1038"/>
      <c r="C4198" s="1369"/>
      <c r="D4198" s="1370"/>
      <c r="E4198" s="133"/>
      <c r="F4198" s="133"/>
      <c r="G4198" s="322"/>
    </row>
    <row r="4199" spans="1:25" s="16" customFormat="1">
      <c r="A4199" s="804"/>
      <c r="B4199" s="807"/>
      <c r="C4199" s="805"/>
      <c r="D4199" s="806"/>
      <c r="E4199" s="134"/>
      <c r="F4199" s="134"/>
      <c r="G4199" s="322"/>
      <c r="H4199" s="3"/>
      <c r="I4199" s="3"/>
      <c r="J4199" s="3"/>
      <c r="K4199" s="3"/>
      <c r="L4199" s="3"/>
      <c r="M4199" s="3"/>
      <c r="N4199" s="3"/>
      <c r="O4199" s="3"/>
      <c r="P4199" s="3"/>
      <c r="Q4199" s="3"/>
      <c r="R4199" s="3"/>
      <c r="S4199" s="3"/>
      <c r="T4199" s="3"/>
      <c r="U4199" s="3"/>
      <c r="V4199" s="3"/>
      <c r="W4199" s="3"/>
      <c r="X4199" s="3"/>
      <c r="Y4199" s="3"/>
    </row>
    <row r="4200" spans="1:25" s="16" customFormat="1">
      <c r="A4200" s="804"/>
      <c r="B4200" s="807"/>
      <c r="C4200" s="805"/>
      <c r="D4200" s="806"/>
      <c r="E4200" s="134"/>
      <c r="F4200" s="134"/>
      <c r="G4200" s="322"/>
      <c r="H4200" s="3"/>
      <c r="I4200" s="3"/>
      <c r="J4200" s="3"/>
      <c r="K4200" s="3"/>
      <c r="L4200" s="3"/>
      <c r="M4200" s="3"/>
      <c r="N4200" s="3"/>
      <c r="O4200" s="3"/>
      <c r="P4200" s="3"/>
      <c r="Q4200" s="3"/>
      <c r="R4200" s="3"/>
      <c r="S4200" s="3"/>
      <c r="T4200" s="3"/>
      <c r="U4200" s="3"/>
      <c r="V4200" s="3"/>
      <c r="W4200" s="3"/>
      <c r="X4200" s="3"/>
      <c r="Y4200" s="3"/>
    </row>
    <row r="4201" spans="1:25">
      <c r="A4201" s="804"/>
      <c r="B4201" s="807"/>
      <c r="C4201" s="1369"/>
      <c r="D4201" s="1370"/>
      <c r="E4201" s="133"/>
      <c r="F4201" s="133"/>
      <c r="G4201" s="322"/>
    </row>
    <row r="4202" spans="1:25" s="5" customFormat="1">
      <c r="A4202" s="804"/>
      <c r="B4202" s="807"/>
      <c r="C4202" s="805"/>
      <c r="D4202" s="806"/>
      <c r="E4202" s="134"/>
      <c r="F4202" s="134"/>
      <c r="G4202" s="681"/>
    </row>
    <row r="4203" spans="1:25" s="5" customFormat="1">
      <c r="A4203" s="804"/>
      <c r="B4203" s="807"/>
      <c r="C4203" s="805"/>
      <c r="D4203" s="806"/>
      <c r="E4203" s="133"/>
      <c r="F4203" s="133"/>
      <c r="G4203" s="681"/>
    </row>
    <row r="4204" spans="1:25">
      <c r="A4204" s="804"/>
      <c r="B4204" s="1038"/>
      <c r="C4204" s="1369"/>
      <c r="D4204" s="1370"/>
      <c r="E4204" s="133"/>
      <c r="F4204" s="133"/>
      <c r="G4204" s="322"/>
    </row>
    <row r="4205" spans="1:25" s="5" customFormat="1">
      <c r="A4205" s="804"/>
      <c r="B4205" s="1038"/>
      <c r="C4205" s="1369"/>
      <c r="D4205" s="1370"/>
      <c r="E4205" s="133"/>
      <c r="F4205" s="133"/>
      <c r="G4205" s="681"/>
    </row>
    <row r="4206" spans="1:25" s="5" customFormat="1">
      <c r="A4206" s="804"/>
      <c r="B4206" s="1038"/>
      <c r="C4206" s="1369"/>
      <c r="D4206" s="1370"/>
      <c r="E4206" s="133"/>
      <c r="F4206" s="133"/>
      <c r="G4206" s="681"/>
    </row>
    <row r="4207" spans="1:25">
      <c r="A4207" s="804"/>
      <c r="B4207" s="1038"/>
      <c r="C4207" s="1369"/>
      <c r="D4207" s="1370"/>
      <c r="E4207" s="133"/>
      <c r="F4207" s="133"/>
      <c r="G4207" s="322"/>
    </row>
    <row r="4208" spans="1:25">
      <c r="A4208" s="804"/>
      <c r="B4208" s="1038"/>
      <c r="C4208" s="1369"/>
      <c r="D4208" s="1370"/>
      <c r="E4208" s="133"/>
      <c r="F4208" s="133"/>
      <c r="G4208" s="322"/>
    </row>
    <row r="4209" spans="1:25" s="11" customFormat="1">
      <c r="A4209" s="804"/>
      <c r="B4209" s="1383"/>
      <c r="C4209" s="1009"/>
      <c r="D4209" s="1370"/>
      <c r="E4209" s="135"/>
      <c r="F4209" s="135"/>
      <c r="G4209" s="635"/>
      <c r="H4209" s="10"/>
      <c r="I4209" s="10"/>
      <c r="J4209" s="10"/>
      <c r="K4209" s="10"/>
      <c r="L4209" s="10"/>
      <c r="M4209" s="10"/>
      <c r="N4209" s="10"/>
      <c r="O4209" s="10"/>
      <c r="P4209" s="10"/>
      <c r="Q4209" s="10"/>
      <c r="R4209" s="10"/>
      <c r="S4209" s="10"/>
      <c r="T4209" s="10"/>
      <c r="U4209" s="10"/>
      <c r="V4209" s="10"/>
      <c r="W4209" s="10"/>
      <c r="X4209" s="10"/>
      <c r="Y4209" s="10"/>
    </row>
    <row r="4210" spans="1:25" s="11" customFormat="1">
      <c r="A4210" s="804"/>
      <c r="B4210" s="1383"/>
      <c r="C4210" s="1009"/>
      <c r="D4210" s="1370"/>
      <c r="E4210" s="135"/>
      <c r="F4210" s="135"/>
      <c r="G4210" s="635"/>
      <c r="H4210" s="10"/>
      <c r="I4210" s="10"/>
      <c r="J4210" s="10"/>
      <c r="K4210" s="10"/>
      <c r="L4210" s="10"/>
      <c r="M4210" s="10"/>
      <c r="N4210" s="10"/>
      <c r="O4210" s="10"/>
      <c r="P4210" s="10"/>
      <c r="Q4210" s="10"/>
      <c r="R4210" s="10"/>
      <c r="S4210" s="10"/>
      <c r="T4210" s="10"/>
      <c r="U4210" s="10"/>
      <c r="V4210" s="10"/>
      <c r="W4210" s="10"/>
      <c r="X4210" s="10"/>
      <c r="Y4210" s="10"/>
    </row>
    <row r="4211" spans="1:25" s="11" customFormat="1">
      <c r="A4211" s="804"/>
      <c r="B4211" s="1383"/>
      <c r="C4211" s="1009"/>
      <c r="D4211" s="1370"/>
      <c r="E4211" s="135"/>
      <c r="F4211" s="135"/>
      <c r="G4211" s="635"/>
      <c r="H4211" s="10"/>
      <c r="I4211" s="10"/>
      <c r="J4211" s="10"/>
      <c r="K4211" s="10"/>
      <c r="L4211" s="10"/>
      <c r="M4211" s="10"/>
      <c r="N4211" s="10"/>
      <c r="O4211" s="10"/>
      <c r="P4211" s="10"/>
      <c r="Q4211" s="10"/>
      <c r="R4211" s="10"/>
      <c r="S4211" s="10"/>
      <c r="T4211" s="10"/>
      <c r="U4211" s="10"/>
      <c r="V4211" s="10"/>
      <c r="W4211" s="10"/>
      <c r="X4211" s="10"/>
      <c r="Y4211" s="10"/>
    </row>
    <row r="4212" spans="1:25" s="11" customFormat="1">
      <c r="A4212" s="804"/>
      <c r="B4212" s="1383"/>
      <c r="C4212" s="1009"/>
      <c r="D4212" s="1370"/>
      <c r="E4212" s="135"/>
      <c r="F4212" s="135"/>
      <c r="G4212" s="635"/>
      <c r="H4212" s="10"/>
      <c r="I4212" s="10"/>
      <c r="J4212" s="10"/>
      <c r="K4212" s="10"/>
      <c r="L4212" s="10"/>
      <c r="M4212" s="10"/>
      <c r="N4212" s="10"/>
      <c r="O4212" s="10"/>
      <c r="P4212" s="10"/>
      <c r="Q4212" s="10"/>
      <c r="R4212" s="10"/>
      <c r="S4212" s="10"/>
      <c r="T4212" s="10"/>
      <c r="U4212" s="10"/>
      <c r="V4212" s="10"/>
      <c r="W4212" s="10"/>
      <c r="X4212" s="10"/>
      <c r="Y4212" s="10"/>
    </row>
    <row r="4213" spans="1:25" s="10" customFormat="1">
      <c r="A4213" s="804"/>
      <c r="B4213" s="1383"/>
      <c r="C4213" s="1009"/>
      <c r="D4213" s="1370"/>
      <c r="E4213" s="135"/>
      <c r="F4213" s="135"/>
      <c r="G4213" s="635"/>
    </row>
    <row r="4214" spans="1:25" s="10" customFormat="1">
      <c r="A4214" s="804"/>
      <c r="B4214" s="1383"/>
      <c r="C4214" s="1009"/>
      <c r="D4214" s="1370"/>
      <c r="E4214" s="135"/>
      <c r="F4214" s="135"/>
      <c r="G4214" s="635"/>
    </row>
    <row r="4215" spans="1:25" s="10" customFormat="1">
      <c r="A4215" s="804"/>
      <c r="B4215" s="1383"/>
      <c r="C4215" s="1009"/>
      <c r="D4215" s="1370"/>
      <c r="E4215" s="135"/>
      <c r="F4215" s="135"/>
      <c r="G4215" s="635"/>
    </row>
    <row r="4216" spans="1:25" s="10" customFormat="1">
      <c r="A4216" s="804"/>
      <c r="B4216" s="1383"/>
      <c r="C4216" s="1009"/>
      <c r="D4216" s="1370"/>
      <c r="E4216" s="135"/>
      <c r="F4216" s="135"/>
      <c r="G4216" s="635"/>
    </row>
    <row r="4217" spans="1:25">
      <c r="A4217" s="804"/>
      <c r="B4217" s="1038"/>
      <c r="C4217" s="1369"/>
      <c r="D4217" s="1370"/>
      <c r="E4217" s="133"/>
      <c r="F4217" s="133"/>
      <c r="G4217" s="322"/>
    </row>
    <row r="4218" spans="1:25">
      <c r="A4218" s="804"/>
      <c r="B4218" s="1038"/>
      <c r="C4218" s="1369"/>
      <c r="D4218" s="1370"/>
      <c r="E4218" s="133"/>
      <c r="F4218" s="133"/>
      <c r="G4218" s="322"/>
    </row>
    <row r="4219" spans="1:25" s="3" customFormat="1">
      <c r="A4219" s="804"/>
      <c r="B4219" s="1038"/>
      <c r="C4219" s="1369"/>
      <c r="D4219" s="1370"/>
      <c r="E4219" s="133"/>
      <c r="F4219" s="133"/>
      <c r="G4219" s="322"/>
    </row>
    <row r="4220" spans="1:25" s="3" customFormat="1">
      <c r="A4220" s="804"/>
      <c r="B4220" s="1038"/>
      <c r="C4220" s="1369"/>
      <c r="D4220" s="1370"/>
      <c r="E4220" s="133"/>
      <c r="F4220" s="133"/>
      <c r="G4220" s="322"/>
    </row>
    <row r="4221" spans="1:25" s="3" customFormat="1">
      <c r="A4221" s="804"/>
      <c r="B4221" s="1038"/>
      <c r="C4221" s="1369"/>
      <c r="D4221" s="1370"/>
      <c r="E4221" s="133"/>
      <c r="F4221" s="133"/>
      <c r="G4221" s="322"/>
    </row>
    <row r="4222" spans="1:25" s="11" customFormat="1">
      <c r="A4222" s="804"/>
      <c r="B4222" s="1383"/>
      <c r="C4222" s="1009"/>
      <c r="D4222" s="1370"/>
      <c r="E4222" s="135"/>
      <c r="F4222" s="135"/>
      <c r="G4222" s="635"/>
      <c r="H4222" s="10"/>
      <c r="I4222" s="10"/>
      <c r="J4222" s="10"/>
      <c r="K4222" s="10"/>
      <c r="L4222" s="10"/>
      <c r="M4222" s="10"/>
      <c r="N4222" s="10"/>
      <c r="O4222" s="10"/>
      <c r="P4222" s="10"/>
      <c r="Q4222" s="10"/>
      <c r="R4222" s="10"/>
      <c r="S4222" s="10"/>
      <c r="T4222" s="10"/>
      <c r="U4222" s="10"/>
      <c r="V4222" s="10"/>
      <c r="W4222" s="10"/>
      <c r="X4222" s="10"/>
    </row>
    <row r="4223" spans="1:25" s="11" customFormat="1">
      <c r="A4223" s="804"/>
      <c r="B4223" s="1383"/>
      <c r="C4223" s="1009"/>
      <c r="D4223" s="1370"/>
      <c r="E4223" s="135"/>
      <c r="F4223" s="135"/>
      <c r="G4223" s="635"/>
      <c r="H4223" s="10"/>
      <c r="I4223" s="10"/>
      <c r="J4223" s="10"/>
      <c r="K4223" s="10"/>
      <c r="L4223" s="10"/>
      <c r="M4223" s="10"/>
      <c r="N4223" s="10"/>
      <c r="O4223" s="10"/>
      <c r="P4223" s="10"/>
      <c r="Q4223" s="10"/>
      <c r="R4223" s="10"/>
      <c r="S4223" s="10"/>
      <c r="T4223" s="10"/>
      <c r="U4223" s="10"/>
      <c r="V4223" s="10"/>
      <c r="W4223" s="10"/>
      <c r="X4223" s="10"/>
    </row>
    <row r="4224" spans="1:25" s="11" customFormat="1">
      <c r="A4224" s="804"/>
      <c r="B4224" s="1383"/>
      <c r="C4224" s="1009"/>
      <c r="D4224" s="1370"/>
      <c r="E4224" s="135"/>
      <c r="F4224" s="135"/>
      <c r="G4224" s="635"/>
      <c r="H4224" s="10"/>
      <c r="I4224" s="10"/>
      <c r="J4224" s="10"/>
      <c r="K4224" s="10"/>
      <c r="L4224" s="10"/>
      <c r="M4224" s="10"/>
      <c r="N4224" s="10"/>
      <c r="O4224" s="10"/>
      <c r="P4224" s="10"/>
      <c r="Q4224" s="10"/>
      <c r="R4224" s="10"/>
      <c r="S4224" s="10"/>
      <c r="T4224" s="10"/>
      <c r="U4224" s="10"/>
      <c r="V4224" s="10"/>
      <c r="W4224" s="10"/>
      <c r="X4224" s="10"/>
    </row>
    <row r="4225" spans="1:25" s="11" customFormat="1">
      <c r="A4225" s="804"/>
      <c r="B4225" s="1383"/>
      <c r="C4225" s="1009"/>
      <c r="D4225" s="1370"/>
      <c r="E4225" s="135"/>
      <c r="F4225" s="135"/>
      <c r="G4225" s="635"/>
      <c r="H4225" s="10"/>
      <c r="I4225" s="10"/>
      <c r="J4225" s="10"/>
      <c r="K4225" s="10"/>
      <c r="L4225" s="10"/>
      <c r="M4225" s="10"/>
      <c r="N4225" s="10"/>
      <c r="O4225" s="10"/>
      <c r="P4225" s="10"/>
      <c r="Q4225" s="10"/>
      <c r="R4225" s="10"/>
      <c r="S4225" s="10"/>
      <c r="T4225" s="10"/>
      <c r="U4225" s="10"/>
      <c r="V4225" s="10"/>
      <c r="W4225" s="10"/>
      <c r="X4225" s="10"/>
    </row>
    <row r="4226" spans="1:25" s="10" customFormat="1">
      <c r="A4226" s="804"/>
      <c r="B4226" s="1383"/>
      <c r="C4226" s="1009"/>
      <c r="D4226" s="1370"/>
      <c r="E4226" s="135"/>
      <c r="F4226" s="135"/>
      <c r="G4226" s="635"/>
    </row>
    <row r="4227" spans="1:25" s="10" customFormat="1">
      <c r="A4227" s="804"/>
      <c r="B4227" s="1383"/>
      <c r="C4227" s="1009"/>
      <c r="D4227" s="1370"/>
      <c r="E4227" s="135"/>
      <c r="F4227" s="135"/>
      <c r="G4227" s="635"/>
    </row>
    <row r="4228" spans="1:25" s="10" customFormat="1">
      <c r="A4228" s="804"/>
      <c r="B4228" s="1383"/>
      <c r="C4228" s="1009"/>
      <c r="D4228" s="1370"/>
      <c r="E4228" s="135"/>
      <c r="F4228" s="135"/>
      <c r="G4228" s="635"/>
    </row>
    <row r="4229" spans="1:25">
      <c r="A4229" s="804"/>
      <c r="B4229" s="1038"/>
      <c r="C4229" s="1369"/>
      <c r="D4229" s="1370"/>
      <c r="E4229" s="133"/>
      <c r="F4229" s="133"/>
      <c r="G4229" s="322"/>
    </row>
    <row r="4230" spans="1:25">
      <c r="A4230" s="804"/>
      <c r="B4230" s="1038"/>
      <c r="C4230" s="1369"/>
      <c r="D4230" s="1370"/>
      <c r="E4230" s="133"/>
      <c r="F4230" s="133"/>
      <c r="G4230" s="322"/>
    </row>
    <row r="4231" spans="1:25" s="11" customFormat="1">
      <c r="A4231" s="804"/>
      <c r="B4231" s="1383"/>
      <c r="C4231" s="1009"/>
      <c r="D4231" s="1370"/>
      <c r="E4231" s="135"/>
      <c r="F4231" s="135"/>
      <c r="G4231" s="635"/>
      <c r="H4231" s="10"/>
      <c r="I4231" s="10"/>
      <c r="J4231" s="10"/>
      <c r="K4231" s="10"/>
      <c r="L4231" s="10"/>
      <c r="M4231" s="10"/>
      <c r="N4231" s="10"/>
      <c r="O4231" s="10"/>
      <c r="P4231" s="10"/>
      <c r="Q4231" s="10"/>
      <c r="R4231" s="10"/>
      <c r="S4231" s="10"/>
      <c r="T4231" s="10"/>
      <c r="U4231" s="10"/>
      <c r="V4231" s="10"/>
      <c r="W4231" s="10"/>
      <c r="X4231" s="10"/>
      <c r="Y4231" s="10"/>
    </row>
    <row r="4232" spans="1:25" s="11" customFormat="1">
      <c r="A4232" s="804"/>
      <c r="B4232" s="1383"/>
      <c r="C4232" s="1009"/>
      <c r="D4232" s="1370"/>
      <c r="E4232" s="135"/>
      <c r="F4232" s="135"/>
      <c r="G4232" s="635"/>
      <c r="H4232" s="10"/>
      <c r="I4232" s="10"/>
      <c r="J4232" s="10"/>
      <c r="K4232" s="10"/>
      <c r="L4232" s="10"/>
      <c r="M4232" s="10"/>
      <c r="N4232" s="10"/>
      <c r="O4232" s="10"/>
      <c r="P4232" s="10"/>
      <c r="Q4232" s="10"/>
      <c r="R4232" s="10"/>
      <c r="S4232" s="10"/>
      <c r="T4232" s="10"/>
      <c r="U4232" s="10"/>
      <c r="V4232" s="10"/>
      <c r="W4232" s="10"/>
      <c r="X4232" s="10"/>
      <c r="Y4232" s="10"/>
    </row>
    <row r="4233" spans="1:25" s="11" customFormat="1">
      <c r="A4233" s="804"/>
      <c r="B4233" s="1383"/>
      <c r="C4233" s="1009"/>
      <c r="D4233" s="1370"/>
      <c r="E4233" s="135"/>
      <c r="F4233" s="135"/>
      <c r="G4233" s="635"/>
      <c r="H4233" s="10"/>
      <c r="I4233" s="10"/>
      <c r="J4233" s="10"/>
      <c r="K4233" s="10"/>
      <c r="L4233" s="10"/>
      <c r="M4233" s="10"/>
      <c r="N4233" s="10"/>
      <c r="O4233" s="10"/>
      <c r="P4233" s="10"/>
      <c r="Q4233" s="10"/>
      <c r="R4233" s="10"/>
      <c r="S4233" s="10"/>
      <c r="T4233" s="10"/>
      <c r="U4233" s="10"/>
      <c r="V4233" s="10"/>
      <c r="W4233" s="10"/>
      <c r="X4233" s="10"/>
      <c r="Y4233" s="10"/>
    </row>
    <row r="4234" spans="1:25" s="11" customFormat="1">
      <c r="A4234" s="804"/>
      <c r="B4234" s="1383"/>
      <c r="C4234" s="1009"/>
      <c r="D4234" s="1370"/>
      <c r="E4234" s="135"/>
      <c r="F4234" s="135"/>
      <c r="G4234" s="635"/>
      <c r="H4234" s="10"/>
      <c r="I4234" s="10"/>
      <c r="J4234" s="10"/>
      <c r="K4234" s="10"/>
      <c r="L4234" s="10"/>
      <c r="M4234" s="10"/>
      <c r="N4234" s="10"/>
      <c r="O4234" s="10"/>
      <c r="P4234" s="10"/>
      <c r="Q4234" s="10"/>
      <c r="R4234" s="10"/>
      <c r="S4234" s="10"/>
      <c r="T4234" s="10"/>
      <c r="U4234" s="10"/>
      <c r="V4234" s="10"/>
      <c r="W4234" s="10"/>
      <c r="X4234" s="10"/>
      <c r="Y4234" s="10"/>
    </row>
    <row r="4235" spans="1:25" s="11" customFormat="1">
      <c r="A4235" s="804"/>
      <c r="B4235" s="1383"/>
      <c r="C4235" s="1009"/>
      <c r="D4235" s="1370"/>
      <c r="E4235" s="135"/>
      <c r="F4235" s="135"/>
      <c r="G4235" s="635"/>
      <c r="H4235" s="10"/>
      <c r="I4235" s="10"/>
      <c r="J4235" s="10"/>
      <c r="K4235" s="10"/>
      <c r="L4235" s="10"/>
      <c r="M4235" s="10"/>
      <c r="N4235" s="10"/>
      <c r="O4235" s="10"/>
      <c r="P4235" s="10"/>
      <c r="Q4235" s="10"/>
      <c r="R4235" s="10"/>
      <c r="S4235" s="10"/>
      <c r="T4235" s="10"/>
      <c r="U4235" s="10"/>
      <c r="V4235" s="10"/>
      <c r="W4235" s="10"/>
      <c r="X4235" s="10"/>
      <c r="Y4235" s="10"/>
    </row>
    <row r="4236" spans="1:25" s="11" customFormat="1">
      <c r="A4236" s="804"/>
      <c r="B4236" s="1038"/>
      <c r="C4236" s="1009"/>
      <c r="D4236" s="1370"/>
      <c r="E4236" s="135"/>
      <c r="F4236" s="135"/>
      <c r="G4236" s="635"/>
      <c r="H4236" s="10"/>
      <c r="I4236" s="10"/>
      <c r="J4236" s="10"/>
      <c r="K4236" s="10"/>
      <c r="L4236" s="10"/>
      <c r="M4236" s="10"/>
      <c r="N4236" s="10"/>
      <c r="O4236" s="10"/>
      <c r="P4236" s="10"/>
      <c r="Q4236" s="10"/>
      <c r="R4236" s="10"/>
      <c r="S4236" s="10"/>
      <c r="T4236" s="10"/>
      <c r="U4236" s="10"/>
      <c r="V4236" s="10"/>
      <c r="W4236" s="10"/>
      <c r="X4236" s="10"/>
      <c r="Y4236" s="10"/>
    </row>
    <row r="4237" spans="1:25">
      <c r="A4237" s="804"/>
      <c r="B4237" s="1038"/>
      <c r="C4237" s="1369"/>
      <c r="D4237" s="1370"/>
      <c r="E4237" s="133"/>
      <c r="F4237" s="133"/>
      <c r="G4237" s="322"/>
    </row>
    <row r="4238" spans="1:25">
      <c r="A4238" s="804"/>
      <c r="B4238" s="1038"/>
      <c r="C4238" s="1369"/>
      <c r="D4238" s="1370"/>
      <c r="E4238" s="133"/>
      <c r="F4238" s="133"/>
      <c r="G4238" s="322"/>
    </row>
    <row r="4239" spans="1:25" s="5" customFormat="1">
      <c r="A4239" s="804"/>
      <c r="B4239" s="1038"/>
      <c r="C4239" s="1369"/>
      <c r="D4239" s="1370"/>
      <c r="E4239" s="133"/>
      <c r="F4239" s="133"/>
      <c r="G4239" s="681"/>
    </row>
    <row r="4240" spans="1:25" s="5" customFormat="1">
      <c r="A4240" s="804"/>
      <c r="B4240" s="1038"/>
      <c r="C4240" s="1369"/>
      <c r="D4240" s="1370"/>
      <c r="E4240" s="133"/>
      <c r="F4240" s="133"/>
      <c r="G4240" s="681"/>
    </row>
    <row r="4241" spans="1:25">
      <c r="A4241" s="804"/>
      <c r="B4241" s="1038"/>
      <c r="C4241" s="1369"/>
      <c r="D4241" s="1370"/>
      <c r="E4241" s="133"/>
      <c r="F4241" s="133"/>
      <c r="G4241" s="322"/>
    </row>
    <row r="4242" spans="1:25">
      <c r="A4242" s="804"/>
      <c r="B4242" s="1038"/>
      <c r="C4242" s="1369"/>
      <c r="D4242" s="1370"/>
      <c r="E4242" s="133"/>
      <c r="F4242" s="133"/>
      <c r="G4242" s="322"/>
    </row>
    <row r="4243" spans="1:25">
      <c r="A4243" s="804"/>
      <c r="B4243" s="1038"/>
      <c r="C4243" s="1369"/>
      <c r="D4243" s="1370"/>
      <c r="E4243" s="133"/>
      <c r="F4243" s="133"/>
      <c r="G4243" s="322"/>
    </row>
    <row r="4244" spans="1:25" s="5" customFormat="1">
      <c r="A4244" s="804"/>
      <c r="B4244" s="1038"/>
      <c r="C4244" s="1369"/>
      <c r="D4244" s="1370"/>
      <c r="E4244" s="133"/>
      <c r="F4244" s="133"/>
      <c r="G4244" s="681"/>
    </row>
    <row r="4245" spans="1:25" s="5" customFormat="1">
      <c r="A4245" s="804"/>
      <c r="B4245" s="1038"/>
      <c r="C4245" s="1369"/>
      <c r="D4245" s="1370"/>
      <c r="E4245" s="133"/>
      <c r="F4245" s="133"/>
      <c r="G4245" s="681"/>
    </row>
    <row r="4246" spans="1:25">
      <c r="A4246" s="804"/>
      <c r="B4246" s="1038"/>
      <c r="C4246" s="1369"/>
      <c r="D4246" s="1370"/>
      <c r="E4246" s="133"/>
      <c r="F4246" s="133"/>
      <c r="G4246" s="322"/>
    </row>
    <row r="4247" spans="1:25">
      <c r="A4247" s="804"/>
      <c r="B4247" s="1038"/>
      <c r="C4247" s="1369"/>
      <c r="D4247" s="1370"/>
      <c r="E4247" s="133"/>
      <c r="F4247" s="133"/>
      <c r="G4247" s="322"/>
    </row>
    <row r="4248" spans="1:25">
      <c r="A4248" s="804"/>
      <c r="B4248" s="1038"/>
      <c r="C4248" s="1369"/>
      <c r="D4248" s="1370"/>
      <c r="E4248" s="133"/>
      <c r="F4248" s="133"/>
      <c r="G4248" s="322"/>
    </row>
    <row r="4249" spans="1:25" s="11" customFormat="1">
      <c r="A4249" s="804"/>
      <c r="B4249" s="1383"/>
      <c r="C4249" s="1009"/>
      <c r="D4249" s="1370"/>
      <c r="E4249" s="135"/>
      <c r="F4249" s="135"/>
      <c r="G4249" s="635"/>
      <c r="H4249" s="10"/>
      <c r="I4249" s="10"/>
      <c r="J4249" s="10"/>
      <c r="K4249" s="10"/>
      <c r="L4249" s="10"/>
      <c r="M4249" s="10"/>
      <c r="N4249" s="10"/>
      <c r="O4249" s="10"/>
      <c r="P4249" s="10"/>
      <c r="Q4249" s="10"/>
      <c r="R4249" s="10"/>
      <c r="S4249" s="10"/>
      <c r="T4249" s="10"/>
      <c r="U4249" s="10"/>
      <c r="V4249" s="10"/>
      <c r="W4249" s="10"/>
      <c r="X4249" s="10"/>
      <c r="Y4249" s="10"/>
    </row>
    <row r="4250" spans="1:25" s="11" customFormat="1">
      <c r="A4250" s="804"/>
      <c r="B4250" s="1383"/>
      <c r="C4250" s="1009"/>
      <c r="D4250" s="1370"/>
      <c r="E4250" s="135"/>
      <c r="F4250" s="135"/>
      <c r="G4250" s="635"/>
      <c r="H4250" s="10"/>
      <c r="I4250" s="10"/>
      <c r="J4250" s="10"/>
      <c r="K4250" s="10"/>
      <c r="L4250" s="10"/>
      <c r="M4250" s="10"/>
      <c r="N4250" s="10"/>
      <c r="O4250" s="10"/>
      <c r="P4250" s="10"/>
      <c r="Q4250" s="10"/>
      <c r="R4250" s="10"/>
      <c r="S4250" s="10"/>
      <c r="T4250" s="10"/>
      <c r="U4250" s="10"/>
      <c r="V4250" s="10"/>
      <c r="W4250" s="10"/>
      <c r="X4250" s="10"/>
      <c r="Y4250" s="10"/>
    </row>
    <row r="4251" spans="1:25" s="11" customFormat="1">
      <c r="A4251" s="804"/>
      <c r="B4251" s="1383"/>
      <c r="C4251" s="1009"/>
      <c r="D4251" s="1370"/>
      <c r="E4251" s="135"/>
      <c r="F4251" s="135"/>
      <c r="G4251" s="635"/>
      <c r="H4251" s="10"/>
      <c r="I4251" s="10"/>
      <c r="J4251" s="10"/>
      <c r="K4251" s="10"/>
      <c r="L4251" s="10"/>
      <c r="M4251" s="10"/>
      <c r="N4251" s="10"/>
      <c r="O4251" s="10"/>
      <c r="P4251" s="10"/>
      <c r="Q4251" s="10"/>
      <c r="R4251" s="10"/>
      <c r="S4251" s="10"/>
      <c r="T4251" s="10"/>
      <c r="U4251" s="10"/>
      <c r="V4251" s="10"/>
      <c r="W4251" s="10"/>
      <c r="X4251" s="10"/>
      <c r="Y4251" s="10"/>
    </row>
    <row r="4252" spans="1:25" s="11" customFormat="1">
      <c r="A4252" s="804"/>
      <c r="B4252" s="1383"/>
      <c r="C4252" s="1009"/>
      <c r="D4252" s="1370"/>
      <c r="E4252" s="135"/>
      <c r="F4252" s="135"/>
      <c r="G4252" s="635"/>
      <c r="H4252" s="10"/>
      <c r="I4252" s="10"/>
      <c r="J4252" s="10"/>
      <c r="K4252" s="10"/>
      <c r="L4252" s="10"/>
      <c r="M4252" s="10"/>
      <c r="N4252" s="10"/>
      <c r="O4252" s="10"/>
      <c r="P4252" s="10"/>
      <c r="Q4252" s="10"/>
      <c r="R4252" s="10"/>
      <c r="S4252" s="10"/>
      <c r="T4252" s="10"/>
      <c r="U4252" s="10"/>
      <c r="V4252" s="10"/>
      <c r="W4252" s="10"/>
      <c r="X4252" s="10"/>
      <c r="Y4252" s="10"/>
    </row>
    <row r="4253" spans="1:25" s="11" customFormat="1">
      <c r="A4253" s="804"/>
      <c r="B4253" s="1383"/>
      <c r="C4253" s="1009"/>
      <c r="D4253" s="1370"/>
      <c r="E4253" s="135"/>
      <c r="F4253" s="135"/>
      <c r="G4253" s="635"/>
      <c r="H4253" s="10"/>
      <c r="I4253" s="10"/>
      <c r="J4253" s="10"/>
      <c r="K4253" s="10"/>
      <c r="L4253" s="10"/>
      <c r="M4253" s="10"/>
      <c r="N4253" s="10"/>
      <c r="O4253" s="10"/>
      <c r="P4253" s="10"/>
      <c r="Q4253" s="10"/>
      <c r="R4253" s="10"/>
      <c r="S4253" s="10"/>
      <c r="T4253" s="10"/>
      <c r="U4253" s="10"/>
      <c r="V4253" s="10"/>
      <c r="W4253" s="10"/>
      <c r="X4253" s="10"/>
      <c r="Y4253" s="10"/>
    </row>
    <row r="4254" spans="1:25" s="3" customFormat="1">
      <c r="A4254" s="804"/>
      <c r="B4254" s="1038"/>
      <c r="C4254" s="1369"/>
      <c r="D4254" s="1370"/>
      <c r="E4254" s="133"/>
      <c r="F4254" s="133"/>
      <c r="G4254" s="322"/>
    </row>
    <row r="4255" spans="1:25" s="3" customFormat="1">
      <c r="A4255" s="804"/>
      <c r="B4255" s="1038"/>
      <c r="C4255" s="1369"/>
      <c r="D4255" s="1370"/>
      <c r="E4255" s="133"/>
      <c r="F4255" s="133"/>
      <c r="G4255" s="322"/>
    </row>
    <row r="4256" spans="1:25" s="3" customFormat="1">
      <c r="A4256" s="804"/>
      <c r="B4256" s="1038"/>
      <c r="C4256" s="1369"/>
      <c r="D4256" s="1370"/>
      <c r="E4256" s="133"/>
      <c r="F4256" s="133"/>
      <c r="G4256" s="322"/>
    </row>
    <row r="4257" spans="1:25" s="3" customFormat="1">
      <c r="A4257" s="804"/>
      <c r="B4257" s="1038"/>
      <c r="C4257" s="1369"/>
      <c r="D4257" s="1370"/>
      <c r="E4257" s="135"/>
      <c r="F4257" s="135"/>
      <c r="G4257" s="322"/>
    </row>
    <row r="4258" spans="1:25" s="3" customFormat="1">
      <c r="A4258" s="804"/>
      <c r="B4258" s="1038"/>
      <c r="C4258" s="1369"/>
      <c r="D4258" s="1370"/>
      <c r="E4258" s="135"/>
      <c r="F4258" s="135"/>
      <c r="G4258" s="322"/>
    </row>
    <row r="4259" spans="1:25">
      <c r="A4259" s="804"/>
      <c r="B4259" s="1038"/>
      <c r="C4259" s="1369"/>
      <c r="D4259" s="1370"/>
      <c r="E4259" s="135"/>
      <c r="F4259" s="135"/>
      <c r="G4259" s="322"/>
    </row>
    <row r="4260" spans="1:25">
      <c r="A4260" s="804"/>
      <c r="B4260" s="1038"/>
      <c r="C4260" s="1369"/>
      <c r="D4260" s="1370"/>
      <c r="E4260" s="135"/>
      <c r="F4260" s="135"/>
      <c r="G4260" s="322"/>
    </row>
    <row r="4261" spans="1:25" s="11" customFormat="1">
      <c r="A4261" s="804"/>
      <c r="B4261" s="1383"/>
      <c r="C4261" s="1009"/>
      <c r="D4261" s="1370"/>
      <c r="E4261" s="135"/>
      <c r="F4261" s="135"/>
      <c r="G4261" s="635"/>
      <c r="H4261" s="10"/>
      <c r="I4261" s="10"/>
      <c r="J4261" s="10"/>
      <c r="K4261" s="10"/>
      <c r="L4261" s="10"/>
      <c r="M4261" s="10"/>
      <c r="N4261" s="10"/>
      <c r="O4261" s="10"/>
      <c r="P4261" s="10"/>
      <c r="Q4261" s="10"/>
      <c r="R4261" s="10"/>
      <c r="S4261" s="10"/>
      <c r="T4261" s="10"/>
      <c r="U4261" s="10"/>
      <c r="V4261" s="10"/>
      <c r="W4261" s="10"/>
      <c r="X4261" s="10"/>
      <c r="Y4261" s="10"/>
    </row>
    <row r="4262" spans="1:25" s="11" customFormat="1">
      <c r="A4262" s="804"/>
      <c r="B4262" s="1383"/>
      <c r="C4262" s="1009"/>
      <c r="D4262" s="1370"/>
      <c r="E4262" s="135"/>
      <c r="F4262" s="135"/>
      <c r="G4262" s="635"/>
      <c r="H4262" s="10"/>
      <c r="I4262" s="10"/>
      <c r="J4262" s="10"/>
      <c r="K4262" s="10"/>
      <c r="L4262" s="10"/>
      <c r="M4262" s="10"/>
      <c r="N4262" s="10"/>
      <c r="O4262" s="10"/>
      <c r="P4262" s="10"/>
      <c r="Q4262" s="10"/>
      <c r="R4262" s="10"/>
      <c r="S4262" s="10"/>
      <c r="T4262" s="10"/>
      <c r="U4262" s="10"/>
      <c r="V4262" s="10"/>
      <c r="W4262" s="10"/>
      <c r="X4262" s="10"/>
      <c r="Y4262" s="10"/>
    </row>
    <row r="4263" spans="1:25" s="11" customFormat="1">
      <c r="A4263" s="804"/>
      <c r="B4263" s="1383"/>
      <c r="C4263" s="1009"/>
      <c r="D4263" s="1370"/>
      <c r="E4263" s="135"/>
      <c r="F4263" s="135"/>
      <c r="G4263" s="635"/>
      <c r="H4263" s="10"/>
      <c r="I4263" s="10"/>
      <c r="J4263" s="10"/>
      <c r="K4263" s="10"/>
      <c r="L4263" s="10"/>
      <c r="M4263" s="10"/>
      <c r="N4263" s="10"/>
      <c r="O4263" s="10"/>
      <c r="P4263" s="10"/>
      <c r="Q4263" s="10"/>
      <c r="R4263" s="10"/>
      <c r="S4263" s="10"/>
      <c r="T4263" s="10"/>
      <c r="U4263" s="10"/>
      <c r="V4263" s="10"/>
      <c r="W4263" s="10"/>
      <c r="X4263" s="10"/>
      <c r="Y4263" s="10"/>
    </row>
    <row r="4264" spans="1:25" s="11" customFormat="1">
      <c r="A4264" s="804"/>
      <c r="B4264" s="1383"/>
      <c r="C4264" s="1009"/>
      <c r="D4264" s="1370"/>
      <c r="E4264" s="135"/>
      <c r="F4264" s="135"/>
      <c r="G4264" s="635"/>
      <c r="H4264" s="10"/>
      <c r="I4264" s="10"/>
      <c r="J4264" s="10"/>
      <c r="K4264" s="10"/>
      <c r="L4264" s="10"/>
      <c r="M4264" s="10"/>
      <c r="N4264" s="10"/>
      <c r="O4264" s="10"/>
      <c r="P4264" s="10"/>
      <c r="Q4264" s="10"/>
      <c r="R4264" s="10"/>
      <c r="S4264" s="10"/>
      <c r="T4264" s="10"/>
      <c r="U4264" s="10"/>
      <c r="V4264" s="10"/>
      <c r="W4264" s="10"/>
      <c r="X4264" s="10"/>
      <c r="Y4264" s="10"/>
    </row>
    <row r="4265" spans="1:25" s="11" customFormat="1">
      <c r="A4265" s="804"/>
      <c r="B4265" s="1383"/>
      <c r="C4265" s="1009"/>
      <c r="D4265" s="1370"/>
      <c r="E4265" s="135"/>
      <c r="F4265" s="135"/>
      <c r="G4265" s="635"/>
      <c r="H4265" s="10"/>
      <c r="I4265" s="10"/>
      <c r="J4265" s="10"/>
      <c r="K4265" s="10"/>
      <c r="L4265" s="10"/>
      <c r="M4265" s="10"/>
      <c r="N4265" s="10"/>
      <c r="O4265" s="10"/>
      <c r="P4265" s="10"/>
      <c r="Q4265" s="10"/>
      <c r="R4265" s="10"/>
      <c r="S4265" s="10"/>
      <c r="T4265" s="10"/>
      <c r="U4265" s="10"/>
      <c r="V4265" s="10"/>
      <c r="W4265" s="10"/>
      <c r="X4265" s="10"/>
      <c r="Y4265" s="10"/>
    </row>
    <row r="4266" spans="1:25" s="11" customFormat="1">
      <c r="A4266" s="804"/>
      <c r="B4266" s="1383"/>
      <c r="C4266" s="1009"/>
      <c r="D4266" s="1370"/>
      <c r="E4266" s="135"/>
      <c r="F4266" s="135"/>
      <c r="G4266" s="635"/>
      <c r="H4266" s="10"/>
      <c r="I4266" s="10"/>
      <c r="J4266" s="10"/>
      <c r="K4266" s="10"/>
      <c r="L4266" s="10"/>
      <c r="M4266" s="10"/>
      <c r="N4266" s="10"/>
      <c r="O4266" s="10"/>
      <c r="P4266" s="10"/>
      <c r="Q4266" s="10"/>
      <c r="R4266" s="10"/>
      <c r="S4266" s="10"/>
      <c r="T4266" s="10"/>
      <c r="U4266" s="10"/>
      <c r="V4266" s="10"/>
      <c r="W4266" s="10"/>
      <c r="X4266" s="10"/>
      <c r="Y4266" s="10"/>
    </row>
    <row r="4267" spans="1:25" s="11" customFormat="1">
      <c r="A4267" s="804"/>
      <c r="B4267" s="1383"/>
      <c r="C4267" s="1009"/>
      <c r="D4267" s="1370"/>
      <c r="E4267" s="135"/>
      <c r="F4267" s="135"/>
      <c r="G4267" s="635"/>
      <c r="H4267" s="10"/>
      <c r="I4267" s="10"/>
      <c r="J4267" s="10"/>
      <c r="K4267" s="10"/>
      <c r="L4267" s="10"/>
      <c r="M4267" s="10"/>
      <c r="N4267" s="10"/>
      <c r="O4267" s="10"/>
      <c r="P4267" s="10"/>
      <c r="Q4267" s="10"/>
      <c r="R4267" s="10"/>
      <c r="S4267" s="10"/>
      <c r="T4267" s="10"/>
      <c r="U4267" s="10"/>
      <c r="V4267" s="10"/>
      <c r="W4267" s="10"/>
      <c r="X4267" s="10"/>
      <c r="Y4267" s="10"/>
    </row>
    <row r="4268" spans="1:25" s="11" customFormat="1">
      <c r="A4268" s="804"/>
      <c r="B4268" s="1383"/>
      <c r="C4268" s="1009"/>
      <c r="D4268" s="1370"/>
      <c r="E4268" s="135"/>
      <c r="F4268" s="135"/>
      <c r="G4268" s="635"/>
      <c r="H4268" s="10"/>
      <c r="I4268" s="10"/>
      <c r="J4268" s="10"/>
      <c r="K4268" s="10"/>
      <c r="L4268" s="10"/>
      <c r="M4268" s="10"/>
      <c r="N4268" s="10"/>
      <c r="O4268" s="10"/>
      <c r="P4268" s="10"/>
      <c r="Q4268" s="10"/>
      <c r="R4268" s="10"/>
      <c r="S4268" s="10"/>
      <c r="T4268" s="10"/>
      <c r="U4268" s="10"/>
      <c r="V4268" s="10"/>
      <c r="W4268" s="10"/>
      <c r="X4268" s="10"/>
      <c r="Y4268" s="10"/>
    </row>
    <row r="4269" spans="1:25" s="11" customFormat="1">
      <c r="A4269" s="804"/>
      <c r="B4269" s="1383"/>
      <c r="C4269" s="1009"/>
      <c r="D4269" s="1370"/>
      <c r="E4269" s="135"/>
      <c r="F4269" s="135"/>
      <c r="G4269" s="635"/>
      <c r="H4269" s="10"/>
      <c r="I4269" s="10"/>
      <c r="J4269" s="10"/>
      <c r="K4269" s="10"/>
      <c r="L4269" s="10"/>
      <c r="M4269" s="10"/>
      <c r="N4269" s="10"/>
      <c r="O4269" s="10"/>
      <c r="P4269" s="10"/>
      <c r="Q4269" s="10"/>
      <c r="R4269" s="10"/>
      <c r="S4269" s="10"/>
      <c r="T4269" s="10"/>
      <c r="U4269" s="10"/>
      <c r="V4269" s="10"/>
      <c r="W4269" s="10"/>
      <c r="X4269" s="10"/>
      <c r="Y4269" s="10"/>
    </row>
    <row r="4270" spans="1:25">
      <c r="A4270" s="804"/>
      <c r="B4270" s="1383"/>
      <c r="C4270" s="1369"/>
      <c r="D4270" s="1370"/>
      <c r="E4270" s="133"/>
      <c r="F4270" s="133"/>
      <c r="G4270" s="322"/>
    </row>
    <row r="4271" spans="1:25" s="11" customFormat="1">
      <c r="A4271" s="804"/>
      <c r="B4271" s="1383"/>
      <c r="C4271" s="1009"/>
      <c r="D4271" s="1370"/>
      <c r="E4271" s="135"/>
      <c r="F4271" s="135"/>
      <c r="G4271" s="635"/>
      <c r="H4271" s="10"/>
      <c r="I4271" s="10"/>
      <c r="J4271" s="10"/>
      <c r="K4271" s="10"/>
      <c r="L4271" s="10"/>
      <c r="M4271" s="10"/>
      <c r="N4271" s="10"/>
      <c r="O4271" s="10"/>
      <c r="P4271" s="10"/>
      <c r="Q4271" s="10"/>
      <c r="R4271" s="10"/>
      <c r="S4271" s="10"/>
      <c r="T4271" s="10"/>
      <c r="U4271" s="10"/>
      <c r="V4271" s="10"/>
      <c r="W4271" s="10"/>
      <c r="X4271" s="10"/>
      <c r="Y4271" s="10"/>
    </row>
    <row r="4272" spans="1:25" s="11" customFormat="1">
      <c r="A4272" s="804"/>
      <c r="B4272" s="1383"/>
      <c r="C4272" s="1009"/>
      <c r="D4272" s="1370"/>
      <c r="E4272" s="135"/>
      <c r="F4272" s="135"/>
      <c r="G4272" s="635"/>
      <c r="H4272" s="10"/>
      <c r="I4272" s="10"/>
      <c r="J4272" s="10"/>
      <c r="K4272" s="10"/>
      <c r="L4272" s="10"/>
      <c r="M4272" s="10"/>
      <c r="N4272" s="10"/>
      <c r="O4272" s="10"/>
      <c r="P4272" s="10"/>
      <c r="Q4272" s="10"/>
      <c r="R4272" s="10"/>
      <c r="S4272" s="10"/>
      <c r="T4272" s="10"/>
      <c r="U4272" s="10"/>
      <c r="V4272" s="10"/>
      <c r="W4272" s="10"/>
      <c r="X4272" s="10"/>
      <c r="Y4272" s="10"/>
    </row>
    <row r="4273" spans="1:25" s="11" customFormat="1">
      <c r="A4273" s="804"/>
      <c r="B4273" s="1383"/>
      <c r="C4273" s="1009"/>
      <c r="D4273" s="1370"/>
      <c r="E4273" s="135"/>
      <c r="F4273" s="135"/>
      <c r="G4273" s="635"/>
      <c r="H4273" s="10"/>
      <c r="I4273" s="10"/>
      <c r="J4273" s="10"/>
      <c r="K4273" s="10"/>
      <c r="L4273" s="10"/>
      <c r="M4273" s="10"/>
      <c r="N4273" s="10"/>
      <c r="O4273" s="10"/>
      <c r="P4273" s="10"/>
      <c r="Q4273" s="10"/>
      <c r="R4273" s="10"/>
      <c r="S4273" s="10"/>
      <c r="T4273" s="10"/>
      <c r="U4273" s="10"/>
      <c r="V4273" s="10"/>
      <c r="W4273" s="10"/>
      <c r="X4273" s="10"/>
      <c r="Y4273" s="10"/>
    </row>
    <row r="4274" spans="1:25" s="11" customFormat="1">
      <c r="A4274" s="804"/>
      <c r="B4274" s="1383"/>
      <c r="C4274" s="1009"/>
      <c r="D4274" s="1370"/>
      <c r="E4274" s="135"/>
      <c r="F4274" s="135"/>
      <c r="G4274" s="635"/>
      <c r="H4274" s="10"/>
      <c r="I4274" s="10"/>
      <c r="J4274" s="10"/>
      <c r="K4274" s="10"/>
      <c r="L4274" s="10"/>
      <c r="M4274" s="10"/>
      <c r="N4274" s="10"/>
      <c r="O4274" s="10"/>
      <c r="P4274" s="10"/>
      <c r="Q4274" s="10"/>
      <c r="R4274" s="10"/>
      <c r="S4274" s="10"/>
      <c r="T4274" s="10"/>
      <c r="U4274" s="10"/>
      <c r="V4274" s="10"/>
      <c r="W4274" s="10"/>
      <c r="X4274" s="10"/>
      <c r="Y4274" s="10"/>
    </row>
    <row r="4275" spans="1:25" s="11" customFormat="1">
      <c r="A4275" s="804"/>
      <c r="B4275" s="1383"/>
      <c r="C4275" s="1009"/>
      <c r="D4275" s="1370"/>
      <c r="E4275" s="135"/>
      <c r="F4275" s="135"/>
      <c r="G4275" s="635"/>
      <c r="H4275" s="10"/>
      <c r="I4275" s="10"/>
      <c r="J4275" s="10"/>
      <c r="K4275" s="10"/>
      <c r="L4275" s="10"/>
      <c r="M4275" s="10"/>
      <c r="N4275" s="10"/>
      <c r="O4275" s="10"/>
      <c r="P4275" s="10"/>
      <c r="Q4275" s="10"/>
      <c r="R4275" s="10"/>
      <c r="S4275" s="10"/>
      <c r="T4275" s="10"/>
      <c r="U4275" s="10"/>
      <c r="V4275" s="10"/>
      <c r="W4275" s="10"/>
      <c r="X4275" s="10"/>
      <c r="Y4275" s="10"/>
    </row>
    <row r="4276" spans="1:25" s="11" customFormat="1">
      <c r="A4276" s="804"/>
      <c r="B4276" s="1383"/>
      <c r="C4276" s="1009"/>
      <c r="D4276" s="1370"/>
      <c r="E4276" s="135"/>
      <c r="F4276" s="135"/>
      <c r="G4276" s="635"/>
      <c r="H4276" s="10"/>
      <c r="I4276" s="10"/>
      <c r="J4276" s="10"/>
      <c r="K4276" s="10"/>
      <c r="L4276" s="10"/>
      <c r="M4276" s="10"/>
      <c r="N4276" s="10"/>
      <c r="O4276" s="10"/>
      <c r="P4276" s="10"/>
      <c r="Q4276" s="10"/>
      <c r="R4276" s="10"/>
      <c r="S4276" s="10"/>
      <c r="T4276" s="10"/>
      <c r="U4276" s="10"/>
      <c r="V4276" s="10"/>
      <c r="W4276" s="10"/>
      <c r="X4276" s="10"/>
      <c r="Y4276" s="10"/>
    </row>
    <row r="4277" spans="1:25" s="11" customFormat="1">
      <c r="A4277" s="804"/>
      <c r="B4277" s="1383"/>
      <c r="C4277" s="1009"/>
      <c r="D4277" s="1370"/>
      <c r="E4277" s="135"/>
      <c r="F4277" s="135"/>
      <c r="G4277" s="635"/>
      <c r="H4277" s="10"/>
      <c r="I4277" s="10"/>
      <c r="J4277" s="10"/>
      <c r="K4277" s="10"/>
      <c r="L4277" s="10"/>
      <c r="M4277" s="10"/>
      <c r="N4277" s="10"/>
      <c r="O4277" s="10"/>
      <c r="P4277" s="10"/>
      <c r="Q4277" s="10"/>
      <c r="R4277" s="10"/>
      <c r="S4277" s="10"/>
      <c r="T4277" s="10"/>
      <c r="U4277" s="10"/>
      <c r="V4277" s="10"/>
      <c r="W4277" s="10"/>
      <c r="X4277" s="10"/>
      <c r="Y4277" s="10"/>
    </row>
    <row r="4278" spans="1:25" s="11" customFormat="1">
      <c r="A4278" s="804"/>
      <c r="B4278" s="1383"/>
      <c r="C4278" s="1009"/>
      <c r="D4278" s="1370"/>
      <c r="E4278" s="135"/>
      <c r="F4278" s="135"/>
      <c r="G4278" s="635"/>
      <c r="H4278" s="10"/>
      <c r="I4278" s="10"/>
      <c r="J4278" s="10"/>
      <c r="K4278" s="10"/>
      <c r="L4278" s="10"/>
      <c r="M4278" s="10"/>
      <c r="N4278" s="10"/>
      <c r="O4278" s="10"/>
      <c r="P4278" s="10"/>
      <c r="Q4278" s="10"/>
      <c r="R4278" s="10"/>
      <c r="S4278" s="10"/>
      <c r="T4278" s="10"/>
      <c r="U4278" s="10"/>
      <c r="V4278" s="10"/>
      <c r="W4278" s="10"/>
      <c r="X4278" s="10"/>
      <c r="Y4278" s="10"/>
    </row>
    <row r="4279" spans="1:25" s="11" customFormat="1">
      <c r="A4279" s="804"/>
      <c r="B4279" s="1383"/>
      <c r="C4279" s="1009"/>
      <c r="D4279" s="1370"/>
      <c r="E4279" s="135"/>
      <c r="F4279" s="135"/>
      <c r="G4279" s="635"/>
      <c r="H4279" s="10"/>
      <c r="I4279" s="10"/>
      <c r="J4279" s="10"/>
      <c r="K4279" s="10"/>
      <c r="L4279" s="10"/>
      <c r="M4279" s="10"/>
      <c r="N4279" s="10"/>
      <c r="O4279" s="10"/>
      <c r="P4279" s="10"/>
      <c r="Q4279" s="10"/>
      <c r="R4279" s="10"/>
      <c r="S4279" s="10"/>
      <c r="T4279" s="10"/>
      <c r="U4279" s="10"/>
      <c r="V4279" s="10"/>
      <c r="W4279" s="10"/>
      <c r="X4279" s="10"/>
      <c r="Y4279" s="10"/>
    </row>
    <row r="4280" spans="1:25">
      <c r="A4280" s="804"/>
      <c r="B4280" s="1383"/>
      <c r="C4280" s="1369"/>
      <c r="D4280" s="1370"/>
      <c r="E4280" s="133"/>
      <c r="F4280" s="133"/>
      <c r="G4280" s="322"/>
    </row>
    <row r="4281" spans="1:25" s="6" customFormat="1">
      <c r="A4281" s="804"/>
      <c r="B4281" s="1383"/>
      <c r="C4281" s="1369"/>
      <c r="D4281" s="1370"/>
      <c r="E4281" s="133"/>
      <c r="F4281" s="133"/>
      <c r="G4281" s="630"/>
      <c r="H4281" s="7"/>
      <c r="I4281" s="7"/>
      <c r="J4281" s="7"/>
      <c r="K4281" s="7"/>
      <c r="L4281" s="7"/>
      <c r="M4281" s="7"/>
      <c r="N4281" s="7"/>
      <c r="O4281" s="7"/>
      <c r="P4281" s="7"/>
      <c r="Q4281" s="7"/>
      <c r="R4281" s="7"/>
      <c r="S4281" s="7"/>
      <c r="T4281" s="7"/>
      <c r="U4281" s="7"/>
      <c r="V4281" s="7"/>
      <c r="W4281" s="7"/>
      <c r="X4281" s="7"/>
      <c r="Y4281" s="7"/>
    </row>
    <row r="4282" spans="1:25">
      <c r="A4282" s="804"/>
      <c r="B4282" s="1383"/>
      <c r="C4282" s="1369"/>
      <c r="D4282" s="1370"/>
      <c r="E4282" s="133"/>
      <c r="F4282" s="133"/>
      <c r="G4282" s="322"/>
    </row>
    <row r="4283" spans="1:25">
      <c r="A4283" s="804"/>
      <c r="B4283" s="1383"/>
      <c r="C4283" s="1369"/>
      <c r="D4283" s="1370"/>
      <c r="E4283" s="133"/>
      <c r="F4283" s="133"/>
      <c r="G4283" s="322"/>
    </row>
    <row r="4284" spans="1:25" s="6" customFormat="1">
      <c r="A4284" s="804"/>
      <c r="B4284" s="1385"/>
      <c r="C4284" s="1369"/>
      <c r="D4284" s="1370"/>
      <c r="E4284" s="135"/>
      <c r="F4284" s="135"/>
      <c r="G4284" s="630"/>
      <c r="H4284" s="7"/>
      <c r="I4284" s="7"/>
      <c r="J4284" s="7"/>
      <c r="K4284" s="7"/>
      <c r="L4284" s="7"/>
      <c r="M4284" s="7"/>
      <c r="N4284" s="7"/>
      <c r="O4284" s="7"/>
      <c r="P4284" s="7"/>
      <c r="Q4284" s="7"/>
      <c r="R4284" s="7"/>
      <c r="S4284" s="7"/>
      <c r="T4284" s="7"/>
      <c r="U4284" s="7"/>
      <c r="V4284" s="7"/>
      <c r="W4284" s="7"/>
      <c r="X4284" s="7"/>
      <c r="Y4284" s="7"/>
    </row>
    <row r="4285" spans="1:25" s="6" customFormat="1">
      <c r="A4285" s="804"/>
      <c r="B4285" s="1385"/>
      <c r="C4285" s="1369"/>
      <c r="D4285" s="1370"/>
      <c r="E4285" s="135"/>
      <c r="F4285" s="135"/>
      <c r="G4285" s="630"/>
      <c r="H4285" s="7"/>
      <c r="I4285" s="7"/>
      <c r="J4285" s="7"/>
      <c r="K4285" s="7"/>
      <c r="L4285" s="7"/>
      <c r="M4285" s="7"/>
      <c r="N4285" s="7"/>
      <c r="O4285" s="7"/>
      <c r="P4285" s="7"/>
      <c r="Q4285" s="7"/>
      <c r="R4285" s="7"/>
      <c r="S4285" s="7"/>
      <c r="T4285" s="7"/>
      <c r="U4285" s="7"/>
      <c r="V4285" s="7"/>
      <c r="W4285" s="7"/>
      <c r="X4285" s="7"/>
      <c r="Y4285" s="7"/>
    </row>
    <row r="4286" spans="1:25" s="6" customFormat="1">
      <c r="A4286" s="804"/>
      <c r="B4286" s="1385"/>
      <c r="C4286" s="1369"/>
      <c r="D4286" s="1370"/>
      <c r="E4286" s="133"/>
      <c r="F4286" s="133"/>
      <c r="G4286" s="630"/>
      <c r="H4286" s="7"/>
      <c r="I4286" s="7"/>
      <c r="J4286" s="7"/>
      <c r="K4286" s="7"/>
      <c r="L4286" s="7"/>
      <c r="M4286" s="7"/>
      <c r="N4286" s="7"/>
      <c r="O4286" s="7"/>
      <c r="P4286" s="7"/>
      <c r="Q4286" s="7"/>
      <c r="R4286" s="7"/>
      <c r="S4286" s="7"/>
      <c r="T4286" s="7"/>
      <c r="U4286" s="7"/>
      <c r="V4286" s="7"/>
      <c r="W4286" s="7"/>
      <c r="X4286" s="7"/>
      <c r="Y4286" s="7"/>
    </row>
    <row r="4287" spans="1:25">
      <c r="A4287" s="804"/>
      <c r="B4287" s="1383"/>
      <c r="C4287" s="1369"/>
      <c r="D4287" s="1370"/>
      <c r="E4287" s="133"/>
      <c r="F4287" s="133"/>
      <c r="G4287" s="322"/>
    </row>
    <row r="4288" spans="1:25" s="6" customFormat="1">
      <c r="A4288" s="804"/>
      <c r="B4288" s="1383"/>
      <c r="C4288" s="1369"/>
      <c r="D4288" s="1370"/>
      <c r="E4288" s="133"/>
      <c r="F4288" s="133"/>
      <c r="G4288" s="630"/>
      <c r="H4288" s="7"/>
      <c r="I4288" s="7"/>
      <c r="J4288" s="7"/>
      <c r="K4288" s="7"/>
      <c r="L4288" s="7"/>
      <c r="M4288" s="7"/>
      <c r="N4288" s="7"/>
      <c r="O4288" s="7"/>
      <c r="P4288" s="7"/>
      <c r="Q4288" s="7"/>
      <c r="R4288" s="7"/>
      <c r="S4288" s="7"/>
      <c r="T4288" s="7"/>
      <c r="U4288" s="7"/>
      <c r="V4288" s="7"/>
      <c r="W4288" s="7"/>
      <c r="X4288" s="7"/>
      <c r="Y4288" s="7"/>
    </row>
    <row r="4289" spans="1:25">
      <c r="A4289" s="804"/>
      <c r="B4289" s="1383"/>
      <c r="C4289" s="1369"/>
      <c r="D4289" s="1370"/>
      <c r="E4289" s="133"/>
      <c r="F4289" s="133"/>
      <c r="G4289" s="322"/>
    </row>
    <row r="4290" spans="1:25">
      <c r="A4290" s="804"/>
      <c r="B4290" s="1383"/>
      <c r="C4290" s="1369"/>
      <c r="D4290" s="1370"/>
      <c r="E4290" s="133"/>
      <c r="F4290" s="133"/>
      <c r="G4290" s="322"/>
    </row>
    <row r="4291" spans="1:25" s="6" customFormat="1">
      <c r="A4291" s="804"/>
      <c r="B4291" s="1385"/>
      <c r="C4291" s="1369"/>
      <c r="D4291" s="1370"/>
      <c r="E4291" s="135"/>
      <c r="F4291" s="135"/>
      <c r="G4291" s="630"/>
      <c r="H4291" s="7"/>
      <c r="I4291" s="7"/>
      <c r="J4291" s="7"/>
      <c r="K4291" s="7"/>
      <c r="L4291" s="7"/>
      <c r="M4291" s="7"/>
      <c r="N4291" s="7"/>
      <c r="O4291" s="7"/>
      <c r="P4291" s="7"/>
      <c r="Q4291" s="7"/>
      <c r="R4291" s="7"/>
      <c r="S4291" s="7"/>
      <c r="T4291" s="7"/>
      <c r="U4291" s="7"/>
      <c r="V4291" s="7"/>
      <c r="W4291" s="7"/>
      <c r="X4291" s="7"/>
      <c r="Y4291" s="7"/>
    </row>
    <row r="4292" spans="1:25" s="6" customFormat="1">
      <c r="A4292" s="804"/>
      <c r="B4292" s="1385"/>
      <c r="C4292" s="1369"/>
      <c r="D4292" s="1370"/>
      <c r="E4292" s="135"/>
      <c r="F4292" s="135"/>
      <c r="G4292" s="630"/>
      <c r="H4292" s="7"/>
      <c r="I4292" s="7"/>
      <c r="J4292" s="7"/>
      <c r="K4292" s="7"/>
      <c r="L4292" s="7"/>
      <c r="M4292" s="7"/>
      <c r="N4292" s="7"/>
      <c r="O4292" s="7"/>
      <c r="P4292" s="7"/>
      <c r="Q4292" s="7"/>
      <c r="R4292" s="7"/>
      <c r="S4292" s="7"/>
      <c r="T4292" s="7"/>
      <c r="U4292" s="7"/>
      <c r="V4292" s="7"/>
      <c r="W4292" s="7"/>
      <c r="X4292" s="7"/>
      <c r="Y4292" s="7"/>
    </row>
    <row r="4293" spans="1:25" s="6" customFormat="1">
      <c r="A4293" s="804"/>
      <c r="B4293" s="1385"/>
      <c r="C4293" s="1369"/>
      <c r="D4293" s="1370"/>
      <c r="E4293" s="133"/>
      <c r="F4293" s="133"/>
      <c r="G4293" s="630"/>
      <c r="H4293" s="7"/>
      <c r="I4293" s="7"/>
      <c r="J4293" s="7"/>
      <c r="K4293" s="7"/>
      <c r="L4293" s="7"/>
      <c r="M4293" s="7"/>
      <c r="N4293" s="7"/>
      <c r="O4293" s="7"/>
      <c r="P4293" s="7"/>
      <c r="Q4293" s="7"/>
      <c r="R4293" s="7"/>
      <c r="S4293" s="7"/>
      <c r="T4293" s="7"/>
      <c r="U4293" s="7"/>
      <c r="V4293" s="7"/>
      <c r="W4293" s="7"/>
      <c r="X4293" s="7"/>
      <c r="Y4293" s="7"/>
    </row>
    <row r="4294" spans="1:25">
      <c r="A4294" s="804"/>
      <c r="B4294" s="1383"/>
      <c r="C4294" s="1369"/>
      <c r="D4294" s="1370"/>
      <c r="E4294" s="133"/>
      <c r="F4294" s="133"/>
      <c r="G4294" s="322"/>
    </row>
    <row r="4295" spans="1:25" s="6" customFormat="1">
      <c r="A4295" s="804"/>
      <c r="B4295" s="1383"/>
      <c r="C4295" s="1369"/>
      <c r="D4295" s="1370"/>
      <c r="E4295" s="133"/>
      <c r="F4295" s="133"/>
      <c r="G4295" s="630"/>
      <c r="H4295" s="7"/>
      <c r="I4295" s="7"/>
      <c r="J4295" s="7"/>
      <c r="K4295" s="7"/>
      <c r="L4295" s="7"/>
      <c r="M4295" s="7"/>
      <c r="N4295" s="7"/>
      <c r="O4295" s="7"/>
      <c r="P4295" s="7"/>
      <c r="Q4295" s="7"/>
      <c r="R4295" s="7"/>
      <c r="S4295" s="7"/>
      <c r="T4295" s="7"/>
      <c r="U4295" s="7"/>
      <c r="V4295" s="7"/>
      <c r="W4295" s="7"/>
      <c r="X4295" s="7"/>
      <c r="Y4295" s="7"/>
    </row>
    <row r="4296" spans="1:25">
      <c r="A4296" s="804"/>
      <c r="B4296" s="1383"/>
      <c r="C4296" s="1369"/>
      <c r="D4296" s="1370"/>
      <c r="E4296" s="133"/>
      <c r="F4296" s="133"/>
      <c r="G4296" s="322"/>
    </row>
    <row r="4297" spans="1:25">
      <c r="A4297" s="804"/>
      <c r="B4297" s="1383"/>
      <c r="C4297" s="1369"/>
      <c r="D4297" s="1370"/>
      <c r="E4297" s="133"/>
      <c r="F4297" s="133"/>
      <c r="G4297" s="322"/>
    </row>
    <row r="4298" spans="1:25" s="6" customFormat="1">
      <c r="A4298" s="804"/>
      <c r="B4298" s="1385"/>
      <c r="C4298" s="1369"/>
      <c r="D4298" s="1370"/>
      <c r="E4298" s="135"/>
      <c r="F4298" s="135"/>
      <c r="G4298" s="630"/>
      <c r="H4298" s="7"/>
      <c r="I4298" s="7"/>
      <c r="J4298" s="7"/>
      <c r="K4298" s="7"/>
      <c r="L4298" s="7"/>
      <c r="M4298" s="7"/>
      <c r="N4298" s="7"/>
      <c r="O4298" s="7"/>
      <c r="P4298" s="7"/>
      <c r="Q4298" s="7"/>
      <c r="R4298" s="7"/>
      <c r="S4298" s="7"/>
      <c r="T4298" s="7"/>
      <c r="U4298" s="7"/>
      <c r="V4298" s="7"/>
      <c r="W4298" s="7"/>
      <c r="X4298" s="7"/>
      <c r="Y4298" s="7"/>
    </row>
    <row r="4299" spans="1:25" s="6" customFormat="1">
      <c r="A4299" s="804"/>
      <c r="B4299" s="1385"/>
      <c r="C4299" s="1369"/>
      <c r="D4299" s="1370"/>
      <c r="E4299" s="135"/>
      <c r="F4299" s="135"/>
      <c r="G4299" s="630"/>
      <c r="H4299" s="7"/>
      <c r="I4299" s="7"/>
      <c r="J4299" s="7"/>
      <c r="K4299" s="7"/>
      <c r="L4299" s="7"/>
      <c r="M4299" s="7"/>
      <c r="N4299" s="7"/>
      <c r="O4299" s="7"/>
      <c r="P4299" s="7"/>
      <c r="Q4299" s="7"/>
      <c r="R4299" s="7"/>
      <c r="S4299" s="7"/>
      <c r="T4299" s="7"/>
      <c r="U4299" s="7"/>
      <c r="V4299" s="7"/>
      <c r="W4299" s="7"/>
      <c r="X4299" s="7"/>
      <c r="Y4299" s="7"/>
    </row>
    <row r="4300" spans="1:25" s="6" customFormat="1">
      <c r="A4300" s="804"/>
      <c r="B4300" s="1385"/>
      <c r="C4300" s="1369"/>
      <c r="D4300" s="1370"/>
      <c r="E4300" s="133"/>
      <c r="F4300" s="133"/>
      <c r="G4300" s="630"/>
      <c r="H4300" s="7"/>
      <c r="I4300" s="7"/>
      <c r="J4300" s="7"/>
      <c r="K4300" s="7"/>
      <c r="L4300" s="7"/>
      <c r="M4300" s="7"/>
      <c r="N4300" s="7"/>
      <c r="O4300" s="7"/>
      <c r="P4300" s="7"/>
      <c r="Q4300" s="7"/>
      <c r="R4300" s="7"/>
      <c r="S4300" s="7"/>
      <c r="T4300" s="7"/>
      <c r="U4300" s="7"/>
      <c r="V4300" s="7"/>
      <c r="W4300" s="7"/>
      <c r="X4300" s="7"/>
      <c r="Y4300" s="7"/>
    </row>
    <row r="4301" spans="1:25">
      <c r="A4301" s="804"/>
      <c r="B4301" s="1383"/>
      <c r="C4301" s="1369"/>
      <c r="D4301" s="1370"/>
      <c r="E4301" s="133"/>
      <c r="F4301" s="133"/>
      <c r="G4301" s="322"/>
    </row>
    <row r="4302" spans="1:25" s="6" customFormat="1">
      <c r="A4302" s="804"/>
      <c r="B4302" s="1383"/>
      <c r="C4302" s="1369"/>
      <c r="D4302" s="1370"/>
      <c r="E4302" s="133"/>
      <c r="F4302" s="133"/>
      <c r="G4302" s="630"/>
      <c r="H4302" s="7"/>
      <c r="I4302" s="7"/>
      <c r="J4302" s="7"/>
      <c r="K4302" s="7"/>
      <c r="L4302" s="7"/>
      <c r="M4302" s="7"/>
      <c r="N4302" s="7"/>
      <c r="O4302" s="7"/>
      <c r="P4302" s="7"/>
      <c r="Q4302" s="7"/>
      <c r="R4302" s="7"/>
      <c r="S4302" s="7"/>
      <c r="T4302" s="7"/>
      <c r="U4302" s="7"/>
      <c r="V4302" s="7"/>
      <c r="W4302" s="7"/>
      <c r="X4302" s="7"/>
      <c r="Y4302" s="7"/>
    </row>
    <row r="4303" spans="1:25">
      <c r="A4303" s="804"/>
      <c r="B4303" s="1383"/>
      <c r="C4303" s="1369"/>
      <c r="D4303" s="1370"/>
      <c r="E4303" s="133"/>
      <c r="F4303" s="133"/>
      <c r="G4303" s="322"/>
    </row>
    <row r="4304" spans="1:25">
      <c r="A4304" s="804"/>
      <c r="B4304" s="1383"/>
      <c r="C4304" s="1369"/>
      <c r="D4304" s="1370"/>
      <c r="E4304" s="133"/>
      <c r="F4304" s="133"/>
      <c r="G4304" s="322"/>
    </row>
    <row r="4305" spans="1:25" s="6" customFormat="1">
      <c r="A4305" s="804"/>
      <c r="B4305" s="1385"/>
      <c r="C4305" s="1369"/>
      <c r="D4305" s="1370"/>
      <c r="E4305" s="135"/>
      <c r="F4305" s="135"/>
      <c r="G4305" s="630"/>
      <c r="H4305" s="7"/>
      <c r="I4305" s="7"/>
      <c r="J4305" s="7"/>
      <c r="K4305" s="7"/>
      <c r="L4305" s="7"/>
      <c r="M4305" s="7"/>
      <c r="N4305" s="7"/>
      <c r="O4305" s="7"/>
      <c r="P4305" s="7"/>
      <c r="Q4305" s="7"/>
      <c r="R4305" s="7"/>
      <c r="S4305" s="7"/>
      <c r="T4305" s="7"/>
      <c r="U4305" s="7"/>
      <c r="V4305" s="7"/>
      <c r="W4305" s="7"/>
      <c r="X4305" s="7"/>
      <c r="Y4305" s="7"/>
    </row>
    <row r="4306" spans="1:25" s="6" customFormat="1">
      <c r="A4306" s="804"/>
      <c r="B4306" s="1385"/>
      <c r="C4306" s="1369"/>
      <c r="D4306" s="1370"/>
      <c r="E4306" s="135"/>
      <c r="F4306" s="135"/>
      <c r="G4306" s="630"/>
      <c r="H4306" s="7"/>
      <c r="I4306" s="7"/>
      <c r="J4306" s="7"/>
      <c r="K4306" s="7"/>
      <c r="L4306" s="7"/>
      <c r="M4306" s="7"/>
      <c r="N4306" s="7"/>
      <c r="O4306" s="7"/>
      <c r="P4306" s="7"/>
      <c r="Q4306" s="7"/>
      <c r="R4306" s="7"/>
      <c r="S4306" s="7"/>
      <c r="T4306" s="7"/>
      <c r="U4306" s="7"/>
      <c r="V4306" s="7"/>
      <c r="W4306" s="7"/>
      <c r="X4306" s="7"/>
      <c r="Y4306" s="7"/>
    </row>
    <row r="4307" spans="1:25" s="6" customFormat="1">
      <c r="A4307" s="804"/>
      <c r="B4307" s="1385"/>
      <c r="C4307" s="1369"/>
      <c r="D4307" s="1370"/>
      <c r="E4307" s="133"/>
      <c r="F4307" s="133"/>
      <c r="G4307" s="630"/>
      <c r="H4307" s="7"/>
      <c r="I4307" s="7"/>
      <c r="J4307" s="7"/>
      <c r="K4307" s="7"/>
      <c r="L4307" s="7"/>
      <c r="M4307" s="7"/>
      <c r="N4307" s="7"/>
      <c r="O4307" s="7"/>
      <c r="P4307" s="7"/>
      <c r="Q4307" s="7"/>
      <c r="R4307" s="7"/>
      <c r="S4307" s="7"/>
      <c r="T4307" s="7"/>
      <c r="U4307" s="7"/>
      <c r="V4307" s="7"/>
      <c r="W4307" s="7"/>
      <c r="X4307" s="7"/>
      <c r="Y4307" s="7"/>
    </row>
    <row r="4308" spans="1:25">
      <c r="A4308" s="804"/>
      <c r="B4308" s="1383"/>
      <c r="C4308" s="1369"/>
      <c r="D4308" s="1370"/>
      <c r="E4308" s="133"/>
      <c r="F4308" s="133"/>
      <c r="G4308" s="322"/>
    </row>
    <row r="4309" spans="1:25" s="10" customFormat="1">
      <c r="A4309" s="804"/>
      <c r="B4309" s="1383"/>
      <c r="C4309" s="1009"/>
      <c r="D4309" s="1370"/>
      <c r="E4309" s="135"/>
      <c r="F4309" s="135"/>
      <c r="G4309" s="635"/>
    </row>
    <row r="4310" spans="1:25" s="7" customFormat="1">
      <c r="A4310" s="804"/>
      <c r="B4310" s="1385"/>
      <c r="C4310" s="1009"/>
      <c r="D4310" s="1370"/>
      <c r="E4310" s="135"/>
      <c r="F4310" s="135"/>
      <c r="G4310" s="630"/>
    </row>
    <row r="4311" spans="1:25" s="6" customFormat="1">
      <c r="A4311" s="804"/>
      <c r="B4311" s="1385"/>
      <c r="C4311" s="1009"/>
      <c r="D4311" s="1370"/>
      <c r="E4311" s="135"/>
      <c r="F4311" s="135"/>
      <c r="G4311" s="630"/>
      <c r="H4311" s="7"/>
      <c r="I4311" s="7"/>
      <c r="J4311" s="7"/>
      <c r="K4311" s="7"/>
      <c r="L4311" s="7"/>
      <c r="M4311" s="7"/>
      <c r="N4311" s="7"/>
      <c r="O4311" s="7"/>
      <c r="P4311" s="7"/>
      <c r="Q4311" s="7"/>
      <c r="R4311" s="7"/>
      <c r="S4311" s="7"/>
      <c r="T4311" s="7"/>
      <c r="U4311" s="7"/>
      <c r="V4311" s="7"/>
      <c r="W4311" s="7"/>
      <c r="X4311" s="7"/>
      <c r="Y4311" s="7"/>
    </row>
    <row r="4312" spans="1:25" s="6" customFormat="1">
      <c r="A4312" s="804"/>
      <c r="B4312" s="1385"/>
      <c r="C4312" s="1009"/>
      <c r="D4312" s="1370"/>
      <c r="E4312" s="135"/>
      <c r="F4312" s="135"/>
      <c r="G4312" s="630"/>
      <c r="H4312" s="7"/>
      <c r="I4312" s="7"/>
      <c r="J4312" s="7"/>
      <c r="K4312" s="7"/>
      <c r="L4312" s="7"/>
      <c r="M4312" s="7"/>
      <c r="N4312" s="7"/>
      <c r="O4312" s="7"/>
      <c r="P4312" s="7"/>
      <c r="Q4312" s="7"/>
      <c r="R4312" s="7"/>
      <c r="S4312" s="7"/>
      <c r="T4312" s="7"/>
      <c r="U4312" s="7"/>
      <c r="V4312" s="7"/>
      <c r="W4312" s="7"/>
      <c r="X4312" s="7"/>
      <c r="Y4312" s="7"/>
    </row>
    <row r="4313" spans="1:25" s="11" customFormat="1">
      <c r="A4313" s="804"/>
      <c r="B4313" s="1383"/>
      <c r="C4313" s="1009"/>
      <c r="D4313" s="1370"/>
      <c r="E4313" s="135"/>
      <c r="F4313" s="135"/>
      <c r="G4313" s="635"/>
      <c r="H4313" s="10"/>
      <c r="I4313" s="10"/>
      <c r="J4313" s="10"/>
      <c r="K4313" s="10"/>
      <c r="L4313" s="10"/>
      <c r="M4313" s="10"/>
      <c r="N4313" s="10"/>
      <c r="O4313" s="10"/>
      <c r="P4313" s="10"/>
      <c r="Q4313" s="10"/>
      <c r="R4313" s="10"/>
      <c r="S4313" s="10"/>
      <c r="T4313" s="10"/>
      <c r="U4313" s="10"/>
      <c r="V4313" s="10"/>
      <c r="W4313" s="10"/>
      <c r="X4313" s="10"/>
      <c r="Y4313" s="10"/>
    </row>
    <row r="4314" spans="1:25" s="11" customFormat="1">
      <c r="A4314" s="804"/>
      <c r="B4314" s="1383"/>
      <c r="C4314" s="1009"/>
      <c r="D4314" s="1370"/>
      <c r="E4314" s="135"/>
      <c r="F4314" s="135"/>
      <c r="G4314" s="635"/>
      <c r="H4314" s="10"/>
      <c r="I4314" s="10"/>
      <c r="J4314" s="10"/>
      <c r="K4314" s="10"/>
      <c r="L4314" s="10"/>
      <c r="M4314" s="10"/>
      <c r="N4314" s="10"/>
      <c r="O4314" s="10"/>
      <c r="P4314" s="10"/>
      <c r="Q4314" s="10"/>
      <c r="R4314" s="10"/>
      <c r="S4314" s="10"/>
      <c r="T4314" s="10"/>
      <c r="U4314" s="10"/>
      <c r="V4314" s="10"/>
      <c r="W4314" s="10"/>
      <c r="X4314" s="10"/>
      <c r="Y4314" s="10"/>
    </row>
    <row r="4315" spans="1:25" s="11" customFormat="1">
      <c r="A4315" s="804"/>
      <c r="B4315" s="1383"/>
      <c r="C4315" s="1009"/>
      <c r="D4315" s="1370"/>
      <c r="E4315" s="135"/>
      <c r="F4315" s="135"/>
      <c r="G4315" s="635"/>
      <c r="H4315" s="10"/>
      <c r="I4315" s="10"/>
      <c r="J4315" s="10"/>
      <c r="K4315" s="10"/>
      <c r="L4315" s="10"/>
      <c r="M4315" s="10"/>
      <c r="N4315" s="10"/>
      <c r="O4315" s="10"/>
      <c r="P4315" s="10"/>
      <c r="Q4315" s="10"/>
      <c r="R4315" s="10"/>
      <c r="S4315" s="10"/>
      <c r="T4315" s="10"/>
      <c r="U4315" s="10"/>
      <c r="V4315" s="10"/>
      <c r="W4315" s="10"/>
      <c r="X4315" s="10"/>
      <c r="Y4315" s="10"/>
    </row>
    <row r="4316" spans="1:25" s="11" customFormat="1">
      <c r="A4316" s="804"/>
      <c r="B4316" s="1383"/>
      <c r="C4316" s="1009"/>
      <c r="D4316" s="1370"/>
      <c r="E4316" s="135"/>
      <c r="F4316" s="135"/>
      <c r="G4316" s="635"/>
      <c r="H4316" s="10"/>
      <c r="I4316" s="10"/>
      <c r="J4316" s="10"/>
      <c r="K4316" s="10"/>
      <c r="L4316" s="10"/>
      <c r="M4316" s="10"/>
      <c r="N4316" s="10"/>
      <c r="O4316" s="10"/>
      <c r="P4316" s="10"/>
      <c r="Q4316" s="10"/>
      <c r="R4316" s="10"/>
      <c r="S4316" s="10"/>
      <c r="T4316" s="10"/>
      <c r="U4316" s="10"/>
      <c r="V4316" s="10"/>
      <c r="W4316" s="10"/>
      <c r="X4316" s="10"/>
      <c r="Y4316" s="10"/>
    </row>
    <row r="4317" spans="1:25" s="11" customFormat="1">
      <c r="A4317" s="804"/>
      <c r="B4317" s="1383"/>
      <c r="C4317" s="1009"/>
      <c r="D4317" s="1370"/>
      <c r="E4317" s="135"/>
      <c r="F4317" s="135"/>
      <c r="G4317" s="635"/>
      <c r="H4317" s="10"/>
      <c r="I4317" s="10"/>
      <c r="J4317" s="10"/>
      <c r="K4317" s="10"/>
      <c r="L4317" s="10"/>
      <c r="M4317" s="10"/>
      <c r="N4317" s="10"/>
      <c r="O4317" s="10"/>
      <c r="P4317" s="10"/>
      <c r="Q4317" s="10"/>
      <c r="R4317" s="10"/>
      <c r="S4317" s="10"/>
      <c r="T4317" s="10"/>
      <c r="U4317" s="10"/>
      <c r="V4317" s="10"/>
      <c r="W4317" s="10"/>
      <c r="X4317" s="10"/>
      <c r="Y4317" s="10"/>
    </row>
    <row r="4318" spans="1:25" s="11" customFormat="1">
      <c r="A4318" s="804"/>
      <c r="B4318" s="1383"/>
      <c r="C4318" s="1009"/>
      <c r="D4318" s="1370"/>
      <c r="E4318" s="135"/>
      <c r="F4318" s="135"/>
      <c r="G4318" s="635"/>
      <c r="H4318" s="10"/>
      <c r="I4318" s="10"/>
      <c r="J4318" s="10"/>
      <c r="K4318" s="10"/>
      <c r="L4318" s="10"/>
      <c r="M4318" s="10"/>
      <c r="N4318" s="10"/>
      <c r="O4318" s="10"/>
      <c r="P4318" s="10"/>
      <c r="Q4318" s="10"/>
      <c r="R4318" s="10"/>
      <c r="S4318" s="10"/>
      <c r="T4318" s="10"/>
      <c r="U4318" s="10"/>
      <c r="V4318" s="10"/>
      <c r="W4318" s="10"/>
      <c r="X4318" s="10"/>
      <c r="Y4318" s="10"/>
    </row>
    <row r="4319" spans="1:25" s="11" customFormat="1">
      <c r="A4319" s="804"/>
      <c r="B4319" s="1383"/>
      <c r="C4319" s="1009"/>
      <c r="D4319" s="1370"/>
      <c r="E4319" s="135"/>
      <c r="F4319" s="135"/>
      <c r="G4319" s="635"/>
      <c r="H4319" s="10"/>
      <c r="I4319" s="10"/>
      <c r="J4319" s="10"/>
      <c r="K4319" s="10"/>
      <c r="L4319" s="10"/>
      <c r="M4319" s="10"/>
      <c r="N4319" s="10"/>
      <c r="O4319" s="10"/>
      <c r="P4319" s="10"/>
      <c r="Q4319" s="10"/>
      <c r="R4319" s="10"/>
      <c r="S4319" s="10"/>
      <c r="T4319" s="10"/>
      <c r="U4319" s="10"/>
      <c r="V4319" s="10"/>
      <c r="W4319" s="10"/>
      <c r="X4319" s="10"/>
      <c r="Y4319" s="10"/>
    </row>
    <row r="4320" spans="1:25" s="11" customFormat="1">
      <c r="A4320" s="804"/>
      <c r="B4320" s="1383"/>
      <c r="C4320" s="1009"/>
      <c r="D4320" s="1370"/>
      <c r="E4320" s="135"/>
      <c r="F4320" s="135"/>
      <c r="G4320" s="635"/>
      <c r="H4320" s="10"/>
      <c r="I4320" s="10"/>
      <c r="J4320" s="10"/>
      <c r="K4320" s="10"/>
      <c r="L4320" s="10"/>
      <c r="M4320" s="10"/>
      <c r="N4320" s="10"/>
      <c r="O4320" s="10"/>
      <c r="P4320" s="10"/>
      <c r="Q4320" s="10"/>
      <c r="R4320" s="10"/>
      <c r="S4320" s="10"/>
      <c r="T4320" s="10"/>
      <c r="U4320" s="10"/>
      <c r="V4320" s="10"/>
      <c r="W4320" s="10"/>
      <c r="X4320" s="10"/>
      <c r="Y4320" s="10"/>
    </row>
    <row r="4321" spans="1:25" s="11" customFormat="1">
      <c r="A4321" s="804"/>
      <c r="B4321" s="1383"/>
      <c r="C4321" s="1009"/>
      <c r="D4321" s="1370"/>
      <c r="E4321" s="135"/>
      <c r="F4321" s="135"/>
      <c r="G4321" s="635"/>
      <c r="H4321" s="10"/>
      <c r="I4321" s="10"/>
      <c r="J4321" s="10"/>
      <c r="K4321" s="10"/>
      <c r="L4321" s="10"/>
      <c r="M4321" s="10"/>
      <c r="N4321" s="10"/>
      <c r="O4321" s="10"/>
      <c r="P4321" s="10"/>
      <c r="Q4321" s="10"/>
      <c r="R4321" s="10"/>
      <c r="S4321" s="10"/>
      <c r="T4321" s="10"/>
      <c r="U4321" s="10"/>
      <c r="V4321" s="10"/>
      <c r="W4321" s="10"/>
      <c r="X4321" s="10"/>
      <c r="Y4321" s="10"/>
    </row>
    <row r="4322" spans="1:25" s="11" customFormat="1">
      <c r="A4322" s="804"/>
      <c r="B4322" s="1383"/>
      <c r="C4322" s="1009"/>
      <c r="D4322" s="1370"/>
      <c r="E4322" s="135"/>
      <c r="F4322" s="135"/>
      <c r="G4322" s="635"/>
      <c r="H4322" s="10"/>
      <c r="I4322" s="10"/>
      <c r="J4322" s="10"/>
      <c r="K4322" s="10"/>
      <c r="L4322" s="10"/>
      <c r="M4322" s="10"/>
      <c r="N4322" s="10"/>
      <c r="O4322" s="10"/>
      <c r="P4322" s="10"/>
      <c r="Q4322" s="10"/>
      <c r="R4322" s="10"/>
      <c r="S4322" s="10"/>
      <c r="T4322" s="10"/>
      <c r="U4322" s="10"/>
      <c r="V4322" s="10"/>
      <c r="W4322" s="10"/>
      <c r="X4322" s="10"/>
      <c r="Y4322" s="10"/>
    </row>
    <row r="4323" spans="1:25">
      <c r="A4323" s="804"/>
      <c r="B4323" s="1038"/>
      <c r="C4323" s="1369"/>
      <c r="D4323" s="1370"/>
      <c r="E4323" s="133"/>
      <c r="F4323" s="133"/>
      <c r="G4323" s="322"/>
    </row>
    <row r="4324" spans="1:25" s="12" customFormat="1">
      <c r="A4324" s="804"/>
      <c r="B4324" s="1383"/>
      <c r="C4324" s="1369"/>
      <c r="D4324" s="1370"/>
      <c r="E4324" s="133"/>
      <c r="F4324" s="133"/>
      <c r="G4324" s="322"/>
    </row>
    <row r="4325" spans="1:25" s="12" customFormat="1">
      <c r="A4325" s="804"/>
      <c r="B4325" s="1383"/>
      <c r="C4325" s="1369"/>
      <c r="D4325" s="1370"/>
      <c r="E4325" s="133"/>
      <c r="F4325" s="133"/>
      <c r="G4325" s="322"/>
    </row>
    <row r="4326" spans="1:25" s="3" customFormat="1">
      <c r="A4326" s="804"/>
      <c r="B4326" s="1383"/>
      <c r="C4326" s="1369"/>
      <c r="D4326" s="1370"/>
      <c r="E4326" s="133"/>
      <c r="F4326" s="133"/>
      <c r="G4326" s="322"/>
    </row>
    <row r="4327" spans="1:25" s="3" customFormat="1">
      <c r="A4327" s="804"/>
      <c r="B4327" s="1383"/>
      <c r="C4327" s="1369"/>
      <c r="D4327" s="1370"/>
      <c r="E4327" s="135"/>
      <c r="F4327" s="135"/>
      <c r="G4327" s="322"/>
    </row>
    <row r="4328" spans="1:25" s="3" customFormat="1">
      <c r="A4328" s="804"/>
      <c r="B4328" s="1383"/>
      <c r="C4328" s="1369"/>
      <c r="D4328" s="1370"/>
      <c r="E4328" s="135"/>
      <c r="F4328" s="135"/>
      <c r="G4328" s="322"/>
    </row>
    <row r="4329" spans="1:25">
      <c r="A4329" s="804"/>
      <c r="B4329" s="1383"/>
      <c r="C4329" s="1369"/>
      <c r="D4329" s="1370"/>
      <c r="E4329" s="133"/>
      <c r="F4329" s="133"/>
      <c r="G4329" s="322"/>
    </row>
    <row r="4330" spans="1:25">
      <c r="A4330" s="804"/>
      <c r="B4330" s="1038"/>
      <c r="C4330" s="1369"/>
      <c r="D4330" s="1370"/>
      <c r="E4330" s="135"/>
      <c r="F4330" s="135"/>
      <c r="G4330" s="322"/>
    </row>
    <row r="4331" spans="1:25" s="3" customFormat="1">
      <c r="A4331" s="804"/>
      <c r="B4331" s="1038"/>
      <c r="C4331" s="1369"/>
      <c r="D4331" s="1370"/>
      <c r="E4331" s="136"/>
      <c r="F4331" s="136"/>
      <c r="G4331" s="322"/>
    </row>
    <row r="4332" spans="1:25">
      <c r="A4332" s="804"/>
      <c r="B4332" s="1038"/>
      <c r="C4332" s="1369"/>
      <c r="D4332" s="1370"/>
      <c r="E4332" s="135"/>
      <c r="F4332" s="135"/>
      <c r="G4332" s="322"/>
    </row>
    <row r="4333" spans="1:25">
      <c r="A4333" s="804"/>
      <c r="B4333" s="1038"/>
      <c r="C4333" s="1369"/>
      <c r="D4333" s="1370"/>
      <c r="E4333" s="135"/>
      <c r="F4333" s="135"/>
      <c r="G4333" s="322"/>
    </row>
    <row r="4334" spans="1:25">
      <c r="A4334" s="804"/>
      <c r="B4334" s="1038"/>
      <c r="C4334" s="1369"/>
      <c r="D4334" s="1370"/>
      <c r="E4334" s="133"/>
      <c r="F4334" s="133"/>
      <c r="G4334" s="322"/>
    </row>
    <row r="4335" spans="1:25" s="3" customFormat="1">
      <c r="A4335" s="804"/>
      <c r="B4335" s="1038"/>
      <c r="C4335" s="1369"/>
      <c r="D4335" s="1370"/>
      <c r="E4335" s="133"/>
      <c r="F4335" s="133"/>
      <c r="G4335" s="322"/>
    </row>
    <row r="4336" spans="1:25" s="16" customFormat="1">
      <c r="A4336" s="804"/>
      <c r="B4336" s="807"/>
      <c r="C4336" s="805"/>
      <c r="D4336" s="806"/>
      <c r="E4336" s="134"/>
      <c r="F4336" s="134"/>
      <c r="G4336" s="322"/>
      <c r="H4336" s="3"/>
      <c r="I4336" s="3"/>
      <c r="J4336" s="3"/>
      <c r="K4336" s="3"/>
      <c r="L4336" s="3"/>
      <c r="M4336" s="3"/>
      <c r="N4336" s="3"/>
      <c r="O4336" s="3"/>
      <c r="P4336" s="3"/>
      <c r="Q4336" s="3"/>
      <c r="R4336" s="3"/>
      <c r="S4336" s="3"/>
      <c r="T4336" s="3"/>
      <c r="U4336" s="3"/>
      <c r="V4336" s="3"/>
      <c r="W4336" s="3"/>
      <c r="X4336" s="3"/>
      <c r="Y4336" s="3"/>
    </row>
    <row r="4337" spans="1:25" s="3" customFormat="1">
      <c r="A4337" s="804"/>
      <c r="B4337" s="807"/>
      <c r="C4337" s="1369"/>
      <c r="D4337" s="1370"/>
      <c r="E4337" s="133"/>
      <c r="F4337" s="133"/>
      <c r="G4337" s="322"/>
    </row>
    <row r="4338" spans="1:25" s="3" customFormat="1">
      <c r="A4338" s="804"/>
      <c r="B4338" s="807"/>
      <c r="C4338" s="1369"/>
      <c r="D4338" s="1370"/>
      <c r="E4338" s="133"/>
      <c r="F4338" s="133"/>
      <c r="G4338" s="322"/>
    </row>
    <row r="4339" spans="1:25" s="5" customFormat="1">
      <c r="A4339" s="804"/>
      <c r="B4339" s="807"/>
      <c r="C4339" s="805"/>
      <c r="D4339" s="806"/>
      <c r="E4339" s="134"/>
      <c r="F4339" s="134"/>
      <c r="G4339" s="681"/>
    </row>
    <row r="4340" spans="1:25" s="3" customFormat="1">
      <c r="A4340" s="804"/>
      <c r="B4340" s="807"/>
      <c r="C4340" s="1369"/>
      <c r="D4340" s="1370"/>
      <c r="E4340" s="133"/>
      <c r="F4340" s="133"/>
      <c r="G4340" s="322"/>
    </row>
    <row r="4341" spans="1:25" s="3" customFormat="1">
      <c r="A4341" s="804"/>
      <c r="B4341" s="807"/>
      <c r="C4341" s="1369"/>
      <c r="D4341" s="1370"/>
      <c r="E4341" s="133"/>
      <c r="F4341" s="133"/>
      <c r="G4341" s="322"/>
    </row>
    <row r="4342" spans="1:25" s="3" customFormat="1">
      <c r="A4342" s="804"/>
      <c r="B4342" s="1038"/>
      <c r="C4342" s="1369"/>
      <c r="D4342" s="1370"/>
      <c r="E4342" s="133"/>
      <c r="F4342" s="133"/>
      <c r="G4342" s="322"/>
    </row>
    <row r="4343" spans="1:25" s="3" customFormat="1">
      <c r="A4343" s="804"/>
      <c r="B4343" s="1038"/>
      <c r="C4343" s="1369"/>
      <c r="D4343" s="1370"/>
      <c r="E4343" s="133"/>
      <c r="F4343" s="133"/>
      <c r="G4343" s="322"/>
    </row>
    <row r="4344" spans="1:25" s="3" customFormat="1">
      <c r="A4344" s="804"/>
      <c r="B4344" s="1038"/>
      <c r="C4344" s="1369"/>
      <c r="D4344" s="1370"/>
      <c r="E4344" s="133"/>
      <c r="F4344" s="133"/>
      <c r="G4344" s="322"/>
    </row>
    <row r="4345" spans="1:25" s="3" customFormat="1">
      <c r="A4345" s="804"/>
      <c r="B4345" s="1038"/>
      <c r="C4345" s="1369"/>
      <c r="D4345" s="1370"/>
      <c r="E4345" s="133"/>
      <c r="F4345" s="133"/>
      <c r="G4345" s="322"/>
    </row>
    <row r="4346" spans="1:25" s="3" customFormat="1">
      <c r="A4346" s="804"/>
      <c r="B4346" s="1038"/>
      <c r="C4346" s="1369"/>
      <c r="D4346" s="1370"/>
      <c r="E4346" s="135"/>
      <c r="F4346" s="135"/>
      <c r="G4346" s="322"/>
    </row>
    <row r="4347" spans="1:25" s="3" customFormat="1">
      <c r="A4347" s="804"/>
      <c r="B4347" s="1038"/>
      <c r="C4347" s="1369"/>
      <c r="D4347" s="1370"/>
      <c r="E4347" s="135"/>
      <c r="F4347" s="135"/>
      <c r="G4347" s="322"/>
    </row>
    <row r="4348" spans="1:25" s="3" customFormat="1">
      <c r="A4348" s="804"/>
      <c r="B4348" s="1038"/>
      <c r="C4348" s="1369"/>
      <c r="D4348" s="1370"/>
      <c r="E4348" s="135"/>
      <c r="F4348" s="135"/>
      <c r="G4348" s="322"/>
    </row>
    <row r="4349" spans="1:25" s="3" customFormat="1">
      <c r="A4349" s="804"/>
      <c r="B4349" s="1038"/>
      <c r="C4349" s="1369"/>
      <c r="D4349" s="1370"/>
      <c r="E4349" s="133"/>
      <c r="F4349" s="133"/>
      <c r="G4349" s="322"/>
    </row>
    <row r="4350" spans="1:25" s="16" customFormat="1">
      <c r="A4350" s="804"/>
      <c r="B4350" s="807"/>
      <c r="C4350" s="805"/>
      <c r="D4350" s="806"/>
      <c r="E4350" s="134"/>
      <c r="F4350" s="134"/>
      <c r="G4350" s="322"/>
      <c r="H4350" s="3"/>
      <c r="I4350" s="3"/>
      <c r="J4350" s="3"/>
      <c r="K4350" s="3"/>
      <c r="L4350" s="3"/>
      <c r="M4350" s="3"/>
      <c r="N4350" s="3"/>
      <c r="O4350" s="3"/>
      <c r="P4350" s="3"/>
      <c r="Q4350" s="3"/>
      <c r="R4350" s="3"/>
      <c r="S4350" s="3"/>
      <c r="T4350" s="3"/>
      <c r="U4350" s="3"/>
      <c r="V4350" s="3"/>
      <c r="W4350" s="3"/>
      <c r="X4350" s="3"/>
      <c r="Y4350" s="3"/>
    </row>
    <row r="4351" spans="1:25" s="16" customFormat="1">
      <c r="A4351" s="804"/>
      <c r="B4351" s="807"/>
      <c r="C4351" s="805"/>
      <c r="D4351" s="806"/>
      <c r="E4351" s="134"/>
      <c r="F4351" s="134"/>
      <c r="G4351" s="322"/>
      <c r="H4351" s="3"/>
      <c r="I4351" s="3"/>
      <c r="J4351" s="3"/>
      <c r="K4351" s="3"/>
      <c r="L4351" s="3"/>
      <c r="M4351" s="3"/>
      <c r="N4351" s="3"/>
      <c r="O4351" s="3"/>
      <c r="P4351" s="3"/>
      <c r="Q4351" s="3"/>
      <c r="R4351" s="3"/>
      <c r="S4351" s="3"/>
      <c r="T4351" s="3"/>
      <c r="U4351" s="3"/>
      <c r="V4351" s="3"/>
      <c r="W4351" s="3"/>
      <c r="X4351" s="3"/>
      <c r="Y4351" s="3"/>
    </row>
    <row r="4352" spans="1:25" s="3" customFormat="1">
      <c r="A4352" s="804"/>
      <c r="B4352" s="1038"/>
      <c r="C4352" s="1369"/>
      <c r="D4352" s="1370"/>
      <c r="E4352" s="133"/>
      <c r="F4352" s="133"/>
      <c r="G4352" s="322"/>
    </row>
    <row r="4353" spans="1:7" s="18" customFormat="1">
      <c r="A4353" s="804"/>
      <c r="B4353" s="807"/>
      <c r="C4353" s="1386"/>
      <c r="D4353" s="806"/>
      <c r="E4353" s="210"/>
      <c r="F4353" s="210"/>
      <c r="G4353" s="684"/>
    </row>
    <row r="4354" spans="1:7" s="10" customFormat="1">
      <c r="A4354" s="804"/>
      <c r="B4354" s="807"/>
      <c r="C4354" s="1009"/>
      <c r="D4354" s="1370"/>
      <c r="E4354" s="135"/>
      <c r="F4354" s="135"/>
      <c r="G4354" s="635"/>
    </row>
    <row r="4355" spans="1:7" s="10" customFormat="1">
      <c r="A4355" s="804"/>
      <c r="B4355" s="1038"/>
      <c r="C4355" s="1009"/>
      <c r="D4355" s="1370"/>
      <c r="E4355" s="135"/>
      <c r="F4355" s="135"/>
      <c r="G4355" s="635"/>
    </row>
    <row r="4356" spans="1:7" s="10" customFormat="1">
      <c r="A4356" s="804"/>
      <c r="B4356" s="1038"/>
      <c r="C4356" s="1009"/>
      <c r="D4356" s="1370"/>
      <c r="E4356" s="135"/>
      <c r="F4356" s="135"/>
      <c r="G4356" s="635"/>
    </row>
    <row r="4357" spans="1:7" s="10" customFormat="1">
      <c r="A4357" s="804"/>
      <c r="B4357" s="1038"/>
      <c r="C4357" s="1009"/>
      <c r="D4357" s="1370"/>
      <c r="E4357" s="135"/>
      <c r="F4357" s="135"/>
      <c r="G4357" s="635"/>
    </row>
    <row r="4358" spans="1:7" s="10" customFormat="1">
      <c r="A4358" s="804"/>
      <c r="B4358" s="1038"/>
      <c r="C4358" s="1009"/>
      <c r="D4358" s="1370"/>
      <c r="E4358" s="135"/>
      <c r="F4358" s="135"/>
      <c r="G4358" s="635"/>
    </row>
    <row r="4359" spans="1:7" s="10" customFormat="1">
      <c r="A4359" s="804"/>
      <c r="B4359" s="1038"/>
      <c r="C4359" s="1009"/>
      <c r="D4359" s="1370"/>
      <c r="E4359" s="135"/>
      <c r="F4359" s="135"/>
      <c r="G4359" s="635"/>
    </row>
    <row r="4360" spans="1:7" s="10" customFormat="1">
      <c r="A4360" s="804"/>
      <c r="B4360" s="1038"/>
      <c r="C4360" s="1009"/>
      <c r="D4360" s="1370"/>
      <c r="E4360" s="135"/>
      <c r="F4360" s="135"/>
      <c r="G4360" s="635"/>
    </row>
    <row r="4361" spans="1:7" s="10" customFormat="1">
      <c r="A4361" s="804"/>
      <c r="B4361" s="1038"/>
      <c r="C4361" s="1009"/>
      <c r="D4361" s="1370"/>
      <c r="E4361" s="135"/>
      <c r="F4361" s="135"/>
      <c r="G4361" s="635"/>
    </row>
    <row r="4362" spans="1:7" s="11" customFormat="1">
      <c r="A4362" s="804"/>
      <c r="B4362" s="1377"/>
      <c r="C4362" s="1009"/>
      <c r="D4362" s="1370"/>
      <c r="E4362" s="135"/>
      <c r="F4362" s="135"/>
      <c r="G4362" s="591"/>
    </row>
    <row r="4363" spans="1:7" s="11" customFormat="1">
      <c r="A4363" s="804"/>
      <c r="B4363" s="1377"/>
      <c r="C4363" s="1009"/>
      <c r="D4363" s="1370"/>
      <c r="E4363" s="135"/>
      <c r="F4363" s="135"/>
      <c r="G4363" s="591"/>
    </row>
    <row r="4364" spans="1:7" s="11" customFormat="1">
      <c r="A4364" s="804"/>
      <c r="B4364" s="1377"/>
      <c r="C4364" s="1009"/>
      <c r="D4364" s="1370"/>
      <c r="E4364" s="135"/>
      <c r="F4364" s="135"/>
      <c r="G4364" s="591"/>
    </row>
    <row r="4365" spans="1:7" s="11" customFormat="1">
      <c r="A4365" s="804"/>
      <c r="B4365" s="1377"/>
      <c r="C4365" s="1009"/>
      <c r="D4365" s="1370"/>
      <c r="E4365" s="135"/>
      <c r="F4365" s="135"/>
      <c r="G4365" s="591"/>
    </row>
    <row r="4366" spans="1:7" s="11" customFormat="1">
      <c r="A4366" s="804"/>
      <c r="B4366" s="1038"/>
      <c r="C4366" s="1009"/>
      <c r="D4366" s="1370"/>
      <c r="E4366" s="135"/>
      <c r="F4366" s="135"/>
      <c r="G4366" s="591"/>
    </row>
    <row r="4367" spans="1:7" s="11" customFormat="1">
      <c r="A4367" s="804"/>
      <c r="B4367" s="1038"/>
      <c r="C4367" s="1009"/>
      <c r="D4367" s="1370"/>
      <c r="E4367" s="135"/>
      <c r="F4367" s="135"/>
      <c r="G4367" s="591"/>
    </row>
    <row r="4368" spans="1:7" s="11" customFormat="1">
      <c r="A4368" s="804"/>
      <c r="B4368" s="1038"/>
      <c r="C4368" s="1009"/>
      <c r="D4368" s="1370"/>
      <c r="E4368" s="135"/>
      <c r="F4368" s="135"/>
      <c r="G4368" s="591"/>
    </row>
    <row r="4369" spans="1:25" s="11" customFormat="1">
      <c r="A4369" s="804"/>
      <c r="B4369" s="1377"/>
      <c r="C4369" s="1009"/>
      <c r="D4369" s="1370"/>
      <c r="E4369" s="135"/>
      <c r="F4369" s="135"/>
      <c r="G4369" s="591"/>
    </row>
    <row r="4370" spans="1:25" s="11" customFormat="1">
      <c r="A4370" s="804"/>
      <c r="B4370" s="1377"/>
      <c r="C4370" s="1009"/>
      <c r="D4370" s="1370"/>
      <c r="E4370" s="135"/>
      <c r="F4370" s="135"/>
      <c r="G4370" s="591"/>
    </row>
    <row r="4371" spans="1:25" s="10" customFormat="1">
      <c r="A4371" s="804"/>
      <c r="B4371" s="1377"/>
      <c r="C4371" s="1387"/>
      <c r="D4371" s="1388"/>
      <c r="E4371" s="177"/>
      <c r="F4371" s="177"/>
      <c r="G4371" s="635"/>
    </row>
    <row r="4372" spans="1:25" s="10" customFormat="1">
      <c r="A4372" s="804"/>
      <c r="B4372" s="1377"/>
      <c r="C4372" s="1009"/>
      <c r="D4372" s="1370"/>
      <c r="E4372" s="135"/>
      <c r="F4372" s="135"/>
      <c r="G4372" s="635"/>
    </row>
    <row r="4373" spans="1:25" s="10" customFormat="1">
      <c r="A4373" s="804"/>
      <c r="B4373" s="1377"/>
      <c r="C4373" s="1009"/>
      <c r="D4373" s="1370"/>
      <c r="E4373" s="135"/>
      <c r="F4373" s="135"/>
      <c r="G4373" s="635"/>
    </row>
    <row r="4374" spans="1:25" s="11" customFormat="1">
      <c r="A4374" s="804"/>
      <c r="B4374" s="1377"/>
      <c r="C4374" s="1009"/>
      <c r="D4374" s="1370"/>
      <c r="E4374" s="135"/>
      <c r="F4374" s="135"/>
      <c r="G4374" s="591"/>
    </row>
    <row r="4375" spans="1:25" s="11" customFormat="1">
      <c r="A4375" s="804"/>
      <c r="B4375" s="1377"/>
      <c r="C4375" s="1009"/>
      <c r="D4375" s="1370"/>
      <c r="E4375" s="135"/>
      <c r="F4375" s="135"/>
      <c r="G4375" s="591"/>
    </row>
    <row r="4376" spans="1:25" s="11" customFormat="1">
      <c r="A4376" s="804"/>
      <c r="B4376" s="1377"/>
      <c r="C4376" s="1387"/>
      <c r="D4376" s="1388"/>
      <c r="E4376" s="177"/>
      <c r="F4376" s="177"/>
      <c r="G4376" s="591"/>
    </row>
    <row r="4377" spans="1:25" s="11" customFormat="1">
      <c r="A4377" s="804"/>
      <c r="B4377" s="1377"/>
      <c r="C4377" s="1389"/>
      <c r="D4377" s="1388"/>
      <c r="E4377" s="178"/>
      <c r="F4377" s="178"/>
      <c r="G4377" s="591"/>
    </row>
    <row r="4378" spans="1:25" s="11" customFormat="1">
      <c r="A4378" s="804"/>
      <c r="B4378" s="1377"/>
      <c r="C4378" s="1009"/>
      <c r="D4378" s="1370"/>
      <c r="E4378" s="135"/>
      <c r="F4378" s="135"/>
      <c r="G4378" s="591"/>
    </row>
    <row r="4379" spans="1:25" s="20" customFormat="1">
      <c r="A4379" s="804"/>
      <c r="B4379" s="807"/>
      <c r="C4379" s="1386"/>
      <c r="D4379" s="806"/>
      <c r="E4379" s="210"/>
      <c r="F4379" s="210"/>
      <c r="G4379" s="667"/>
    </row>
    <row r="4380" spans="1:25" s="3" customFormat="1">
      <c r="A4380" s="804"/>
      <c r="B4380" s="1038"/>
      <c r="C4380" s="1369"/>
      <c r="D4380" s="1370"/>
      <c r="E4380" s="133"/>
      <c r="F4380" s="133"/>
      <c r="G4380" s="322"/>
    </row>
    <row r="4381" spans="1:25" s="21" customFormat="1">
      <c r="A4381" s="1378"/>
      <c r="B4381" s="1374"/>
      <c r="C4381" s="1390"/>
      <c r="D4381" s="1376"/>
      <c r="E4381" s="211"/>
      <c r="F4381" s="211"/>
      <c r="G4381" s="631"/>
    </row>
    <row r="4382" spans="1:25" s="16" customFormat="1">
      <c r="A4382" s="804"/>
      <c r="B4382" s="807"/>
      <c r="C4382" s="805"/>
      <c r="D4382" s="806"/>
      <c r="E4382" s="134"/>
      <c r="F4382" s="134"/>
      <c r="G4382" s="322"/>
      <c r="H4382" s="3"/>
      <c r="I4382" s="3"/>
      <c r="J4382" s="3"/>
      <c r="K4382" s="3"/>
      <c r="L4382" s="3"/>
      <c r="M4382" s="3"/>
      <c r="N4382" s="3"/>
      <c r="O4382" s="3"/>
      <c r="P4382" s="3"/>
      <c r="Q4382" s="3"/>
      <c r="R4382" s="3"/>
      <c r="S4382" s="3"/>
      <c r="T4382" s="3"/>
      <c r="U4382" s="3"/>
      <c r="V4382" s="3"/>
      <c r="W4382" s="3"/>
      <c r="X4382" s="3"/>
      <c r="Y4382" s="3"/>
    </row>
    <row r="4383" spans="1:25" s="11" customFormat="1">
      <c r="A4383" s="804"/>
      <c r="B4383" s="807"/>
      <c r="C4383" s="1009"/>
      <c r="D4383" s="1370"/>
      <c r="E4383" s="179"/>
      <c r="F4383" s="179"/>
      <c r="G4383" s="635"/>
      <c r="H4383" s="10"/>
      <c r="I4383" s="10"/>
      <c r="J4383" s="10"/>
      <c r="K4383" s="10"/>
      <c r="L4383" s="10"/>
      <c r="M4383" s="10"/>
      <c r="N4383" s="10"/>
      <c r="O4383" s="10"/>
      <c r="P4383" s="10"/>
      <c r="Q4383" s="10"/>
      <c r="R4383" s="10"/>
      <c r="S4383" s="10"/>
      <c r="T4383" s="10"/>
      <c r="U4383" s="10"/>
      <c r="V4383" s="10"/>
      <c r="W4383" s="10"/>
      <c r="X4383" s="10"/>
      <c r="Y4383" s="10"/>
    </row>
    <row r="4384" spans="1:25" s="11" customFormat="1">
      <c r="A4384" s="804"/>
      <c r="B4384" s="807"/>
      <c r="C4384" s="1009"/>
      <c r="D4384" s="1370"/>
      <c r="E4384" s="179"/>
      <c r="F4384" s="179"/>
      <c r="G4384" s="635"/>
      <c r="H4384" s="10"/>
      <c r="I4384" s="10"/>
      <c r="J4384" s="10"/>
      <c r="K4384" s="10"/>
      <c r="L4384" s="10"/>
      <c r="M4384" s="10"/>
      <c r="N4384" s="10"/>
      <c r="O4384" s="10"/>
      <c r="P4384" s="10"/>
      <c r="Q4384" s="10"/>
      <c r="R4384" s="10"/>
      <c r="S4384" s="10"/>
      <c r="T4384" s="10"/>
      <c r="U4384" s="10"/>
      <c r="V4384" s="10"/>
      <c r="W4384" s="10"/>
      <c r="X4384" s="10"/>
      <c r="Y4384" s="10"/>
    </row>
    <row r="4385" spans="1:25" s="7" customFormat="1">
      <c r="A4385" s="804"/>
      <c r="B4385" s="1038"/>
      <c r="C4385" s="1009"/>
      <c r="D4385" s="1370"/>
      <c r="E4385" s="135"/>
      <c r="F4385" s="135"/>
      <c r="G4385" s="630"/>
    </row>
    <row r="4386" spans="1:25" s="7" customFormat="1">
      <c r="A4386" s="804"/>
      <c r="B4386" s="1038"/>
      <c r="C4386" s="1009"/>
      <c r="D4386" s="1370"/>
      <c r="E4386" s="135"/>
      <c r="F4386" s="135"/>
      <c r="G4386" s="630"/>
    </row>
    <row r="4387" spans="1:25" s="11" customFormat="1">
      <c r="A4387" s="804"/>
      <c r="B4387" s="807"/>
      <c r="C4387" s="1009"/>
      <c r="D4387" s="1370"/>
      <c r="E4387" s="179"/>
      <c r="F4387" s="179"/>
      <c r="G4387" s="635"/>
      <c r="H4387" s="10"/>
      <c r="I4387" s="10"/>
      <c r="J4387" s="10"/>
      <c r="K4387" s="10"/>
      <c r="L4387" s="10"/>
      <c r="M4387" s="10"/>
      <c r="N4387" s="10"/>
      <c r="O4387" s="10"/>
      <c r="P4387" s="10"/>
      <c r="Q4387" s="10"/>
      <c r="R4387" s="10"/>
      <c r="S4387" s="10"/>
      <c r="T4387" s="10"/>
      <c r="U4387" s="10"/>
      <c r="V4387" s="10"/>
      <c r="W4387" s="10"/>
      <c r="X4387" s="10"/>
      <c r="Y4387" s="10"/>
    </row>
    <row r="4388" spans="1:25" s="22" customFormat="1">
      <c r="A4388" s="804"/>
      <c r="B4388" s="1038"/>
      <c r="C4388" s="1391"/>
      <c r="D4388" s="1376"/>
      <c r="E4388" s="161"/>
      <c r="F4388" s="161"/>
      <c r="G4388" s="627"/>
      <c r="H4388" s="23"/>
    </row>
    <row r="4389" spans="1:25" s="22" customFormat="1">
      <c r="A4389" s="804"/>
      <c r="B4389" s="1038"/>
      <c r="C4389" s="1387"/>
      <c r="D4389" s="1388"/>
      <c r="E4389" s="177"/>
      <c r="F4389" s="177"/>
      <c r="G4389" s="627"/>
      <c r="H4389" s="23"/>
    </row>
    <row r="4390" spans="1:25" s="22" customFormat="1">
      <c r="A4390" s="804"/>
      <c r="B4390" s="1038"/>
      <c r="C4390" s="1387"/>
      <c r="D4390" s="1388"/>
      <c r="E4390" s="177"/>
      <c r="F4390" s="177"/>
      <c r="G4390" s="627"/>
      <c r="H4390" s="23"/>
    </row>
    <row r="4391" spans="1:25" s="22" customFormat="1">
      <c r="A4391" s="804"/>
      <c r="B4391" s="1038"/>
      <c r="C4391" s="1387"/>
      <c r="D4391" s="1388"/>
      <c r="E4391" s="177"/>
      <c r="F4391" s="177"/>
      <c r="G4391" s="627"/>
      <c r="H4391" s="23"/>
    </row>
    <row r="4392" spans="1:25" s="24" customFormat="1">
      <c r="A4392" s="804"/>
      <c r="B4392" s="1383"/>
      <c r="C4392" s="1009"/>
      <c r="D4392" s="1370"/>
      <c r="E4392" s="135"/>
      <c r="F4392" s="135"/>
      <c r="G4392" s="632"/>
    </row>
    <row r="4393" spans="1:25" s="11" customFormat="1">
      <c r="A4393" s="804"/>
      <c r="B4393" s="1038"/>
      <c r="C4393" s="1392"/>
      <c r="D4393" s="1393"/>
      <c r="E4393" s="180"/>
      <c r="F4393" s="180"/>
      <c r="G4393" s="591"/>
    </row>
    <row r="4394" spans="1:25" s="11" customFormat="1">
      <c r="A4394" s="804"/>
      <c r="B4394" s="1038"/>
      <c r="C4394" s="1392"/>
      <c r="D4394" s="1393"/>
      <c r="E4394" s="180"/>
      <c r="F4394" s="180"/>
      <c r="G4394" s="591"/>
    </row>
    <row r="4395" spans="1:25" s="11" customFormat="1">
      <c r="A4395" s="804"/>
      <c r="B4395" s="1038"/>
      <c r="C4395" s="1394"/>
      <c r="D4395" s="1393"/>
      <c r="E4395" s="181"/>
      <c r="F4395" s="181"/>
      <c r="G4395" s="591"/>
    </row>
    <row r="4396" spans="1:25" s="10" customFormat="1">
      <c r="A4396" s="804"/>
      <c r="B4396" s="807"/>
      <c r="C4396" s="1009"/>
      <c r="D4396" s="1370"/>
      <c r="E4396" s="135"/>
      <c r="F4396" s="135"/>
      <c r="G4396" s="635"/>
    </row>
    <row r="4397" spans="1:25" s="10" customFormat="1">
      <c r="A4397" s="804"/>
      <c r="B4397" s="1038"/>
      <c r="C4397" s="1009"/>
      <c r="D4397" s="1370"/>
      <c r="E4397" s="135"/>
      <c r="F4397" s="135"/>
      <c r="G4397" s="635"/>
    </row>
    <row r="4398" spans="1:25" s="10" customFormat="1">
      <c r="A4398" s="804"/>
      <c r="B4398" s="1038"/>
      <c r="C4398" s="1009"/>
      <c r="D4398" s="1370"/>
      <c r="E4398" s="135"/>
      <c r="F4398" s="135"/>
      <c r="G4398" s="635"/>
    </row>
    <row r="4399" spans="1:25" s="10" customFormat="1">
      <c r="A4399" s="804"/>
      <c r="B4399" s="1038"/>
      <c r="C4399" s="1009"/>
      <c r="D4399" s="1370"/>
      <c r="E4399" s="135"/>
      <c r="F4399" s="135"/>
      <c r="G4399" s="635"/>
    </row>
    <row r="4400" spans="1:25" s="10" customFormat="1">
      <c r="A4400" s="804"/>
      <c r="B4400" s="1038"/>
      <c r="C4400" s="1009"/>
      <c r="D4400" s="1370"/>
      <c r="E4400" s="135"/>
      <c r="F4400" s="135"/>
      <c r="G4400" s="635"/>
    </row>
    <row r="4401" spans="1:25" s="10" customFormat="1">
      <c r="A4401" s="804"/>
      <c r="B4401" s="1038"/>
      <c r="C4401" s="1009"/>
      <c r="D4401" s="1370"/>
      <c r="E4401" s="135"/>
      <c r="F4401" s="135"/>
      <c r="G4401" s="635"/>
    </row>
    <row r="4402" spans="1:25" s="10" customFormat="1">
      <c r="A4402" s="804"/>
      <c r="B4402" s="1038"/>
      <c r="C4402" s="1009"/>
      <c r="D4402" s="1370"/>
      <c r="E4402" s="135"/>
      <c r="F4402" s="135"/>
      <c r="G4402" s="635"/>
    </row>
    <row r="4403" spans="1:25" s="10" customFormat="1">
      <c r="A4403" s="804"/>
      <c r="B4403" s="1038"/>
      <c r="C4403" s="1009"/>
      <c r="D4403" s="1370"/>
      <c r="E4403" s="135"/>
      <c r="F4403" s="135"/>
      <c r="G4403" s="635"/>
    </row>
    <row r="4404" spans="1:25" s="10" customFormat="1">
      <c r="A4404" s="804"/>
      <c r="B4404" s="1038"/>
      <c r="C4404" s="1009"/>
      <c r="D4404" s="1370"/>
      <c r="E4404" s="135"/>
      <c r="F4404" s="135"/>
      <c r="G4404" s="635"/>
    </row>
    <row r="4405" spans="1:25" s="10" customFormat="1">
      <c r="A4405" s="804"/>
      <c r="B4405" s="1038"/>
      <c r="C4405" s="1009"/>
      <c r="D4405" s="1370"/>
      <c r="E4405" s="135"/>
      <c r="F4405" s="135"/>
      <c r="G4405" s="635"/>
    </row>
    <row r="4406" spans="1:25" s="10" customFormat="1">
      <c r="A4406" s="804"/>
      <c r="B4406" s="1038"/>
      <c r="C4406" s="1009"/>
      <c r="D4406" s="1370"/>
      <c r="E4406" s="135"/>
      <c r="F4406" s="135"/>
      <c r="G4406" s="635"/>
    </row>
    <row r="4407" spans="1:25" s="10" customFormat="1">
      <c r="A4407" s="804"/>
      <c r="B4407" s="1038"/>
      <c r="C4407" s="1009"/>
      <c r="D4407" s="1370"/>
      <c r="E4407" s="135"/>
      <c r="F4407" s="135"/>
      <c r="G4407" s="635"/>
    </row>
    <row r="4408" spans="1:25" s="10" customFormat="1">
      <c r="A4408" s="804"/>
      <c r="B4408" s="1038"/>
      <c r="C4408" s="1009"/>
      <c r="D4408" s="1370"/>
      <c r="E4408" s="135"/>
      <c r="F4408" s="135"/>
      <c r="G4408" s="635"/>
    </row>
    <row r="4409" spans="1:25" s="11" customFormat="1">
      <c r="A4409" s="804"/>
      <c r="B4409" s="1038"/>
      <c r="C4409" s="1009"/>
      <c r="D4409" s="1370"/>
      <c r="E4409" s="135"/>
      <c r="F4409" s="135"/>
      <c r="G4409" s="635"/>
      <c r="H4409" s="10"/>
      <c r="I4409" s="10"/>
      <c r="J4409" s="10"/>
      <c r="K4409" s="10"/>
      <c r="L4409" s="10"/>
      <c r="M4409" s="10"/>
      <c r="N4409" s="10"/>
      <c r="O4409" s="10"/>
      <c r="P4409" s="10"/>
      <c r="Q4409" s="10"/>
      <c r="R4409" s="10"/>
      <c r="S4409" s="10"/>
      <c r="T4409" s="10"/>
      <c r="U4409" s="10"/>
      <c r="V4409" s="10"/>
      <c r="W4409" s="10"/>
      <c r="X4409" s="10"/>
      <c r="Y4409" s="10"/>
    </row>
    <row r="4410" spans="1:25" s="7" customFormat="1">
      <c r="A4410" s="804"/>
      <c r="B4410" s="1385"/>
      <c r="C4410" s="1009"/>
      <c r="D4410" s="1370"/>
      <c r="E4410" s="135"/>
      <c r="F4410" s="135"/>
      <c r="G4410" s="630"/>
    </row>
    <row r="4411" spans="1:25" s="7" customFormat="1">
      <c r="A4411" s="804"/>
      <c r="B4411" s="1038"/>
      <c r="C4411" s="1009"/>
      <c r="D4411" s="1370"/>
      <c r="E4411" s="135"/>
      <c r="F4411" s="135"/>
      <c r="G4411" s="630"/>
    </row>
    <row r="4412" spans="1:25" s="7" customFormat="1">
      <c r="A4412" s="804"/>
      <c r="B4412" s="1038"/>
      <c r="C4412" s="1009"/>
      <c r="D4412" s="1370"/>
      <c r="E4412" s="135"/>
      <c r="F4412" s="135"/>
      <c r="G4412" s="630"/>
    </row>
    <row r="4413" spans="1:25" s="7" customFormat="1">
      <c r="A4413" s="804"/>
      <c r="B4413" s="1038"/>
      <c r="C4413" s="1009"/>
      <c r="D4413" s="1370"/>
      <c r="E4413" s="135"/>
      <c r="F4413" s="135"/>
      <c r="G4413" s="630"/>
    </row>
    <row r="4414" spans="1:25" s="10" customFormat="1">
      <c r="A4414" s="804"/>
      <c r="B4414" s="1038"/>
      <c r="C4414" s="1009"/>
      <c r="D4414" s="1370"/>
      <c r="E4414" s="135"/>
      <c r="F4414" s="135"/>
      <c r="G4414" s="635"/>
    </row>
    <row r="4415" spans="1:25" s="10" customFormat="1">
      <c r="A4415" s="804"/>
      <c r="B4415" s="1038"/>
      <c r="C4415" s="1009"/>
      <c r="D4415" s="1370"/>
      <c r="E4415" s="135"/>
      <c r="F4415" s="135"/>
      <c r="G4415" s="635"/>
    </row>
    <row r="4416" spans="1:25" s="10" customFormat="1">
      <c r="A4416" s="804"/>
      <c r="B4416" s="1038"/>
      <c r="C4416" s="1369"/>
      <c r="D4416" s="1370"/>
      <c r="E4416" s="133"/>
      <c r="F4416" s="133"/>
      <c r="G4416" s="635"/>
    </row>
    <row r="4417" spans="1:25" s="10" customFormat="1">
      <c r="A4417" s="804"/>
      <c r="B4417" s="1038"/>
      <c r="C4417" s="1009"/>
      <c r="D4417" s="1370"/>
      <c r="E4417" s="135"/>
      <c r="F4417" s="135"/>
      <c r="G4417" s="635"/>
    </row>
    <row r="4418" spans="1:25" s="10" customFormat="1">
      <c r="A4418" s="804"/>
      <c r="B4418" s="1038"/>
      <c r="C4418" s="1009"/>
      <c r="D4418" s="1370"/>
      <c r="E4418" s="135"/>
      <c r="F4418" s="135"/>
      <c r="G4418" s="635"/>
    </row>
    <row r="4419" spans="1:25" s="24" customFormat="1">
      <c r="A4419" s="804"/>
      <c r="B4419" s="1383"/>
      <c r="C4419" s="1009"/>
      <c r="D4419" s="1370"/>
      <c r="E4419" s="135"/>
      <c r="F4419" s="135"/>
      <c r="G4419" s="632"/>
    </row>
    <row r="4420" spans="1:25" s="11" customFormat="1">
      <c r="A4420" s="804"/>
      <c r="B4420" s="1038"/>
      <c r="C4420" s="1392"/>
      <c r="D4420" s="1393"/>
      <c r="E4420" s="180"/>
      <c r="F4420" s="180"/>
      <c r="G4420" s="591"/>
    </row>
    <row r="4421" spans="1:25" s="11" customFormat="1">
      <c r="A4421" s="804"/>
      <c r="B4421" s="1038"/>
      <c r="C4421" s="1392"/>
      <c r="D4421" s="1393"/>
      <c r="E4421" s="180"/>
      <c r="F4421" s="180"/>
      <c r="G4421" s="591"/>
    </row>
    <row r="4422" spans="1:25" s="11" customFormat="1">
      <c r="A4422" s="804"/>
      <c r="B4422" s="1038"/>
      <c r="C4422" s="1394"/>
      <c r="D4422" s="1393"/>
      <c r="E4422" s="181"/>
      <c r="F4422" s="181"/>
      <c r="G4422" s="591"/>
    </row>
    <row r="4423" spans="1:25" s="10" customFormat="1">
      <c r="A4423" s="804"/>
      <c r="B4423" s="807"/>
      <c r="C4423" s="1009"/>
      <c r="D4423" s="1370"/>
      <c r="E4423" s="135"/>
      <c r="F4423" s="135"/>
      <c r="G4423" s="635"/>
    </row>
    <row r="4424" spans="1:25" s="10" customFormat="1">
      <c r="A4424" s="804"/>
      <c r="B4424" s="1038"/>
      <c r="C4424" s="1009"/>
      <c r="D4424" s="1370"/>
      <c r="E4424" s="135"/>
      <c r="F4424" s="135"/>
      <c r="G4424" s="635"/>
    </row>
    <row r="4425" spans="1:25" s="10" customFormat="1">
      <c r="A4425" s="804"/>
      <c r="B4425" s="1038"/>
      <c r="C4425" s="1009"/>
      <c r="D4425" s="1370"/>
      <c r="E4425" s="135"/>
      <c r="F4425" s="135"/>
      <c r="G4425" s="635"/>
    </row>
    <row r="4426" spans="1:25" s="10" customFormat="1">
      <c r="A4426" s="804"/>
      <c r="B4426" s="1038"/>
      <c r="C4426" s="1009"/>
      <c r="D4426" s="1370"/>
      <c r="E4426" s="135"/>
      <c r="F4426" s="135"/>
      <c r="G4426" s="635"/>
    </row>
    <row r="4427" spans="1:25" s="10" customFormat="1">
      <c r="A4427" s="804"/>
      <c r="B4427" s="1038"/>
      <c r="C4427" s="1009"/>
      <c r="D4427" s="1370"/>
      <c r="E4427" s="135"/>
      <c r="F4427" s="135"/>
      <c r="G4427" s="635"/>
    </row>
    <row r="4428" spans="1:25" s="10" customFormat="1">
      <c r="A4428" s="804"/>
      <c r="B4428" s="1038"/>
      <c r="C4428" s="1009"/>
      <c r="D4428" s="1370"/>
      <c r="E4428" s="135"/>
      <c r="F4428" s="135"/>
      <c r="G4428" s="635"/>
    </row>
    <row r="4429" spans="1:25" s="10" customFormat="1">
      <c r="A4429" s="804"/>
      <c r="B4429" s="1038"/>
      <c r="C4429" s="1009"/>
      <c r="D4429" s="1370"/>
      <c r="E4429" s="135"/>
      <c r="F4429" s="135"/>
      <c r="G4429" s="635"/>
    </row>
    <row r="4430" spans="1:25" s="16" customFormat="1">
      <c r="A4430" s="804"/>
      <c r="B4430" s="807"/>
      <c r="C4430" s="805"/>
      <c r="D4430" s="806"/>
      <c r="E4430" s="134"/>
      <c r="F4430" s="134"/>
      <c r="G4430" s="322"/>
      <c r="H4430" s="3"/>
      <c r="I4430" s="3"/>
      <c r="J4430" s="3"/>
      <c r="K4430" s="3"/>
      <c r="L4430" s="3"/>
      <c r="M4430" s="3"/>
      <c r="N4430" s="3"/>
      <c r="O4430" s="3"/>
      <c r="P4430" s="3"/>
      <c r="Q4430" s="3"/>
      <c r="R4430" s="3"/>
      <c r="S4430" s="3"/>
      <c r="T4430" s="3"/>
      <c r="U4430" s="3"/>
      <c r="V4430" s="3"/>
      <c r="W4430" s="3"/>
      <c r="X4430" s="3"/>
      <c r="Y4430" s="3"/>
    </row>
    <row r="4431" spans="1:25" s="16" customFormat="1">
      <c r="A4431" s="804"/>
      <c r="B4431" s="807"/>
      <c r="C4431" s="805"/>
      <c r="D4431" s="806"/>
      <c r="E4431" s="134"/>
      <c r="F4431" s="134"/>
      <c r="G4431" s="322"/>
      <c r="H4431" s="3"/>
      <c r="I4431" s="3"/>
      <c r="J4431" s="3"/>
      <c r="K4431" s="3"/>
      <c r="L4431" s="3"/>
      <c r="M4431" s="3"/>
      <c r="N4431" s="3"/>
      <c r="O4431" s="3"/>
      <c r="P4431" s="3"/>
      <c r="Q4431" s="3"/>
      <c r="R4431" s="3"/>
      <c r="S4431" s="3"/>
      <c r="T4431" s="3"/>
      <c r="U4431" s="3"/>
      <c r="V4431" s="3"/>
      <c r="W4431" s="3"/>
      <c r="X4431" s="3"/>
      <c r="Y4431" s="3"/>
    </row>
    <row r="4432" spans="1:25" s="10" customFormat="1">
      <c r="A4432" s="804"/>
      <c r="B4432" s="807"/>
      <c r="C4432" s="1009"/>
      <c r="D4432" s="1370"/>
      <c r="E4432" s="179"/>
      <c r="F4432" s="179"/>
      <c r="G4432" s="635"/>
    </row>
    <row r="4433" spans="1:25" s="16" customFormat="1">
      <c r="A4433" s="804"/>
      <c r="B4433" s="807"/>
      <c r="C4433" s="805"/>
      <c r="D4433" s="806"/>
      <c r="E4433" s="134"/>
      <c r="F4433" s="134"/>
      <c r="G4433" s="322"/>
      <c r="H4433" s="3"/>
      <c r="I4433" s="3"/>
      <c r="J4433" s="3"/>
      <c r="K4433" s="3"/>
      <c r="L4433" s="3"/>
      <c r="M4433" s="3"/>
      <c r="N4433" s="3"/>
      <c r="O4433" s="3"/>
      <c r="P4433" s="3"/>
      <c r="Q4433" s="3"/>
      <c r="R4433" s="3"/>
      <c r="S4433" s="3"/>
      <c r="T4433" s="3"/>
      <c r="U4433" s="3"/>
      <c r="V4433" s="3"/>
      <c r="W4433" s="3"/>
      <c r="X4433" s="3"/>
      <c r="Y4433" s="3"/>
    </row>
    <row r="4434" spans="1:25">
      <c r="A4434" s="804"/>
      <c r="B4434" s="807"/>
      <c r="C4434" s="1369"/>
      <c r="D4434" s="1370"/>
      <c r="E4434" s="133"/>
      <c r="F4434" s="133"/>
      <c r="G4434" s="322"/>
    </row>
    <row r="4435" spans="1:25">
      <c r="A4435" s="804"/>
      <c r="B4435" s="1038"/>
      <c r="C4435" s="1369"/>
      <c r="D4435" s="1370"/>
      <c r="E4435" s="133"/>
      <c r="F4435" s="133"/>
      <c r="G4435" s="322"/>
    </row>
    <row r="4436" spans="1:25" s="11" customFormat="1">
      <c r="A4436" s="804"/>
      <c r="B4436" s="1038"/>
      <c r="C4436" s="1009"/>
      <c r="D4436" s="1370"/>
      <c r="E4436" s="135"/>
      <c r="F4436" s="135"/>
      <c r="G4436" s="635"/>
      <c r="H4436" s="10"/>
      <c r="I4436" s="10"/>
      <c r="J4436" s="10"/>
      <c r="K4436" s="10"/>
      <c r="L4436" s="10"/>
      <c r="M4436" s="10"/>
      <c r="N4436" s="10"/>
      <c r="O4436" s="10"/>
      <c r="P4436" s="10"/>
      <c r="Q4436" s="10"/>
      <c r="R4436" s="10"/>
      <c r="S4436" s="10"/>
      <c r="T4436" s="10"/>
      <c r="U4436" s="10"/>
      <c r="V4436" s="10"/>
      <c r="W4436" s="10"/>
      <c r="X4436" s="10"/>
    </row>
    <row r="4437" spans="1:25" s="11" customFormat="1">
      <c r="A4437" s="804"/>
      <c r="B4437" s="1038"/>
      <c r="C4437" s="1009"/>
      <c r="D4437" s="1370"/>
      <c r="E4437" s="135"/>
      <c r="F4437" s="135"/>
      <c r="G4437" s="635"/>
      <c r="H4437" s="10"/>
      <c r="I4437" s="10"/>
      <c r="J4437" s="10"/>
      <c r="K4437" s="10"/>
      <c r="L4437" s="10"/>
      <c r="M4437" s="10"/>
      <c r="N4437" s="10"/>
      <c r="O4437" s="10"/>
      <c r="P4437" s="10"/>
      <c r="Q4437" s="10"/>
      <c r="R4437" s="10"/>
      <c r="S4437" s="10"/>
      <c r="T4437" s="10"/>
      <c r="U4437" s="10"/>
      <c r="V4437" s="10"/>
      <c r="W4437" s="10"/>
      <c r="X4437" s="10"/>
    </row>
    <row r="4438" spans="1:25" s="11" customFormat="1">
      <c r="A4438" s="804"/>
      <c r="B4438" s="1038"/>
      <c r="C4438" s="1009"/>
      <c r="D4438" s="1370"/>
      <c r="E4438" s="135"/>
      <c r="F4438" s="135"/>
      <c r="G4438" s="635"/>
      <c r="H4438" s="10"/>
      <c r="I4438" s="10"/>
      <c r="J4438" s="10"/>
      <c r="K4438" s="10"/>
      <c r="L4438" s="10"/>
      <c r="M4438" s="10"/>
      <c r="N4438" s="10"/>
      <c r="O4438" s="10"/>
      <c r="P4438" s="10"/>
      <c r="Q4438" s="10"/>
      <c r="R4438" s="10"/>
      <c r="S4438" s="10"/>
      <c r="T4438" s="10"/>
      <c r="U4438" s="10"/>
      <c r="V4438" s="10"/>
      <c r="W4438" s="10"/>
      <c r="X4438" s="10"/>
    </row>
    <row r="4439" spans="1:25" s="11" customFormat="1">
      <c r="A4439" s="804"/>
      <c r="B4439" s="1038"/>
      <c r="C4439" s="1009"/>
      <c r="D4439" s="1370"/>
      <c r="E4439" s="135"/>
      <c r="F4439" s="135"/>
      <c r="G4439" s="635"/>
      <c r="H4439" s="10"/>
      <c r="I4439" s="10"/>
      <c r="J4439" s="10"/>
      <c r="K4439" s="10"/>
      <c r="L4439" s="10"/>
      <c r="M4439" s="10"/>
      <c r="N4439" s="10"/>
      <c r="O4439" s="10"/>
      <c r="P4439" s="10"/>
      <c r="Q4439" s="10"/>
      <c r="R4439" s="10"/>
      <c r="S4439" s="10"/>
      <c r="T4439" s="10"/>
      <c r="U4439" s="10"/>
      <c r="V4439" s="10"/>
      <c r="W4439" s="10"/>
      <c r="X4439" s="10"/>
    </row>
    <row r="4440" spans="1:25" s="11" customFormat="1">
      <c r="A4440" s="804"/>
      <c r="B4440" s="1038"/>
      <c r="C4440" s="1009"/>
      <c r="D4440" s="1370"/>
      <c r="E4440" s="135"/>
      <c r="F4440" s="135"/>
      <c r="G4440" s="635"/>
      <c r="H4440" s="10"/>
      <c r="I4440" s="10"/>
      <c r="J4440" s="10"/>
      <c r="K4440" s="10"/>
      <c r="L4440" s="10"/>
      <c r="M4440" s="10"/>
      <c r="N4440" s="10"/>
      <c r="O4440" s="10"/>
      <c r="P4440" s="10"/>
      <c r="Q4440" s="10"/>
      <c r="R4440" s="10"/>
      <c r="S4440" s="10"/>
      <c r="T4440" s="10"/>
      <c r="U4440" s="10"/>
      <c r="V4440" s="10"/>
      <c r="W4440" s="10"/>
      <c r="X4440" s="10"/>
    </row>
    <row r="4441" spans="1:25" s="11" customFormat="1">
      <c r="A4441" s="804"/>
      <c r="B4441" s="1038"/>
      <c r="C4441" s="1009"/>
      <c r="D4441" s="1370"/>
      <c r="E4441" s="135"/>
      <c r="F4441" s="135"/>
      <c r="G4441" s="635"/>
      <c r="H4441" s="10"/>
      <c r="I4441" s="10"/>
      <c r="J4441" s="10"/>
      <c r="K4441" s="10"/>
      <c r="L4441" s="10"/>
      <c r="M4441" s="10"/>
      <c r="N4441" s="10"/>
      <c r="O4441" s="10"/>
      <c r="P4441" s="10"/>
      <c r="Q4441" s="10"/>
      <c r="R4441" s="10"/>
      <c r="S4441" s="10"/>
      <c r="T4441" s="10"/>
      <c r="U4441" s="10"/>
      <c r="V4441" s="10"/>
      <c r="W4441" s="10"/>
      <c r="X4441" s="10"/>
    </row>
    <row r="4442" spans="1:25" s="11" customFormat="1">
      <c r="A4442" s="804"/>
      <c r="B4442" s="1038"/>
      <c r="C4442" s="1009"/>
      <c r="D4442" s="1370"/>
      <c r="E4442" s="135"/>
      <c r="F4442" s="135"/>
      <c r="G4442" s="635"/>
      <c r="H4442" s="10"/>
      <c r="I4442" s="10"/>
      <c r="J4442" s="10"/>
      <c r="K4442" s="10"/>
      <c r="L4442" s="10"/>
      <c r="M4442" s="10"/>
      <c r="N4442" s="10"/>
      <c r="O4442" s="10"/>
      <c r="P4442" s="10"/>
      <c r="Q4442" s="10"/>
      <c r="R4442" s="10"/>
      <c r="S4442" s="10"/>
      <c r="T4442" s="10"/>
      <c r="U4442" s="10"/>
      <c r="V4442" s="10"/>
      <c r="W4442" s="10"/>
      <c r="X4442" s="10"/>
    </row>
    <row r="4443" spans="1:25" s="11" customFormat="1">
      <c r="A4443" s="804"/>
      <c r="B4443" s="1038"/>
      <c r="C4443" s="1009"/>
      <c r="D4443" s="1370"/>
      <c r="E4443" s="135"/>
      <c r="F4443" s="135"/>
      <c r="G4443" s="635"/>
      <c r="H4443" s="10"/>
      <c r="I4443" s="10"/>
      <c r="J4443" s="10"/>
      <c r="K4443" s="10"/>
      <c r="L4443" s="10"/>
      <c r="M4443" s="10"/>
      <c r="N4443" s="10"/>
      <c r="O4443" s="10"/>
      <c r="P4443" s="10"/>
      <c r="Q4443" s="10"/>
      <c r="R4443" s="10"/>
      <c r="S4443" s="10"/>
      <c r="T4443" s="10"/>
      <c r="U4443" s="10"/>
      <c r="V4443" s="10"/>
      <c r="W4443" s="10"/>
      <c r="X4443" s="10"/>
    </row>
    <row r="4444" spans="1:25" s="11" customFormat="1">
      <c r="A4444" s="804"/>
      <c r="B4444" s="1038"/>
      <c r="C4444" s="1009"/>
      <c r="D4444" s="1370"/>
      <c r="E4444" s="135"/>
      <c r="F4444" s="135"/>
      <c r="G4444" s="635"/>
      <c r="H4444" s="10"/>
      <c r="I4444" s="10"/>
      <c r="J4444" s="10"/>
      <c r="K4444" s="10"/>
      <c r="L4444" s="10"/>
      <c r="M4444" s="10"/>
      <c r="N4444" s="10"/>
      <c r="O4444" s="10"/>
      <c r="P4444" s="10"/>
      <c r="Q4444" s="10"/>
      <c r="R4444" s="10"/>
      <c r="S4444" s="10"/>
      <c r="T4444" s="10"/>
      <c r="U4444" s="10"/>
      <c r="V4444" s="10"/>
      <c r="W4444" s="10"/>
      <c r="X4444" s="10"/>
    </row>
    <row r="4445" spans="1:25" s="10" customFormat="1">
      <c r="A4445" s="804"/>
      <c r="B4445" s="1383"/>
      <c r="C4445" s="1009"/>
      <c r="D4445" s="1370"/>
      <c r="E4445" s="135"/>
      <c r="F4445" s="135"/>
      <c r="G4445" s="635"/>
    </row>
    <row r="4446" spans="1:25" s="10" customFormat="1">
      <c r="A4446" s="804"/>
      <c r="B4446" s="1383"/>
      <c r="C4446" s="1009"/>
      <c r="D4446" s="1370"/>
      <c r="E4446" s="135"/>
      <c r="F4446" s="135"/>
      <c r="G4446" s="635"/>
    </row>
    <row r="4447" spans="1:25" s="10" customFormat="1">
      <c r="A4447" s="804"/>
      <c r="B4447" s="807"/>
      <c r="C4447" s="1009"/>
      <c r="D4447" s="1370"/>
      <c r="E4447" s="179"/>
      <c r="F4447" s="179"/>
      <c r="G4447" s="635"/>
    </row>
    <row r="4448" spans="1:25" s="10" customFormat="1">
      <c r="A4448" s="804"/>
      <c r="B4448" s="1038"/>
      <c r="C4448" s="1009"/>
      <c r="D4448" s="1370"/>
      <c r="E4448" s="135"/>
      <c r="F4448" s="135"/>
      <c r="G4448" s="635"/>
    </row>
    <row r="4449" spans="1:7" s="10" customFormat="1">
      <c r="A4449" s="804"/>
      <c r="B4449" s="1383"/>
      <c r="C4449" s="1009"/>
      <c r="D4449" s="1370"/>
      <c r="E4449" s="182"/>
      <c r="F4449" s="182"/>
      <c r="G4449" s="635"/>
    </row>
    <row r="4450" spans="1:7" s="10" customFormat="1">
      <c r="A4450" s="804"/>
      <c r="B4450" s="1383"/>
      <c r="C4450" s="1009"/>
      <c r="D4450" s="1370"/>
      <c r="E4450" s="182"/>
      <c r="F4450" s="182"/>
      <c r="G4450" s="635"/>
    </row>
    <row r="4451" spans="1:7" s="10" customFormat="1">
      <c r="A4451" s="804"/>
      <c r="B4451" s="1383"/>
      <c r="C4451" s="1009"/>
      <c r="D4451" s="1370"/>
      <c r="E4451" s="182"/>
      <c r="F4451" s="182"/>
      <c r="G4451" s="635"/>
    </row>
    <row r="4452" spans="1:7" s="10" customFormat="1">
      <c r="A4452" s="804"/>
      <c r="B4452" s="1383"/>
      <c r="C4452" s="1009"/>
      <c r="D4452" s="1370"/>
      <c r="E4452" s="135"/>
      <c r="F4452" s="135"/>
      <c r="G4452" s="635"/>
    </row>
    <row r="4453" spans="1:7" s="10" customFormat="1">
      <c r="A4453" s="804"/>
      <c r="B4453" s="1038"/>
      <c r="C4453" s="1009"/>
      <c r="D4453" s="1370"/>
      <c r="E4453" s="135"/>
      <c r="F4453" s="135"/>
      <c r="G4453" s="635"/>
    </row>
    <row r="4454" spans="1:7">
      <c r="A4454" s="804"/>
      <c r="B4454" s="1038"/>
      <c r="C4454" s="1369"/>
      <c r="D4454" s="1370"/>
      <c r="E4454" s="133"/>
      <c r="F4454" s="133"/>
      <c r="G4454" s="322"/>
    </row>
    <row r="4455" spans="1:7" s="3" customFormat="1">
      <c r="A4455" s="804"/>
      <c r="B4455" s="1038"/>
      <c r="C4455" s="1369"/>
      <c r="D4455" s="1370"/>
      <c r="E4455" s="135"/>
      <c r="F4455" s="135"/>
      <c r="G4455" s="322"/>
    </row>
    <row r="4456" spans="1:7">
      <c r="A4456" s="804"/>
      <c r="B4456" s="1038"/>
      <c r="C4456" s="1369"/>
      <c r="D4456" s="1370"/>
      <c r="E4456" s="135"/>
      <c r="F4456" s="135"/>
      <c r="G4456" s="322"/>
    </row>
    <row r="4457" spans="1:7">
      <c r="A4457" s="804"/>
      <c r="B4457" s="1038"/>
      <c r="C4457" s="1369"/>
      <c r="D4457" s="1370"/>
      <c r="E4457" s="133"/>
      <c r="F4457" s="133"/>
      <c r="G4457" s="322"/>
    </row>
    <row r="4458" spans="1:7" s="10" customFormat="1">
      <c r="A4458" s="804"/>
      <c r="B4458" s="1038"/>
      <c r="C4458" s="1009"/>
      <c r="D4458" s="1370"/>
      <c r="E4458" s="135"/>
      <c r="F4458" s="135"/>
      <c r="G4458" s="635"/>
    </row>
    <row r="4459" spans="1:7" s="3" customFormat="1">
      <c r="A4459" s="804"/>
      <c r="B4459" s="1038"/>
      <c r="C4459" s="1369"/>
      <c r="D4459" s="1370"/>
      <c r="E4459" s="133"/>
      <c r="F4459" s="133"/>
      <c r="G4459" s="322"/>
    </row>
    <row r="4460" spans="1:7" s="3" customFormat="1">
      <c r="A4460" s="804"/>
      <c r="B4460" s="1038"/>
      <c r="C4460" s="1369"/>
      <c r="D4460" s="1370"/>
      <c r="E4460" s="135"/>
      <c r="F4460" s="135"/>
      <c r="G4460" s="322"/>
    </row>
    <row r="4461" spans="1:7" s="3" customFormat="1">
      <c r="A4461" s="804"/>
      <c r="B4461" s="1038"/>
      <c r="C4461" s="1369"/>
      <c r="D4461" s="1370"/>
      <c r="E4461" s="133"/>
      <c r="F4461" s="133"/>
      <c r="G4461" s="322"/>
    </row>
    <row r="4462" spans="1:7" s="3" customFormat="1">
      <c r="A4462" s="804"/>
      <c r="B4462" s="1038"/>
      <c r="C4462" s="1369"/>
      <c r="D4462" s="1370"/>
      <c r="E4462" s="133"/>
      <c r="F4462" s="133"/>
      <c r="G4462" s="322"/>
    </row>
    <row r="4463" spans="1:7">
      <c r="A4463" s="804"/>
      <c r="B4463" s="1038"/>
      <c r="C4463" s="1369"/>
      <c r="D4463" s="1370"/>
      <c r="E4463" s="135"/>
      <c r="F4463" s="135"/>
      <c r="G4463" s="322"/>
    </row>
    <row r="4464" spans="1:7">
      <c r="A4464" s="804"/>
      <c r="B4464" s="1038"/>
      <c r="C4464" s="1369"/>
      <c r="D4464" s="1370"/>
      <c r="E4464" s="135"/>
      <c r="F4464" s="135"/>
      <c r="G4464" s="322"/>
    </row>
    <row r="4465" spans="1:25">
      <c r="A4465" s="804"/>
      <c r="B4465" s="1038"/>
      <c r="C4465" s="1369"/>
      <c r="D4465" s="1370"/>
      <c r="E4465" s="135"/>
      <c r="F4465" s="135"/>
      <c r="G4465" s="322"/>
    </row>
    <row r="4466" spans="1:25">
      <c r="A4466" s="804"/>
      <c r="B4466" s="1038"/>
      <c r="C4466" s="1369"/>
      <c r="D4466" s="1370"/>
      <c r="E4466" s="135"/>
      <c r="F4466" s="135"/>
      <c r="G4466" s="322"/>
    </row>
    <row r="4467" spans="1:25">
      <c r="A4467" s="804"/>
      <c r="B4467" s="1038"/>
      <c r="C4467" s="1369"/>
      <c r="D4467" s="1370"/>
      <c r="E4467" s="135"/>
      <c r="F4467" s="135"/>
      <c r="G4467" s="322"/>
    </row>
    <row r="4468" spans="1:25" s="10" customFormat="1">
      <c r="A4468" s="804"/>
      <c r="B4468" s="1038"/>
      <c r="C4468" s="1009"/>
      <c r="D4468" s="1370"/>
      <c r="E4468" s="135"/>
      <c r="F4468" s="135"/>
      <c r="G4468" s="635"/>
    </row>
    <row r="4469" spans="1:25">
      <c r="A4469" s="804"/>
      <c r="B4469" s="1038"/>
      <c r="C4469" s="1369"/>
      <c r="D4469" s="1370"/>
      <c r="E4469" s="133"/>
      <c r="F4469" s="133"/>
      <c r="G4469" s="322"/>
      <c r="H4469" s="4"/>
      <c r="I4469" s="4"/>
      <c r="J4469" s="4"/>
      <c r="K4469" s="4"/>
      <c r="L4469" s="4"/>
      <c r="M4469" s="4"/>
      <c r="N4469" s="4"/>
      <c r="O4469" s="4"/>
      <c r="P4469" s="4"/>
      <c r="Q4469" s="4"/>
      <c r="R4469" s="4"/>
      <c r="S4469" s="4"/>
      <c r="T4469" s="4"/>
      <c r="U4469" s="4"/>
      <c r="V4469" s="4"/>
      <c r="W4469" s="4"/>
      <c r="X4469" s="4"/>
      <c r="Y4469" s="4"/>
    </row>
    <row r="4470" spans="1:25">
      <c r="A4470" s="804"/>
      <c r="B4470" s="1038"/>
      <c r="C4470" s="1369"/>
      <c r="D4470" s="1370"/>
      <c r="E4470" s="135"/>
      <c r="F4470" s="135"/>
      <c r="G4470" s="322"/>
      <c r="H4470" s="4"/>
      <c r="I4470" s="4"/>
      <c r="J4470" s="4"/>
      <c r="K4470" s="4"/>
      <c r="L4470" s="4"/>
      <c r="M4470" s="4"/>
      <c r="N4470" s="4"/>
      <c r="O4470" s="4"/>
      <c r="P4470" s="4"/>
      <c r="Q4470" s="4"/>
      <c r="R4470" s="4"/>
      <c r="S4470" s="4"/>
      <c r="T4470" s="4"/>
      <c r="U4470" s="4"/>
      <c r="V4470" s="4"/>
      <c r="W4470" s="4"/>
      <c r="X4470" s="4"/>
      <c r="Y4470" s="4"/>
    </row>
    <row r="4471" spans="1:25">
      <c r="A4471" s="804"/>
      <c r="B4471" s="1038"/>
      <c r="C4471" s="1369"/>
      <c r="D4471" s="1370"/>
      <c r="E4471" s="135"/>
      <c r="F4471" s="135"/>
      <c r="G4471" s="322"/>
      <c r="H4471" s="4"/>
      <c r="I4471" s="4"/>
      <c r="J4471" s="4"/>
      <c r="K4471" s="4"/>
      <c r="L4471" s="4"/>
      <c r="M4471" s="4"/>
      <c r="N4471" s="4"/>
      <c r="O4471" s="4"/>
      <c r="P4471" s="4"/>
      <c r="Q4471" s="4"/>
      <c r="R4471" s="4"/>
      <c r="S4471" s="4"/>
      <c r="T4471" s="4"/>
      <c r="U4471" s="4"/>
      <c r="V4471" s="4"/>
      <c r="W4471" s="4"/>
      <c r="X4471" s="4"/>
      <c r="Y4471" s="4"/>
    </row>
    <row r="4472" spans="1:25">
      <c r="A4472" s="804"/>
      <c r="B4472" s="1038"/>
      <c r="C4472" s="1369"/>
      <c r="D4472" s="1370"/>
      <c r="E4472" s="135"/>
      <c r="F4472" s="135"/>
      <c r="G4472" s="322"/>
      <c r="H4472" s="4"/>
      <c r="I4472" s="4"/>
      <c r="J4472" s="4"/>
      <c r="K4472" s="4"/>
      <c r="L4472" s="4"/>
      <c r="M4472" s="4"/>
      <c r="N4472" s="4"/>
      <c r="O4472" s="4"/>
      <c r="P4472" s="4"/>
      <c r="Q4472" s="4"/>
      <c r="R4472" s="4"/>
      <c r="S4472" s="4"/>
      <c r="T4472" s="4"/>
      <c r="U4472" s="4"/>
      <c r="V4472" s="4"/>
      <c r="W4472" s="4"/>
      <c r="X4472" s="4"/>
      <c r="Y4472" s="4"/>
    </row>
    <row r="4473" spans="1:25">
      <c r="A4473" s="804"/>
      <c r="B4473" s="1038"/>
      <c r="C4473" s="1369"/>
      <c r="D4473" s="1370"/>
      <c r="E4473" s="133"/>
      <c r="F4473" s="133"/>
      <c r="G4473" s="322"/>
      <c r="H4473" s="4"/>
      <c r="I4473" s="4"/>
      <c r="J4473" s="4"/>
      <c r="K4473" s="4"/>
      <c r="L4473" s="4"/>
      <c r="M4473" s="4"/>
      <c r="N4473" s="4"/>
      <c r="O4473" s="4"/>
      <c r="P4473" s="4"/>
      <c r="Q4473" s="4"/>
      <c r="R4473" s="4"/>
      <c r="S4473" s="4"/>
      <c r="T4473" s="4"/>
      <c r="U4473" s="4"/>
      <c r="V4473" s="4"/>
      <c r="W4473" s="4"/>
      <c r="X4473" s="4"/>
      <c r="Y4473" s="4"/>
    </row>
    <row r="4474" spans="1:25">
      <c r="A4474" s="804"/>
      <c r="B4474" s="1038"/>
      <c r="C4474" s="1369"/>
      <c r="D4474" s="1370"/>
      <c r="E4474" s="135"/>
      <c r="F4474" s="135"/>
      <c r="G4474" s="322"/>
      <c r="H4474" s="4"/>
      <c r="I4474" s="4"/>
      <c r="J4474" s="4"/>
      <c r="K4474" s="4"/>
      <c r="L4474" s="4"/>
      <c r="M4474" s="4"/>
      <c r="N4474" s="4"/>
      <c r="O4474" s="4"/>
      <c r="P4474" s="4"/>
      <c r="Q4474" s="4"/>
      <c r="R4474" s="4"/>
      <c r="S4474" s="4"/>
      <c r="T4474" s="4"/>
      <c r="U4474" s="4"/>
      <c r="V4474" s="4"/>
      <c r="W4474" s="4"/>
      <c r="X4474" s="4"/>
      <c r="Y4474" s="4"/>
    </row>
    <row r="4475" spans="1:25">
      <c r="A4475" s="804"/>
      <c r="B4475" s="1038"/>
      <c r="C4475" s="1369"/>
      <c r="D4475" s="1370"/>
      <c r="E4475" s="135"/>
      <c r="F4475" s="135"/>
      <c r="G4475" s="322"/>
      <c r="H4475" s="4"/>
      <c r="I4475" s="4"/>
      <c r="J4475" s="4"/>
      <c r="K4475" s="4"/>
      <c r="L4475" s="4"/>
      <c r="M4475" s="4"/>
      <c r="N4475" s="4"/>
      <c r="O4475" s="4"/>
      <c r="P4475" s="4"/>
      <c r="Q4475" s="4"/>
      <c r="R4475" s="4"/>
      <c r="S4475" s="4"/>
      <c r="T4475" s="4"/>
      <c r="U4475" s="4"/>
      <c r="V4475" s="4"/>
      <c r="W4475" s="4"/>
      <c r="X4475" s="4"/>
      <c r="Y4475" s="4"/>
    </row>
    <row r="4476" spans="1:25">
      <c r="A4476" s="804"/>
      <c r="B4476" s="1038"/>
      <c r="C4476" s="1369"/>
      <c r="D4476" s="1370"/>
      <c r="E4476" s="133"/>
      <c r="F4476" s="133"/>
      <c r="G4476" s="322"/>
      <c r="H4476" s="4"/>
      <c r="I4476" s="4"/>
      <c r="J4476" s="4"/>
      <c r="K4476" s="4"/>
      <c r="L4476" s="4"/>
      <c r="M4476" s="4"/>
      <c r="N4476" s="4"/>
      <c r="O4476" s="4"/>
      <c r="P4476" s="4"/>
      <c r="Q4476" s="4"/>
      <c r="R4476" s="4"/>
      <c r="S4476" s="4"/>
      <c r="T4476" s="4"/>
      <c r="U4476" s="4"/>
      <c r="V4476" s="4"/>
      <c r="W4476" s="4"/>
      <c r="X4476" s="4"/>
      <c r="Y4476" s="4"/>
    </row>
    <row r="4477" spans="1:25">
      <c r="A4477" s="804"/>
      <c r="B4477" s="1038"/>
      <c r="C4477" s="1369"/>
      <c r="D4477" s="1370"/>
      <c r="E4477" s="133"/>
      <c r="F4477" s="133"/>
      <c r="G4477" s="322"/>
      <c r="H4477" s="4"/>
      <c r="I4477" s="4"/>
      <c r="J4477" s="4"/>
      <c r="K4477" s="4"/>
      <c r="L4477" s="4"/>
      <c r="M4477" s="4"/>
      <c r="N4477" s="4"/>
      <c r="O4477" s="4"/>
      <c r="P4477" s="4"/>
      <c r="Q4477" s="4"/>
      <c r="R4477" s="4"/>
      <c r="S4477" s="4"/>
      <c r="T4477" s="4"/>
      <c r="U4477" s="4"/>
      <c r="V4477" s="4"/>
      <c r="W4477" s="4"/>
      <c r="X4477" s="4"/>
      <c r="Y4477" s="4"/>
    </row>
    <row r="4478" spans="1:25">
      <c r="A4478" s="804"/>
      <c r="B4478" s="1038"/>
      <c r="C4478" s="1369"/>
      <c r="D4478" s="1370"/>
      <c r="E4478" s="135"/>
      <c r="F4478" s="135"/>
      <c r="G4478" s="322"/>
      <c r="H4478" s="4"/>
      <c r="I4478" s="4"/>
      <c r="J4478" s="4"/>
      <c r="K4478" s="4"/>
      <c r="L4478" s="4"/>
      <c r="M4478" s="4"/>
      <c r="N4478" s="4"/>
      <c r="O4478" s="4"/>
      <c r="P4478" s="4"/>
      <c r="Q4478" s="4"/>
      <c r="R4478" s="4"/>
      <c r="S4478" s="4"/>
      <c r="T4478" s="4"/>
      <c r="U4478" s="4"/>
      <c r="V4478" s="4"/>
      <c r="W4478" s="4"/>
      <c r="X4478" s="4"/>
      <c r="Y4478" s="4"/>
    </row>
    <row r="4479" spans="1:25">
      <c r="A4479" s="804"/>
      <c r="B4479" s="1038"/>
      <c r="C4479" s="1369"/>
      <c r="D4479" s="1370"/>
      <c r="E4479" s="133"/>
      <c r="F4479" s="133"/>
      <c r="G4479" s="322"/>
      <c r="H4479" s="4"/>
      <c r="I4479" s="4"/>
      <c r="J4479" s="4"/>
      <c r="K4479" s="4"/>
      <c r="L4479" s="4"/>
      <c r="M4479" s="4"/>
      <c r="N4479" s="4"/>
      <c r="O4479" s="4"/>
      <c r="P4479" s="4"/>
      <c r="Q4479" s="4"/>
      <c r="R4479" s="4"/>
      <c r="S4479" s="4"/>
      <c r="T4479" s="4"/>
      <c r="U4479" s="4"/>
      <c r="V4479" s="4"/>
      <c r="W4479" s="4"/>
      <c r="X4479" s="4"/>
      <c r="Y4479" s="4"/>
    </row>
    <row r="4480" spans="1:25">
      <c r="A4480" s="804"/>
      <c r="B4480" s="1038"/>
      <c r="C4480" s="1369"/>
      <c r="D4480" s="1370"/>
      <c r="E4480" s="133"/>
      <c r="F4480" s="133"/>
      <c r="G4480" s="322"/>
      <c r="H4480" s="4"/>
      <c r="I4480" s="4"/>
      <c r="J4480" s="4"/>
      <c r="K4480" s="4"/>
      <c r="L4480" s="4"/>
      <c r="M4480" s="4"/>
      <c r="N4480" s="4"/>
      <c r="O4480" s="4"/>
      <c r="P4480" s="4"/>
      <c r="Q4480" s="4"/>
      <c r="R4480" s="4"/>
      <c r="S4480" s="4"/>
      <c r="T4480" s="4"/>
      <c r="U4480" s="4"/>
      <c r="V4480" s="4"/>
      <c r="W4480" s="4"/>
      <c r="X4480" s="4"/>
      <c r="Y4480" s="4"/>
    </row>
    <row r="4481" spans="1:31">
      <c r="A4481" s="804"/>
      <c r="B4481" s="1038"/>
      <c r="C4481" s="1369"/>
      <c r="D4481" s="1370"/>
      <c r="E4481" s="133"/>
      <c r="F4481" s="133"/>
      <c r="G4481" s="322"/>
      <c r="H4481" s="4"/>
      <c r="I4481" s="4"/>
      <c r="J4481" s="4"/>
      <c r="K4481" s="4"/>
      <c r="L4481" s="4"/>
      <c r="M4481" s="4"/>
      <c r="N4481" s="4"/>
      <c r="O4481" s="4"/>
      <c r="P4481" s="4"/>
      <c r="Q4481" s="4"/>
      <c r="R4481" s="4"/>
      <c r="S4481" s="4"/>
      <c r="T4481" s="4"/>
      <c r="U4481" s="4"/>
      <c r="V4481" s="4"/>
      <c r="W4481" s="4"/>
      <c r="X4481" s="4"/>
      <c r="Y4481" s="4"/>
    </row>
    <row r="4482" spans="1:31">
      <c r="A4482" s="804"/>
      <c r="B4482" s="1038"/>
      <c r="C4482" s="1369"/>
      <c r="D4482" s="1370"/>
      <c r="E4482" s="135"/>
      <c r="F4482" s="135"/>
      <c r="G4482" s="322"/>
      <c r="H4482" s="4"/>
      <c r="I4482" s="4"/>
      <c r="J4482" s="4"/>
      <c r="K4482" s="4"/>
      <c r="L4482" s="4"/>
      <c r="M4482" s="4"/>
      <c r="N4482" s="4"/>
      <c r="O4482" s="4"/>
      <c r="P4482" s="4"/>
      <c r="Q4482" s="4"/>
      <c r="R4482" s="4"/>
      <c r="S4482" s="4"/>
      <c r="T4482" s="4"/>
      <c r="U4482" s="4"/>
      <c r="V4482" s="4"/>
      <c r="W4482" s="4"/>
      <c r="X4482" s="4"/>
      <c r="Y4482" s="4"/>
    </row>
    <row r="4483" spans="1:31">
      <c r="A4483" s="804"/>
      <c r="B4483" s="1038"/>
      <c r="C4483" s="1369"/>
      <c r="D4483" s="1370"/>
      <c r="E4483" s="135"/>
      <c r="F4483" s="135"/>
      <c r="G4483" s="322"/>
      <c r="H4483" s="4"/>
      <c r="I4483" s="4"/>
      <c r="J4483" s="4"/>
      <c r="K4483" s="4"/>
      <c r="L4483" s="4"/>
      <c r="M4483" s="4"/>
      <c r="N4483" s="4"/>
      <c r="O4483" s="4"/>
      <c r="P4483" s="4"/>
      <c r="Q4483" s="4"/>
      <c r="R4483" s="4"/>
      <c r="S4483" s="4"/>
      <c r="T4483" s="4"/>
      <c r="U4483" s="4"/>
      <c r="V4483" s="4"/>
      <c r="W4483" s="4"/>
      <c r="X4483" s="4"/>
      <c r="Y4483" s="4"/>
    </row>
    <row r="4484" spans="1:31">
      <c r="A4484" s="804"/>
      <c r="B4484" s="1038"/>
      <c r="C4484" s="1369"/>
      <c r="D4484" s="1370"/>
      <c r="E4484" s="135"/>
      <c r="F4484" s="135"/>
      <c r="G4484" s="322"/>
      <c r="H4484" s="4"/>
      <c r="I4484" s="4"/>
      <c r="J4484" s="4"/>
      <c r="K4484" s="4"/>
      <c r="L4484" s="4"/>
      <c r="M4484" s="4"/>
      <c r="N4484" s="4"/>
      <c r="O4484" s="4"/>
      <c r="P4484" s="4"/>
      <c r="Q4484" s="4"/>
      <c r="R4484" s="4"/>
      <c r="S4484" s="4"/>
      <c r="T4484" s="4"/>
      <c r="U4484" s="4"/>
      <c r="V4484" s="4"/>
      <c r="W4484" s="4"/>
      <c r="X4484" s="4"/>
      <c r="Y4484" s="4"/>
    </row>
    <row r="4485" spans="1:31" s="3" customFormat="1">
      <c r="A4485" s="804"/>
      <c r="B4485" s="1038"/>
      <c r="C4485" s="1369"/>
      <c r="D4485" s="1370"/>
      <c r="E4485" s="133"/>
      <c r="F4485" s="133"/>
      <c r="G4485" s="322"/>
    </row>
    <row r="4486" spans="1:31">
      <c r="A4486" s="804"/>
      <c r="B4486" s="1038"/>
      <c r="C4486" s="1369"/>
      <c r="D4486" s="1370"/>
      <c r="E4486" s="135"/>
      <c r="F4486" s="135"/>
      <c r="G4486" s="322"/>
      <c r="H4486" s="4"/>
      <c r="I4486" s="4"/>
      <c r="J4486" s="4"/>
      <c r="K4486" s="4"/>
      <c r="L4486" s="4"/>
      <c r="M4486" s="4"/>
      <c r="N4486" s="4"/>
      <c r="O4486" s="4"/>
      <c r="P4486" s="4"/>
      <c r="Q4486" s="4"/>
      <c r="R4486" s="4"/>
      <c r="S4486" s="4"/>
      <c r="T4486" s="4"/>
      <c r="U4486" s="4"/>
      <c r="V4486" s="4"/>
      <c r="W4486" s="4"/>
      <c r="X4486" s="4"/>
      <c r="Y4486" s="4"/>
    </row>
    <row r="4487" spans="1:31">
      <c r="A4487" s="804"/>
      <c r="B4487" s="1038"/>
      <c r="C4487" s="1369"/>
      <c r="D4487" s="1370"/>
      <c r="E4487" s="133"/>
      <c r="F4487" s="133"/>
      <c r="G4487" s="322"/>
      <c r="H4487" s="4"/>
      <c r="I4487" s="4"/>
      <c r="J4487" s="4"/>
      <c r="K4487" s="4"/>
      <c r="L4487" s="4"/>
      <c r="M4487" s="4"/>
      <c r="N4487" s="4"/>
      <c r="O4487" s="4"/>
      <c r="P4487" s="4"/>
      <c r="Q4487" s="4"/>
      <c r="R4487" s="4"/>
      <c r="S4487" s="4"/>
      <c r="T4487" s="4"/>
      <c r="U4487" s="4"/>
      <c r="V4487" s="4"/>
      <c r="W4487" s="4"/>
      <c r="X4487" s="4"/>
      <c r="Y4487" s="4"/>
    </row>
    <row r="4488" spans="1:31" s="25" customFormat="1">
      <c r="A4488" s="804"/>
      <c r="B4488" s="1038"/>
      <c r="C4488" s="1369"/>
      <c r="D4488" s="1370"/>
      <c r="E4488" s="133"/>
      <c r="F4488" s="133"/>
      <c r="G4488" s="322"/>
      <c r="H4488" s="4"/>
      <c r="I4488" s="4"/>
      <c r="J4488" s="4"/>
      <c r="K4488" s="4"/>
      <c r="L4488" s="4"/>
      <c r="M4488" s="4"/>
      <c r="N4488" s="4"/>
      <c r="O4488" s="4"/>
      <c r="P4488" s="4"/>
      <c r="Q4488" s="4"/>
      <c r="R4488" s="4"/>
      <c r="S4488" s="4"/>
      <c r="T4488" s="4"/>
      <c r="U4488" s="4"/>
      <c r="V4488" s="4"/>
      <c r="W4488" s="4"/>
      <c r="X4488" s="4"/>
      <c r="Y4488" s="4"/>
      <c r="Z4488" s="4"/>
      <c r="AA4488" s="4"/>
      <c r="AB4488" s="4"/>
      <c r="AC4488" s="4"/>
      <c r="AD4488" s="4"/>
      <c r="AE4488" s="4"/>
    </row>
    <row r="4489" spans="1:31" s="3" customFormat="1">
      <c r="A4489" s="804"/>
      <c r="B4489" s="1038"/>
      <c r="C4489" s="1369"/>
      <c r="D4489" s="1370"/>
      <c r="E4489" s="133"/>
      <c r="F4489" s="133"/>
      <c r="G4489" s="322"/>
    </row>
    <row r="4490" spans="1:31">
      <c r="A4490" s="804"/>
      <c r="B4490" s="1038"/>
      <c r="C4490" s="1369"/>
      <c r="D4490" s="1370"/>
      <c r="E4490" s="135"/>
      <c r="F4490" s="135"/>
      <c r="G4490" s="322"/>
      <c r="H4490" s="4"/>
      <c r="I4490" s="4"/>
      <c r="J4490" s="4"/>
      <c r="K4490" s="4"/>
      <c r="L4490" s="4"/>
      <c r="M4490" s="4"/>
      <c r="N4490" s="4"/>
      <c r="O4490" s="4"/>
      <c r="P4490" s="4"/>
      <c r="Q4490" s="4"/>
      <c r="R4490" s="4"/>
      <c r="S4490" s="4"/>
      <c r="T4490" s="4"/>
      <c r="U4490" s="4"/>
      <c r="V4490" s="4"/>
      <c r="W4490" s="4"/>
      <c r="X4490" s="4"/>
      <c r="Y4490" s="4"/>
    </row>
    <row r="4491" spans="1:31">
      <c r="A4491" s="804"/>
      <c r="B4491" s="1038"/>
      <c r="C4491" s="1369"/>
      <c r="D4491" s="1370"/>
      <c r="E4491" s="133"/>
      <c r="F4491" s="133"/>
      <c r="G4491" s="322"/>
      <c r="H4491" s="4"/>
      <c r="I4491" s="4"/>
      <c r="J4491" s="4"/>
      <c r="K4491" s="4"/>
      <c r="L4491" s="4"/>
      <c r="M4491" s="4"/>
      <c r="N4491" s="4"/>
      <c r="O4491" s="4"/>
      <c r="P4491" s="4"/>
      <c r="Q4491" s="4"/>
      <c r="R4491" s="4"/>
      <c r="S4491" s="4"/>
      <c r="T4491" s="4"/>
      <c r="U4491" s="4"/>
      <c r="V4491" s="4"/>
      <c r="W4491" s="4"/>
      <c r="X4491" s="4"/>
      <c r="Y4491" s="4"/>
    </row>
    <row r="4492" spans="1:31" s="25" customFormat="1">
      <c r="A4492" s="804"/>
      <c r="B4492" s="1038"/>
      <c r="C4492" s="1369"/>
      <c r="D4492" s="1370"/>
      <c r="E4492" s="133"/>
      <c r="F4492" s="133"/>
      <c r="G4492" s="322"/>
      <c r="H4492" s="4"/>
      <c r="I4492" s="4"/>
      <c r="J4492" s="4"/>
      <c r="K4492" s="4"/>
      <c r="L4492" s="4"/>
      <c r="M4492" s="4"/>
      <c r="N4492" s="4"/>
      <c r="O4492" s="4"/>
      <c r="P4492" s="4"/>
      <c r="Q4492" s="4"/>
      <c r="R4492" s="4"/>
      <c r="S4492" s="4"/>
      <c r="T4492" s="4"/>
      <c r="U4492" s="4"/>
      <c r="V4492" s="4"/>
      <c r="W4492" s="4"/>
      <c r="X4492" s="4"/>
      <c r="Y4492" s="4"/>
      <c r="Z4492" s="4"/>
      <c r="AA4492" s="4"/>
      <c r="AB4492" s="4"/>
      <c r="AC4492" s="4"/>
      <c r="AD4492" s="4"/>
      <c r="AE4492" s="4"/>
    </row>
    <row r="4493" spans="1:31" s="25" customFormat="1">
      <c r="A4493" s="804"/>
      <c r="B4493" s="1038"/>
      <c r="C4493" s="1369"/>
      <c r="D4493" s="1370"/>
      <c r="E4493" s="133"/>
      <c r="F4493" s="133"/>
      <c r="G4493" s="322"/>
      <c r="H4493" s="4"/>
      <c r="I4493" s="4"/>
      <c r="J4493" s="4"/>
      <c r="K4493" s="4"/>
      <c r="L4493" s="4"/>
      <c r="M4493" s="4"/>
      <c r="N4493" s="4"/>
      <c r="O4493" s="4"/>
      <c r="P4493" s="4"/>
      <c r="Q4493" s="4"/>
      <c r="R4493" s="4"/>
      <c r="S4493" s="4"/>
      <c r="T4493" s="4"/>
      <c r="U4493" s="4"/>
      <c r="V4493" s="4"/>
      <c r="W4493" s="4"/>
      <c r="X4493" s="4"/>
      <c r="Y4493" s="4"/>
      <c r="Z4493" s="4"/>
      <c r="AA4493" s="4"/>
      <c r="AB4493" s="4"/>
      <c r="AC4493" s="4"/>
      <c r="AD4493" s="4"/>
      <c r="AE4493" s="4"/>
    </row>
    <row r="4494" spans="1:31" s="25" customFormat="1">
      <c r="A4494" s="804"/>
      <c r="B4494" s="1038"/>
      <c r="C4494" s="1369"/>
      <c r="D4494" s="1370"/>
      <c r="E4494" s="133"/>
      <c r="F4494" s="133"/>
      <c r="G4494" s="322"/>
      <c r="H4494" s="3"/>
      <c r="I4494" s="3"/>
      <c r="J4494" s="3"/>
      <c r="K4494" s="3"/>
      <c r="L4494" s="3"/>
      <c r="M4494" s="3"/>
      <c r="N4494" s="3"/>
      <c r="O4494" s="3"/>
      <c r="P4494" s="3"/>
      <c r="Q4494" s="3"/>
      <c r="R4494" s="3"/>
      <c r="S4494" s="3"/>
      <c r="T4494" s="3"/>
      <c r="U4494" s="3"/>
      <c r="V4494" s="3"/>
      <c r="W4494" s="3"/>
      <c r="X4494" s="3"/>
      <c r="Y4494" s="3"/>
    </row>
    <row r="4495" spans="1:31">
      <c r="A4495" s="804"/>
      <c r="B4495" s="1038"/>
      <c r="C4495" s="1369"/>
      <c r="D4495" s="1370"/>
      <c r="E4495" s="135"/>
      <c r="F4495" s="135"/>
      <c r="G4495" s="322"/>
      <c r="H4495" s="4"/>
      <c r="I4495" s="4"/>
      <c r="J4495" s="4"/>
      <c r="K4495" s="4"/>
      <c r="L4495" s="4"/>
      <c r="M4495" s="4"/>
      <c r="N4495" s="4"/>
      <c r="O4495" s="4"/>
      <c r="P4495" s="4"/>
      <c r="Q4495" s="4"/>
      <c r="R4495" s="4"/>
      <c r="S4495" s="4"/>
      <c r="T4495" s="4"/>
      <c r="U4495" s="4"/>
      <c r="V4495" s="4"/>
      <c r="W4495" s="4"/>
      <c r="X4495" s="4"/>
      <c r="Y4495" s="4"/>
    </row>
    <row r="4496" spans="1:31">
      <c r="A4496" s="804"/>
      <c r="B4496" s="1038"/>
      <c r="C4496" s="1369"/>
      <c r="D4496" s="1370"/>
      <c r="E4496" s="135"/>
      <c r="F4496" s="135"/>
      <c r="G4496" s="322"/>
      <c r="H4496" s="4"/>
      <c r="I4496" s="4"/>
      <c r="J4496" s="4"/>
      <c r="K4496" s="4"/>
      <c r="L4496" s="4"/>
      <c r="M4496" s="4"/>
      <c r="N4496" s="4"/>
      <c r="O4496" s="4"/>
      <c r="P4496" s="4"/>
      <c r="Q4496" s="4"/>
      <c r="R4496" s="4"/>
      <c r="S4496" s="4"/>
      <c r="T4496" s="4"/>
      <c r="U4496" s="4"/>
      <c r="V4496" s="4"/>
      <c r="W4496" s="4"/>
      <c r="X4496" s="4"/>
      <c r="Y4496" s="4"/>
    </row>
    <row r="4497" spans="1:25">
      <c r="A4497" s="804"/>
      <c r="B4497" s="1038"/>
      <c r="C4497" s="1369"/>
      <c r="D4497" s="1370"/>
      <c r="E4497" s="133"/>
      <c r="F4497" s="133"/>
      <c r="G4497" s="322"/>
      <c r="H4497" s="4"/>
      <c r="I4497" s="4"/>
      <c r="J4497" s="4"/>
      <c r="K4497" s="4"/>
      <c r="L4497" s="4"/>
      <c r="M4497" s="4"/>
      <c r="N4497" s="4"/>
      <c r="O4497" s="4"/>
      <c r="P4497" s="4"/>
      <c r="Q4497" s="4"/>
      <c r="R4497" s="4"/>
      <c r="S4497" s="4"/>
      <c r="T4497" s="4"/>
      <c r="U4497" s="4"/>
      <c r="V4497" s="4"/>
      <c r="W4497" s="4"/>
      <c r="X4497" s="4"/>
      <c r="Y4497" s="4"/>
    </row>
    <row r="4498" spans="1:25">
      <c r="A4498" s="804"/>
      <c r="B4498" s="1038"/>
      <c r="C4498" s="1369"/>
      <c r="D4498" s="1370"/>
      <c r="E4498" s="133"/>
      <c r="F4498" s="133"/>
      <c r="G4498" s="322"/>
      <c r="H4498" s="4"/>
      <c r="I4498" s="4"/>
      <c r="J4498" s="4"/>
      <c r="K4498" s="4"/>
      <c r="L4498" s="4"/>
      <c r="M4498" s="4"/>
      <c r="N4498" s="4"/>
      <c r="O4498" s="4"/>
      <c r="P4498" s="4"/>
      <c r="Q4498" s="4"/>
      <c r="R4498" s="4"/>
      <c r="S4498" s="4"/>
      <c r="T4498" s="4"/>
      <c r="U4498" s="4"/>
      <c r="V4498" s="4"/>
      <c r="W4498" s="4"/>
      <c r="X4498" s="4"/>
      <c r="Y4498" s="4"/>
    </row>
    <row r="4499" spans="1:25">
      <c r="A4499" s="804"/>
      <c r="B4499" s="1038"/>
      <c r="C4499" s="1369"/>
      <c r="D4499" s="1370"/>
      <c r="E4499" s="135"/>
      <c r="F4499" s="135"/>
      <c r="G4499" s="322"/>
      <c r="H4499" s="4"/>
      <c r="I4499" s="4"/>
      <c r="J4499" s="4"/>
      <c r="K4499" s="4"/>
      <c r="L4499" s="4"/>
      <c r="M4499" s="4"/>
      <c r="N4499" s="4"/>
      <c r="O4499" s="4"/>
      <c r="P4499" s="4"/>
      <c r="Q4499" s="4"/>
      <c r="R4499" s="4"/>
      <c r="S4499" s="4"/>
      <c r="T4499" s="4"/>
      <c r="U4499" s="4"/>
      <c r="V4499" s="4"/>
      <c r="W4499" s="4"/>
      <c r="X4499" s="4"/>
      <c r="Y4499" s="4"/>
    </row>
    <row r="4500" spans="1:25">
      <c r="A4500" s="804"/>
      <c r="B4500" s="1038"/>
      <c r="C4500" s="1369"/>
      <c r="D4500" s="1370"/>
      <c r="E4500" s="133"/>
      <c r="F4500" s="133"/>
      <c r="G4500" s="322"/>
      <c r="H4500" s="4"/>
      <c r="I4500" s="4"/>
      <c r="J4500" s="4"/>
      <c r="K4500" s="4"/>
      <c r="L4500" s="4"/>
      <c r="M4500" s="4"/>
      <c r="N4500" s="4"/>
      <c r="O4500" s="4"/>
      <c r="P4500" s="4"/>
      <c r="Q4500" s="4"/>
      <c r="R4500" s="4"/>
      <c r="S4500" s="4"/>
      <c r="T4500" s="4"/>
      <c r="U4500" s="4"/>
      <c r="V4500" s="4"/>
      <c r="W4500" s="4"/>
      <c r="X4500" s="4"/>
      <c r="Y4500" s="4"/>
    </row>
    <row r="4501" spans="1:25">
      <c r="A4501" s="804"/>
      <c r="B4501" s="1038"/>
      <c r="C4501" s="1369"/>
      <c r="D4501" s="1370"/>
      <c r="E4501" s="133"/>
      <c r="F4501" s="133"/>
      <c r="G4501" s="322"/>
      <c r="H4501" s="4"/>
      <c r="I4501" s="4"/>
      <c r="J4501" s="4"/>
      <c r="K4501" s="4"/>
      <c r="L4501" s="4"/>
      <c r="M4501" s="4"/>
      <c r="N4501" s="4"/>
      <c r="O4501" s="4"/>
      <c r="P4501" s="4"/>
      <c r="Q4501" s="4"/>
      <c r="R4501" s="4"/>
      <c r="S4501" s="4"/>
      <c r="T4501" s="4"/>
      <c r="U4501" s="4"/>
      <c r="V4501" s="4"/>
      <c r="W4501" s="4"/>
      <c r="X4501" s="4"/>
      <c r="Y4501" s="4"/>
    </row>
    <row r="4502" spans="1:25">
      <c r="A4502" s="804"/>
      <c r="B4502" s="1038"/>
      <c r="C4502" s="1369"/>
      <c r="D4502" s="1370"/>
      <c r="E4502" s="133"/>
      <c r="F4502" s="133"/>
      <c r="G4502" s="322"/>
      <c r="H4502" s="4"/>
      <c r="I4502" s="4"/>
      <c r="J4502" s="4"/>
      <c r="K4502" s="4"/>
      <c r="L4502" s="4"/>
      <c r="M4502" s="4"/>
      <c r="N4502" s="4"/>
      <c r="O4502" s="4"/>
      <c r="P4502" s="4"/>
      <c r="Q4502" s="4"/>
      <c r="R4502" s="4"/>
      <c r="S4502" s="4"/>
      <c r="T4502" s="4"/>
      <c r="U4502" s="4"/>
      <c r="V4502" s="4"/>
      <c r="W4502" s="4"/>
      <c r="X4502" s="4"/>
      <c r="Y4502" s="4"/>
    </row>
    <row r="4503" spans="1:25">
      <c r="A4503" s="804"/>
      <c r="B4503" s="1038"/>
      <c r="C4503" s="1369"/>
      <c r="D4503" s="1370"/>
      <c r="E4503" s="135"/>
      <c r="F4503" s="135"/>
      <c r="G4503" s="322"/>
      <c r="H4503" s="4"/>
      <c r="I4503" s="4"/>
      <c r="J4503" s="4"/>
      <c r="K4503" s="4"/>
      <c r="L4503" s="4"/>
      <c r="M4503" s="4"/>
      <c r="N4503" s="4"/>
      <c r="O4503" s="4"/>
      <c r="P4503" s="4"/>
      <c r="Q4503" s="4"/>
      <c r="R4503" s="4"/>
      <c r="S4503" s="4"/>
      <c r="T4503" s="4"/>
      <c r="U4503" s="4"/>
      <c r="V4503" s="4"/>
      <c r="W4503" s="4"/>
      <c r="X4503" s="4"/>
      <c r="Y4503" s="4"/>
    </row>
    <row r="4504" spans="1:25">
      <c r="A4504" s="804"/>
      <c r="B4504" s="1038"/>
      <c r="C4504" s="1369"/>
      <c r="D4504" s="1370"/>
      <c r="E4504" s="133"/>
      <c r="F4504" s="133"/>
      <c r="G4504" s="322"/>
      <c r="H4504" s="4"/>
      <c r="I4504" s="4"/>
      <c r="J4504" s="4"/>
      <c r="K4504" s="4"/>
      <c r="L4504" s="4"/>
      <c r="M4504" s="4"/>
      <c r="N4504" s="4"/>
      <c r="O4504" s="4"/>
      <c r="P4504" s="4"/>
      <c r="Q4504" s="4"/>
      <c r="R4504" s="4"/>
      <c r="S4504" s="4"/>
      <c r="T4504" s="4"/>
      <c r="U4504" s="4"/>
      <c r="V4504" s="4"/>
      <c r="W4504" s="4"/>
      <c r="X4504" s="4"/>
      <c r="Y4504" s="4"/>
    </row>
    <row r="4505" spans="1:25">
      <c r="A4505" s="804"/>
      <c r="B4505" s="1038"/>
      <c r="C4505" s="1369"/>
      <c r="D4505" s="1370"/>
      <c r="E4505" s="133"/>
      <c r="F4505" s="133"/>
      <c r="G4505" s="322"/>
      <c r="H4505" s="4"/>
      <c r="I4505" s="4"/>
      <c r="J4505" s="4"/>
      <c r="K4505" s="4"/>
      <c r="L4505" s="4"/>
      <c r="M4505" s="4"/>
      <c r="N4505" s="4"/>
      <c r="O4505" s="4"/>
      <c r="P4505" s="4"/>
      <c r="Q4505" s="4"/>
      <c r="R4505" s="4"/>
      <c r="S4505" s="4"/>
      <c r="T4505" s="4"/>
      <c r="U4505" s="4"/>
      <c r="V4505" s="4"/>
      <c r="W4505" s="4"/>
      <c r="X4505" s="4"/>
      <c r="Y4505" s="4"/>
    </row>
    <row r="4506" spans="1:25" s="10" customFormat="1">
      <c r="A4506" s="804"/>
      <c r="B4506" s="1038"/>
      <c r="C4506" s="1009"/>
      <c r="D4506" s="1370"/>
      <c r="E4506" s="135"/>
      <c r="F4506" s="135"/>
      <c r="G4506" s="635"/>
    </row>
    <row r="4507" spans="1:25" s="10" customFormat="1">
      <c r="A4507" s="804"/>
      <c r="B4507" s="1038"/>
      <c r="C4507" s="1009"/>
      <c r="D4507" s="1370"/>
      <c r="E4507" s="135"/>
      <c r="F4507" s="135"/>
      <c r="G4507" s="635"/>
    </row>
    <row r="4508" spans="1:25" s="10" customFormat="1">
      <c r="A4508" s="804"/>
      <c r="B4508" s="1038"/>
      <c r="C4508" s="1009"/>
      <c r="D4508" s="1370"/>
      <c r="E4508" s="135"/>
      <c r="F4508" s="135"/>
      <c r="G4508" s="635"/>
    </row>
    <row r="4509" spans="1:25" s="10" customFormat="1">
      <c r="A4509" s="804"/>
      <c r="B4509" s="1038"/>
      <c r="C4509" s="1009"/>
      <c r="D4509" s="1370"/>
      <c r="E4509" s="135"/>
      <c r="F4509" s="135"/>
      <c r="G4509" s="635"/>
    </row>
    <row r="4510" spans="1:25">
      <c r="A4510" s="804"/>
      <c r="B4510" s="1038"/>
      <c r="C4510" s="1369"/>
      <c r="D4510" s="1370"/>
      <c r="E4510" s="133"/>
      <c r="F4510" s="133"/>
      <c r="G4510" s="322"/>
      <c r="Y4510" s="4"/>
    </row>
    <row r="4511" spans="1:25">
      <c r="A4511" s="804"/>
      <c r="B4511" s="1038"/>
      <c r="C4511" s="1369"/>
      <c r="D4511" s="1370"/>
      <c r="E4511" s="135"/>
      <c r="F4511" s="135"/>
      <c r="G4511" s="322"/>
      <c r="Y4511" s="4"/>
    </row>
    <row r="4512" spans="1:25">
      <c r="A4512" s="804"/>
      <c r="B4512" s="1038"/>
      <c r="C4512" s="1369"/>
      <c r="D4512" s="1370"/>
      <c r="E4512" s="135"/>
      <c r="F4512" s="135"/>
      <c r="G4512" s="322"/>
      <c r="Y4512" s="4"/>
    </row>
    <row r="4513" spans="1:25">
      <c r="A4513" s="804"/>
      <c r="B4513" s="1038"/>
      <c r="C4513" s="1369"/>
      <c r="D4513" s="1370"/>
      <c r="E4513" s="135"/>
      <c r="F4513" s="135"/>
      <c r="G4513" s="322"/>
      <c r="Y4513" s="4"/>
    </row>
    <row r="4514" spans="1:25">
      <c r="A4514" s="804"/>
      <c r="B4514" s="1038"/>
      <c r="C4514" s="1369"/>
      <c r="D4514" s="1370"/>
      <c r="E4514" s="135"/>
      <c r="F4514" s="135"/>
      <c r="G4514" s="322"/>
      <c r="H4514" s="4"/>
      <c r="I4514" s="4"/>
      <c r="J4514" s="4"/>
      <c r="K4514" s="4"/>
      <c r="L4514" s="4"/>
      <c r="M4514" s="4"/>
      <c r="N4514" s="4"/>
      <c r="O4514" s="4"/>
      <c r="P4514" s="4"/>
      <c r="Q4514" s="4"/>
      <c r="R4514" s="4"/>
      <c r="S4514" s="4"/>
      <c r="T4514" s="4"/>
      <c r="U4514" s="4"/>
      <c r="V4514" s="4"/>
      <c r="W4514" s="4"/>
      <c r="X4514" s="4"/>
      <c r="Y4514" s="4"/>
    </row>
    <row r="4515" spans="1:25">
      <c r="A4515" s="804"/>
      <c r="B4515" s="1038"/>
      <c r="C4515" s="1369"/>
      <c r="D4515" s="1370"/>
      <c r="E4515" s="133"/>
      <c r="F4515" s="133"/>
      <c r="G4515" s="322"/>
      <c r="H4515" s="4"/>
      <c r="I4515" s="4"/>
      <c r="J4515" s="4"/>
      <c r="K4515" s="4"/>
      <c r="L4515" s="4"/>
      <c r="M4515" s="4"/>
      <c r="N4515" s="4"/>
      <c r="O4515" s="4"/>
      <c r="P4515" s="4"/>
      <c r="Q4515" s="4"/>
      <c r="R4515" s="4"/>
      <c r="S4515" s="4"/>
      <c r="T4515" s="4"/>
      <c r="U4515" s="4"/>
      <c r="V4515" s="4"/>
      <c r="W4515" s="4"/>
      <c r="X4515" s="4"/>
      <c r="Y4515" s="4"/>
    </row>
    <row r="4516" spans="1:25">
      <c r="A4516" s="804"/>
      <c r="B4516" s="1038"/>
      <c r="C4516" s="1369"/>
      <c r="D4516" s="1370"/>
      <c r="E4516" s="135"/>
      <c r="F4516" s="135"/>
      <c r="G4516" s="322"/>
      <c r="H4516" s="4"/>
      <c r="I4516" s="4"/>
      <c r="J4516" s="4"/>
      <c r="K4516" s="4"/>
      <c r="L4516" s="4"/>
      <c r="M4516" s="4"/>
      <c r="N4516" s="4"/>
      <c r="O4516" s="4"/>
      <c r="P4516" s="4"/>
      <c r="Q4516" s="4"/>
      <c r="R4516" s="4"/>
      <c r="S4516" s="4"/>
      <c r="T4516" s="4"/>
      <c r="U4516" s="4"/>
      <c r="V4516" s="4"/>
      <c r="W4516" s="4"/>
      <c r="X4516" s="4"/>
      <c r="Y4516" s="4"/>
    </row>
    <row r="4517" spans="1:25">
      <c r="A4517" s="804"/>
      <c r="B4517" s="1038"/>
      <c r="C4517" s="1369"/>
      <c r="D4517" s="1370"/>
      <c r="E4517" s="135"/>
      <c r="F4517" s="135"/>
      <c r="G4517" s="322"/>
      <c r="H4517" s="4"/>
      <c r="I4517" s="4"/>
      <c r="J4517" s="4"/>
      <c r="K4517" s="4"/>
      <c r="L4517" s="4"/>
      <c r="M4517" s="4"/>
      <c r="N4517" s="4"/>
      <c r="O4517" s="4"/>
      <c r="P4517" s="4"/>
      <c r="Q4517" s="4"/>
      <c r="R4517" s="4"/>
      <c r="S4517" s="4"/>
      <c r="T4517" s="4"/>
      <c r="U4517" s="4"/>
      <c r="V4517" s="4"/>
      <c r="W4517" s="4"/>
      <c r="X4517" s="4"/>
      <c r="Y4517" s="4"/>
    </row>
    <row r="4518" spans="1:25">
      <c r="A4518" s="804"/>
      <c r="B4518" s="1038"/>
      <c r="C4518" s="1369"/>
      <c r="D4518" s="1370"/>
      <c r="E4518" s="133"/>
      <c r="F4518" s="133"/>
      <c r="G4518" s="322"/>
      <c r="H4518" s="4"/>
      <c r="I4518" s="4"/>
      <c r="J4518" s="4"/>
      <c r="K4518" s="4"/>
      <c r="L4518" s="4"/>
      <c r="M4518" s="4"/>
      <c r="N4518" s="4"/>
      <c r="O4518" s="4"/>
      <c r="P4518" s="4"/>
      <c r="Q4518" s="4"/>
      <c r="R4518" s="4"/>
      <c r="S4518" s="4"/>
      <c r="T4518" s="4"/>
      <c r="U4518" s="4"/>
      <c r="V4518" s="4"/>
      <c r="W4518" s="4"/>
      <c r="X4518" s="4"/>
      <c r="Y4518" s="4"/>
    </row>
    <row r="4519" spans="1:25">
      <c r="A4519" s="804"/>
      <c r="B4519" s="1038"/>
      <c r="C4519" s="1369"/>
      <c r="D4519" s="1370"/>
      <c r="E4519" s="133"/>
      <c r="F4519" s="133"/>
      <c r="G4519" s="322"/>
      <c r="H4519" s="4"/>
      <c r="I4519" s="4"/>
      <c r="J4519" s="4"/>
      <c r="K4519" s="4"/>
      <c r="L4519" s="4"/>
      <c r="M4519" s="4"/>
      <c r="N4519" s="4"/>
      <c r="O4519" s="4"/>
      <c r="P4519" s="4"/>
      <c r="Q4519" s="4"/>
      <c r="R4519" s="4"/>
      <c r="S4519" s="4"/>
      <c r="T4519" s="4"/>
      <c r="U4519" s="4"/>
      <c r="V4519" s="4"/>
      <c r="W4519" s="4"/>
      <c r="X4519" s="4"/>
      <c r="Y4519" s="4"/>
    </row>
    <row r="4520" spans="1:25">
      <c r="A4520" s="804"/>
      <c r="B4520" s="1038"/>
      <c r="C4520" s="1369"/>
      <c r="D4520" s="1370"/>
      <c r="E4520" s="133"/>
      <c r="F4520" s="133"/>
      <c r="G4520" s="322"/>
      <c r="H4520" s="4"/>
      <c r="I4520" s="4"/>
      <c r="J4520" s="4"/>
      <c r="K4520" s="4"/>
      <c r="L4520" s="4"/>
      <c r="M4520" s="4"/>
      <c r="N4520" s="4"/>
      <c r="O4520" s="4"/>
      <c r="P4520" s="4"/>
      <c r="Q4520" s="4"/>
      <c r="R4520" s="4"/>
      <c r="S4520" s="4"/>
      <c r="T4520" s="4"/>
      <c r="U4520" s="4"/>
      <c r="V4520" s="4"/>
      <c r="W4520" s="4"/>
      <c r="X4520" s="4"/>
      <c r="Y4520" s="4"/>
    </row>
    <row r="4521" spans="1:25">
      <c r="A4521" s="804"/>
      <c r="B4521" s="1038"/>
      <c r="C4521" s="1369"/>
      <c r="D4521" s="1370"/>
      <c r="E4521" s="133"/>
      <c r="F4521" s="133"/>
      <c r="G4521" s="322"/>
      <c r="H4521" s="4"/>
      <c r="I4521" s="4"/>
      <c r="J4521" s="4"/>
      <c r="K4521" s="4"/>
      <c r="L4521" s="4"/>
      <c r="M4521" s="4"/>
      <c r="N4521" s="4"/>
      <c r="O4521" s="4"/>
      <c r="P4521" s="4"/>
      <c r="Q4521" s="4"/>
      <c r="R4521" s="4"/>
      <c r="S4521" s="4"/>
      <c r="T4521" s="4"/>
      <c r="U4521" s="4"/>
      <c r="V4521" s="4"/>
      <c r="W4521" s="4"/>
      <c r="X4521" s="4"/>
      <c r="Y4521" s="4"/>
    </row>
    <row r="4522" spans="1:25">
      <c r="A4522" s="804"/>
      <c r="B4522" s="1038"/>
      <c r="C4522" s="1369"/>
      <c r="D4522" s="1370"/>
      <c r="E4522" s="133"/>
      <c r="F4522" s="133"/>
      <c r="G4522" s="322"/>
      <c r="H4522" s="4"/>
      <c r="I4522" s="4"/>
      <c r="J4522" s="4"/>
      <c r="K4522" s="4"/>
      <c r="L4522" s="4"/>
      <c r="M4522" s="4"/>
      <c r="N4522" s="4"/>
      <c r="O4522" s="4"/>
      <c r="P4522" s="4"/>
      <c r="Q4522" s="4"/>
      <c r="R4522" s="4"/>
      <c r="S4522" s="4"/>
      <c r="T4522" s="4"/>
      <c r="U4522" s="4"/>
      <c r="V4522" s="4"/>
      <c r="W4522" s="4"/>
      <c r="X4522" s="4"/>
      <c r="Y4522" s="4"/>
    </row>
    <row r="4523" spans="1:25">
      <c r="A4523" s="804"/>
      <c r="B4523" s="1038"/>
      <c r="C4523" s="1369"/>
      <c r="D4523" s="1370"/>
      <c r="E4523" s="133"/>
      <c r="F4523" s="133"/>
      <c r="G4523" s="322"/>
      <c r="H4523" s="4"/>
      <c r="I4523" s="4"/>
      <c r="J4523" s="4"/>
      <c r="K4523" s="4"/>
      <c r="L4523" s="4"/>
      <c r="M4523" s="4"/>
      <c r="N4523" s="4"/>
      <c r="O4523" s="4"/>
      <c r="P4523" s="4"/>
      <c r="Q4523" s="4"/>
      <c r="R4523" s="4"/>
      <c r="S4523" s="4"/>
      <c r="T4523" s="4"/>
      <c r="U4523" s="4"/>
      <c r="V4523" s="4"/>
      <c r="W4523" s="4"/>
      <c r="X4523" s="4"/>
      <c r="Y4523" s="4"/>
    </row>
    <row r="4524" spans="1:25" s="2" customFormat="1">
      <c r="A4524" s="804"/>
      <c r="B4524" s="1038"/>
      <c r="C4524" s="1023"/>
      <c r="D4524" s="1370"/>
      <c r="E4524" s="137"/>
      <c r="F4524" s="137"/>
      <c r="G4524" s="187"/>
      <c r="H4524" s="1"/>
      <c r="I4524" s="1"/>
      <c r="J4524" s="1"/>
      <c r="K4524" s="1"/>
      <c r="L4524" s="1"/>
      <c r="M4524" s="1"/>
      <c r="N4524" s="1"/>
      <c r="O4524" s="1"/>
      <c r="P4524" s="1"/>
      <c r="Q4524" s="1"/>
      <c r="R4524" s="1"/>
      <c r="S4524" s="1"/>
      <c r="T4524" s="1"/>
      <c r="U4524" s="1"/>
      <c r="V4524" s="1"/>
      <c r="W4524" s="1"/>
      <c r="X4524" s="1"/>
    </row>
    <row r="4525" spans="1:25" s="2" customFormat="1">
      <c r="A4525" s="804"/>
      <c r="B4525" s="1038"/>
      <c r="C4525" s="1023"/>
      <c r="D4525" s="1370"/>
      <c r="E4525" s="137"/>
      <c r="F4525" s="137"/>
      <c r="G4525" s="187"/>
      <c r="H4525" s="1"/>
      <c r="I4525" s="1"/>
      <c r="J4525" s="1"/>
      <c r="K4525" s="1"/>
      <c r="L4525" s="1"/>
      <c r="M4525" s="1"/>
      <c r="N4525" s="1"/>
      <c r="O4525" s="1"/>
      <c r="P4525" s="1"/>
      <c r="Q4525" s="1"/>
      <c r="R4525" s="1"/>
      <c r="S4525" s="1"/>
      <c r="T4525" s="1"/>
      <c r="U4525" s="1"/>
      <c r="V4525" s="1"/>
      <c r="W4525" s="1"/>
      <c r="X4525" s="1"/>
    </row>
    <row r="4526" spans="1:25">
      <c r="A4526" s="804"/>
      <c r="B4526" s="1038"/>
      <c r="C4526" s="1369"/>
      <c r="D4526" s="1370"/>
      <c r="E4526" s="133"/>
      <c r="F4526" s="133"/>
      <c r="G4526" s="322"/>
      <c r="H4526" s="4"/>
      <c r="I4526" s="4"/>
      <c r="J4526" s="4"/>
      <c r="K4526" s="4"/>
      <c r="L4526" s="4"/>
      <c r="M4526" s="4"/>
      <c r="N4526" s="4"/>
      <c r="O4526" s="4"/>
      <c r="P4526" s="4"/>
      <c r="Q4526" s="4"/>
      <c r="R4526" s="4"/>
      <c r="S4526" s="4"/>
      <c r="T4526" s="4"/>
      <c r="U4526" s="4"/>
      <c r="V4526" s="4"/>
      <c r="W4526" s="4"/>
      <c r="X4526" s="4"/>
      <c r="Y4526" s="4"/>
    </row>
    <row r="4527" spans="1:25">
      <c r="A4527" s="804"/>
      <c r="B4527" s="1038"/>
      <c r="C4527" s="1369"/>
      <c r="D4527" s="1370"/>
      <c r="E4527" s="133"/>
      <c r="F4527" s="133"/>
      <c r="G4527" s="322"/>
      <c r="H4527" s="4"/>
      <c r="I4527" s="4"/>
      <c r="J4527" s="4"/>
      <c r="K4527" s="4"/>
      <c r="L4527" s="4"/>
      <c r="M4527" s="4"/>
      <c r="N4527" s="4"/>
      <c r="O4527" s="4"/>
      <c r="P4527" s="4"/>
      <c r="Q4527" s="4"/>
      <c r="R4527" s="4"/>
      <c r="S4527" s="4"/>
      <c r="T4527" s="4"/>
      <c r="U4527" s="4"/>
      <c r="V4527" s="4"/>
      <c r="W4527" s="4"/>
      <c r="X4527" s="4"/>
      <c r="Y4527" s="4"/>
    </row>
    <row r="4528" spans="1:25">
      <c r="A4528" s="804"/>
      <c r="B4528" s="1038"/>
      <c r="C4528" s="1369"/>
      <c r="D4528" s="1370"/>
      <c r="E4528" s="133"/>
      <c r="F4528" s="133"/>
      <c r="G4528" s="322"/>
      <c r="H4528" s="4"/>
      <c r="I4528" s="4"/>
      <c r="J4528" s="4"/>
      <c r="K4528" s="4"/>
      <c r="L4528" s="4"/>
      <c r="M4528" s="4"/>
      <c r="N4528" s="4"/>
      <c r="O4528" s="4"/>
      <c r="P4528" s="4"/>
      <c r="Q4528" s="4"/>
      <c r="R4528" s="4"/>
      <c r="S4528" s="4"/>
      <c r="T4528" s="4"/>
      <c r="U4528" s="4"/>
      <c r="V4528" s="4"/>
      <c r="W4528" s="4"/>
      <c r="X4528" s="4"/>
      <c r="Y4528" s="4"/>
    </row>
    <row r="4529" spans="1:25">
      <c r="A4529" s="804"/>
      <c r="B4529" s="1038"/>
      <c r="C4529" s="1369"/>
      <c r="D4529" s="1370"/>
      <c r="E4529" s="133"/>
      <c r="F4529" s="133"/>
      <c r="G4529" s="322"/>
      <c r="H4529" s="4"/>
      <c r="I4529" s="4"/>
      <c r="J4529" s="4"/>
      <c r="K4529" s="4"/>
      <c r="L4529" s="4"/>
      <c r="M4529" s="4"/>
      <c r="N4529" s="4"/>
      <c r="O4529" s="4"/>
      <c r="P4529" s="4"/>
      <c r="Q4529" s="4"/>
      <c r="R4529" s="4"/>
      <c r="S4529" s="4"/>
      <c r="T4529" s="4"/>
      <c r="U4529" s="4"/>
      <c r="V4529" s="4"/>
      <c r="W4529" s="4"/>
      <c r="X4529" s="4"/>
      <c r="Y4529" s="4"/>
    </row>
    <row r="4530" spans="1:25">
      <c r="A4530" s="804"/>
      <c r="B4530" s="1038"/>
      <c r="C4530" s="1369"/>
      <c r="D4530" s="1370"/>
      <c r="E4530" s="133"/>
      <c r="F4530" s="133"/>
      <c r="G4530" s="322"/>
      <c r="H4530" s="4"/>
      <c r="I4530" s="4"/>
      <c r="J4530" s="4"/>
      <c r="K4530" s="4"/>
      <c r="L4530" s="4"/>
      <c r="M4530" s="4"/>
      <c r="N4530" s="4"/>
      <c r="O4530" s="4"/>
      <c r="P4530" s="4"/>
      <c r="Q4530" s="4"/>
      <c r="R4530" s="4"/>
      <c r="S4530" s="4"/>
      <c r="T4530" s="4"/>
      <c r="U4530" s="4"/>
      <c r="V4530" s="4"/>
      <c r="W4530" s="4"/>
      <c r="X4530" s="4"/>
      <c r="Y4530" s="4"/>
    </row>
    <row r="4531" spans="1:25" s="16" customFormat="1">
      <c r="A4531" s="804"/>
      <c r="B4531" s="807"/>
      <c r="C4531" s="805"/>
      <c r="D4531" s="806"/>
      <c r="E4531" s="134"/>
      <c r="F4531" s="134"/>
      <c r="G4531" s="322"/>
      <c r="H4531" s="3"/>
      <c r="I4531" s="3"/>
      <c r="J4531" s="3"/>
      <c r="K4531" s="3"/>
      <c r="L4531" s="3"/>
      <c r="M4531" s="3"/>
      <c r="N4531" s="3"/>
      <c r="O4531" s="3"/>
      <c r="P4531" s="3"/>
      <c r="Q4531" s="3"/>
      <c r="R4531" s="3"/>
      <c r="S4531" s="3"/>
      <c r="T4531" s="3"/>
      <c r="U4531" s="3"/>
      <c r="V4531" s="3"/>
      <c r="W4531" s="3"/>
      <c r="X4531" s="3"/>
      <c r="Y4531" s="3"/>
    </row>
    <row r="4532" spans="1:25">
      <c r="A4532" s="804"/>
      <c r="B4532" s="807"/>
      <c r="C4532" s="1369"/>
      <c r="D4532" s="1370"/>
      <c r="E4532" s="133"/>
      <c r="F4532" s="133"/>
      <c r="G4532" s="322"/>
    </row>
    <row r="4533" spans="1:25">
      <c r="A4533" s="804"/>
      <c r="B4533" s="807"/>
      <c r="C4533" s="1369"/>
      <c r="D4533" s="1370"/>
      <c r="E4533" s="133"/>
      <c r="F4533" s="133"/>
      <c r="G4533" s="322"/>
    </row>
    <row r="4534" spans="1:25">
      <c r="A4534" s="804"/>
      <c r="B4534" s="807"/>
      <c r="C4534" s="1369"/>
      <c r="D4534" s="1370"/>
      <c r="E4534" s="133"/>
      <c r="F4534" s="133"/>
      <c r="G4534" s="322"/>
    </row>
    <row r="4535" spans="1:25">
      <c r="A4535" s="804"/>
      <c r="B4535" s="807"/>
      <c r="C4535" s="805"/>
      <c r="D4535" s="806"/>
      <c r="E4535" s="134"/>
      <c r="F4535" s="134"/>
      <c r="G4535" s="322"/>
    </row>
    <row r="4536" spans="1:25">
      <c r="A4536" s="804"/>
      <c r="B4536" s="807"/>
      <c r="C4536" s="805"/>
      <c r="D4536" s="806"/>
      <c r="E4536" s="134"/>
      <c r="F4536" s="134"/>
      <c r="G4536" s="322"/>
    </row>
    <row r="4537" spans="1:25">
      <c r="A4537" s="804"/>
      <c r="B4537" s="807"/>
      <c r="C4537" s="805"/>
      <c r="D4537" s="806"/>
      <c r="E4537" s="134"/>
      <c r="F4537" s="134"/>
      <c r="G4537" s="322"/>
    </row>
    <row r="4538" spans="1:25">
      <c r="A4538" s="804"/>
      <c r="B4538" s="807"/>
      <c r="C4538" s="805"/>
      <c r="D4538" s="806"/>
      <c r="E4538" s="134"/>
      <c r="F4538" s="134"/>
      <c r="G4538" s="322"/>
    </row>
    <row r="4539" spans="1:25">
      <c r="A4539" s="804"/>
      <c r="B4539" s="807"/>
      <c r="C4539" s="805"/>
      <c r="D4539" s="806"/>
      <c r="E4539" s="134"/>
      <c r="F4539" s="134"/>
      <c r="G4539" s="322"/>
    </row>
    <row r="4540" spans="1:25">
      <c r="A4540" s="804"/>
      <c r="B4540" s="807"/>
      <c r="C4540" s="805"/>
      <c r="D4540" s="806"/>
      <c r="E4540" s="134"/>
      <c r="F4540" s="134"/>
      <c r="G4540" s="322"/>
    </row>
    <row r="4541" spans="1:25">
      <c r="A4541" s="804"/>
      <c r="B4541" s="807"/>
      <c r="C4541" s="805"/>
      <c r="D4541" s="806"/>
      <c r="E4541" s="134"/>
      <c r="F4541" s="134"/>
      <c r="G4541" s="322"/>
    </row>
    <row r="4542" spans="1:25">
      <c r="A4542" s="804"/>
      <c r="B4542" s="807"/>
      <c r="C4542" s="805"/>
      <c r="D4542" s="806"/>
      <c r="E4542" s="134"/>
      <c r="F4542" s="134"/>
      <c r="G4542" s="322"/>
    </row>
    <row r="4543" spans="1:25">
      <c r="A4543" s="804"/>
      <c r="B4543" s="807"/>
      <c r="C4543" s="805"/>
      <c r="D4543" s="806"/>
      <c r="E4543" s="134"/>
      <c r="F4543" s="134"/>
      <c r="G4543" s="322"/>
    </row>
    <row r="4544" spans="1:25">
      <c r="A4544" s="804"/>
      <c r="B4544" s="807"/>
      <c r="C4544" s="805"/>
      <c r="D4544" s="806"/>
      <c r="E4544" s="134"/>
      <c r="F4544" s="134"/>
      <c r="G4544" s="322"/>
    </row>
    <row r="4545" spans="1:7">
      <c r="A4545" s="804"/>
      <c r="B4545" s="807"/>
      <c r="C4545" s="805"/>
      <c r="D4545" s="806"/>
      <c r="E4545" s="134"/>
      <c r="F4545" s="134"/>
      <c r="G4545" s="322"/>
    </row>
    <row r="4546" spans="1:7">
      <c r="A4546" s="804"/>
      <c r="B4546" s="807"/>
      <c r="C4546" s="805"/>
      <c r="D4546" s="806"/>
      <c r="E4546" s="134"/>
      <c r="F4546" s="134"/>
      <c r="G4546" s="322"/>
    </row>
    <row r="4547" spans="1:7" s="3" customFormat="1">
      <c r="A4547" s="804"/>
      <c r="B4547" s="807"/>
      <c r="C4547" s="1369"/>
      <c r="D4547" s="1370"/>
      <c r="E4547" s="133"/>
      <c r="F4547" s="133"/>
      <c r="G4547" s="322"/>
    </row>
    <row r="4548" spans="1:7" s="3" customFormat="1">
      <c r="A4548" s="804"/>
      <c r="B4548" s="807"/>
      <c r="C4548" s="1369"/>
      <c r="D4548" s="1370"/>
      <c r="E4548" s="133"/>
      <c r="F4548" s="133"/>
      <c r="G4548" s="322"/>
    </row>
    <row r="4549" spans="1:7" s="3" customFormat="1">
      <c r="A4549" s="1378"/>
      <c r="B4549" s="807"/>
      <c r="C4549" s="805"/>
      <c r="D4549" s="806"/>
      <c r="E4549" s="134"/>
      <c r="F4549" s="134"/>
      <c r="G4549" s="322"/>
    </row>
    <row r="4550" spans="1:7" s="3" customFormat="1">
      <c r="A4550" s="804"/>
      <c r="B4550" s="807"/>
      <c r="C4550" s="1369"/>
      <c r="D4550" s="1370"/>
      <c r="E4550" s="133"/>
      <c r="F4550" s="133"/>
      <c r="G4550" s="322"/>
    </row>
    <row r="4551" spans="1:7" s="3" customFormat="1">
      <c r="A4551" s="804"/>
      <c r="B4551" s="807"/>
      <c r="C4551" s="1369"/>
      <c r="D4551" s="1370"/>
      <c r="E4551" s="133"/>
      <c r="F4551" s="133"/>
      <c r="G4551" s="322"/>
    </row>
    <row r="4552" spans="1:7" s="3" customFormat="1">
      <c r="A4552" s="804"/>
      <c r="B4552" s="807"/>
      <c r="C4552" s="1369"/>
      <c r="D4552" s="1370"/>
      <c r="E4552" s="133"/>
      <c r="F4552" s="133"/>
      <c r="G4552" s="322"/>
    </row>
    <row r="4553" spans="1:7" s="3" customFormat="1">
      <c r="A4553" s="804"/>
      <c r="B4553" s="1038"/>
      <c r="C4553" s="1369"/>
      <c r="D4553" s="1370"/>
      <c r="E4553" s="133"/>
      <c r="F4553" s="133"/>
      <c r="G4553" s="322"/>
    </row>
    <row r="4554" spans="1:7" s="3" customFormat="1">
      <c r="A4554" s="804"/>
      <c r="B4554" s="1038"/>
      <c r="C4554" s="1369"/>
      <c r="D4554" s="1370"/>
      <c r="E4554" s="133"/>
      <c r="F4554" s="133"/>
      <c r="G4554" s="322"/>
    </row>
    <row r="4555" spans="1:7" s="3" customFormat="1">
      <c r="A4555" s="804"/>
      <c r="B4555" s="1038"/>
      <c r="C4555" s="805"/>
      <c r="D4555" s="1370"/>
      <c r="E4555" s="133"/>
      <c r="F4555" s="133"/>
      <c r="G4555" s="322"/>
    </row>
    <row r="4556" spans="1:7" s="3" customFormat="1">
      <c r="A4556" s="804"/>
      <c r="B4556" s="1038"/>
      <c r="C4556" s="1369"/>
      <c r="D4556" s="1370"/>
      <c r="E4556" s="133"/>
      <c r="F4556" s="133"/>
      <c r="G4556" s="322"/>
    </row>
    <row r="4557" spans="1:7" s="3" customFormat="1">
      <c r="A4557" s="804"/>
      <c r="B4557" s="1038"/>
      <c r="C4557" s="1369"/>
      <c r="D4557" s="1370"/>
      <c r="E4557" s="133"/>
      <c r="F4557" s="133"/>
      <c r="G4557" s="322"/>
    </row>
    <row r="4558" spans="1:7" s="3" customFormat="1">
      <c r="A4558" s="804"/>
      <c r="B4558" s="1038"/>
      <c r="C4558" s="1369"/>
      <c r="D4558" s="1370"/>
      <c r="E4558" s="133"/>
      <c r="F4558" s="133"/>
      <c r="G4558" s="322"/>
    </row>
    <row r="4559" spans="1:7" s="3" customFormat="1">
      <c r="A4559" s="804"/>
      <c r="B4559" s="1038"/>
      <c r="C4559" s="1369"/>
      <c r="D4559" s="1370"/>
      <c r="E4559" s="133"/>
      <c r="F4559" s="133"/>
      <c r="G4559" s="322"/>
    </row>
    <row r="4560" spans="1:7" s="3" customFormat="1">
      <c r="A4560" s="804"/>
      <c r="B4560" s="1038"/>
      <c r="C4560" s="1369"/>
      <c r="D4560" s="1370"/>
      <c r="E4560" s="133"/>
      <c r="F4560" s="133"/>
      <c r="G4560" s="685"/>
    </row>
    <row r="4561" spans="1:25" s="3" customFormat="1">
      <c r="A4561" s="804"/>
      <c r="B4561" s="1038"/>
      <c r="C4561" s="1369"/>
      <c r="D4561" s="1370"/>
      <c r="E4561" s="133"/>
      <c r="F4561" s="133"/>
      <c r="G4561" s="685"/>
    </row>
    <row r="4562" spans="1:25" s="3" customFormat="1">
      <c r="A4562" s="804"/>
      <c r="B4562" s="1038"/>
      <c r="C4562" s="1369"/>
      <c r="D4562" s="1370"/>
      <c r="E4562" s="133"/>
      <c r="F4562" s="133"/>
      <c r="G4562" s="685"/>
    </row>
    <row r="4563" spans="1:25" s="3" customFormat="1">
      <c r="A4563" s="804"/>
      <c r="B4563" s="1038"/>
      <c r="C4563" s="1369"/>
      <c r="D4563" s="1370"/>
      <c r="E4563" s="133"/>
      <c r="F4563" s="133"/>
      <c r="G4563" s="685"/>
    </row>
    <row r="4564" spans="1:25" s="3" customFormat="1">
      <c r="A4564" s="804"/>
      <c r="B4564" s="1038"/>
      <c r="C4564" s="1369"/>
      <c r="D4564" s="1370"/>
      <c r="E4564" s="133"/>
      <c r="F4564" s="133"/>
      <c r="G4564" s="685"/>
    </row>
    <row r="4565" spans="1:25" s="3" customFormat="1">
      <c r="A4565" s="804"/>
      <c r="B4565" s="1038"/>
      <c r="C4565" s="1369"/>
      <c r="D4565" s="1370"/>
      <c r="E4565" s="133"/>
      <c r="F4565" s="133"/>
      <c r="G4565" s="322"/>
    </row>
    <row r="4566" spans="1:25" s="3" customFormat="1">
      <c r="A4566" s="804"/>
      <c r="B4566" s="1038"/>
      <c r="C4566" s="1369"/>
      <c r="D4566" s="1370"/>
      <c r="E4566" s="133"/>
      <c r="F4566" s="133"/>
      <c r="G4566" s="322"/>
    </row>
    <row r="4567" spans="1:25" s="3" customFormat="1">
      <c r="A4567" s="804"/>
      <c r="B4567" s="1038"/>
      <c r="C4567" s="1369"/>
      <c r="D4567" s="1370"/>
      <c r="E4567" s="133"/>
      <c r="F4567" s="133"/>
      <c r="G4567" s="322"/>
    </row>
    <row r="4568" spans="1:25">
      <c r="A4568" s="804"/>
      <c r="B4568" s="1038"/>
      <c r="C4568" s="1369"/>
      <c r="D4568" s="1370"/>
      <c r="E4568" s="133"/>
      <c r="F4568" s="133"/>
      <c r="G4568" s="322"/>
      <c r="H4568" s="4"/>
      <c r="I4568" s="4"/>
      <c r="J4568" s="4"/>
      <c r="K4568" s="4"/>
      <c r="L4568" s="4"/>
      <c r="M4568" s="4"/>
      <c r="N4568" s="4"/>
      <c r="O4568" s="4"/>
      <c r="P4568" s="4"/>
      <c r="Q4568" s="4"/>
      <c r="R4568" s="4"/>
      <c r="S4568" s="4"/>
      <c r="T4568" s="4"/>
      <c r="U4568" s="4"/>
      <c r="V4568" s="4"/>
      <c r="W4568" s="4"/>
      <c r="X4568" s="4"/>
      <c r="Y4568" s="4"/>
    </row>
    <row r="4569" spans="1:25">
      <c r="A4569" s="804"/>
      <c r="B4569" s="1038"/>
      <c r="C4569" s="1369"/>
      <c r="D4569" s="1370"/>
      <c r="E4569" s="133"/>
      <c r="F4569" s="133"/>
      <c r="G4569" s="322"/>
      <c r="H4569" s="4"/>
      <c r="I4569" s="4"/>
      <c r="J4569" s="4"/>
      <c r="K4569" s="4"/>
      <c r="L4569" s="4"/>
      <c r="M4569" s="4"/>
      <c r="N4569" s="4"/>
      <c r="O4569" s="4"/>
      <c r="P4569" s="4"/>
      <c r="Q4569" s="4"/>
      <c r="R4569" s="4"/>
      <c r="S4569" s="4"/>
      <c r="T4569" s="4"/>
      <c r="U4569" s="4"/>
      <c r="V4569" s="4"/>
      <c r="W4569" s="4"/>
      <c r="X4569" s="4"/>
      <c r="Y4569" s="4"/>
    </row>
    <row r="4570" spans="1:25">
      <c r="A4570" s="804"/>
      <c r="B4570" s="1038"/>
      <c r="C4570" s="1369"/>
      <c r="D4570" s="1370"/>
      <c r="E4570" s="133"/>
      <c r="F4570" s="133"/>
      <c r="G4570" s="322"/>
      <c r="H4570" s="4"/>
      <c r="I4570" s="4"/>
      <c r="J4570" s="4"/>
      <c r="K4570" s="4"/>
      <c r="L4570" s="4"/>
      <c r="M4570" s="4"/>
      <c r="N4570" s="4"/>
      <c r="O4570" s="4"/>
      <c r="P4570" s="4"/>
      <c r="Q4570" s="4"/>
      <c r="R4570" s="4"/>
      <c r="S4570" s="4"/>
      <c r="T4570" s="4"/>
      <c r="U4570" s="4"/>
      <c r="V4570" s="4"/>
      <c r="W4570" s="4"/>
      <c r="X4570" s="4"/>
      <c r="Y4570" s="4"/>
    </row>
    <row r="4571" spans="1:25" s="3" customFormat="1">
      <c r="A4571" s="804"/>
      <c r="B4571" s="1038"/>
      <c r="C4571" s="1369"/>
      <c r="D4571" s="1370"/>
      <c r="E4571" s="133"/>
      <c r="F4571" s="133"/>
      <c r="G4571" s="322"/>
    </row>
    <row r="4572" spans="1:25" s="3" customFormat="1">
      <c r="A4572" s="804"/>
      <c r="B4572" s="1038"/>
      <c r="C4572" s="1369"/>
      <c r="D4572" s="1370"/>
      <c r="E4572" s="133"/>
      <c r="F4572" s="133"/>
      <c r="G4572" s="322"/>
    </row>
    <row r="4573" spans="1:25" s="16" customFormat="1">
      <c r="A4573" s="804"/>
      <c r="B4573" s="807"/>
      <c r="C4573" s="805"/>
      <c r="D4573" s="806"/>
      <c r="E4573" s="134"/>
      <c r="F4573" s="134"/>
      <c r="G4573" s="322"/>
      <c r="H4573" s="3"/>
      <c r="I4573" s="3"/>
      <c r="J4573" s="3"/>
      <c r="K4573" s="3"/>
      <c r="L4573" s="3"/>
      <c r="M4573" s="3"/>
      <c r="N4573" s="3"/>
      <c r="O4573" s="3"/>
      <c r="P4573" s="3"/>
      <c r="Q4573" s="3"/>
      <c r="R4573" s="3"/>
      <c r="S4573" s="3"/>
      <c r="T4573" s="3"/>
      <c r="U4573" s="3"/>
      <c r="V4573" s="3"/>
      <c r="W4573" s="3"/>
      <c r="X4573" s="3"/>
      <c r="Y4573" s="3"/>
    </row>
    <row r="4574" spans="1:25" s="3" customFormat="1">
      <c r="A4574" s="804"/>
      <c r="B4574" s="807"/>
      <c r="C4574" s="1369"/>
      <c r="D4574" s="1370"/>
      <c r="E4574" s="133"/>
      <c r="F4574" s="133"/>
      <c r="G4574" s="322"/>
    </row>
    <row r="4575" spans="1:25">
      <c r="A4575" s="804"/>
      <c r="B4575" s="1038"/>
      <c r="C4575" s="1369"/>
      <c r="D4575" s="1370"/>
      <c r="E4575" s="133"/>
      <c r="F4575" s="133"/>
      <c r="G4575" s="322"/>
    </row>
    <row r="4576" spans="1:25">
      <c r="A4576" s="804"/>
      <c r="B4576" s="1038"/>
      <c r="C4576" s="1369"/>
      <c r="D4576" s="1370"/>
      <c r="E4576" s="133"/>
      <c r="F4576" s="133"/>
      <c r="G4576" s="322"/>
    </row>
    <row r="4577" spans="1:25">
      <c r="A4577" s="804"/>
      <c r="B4577" s="1038"/>
      <c r="C4577" s="1369"/>
      <c r="D4577" s="1370"/>
      <c r="E4577" s="133"/>
      <c r="F4577" s="133"/>
      <c r="G4577" s="322"/>
    </row>
    <row r="4578" spans="1:25">
      <c r="A4578" s="804"/>
      <c r="B4578" s="1038"/>
      <c r="C4578" s="1369"/>
      <c r="D4578" s="1370"/>
      <c r="E4578" s="133"/>
      <c r="F4578" s="133"/>
      <c r="G4578" s="322"/>
    </row>
    <row r="4579" spans="1:25">
      <c r="A4579" s="804"/>
      <c r="B4579" s="1038"/>
      <c r="C4579" s="1369"/>
      <c r="D4579" s="1370"/>
      <c r="E4579" s="133"/>
      <c r="F4579" s="133"/>
      <c r="G4579" s="322"/>
    </row>
    <row r="4580" spans="1:25">
      <c r="A4580" s="804"/>
      <c r="B4580" s="1038"/>
      <c r="C4580" s="1369"/>
      <c r="D4580" s="1370"/>
      <c r="E4580" s="133"/>
      <c r="F4580" s="133"/>
      <c r="G4580" s="322"/>
    </row>
    <row r="4581" spans="1:25">
      <c r="A4581" s="804"/>
      <c r="B4581" s="1038"/>
      <c r="C4581" s="1369"/>
      <c r="D4581" s="1370"/>
      <c r="E4581" s="133"/>
      <c r="F4581" s="133"/>
      <c r="G4581" s="322"/>
    </row>
    <row r="4582" spans="1:25">
      <c r="A4582" s="804"/>
      <c r="B4582" s="1038"/>
      <c r="C4582" s="1369"/>
      <c r="D4582" s="1370"/>
      <c r="E4582" s="133"/>
      <c r="F4582" s="133"/>
      <c r="G4582" s="322"/>
    </row>
    <row r="4583" spans="1:25">
      <c r="A4583" s="804"/>
      <c r="B4583" s="1038"/>
      <c r="C4583" s="1369"/>
      <c r="D4583" s="1370"/>
      <c r="E4583" s="133"/>
      <c r="F4583" s="133"/>
      <c r="G4583" s="322"/>
    </row>
    <row r="4584" spans="1:25">
      <c r="A4584" s="804"/>
      <c r="B4584" s="1038"/>
      <c r="C4584" s="1369"/>
      <c r="D4584" s="1370"/>
      <c r="E4584" s="133"/>
      <c r="F4584" s="133"/>
      <c r="G4584" s="322"/>
      <c r="H4584" s="4"/>
      <c r="I4584" s="4"/>
      <c r="J4584" s="4"/>
      <c r="K4584" s="4"/>
      <c r="L4584" s="4"/>
      <c r="M4584" s="4"/>
      <c r="N4584" s="4"/>
      <c r="O4584" s="4"/>
      <c r="P4584" s="4"/>
      <c r="Q4584" s="4"/>
      <c r="R4584" s="4"/>
      <c r="S4584" s="4"/>
      <c r="T4584" s="4"/>
      <c r="U4584" s="4"/>
      <c r="V4584" s="4"/>
      <c r="W4584" s="4"/>
      <c r="X4584" s="4"/>
      <c r="Y4584" s="4"/>
    </row>
    <row r="4585" spans="1:25">
      <c r="A4585" s="804"/>
      <c r="B4585" s="1038"/>
      <c r="C4585" s="1369"/>
      <c r="D4585" s="1370"/>
      <c r="E4585" s="133"/>
      <c r="F4585" s="133"/>
      <c r="G4585" s="322"/>
      <c r="H4585" s="4"/>
      <c r="I4585" s="4"/>
      <c r="J4585" s="4"/>
      <c r="K4585" s="4"/>
      <c r="L4585" s="4"/>
      <c r="M4585" s="4"/>
      <c r="N4585" s="4"/>
      <c r="O4585" s="4"/>
      <c r="P4585" s="4"/>
      <c r="Q4585" s="4"/>
      <c r="R4585" s="4"/>
      <c r="S4585" s="4"/>
      <c r="T4585" s="4"/>
      <c r="U4585" s="4"/>
      <c r="V4585" s="4"/>
      <c r="W4585" s="4"/>
      <c r="X4585" s="4"/>
      <c r="Y4585" s="4"/>
    </row>
    <row r="4586" spans="1:25" s="3" customFormat="1">
      <c r="A4586" s="804"/>
      <c r="B4586" s="1383"/>
      <c r="C4586" s="1369"/>
      <c r="D4586" s="1370"/>
      <c r="E4586" s="133"/>
      <c r="F4586" s="133"/>
      <c r="G4586" s="322"/>
    </row>
    <row r="4587" spans="1:25">
      <c r="A4587" s="804"/>
      <c r="B4587" s="1038"/>
      <c r="C4587" s="1369"/>
      <c r="D4587" s="1370"/>
      <c r="E4587" s="133"/>
      <c r="F4587" s="133"/>
      <c r="G4587" s="322"/>
    </row>
    <row r="4588" spans="1:25">
      <c r="A4588" s="804"/>
      <c r="B4588" s="1038"/>
      <c r="C4588" s="1369"/>
      <c r="D4588" s="1370"/>
      <c r="E4588" s="133"/>
      <c r="F4588" s="133"/>
      <c r="G4588" s="322"/>
    </row>
    <row r="4589" spans="1:25">
      <c r="A4589" s="804"/>
      <c r="B4589" s="1038"/>
      <c r="C4589" s="1369"/>
      <c r="D4589" s="1370"/>
      <c r="E4589" s="133"/>
      <c r="F4589" s="133"/>
      <c r="G4589" s="322"/>
    </row>
    <row r="4590" spans="1:25">
      <c r="A4590" s="804"/>
      <c r="B4590" s="1038"/>
      <c r="C4590" s="1369"/>
      <c r="D4590" s="1370"/>
      <c r="E4590" s="133"/>
      <c r="F4590" s="133"/>
      <c r="G4590" s="322"/>
    </row>
    <row r="4591" spans="1:25">
      <c r="A4591" s="804"/>
      <c r="B4591" s="1038"/>
      <c r="C4591" s="1369"/>
      <c r="D4591" s="1370"/>
      <c r="E4591" s="133"/>
      <c r="F4591" s="133"/>
      <c r="G4591" s="322"/>
    </row>
    <row r="4592" spans="1:25">
      <c r="A4592" s="804"/>
      <c r="B4592" s="1038"/>
      <c r="C4592" s="1369"/>
      <c r="D4592" s="1370"/>
      <c r="E4592" s="133"/>
      <c r="F4592" s="133"/>
      <c r="G4592" s="322"/>
    </row>
    <row r="4593" spans="1:7">
      <c r="A4593" s="804"/>
      <c r="B4593" s="807"/>
      <c r="C4593" s="805"/>
      <c r="D4593" s="806"/>
      <c r="E4593" s="134"/>
      <c r="F4593" s="134"/>
      <c r="G4593" s="322"/>
    </row>
    <row r="4594" spans="1:7">
      <c r="A4594" s="804"/>
      <c r="B4594" s="807"/>
      <c r="C4594" s="805"/>
      <c r="D4594" s="806"/>
      <c r="E4594" s="134"/>
      <c r="F4594" s="134"/>
      <c r="G4594" s="322"/>
    </row>
    <row r="4595" spans="1:7">
      <c r="A4595" s="804"/>
      <c r="B4595" s="1038"/>
      <c r="C4595" s="1369"/>
      <c r="D4595" s="1370"/>
      <c r="E4595" s="133"/>
      <c r="F4595" s="133"/>
      <c r="G4595" s="322"/>
    </row>
    <row r="4596" spans="1:7">
      <c r="A4596" s="804"/>
      <c r="B4596" s="807"/>
      <c r="C4596" s="805"/>
      <c r="D4596" s="806"/>
      <c r="E4596" s="134"/>
      <c r="F4596" s="134"/>
      <c r="G4596" s="322"/>
    </row>
    <row r="4597" spans="1:7">
      <c r="A4597" s="804"/>
      <c r="B4597" s="807"/>
      <c r="C4597" s="805"/>
      <c r="D4597" s="806"/>
      <c r="E4597" s="134"/>
      <c r="F4597" s="134"/>
      <c r="G4597" s="322"/>
    </row>
    <row r="4598" spans="1:7">
      <c r="A4598" s="804"/>
      <c r="B4598" s="807"/>
      <c r="C4598" s="805"/>
      <c r="D4598" s="806"/>
      <c r="E4598" s="134"/>
      <c r="F4598" s="134"/>
      <c r="G4598" s="322"/>
    </row>
    <row r="4599" spans="1:7" s="10" customFormat="1">
      <c r="A4599" s="804"/>
      <c r="B4599" s="807"/>
      <c r="C4599" s="1009"/>
      <c r="D4599" s="1370"/>
      <c r="E4599" s="179"/>
      <c r="F4599" s="179"/>
      <c r="G4599" s="635"/>
    </row>
    <row r="4600" spans="1:7" s="10" customFormat="1">
      <c r="A4600" s="804"/>
      <c r="B4600" s="807"/>
      <c r="C4600" s="1009"/>
      <c r="D4600" s="1370"/>
      <c r="E4600" s="179"/>
      <c r="F4600" s="179"/>
      <c r="G4600" s="635"/>
    </row>
    <row r="4601" spans="1:7" s="10" customFormat="1">
      <c r="A4601" s="804"/>
      <c r="B4601" s="807"/>
      <c r="C4601" s="1009"/>
      <c r="D4601" s="1370"/>
      <c r="E4601" s="179"/>
      <c r="F4601" s="179"/>
      <c r="G4601" s="635"/>
    </row>
    <row r="4602" spans="1:7" s="10" customFormat="1">
      <c r="A4602" s="804"/>
      <c r="B4602" s="1038"/>
      <c r="C4602" s="1009"/>
      <c r="D4602" s="1370"/>
      <c r="E4602" s="179"/>
      <c r="F4602" s="179"/>
      <c r="G4602" s="635"/>
    </row>
    <row r="4603" spans="1:7" s="10" customFormat="1">
      <c r="A4603" s="804"/>
      <c r="B4603" s="1038"/>
      <c r="C4603" s="1009"/>
      <c r="D4603" s="1370"/>
      <c r="E4603" s="179"/>
      <c r="F4603" s="179"/>
      <c r="G4603" s="635"/>
    </row>
    <row r="4604" spans="1:7" s="10" customFormat="1">
      <c r="A4604" s="804"/>
      <c r="B4604" s="1038"/>
      <c r="C4604" s="1009"/>
      <c r="D4604" s="1370"/>
      <c r="E4604" s="179"/>
      <c r="F4604" s="179"/>
      <c r="G4604" s="635"/>
    </row>
    <row r="4605" spans="1:7" s="10" customFormat="1">
      <c r="A4605" s="804"/>
      <c r="B4605" s="1038"/>
      <c r="C4605" s="1009"/>
      <c r="D4605" s="1370"/>
      <c r="E4605" s="179"/>
      <c r="F4605" s="179"/>
      <c r="G4605" s="635"/>
    </row>
    <row r="4606" spans="1:7" s="10" customFormat="1">
      <c r="A4606" s="804"/>
      <c r="B4606" s="807"/>
      <c r="C4606" s="1009"/>
      <c r="D4606" s="1370"/>
      <c r="E4606" s="135"/>
      <c r="F4606" s="135"/>
      <c r="G4606" s="635"/>
    </row>
    <row r="4607" spans="1:7" s="10" customFormat="1">
      <c r="A4607" s="804"/>
      <c r="B4607" s="807"/>
      <c r="C4607" s="1009"/>
      <c r="D4607" s="1370"/>
      <c r="E4607" s="135"/>
      <c r="F4607" s="135"/>
      <c r="G4607" s="635"/>
    </row>
    <row r="4608" spans="1:7" s="10" customFormat="1">
      <c r="A4608" s="804"/>
      <c r="B4608" s="807"/>
      <c r="C4608" s="1009"/>
      <c r="D4608" s="1370"/>
      <c r="E4608" s="135"/>
      <c r="F4608" s="135"/>
      <c r="G4608" s="635"/>
    </row>
    <row r="4609" spans="1:7" s="10" customFormat="1">
      <c r="A4609" s="804"/>
      <c r="B4609" s="1038"/>
      <c r="C4609" s="1009"/>
      <c r="D4609" s="1370"/>
      <c r="E4609" s="135"/>
      <c r="F4609" s="135"/>
      <c r="G4609" s="635"/>
    </row>
    <row r="4610" spans="1:7" s="10" customFormat="1">
      <c r="A4610" s="804"/>
      <c r="B4610" s="1038"/>
      <c r="C4610" s="1009"/>
      <c r="D4610" s="1370"/>
      <c r="E4610" s="135"/>
      <c r="F4610" s="135"/>
      <c r="G4610" s="635"/>
    </row>
    <row r="4611" spans="1:7" s="10" customFormat="1">
      <c r="A4611" s="804"/>
      <c r="B4611" s="1038"/>
      <c r="C4611" s="1009"/>
      <c r="D4611" s="1370"/>
      <c r="E4611" s="135"/>
      <c r="F4611" s="135"/>
      <c r="G4611" s="635"/>
    </row>
    <row r="4612" spans="1:7" s="10" customFormat="1">
      <c r="A4612" s="804"/>
      <c r="B4612" s="1038"/>
      <c r="C4612" s="1009"/>
      <c r="D4612" s="1370"/>
      <c r="E4612" s="135"/>
      <c r="F4612" s="135"/>
      <c r="G4612" s="635"/>
    </row>
    <row r="4613" spans="1:7" s="10" customFormat="1">
      <c r="A4613" s="804"/>
      <c r="B4613" s="807"/>
      <c r="C4613" s="1009"/>
      <c r="D4613" s="1370"/>
      <c r="E4613" s="135"/>
      <c r="F4613" s="135"/>
      <c r="G4613" s="635"/>
    </row>
    <row r="4614" spans="1:7" s="10" customFormat="1">
      <c r="A4614" s="804"/>
      <c r="B4614" s="1038"/>
      <c r="C4614" s="1009"/>
      <c r="D4614" s="1370"/>
      <c r="E4614" s="135"/>
      <c r="F4614" s="135"/>
      <c r="G4614" s="635"/>
    </row>
    <row r="4615" spans="1:7" s="10" customFormat="1">
      <c r="A4615" s="804"/>
      <c r="B4615" s="1038"/>
      <c r="C4615" s="1009"/>
      <c r="D4615" s="1370"/>
      <c r="E4615" s="135"/>
      <c r="F4615" s="135"/>
      <c r="G4615" s="635"/>
    </row>
    <row r="4616" spans="1:7" s="10" customFormat="1">
      <c r="A4616" s="804"/>
      <c r="B4616" s="1038"/>
      <c r="C4616" s="1009"/>
      <c r="D4616" s="1370"/>
      <c r="E4616" s="183"/>
      <c r="F4616" s="183"/>
      <c r="G4616" s="635"/>
    </row>
    <row r="4617" spans="1:7" s="10" customFormat="1">
      <c r="A4617" s="804"/>
      <c r="B4617" s="807"/>
      <c r="C4617" s="1009"/>
      <c r="D4617" s="1370"/>
      <c r="E4617" s="135"/>
      <c r="F4617" s="135"/>
      <c r="G4617" s="635"/>
    </row>
    <row r="4618" spans="1:7" s="10" customFormat="1">
      <c r="A4618" s="804"/>
      <c r="B4618" s="1038"/>
      <c r="C4618" s="1009"/>
      <c r="D4618" s="1370"/>
      <c r="E4618" s="135"/>
      <c r="F4618" s="135"/>
      <c r="G4618" s="635"/>
    </row>
    <row r="4619" spans="1:7" s="10" customFormat="1">
      <c r="A4619" s="804"/>
      <c r="B4619" s="1038"/>
      <c r="C4619" s="1009"/>
      <c r="D4619" s="1370"/>
      <c r="E4619" s="135"/>
      <c r="F4619" s="135"/>
      <c r="G4619" s="635"/>
    </row>
    <row r="4620" spans="1:7" s="10" customFormat="1">
      <c r="A4620" s="804"/>
      <c r="B4620" s="1038"/>
      <c r="C4620" s="1009"/>
      <c r="D4620" s="1370"/>
      <c r="E4620" s="135"/>
      <c r="F4620" s="135"/>
      <c r="G4620" s="635"/>
    </row>
    <row r="4621" spans="1:7" s="10" customFormat="1">
      <c r="A4621" s="804"/>
      <c r="B4621" s="1038"/>
      <c r="C4621" s="1009"/>
      <c r="D4621" s="1370"/>
      <c r="E4621" s="135"/>
      <c r="F4621" s="135"/>
      <c r="G4621" s="635"/>
    </row>
    <row r="4622" spans="1:7" s="10" customFormat="1">
      <c r="A4622" s="804"/>
      <c r="B4622" s="807"/>
      <c r="C4622" s="1009"/>
      <c r="D4622" s="1370"/>
      <c r="E4622" s="135"/>
      <c r="F4622" s="135"/>
      <c r="G4622" s="635"/>
    </row>
    <row r="4623" spans="1:7" s="10" customFormat="1">
      <c r="A4623" s="804"/>
      <c r="B4623" s="1038"/>
      <c r="C4623" s="1009"/>
      <c r="D4623" s="1370"/>
      <c r="E4623" s="135"/>
      <c r="F4623" s="135"/>
      <c r="G4623" s="635"/>
    </row>
    <row r="4624" spans="1:7" s="10" customFormat="1">
      <c r="A4624" s="804"/>
      <c r="B4624" s="1038"/>
      <c r="C4624" s="1009"/>
      <c r="D4624" s="1370"/>
      <c r="E4624" s="135"/>
      <c r="F4624" s="135"/>
      <c r="G4624" s="635"/>
    </row>
    <row r="4625" spans="1:7" s="10" customFormat="1">
      <c r="A4625" s="804"/>
      <c r="B4625" s="1038"/>
      <c r="C4625" s="1009"/>
      <c r="D4625" s="1370"/>
      <c r="E4625" s="135"/>
      <c r="F4625" s="135"/>
      <c r="G4625" s="635"/>
    </row>
    <row r="4626" spans="1:7" s="10" customFormat="1">
      <c r="A4626" s="804"/>
      <c r="B4626" s="1038"/>
      <c r="C4626" s="1009"/>
      <c r="D4626" s="1370"/>
      <c r="E4626" s="135"/>
      <c r="F4626" s="135"/>
      <c r="G4626" s="635"/>
    </row>
    <row r="4627" spans="1:7" s="10" customFormat="1">
      <c r="A4627" s="804"/>
      <c r="B4627" s="1038"/>
      <c r="C4627" s="1009"/>
      <c r="D4627" s="1370"/>
      <c r="E4627" s="135"/>
      <c r="F4627" s="135"/>
      <c r="G4627" s="635"/>
    </row>
    <row r="4628" spans="1:7" s="10" customFormat="1">
      <c r="A4628" s="804"/>
      <c r="B4628" s="1038"/>
      <c r="C4628" s="1009"/>
      <c r="D4628" s="1370"/>
      <c r="E4628" s="135"/>
      <c r="F4628" s="135"/>
      <c r="G4628" s="635"/>
    </row>
    <row r="4629" spans="1:7" s="10" customFormat="1">
      <c r="A4629" s="804"/>
      <c r="B4629" s="807"/>
      <c r="C4629" s="1009"/>
      <c r="D4629" s="1370"/>
      <c r="E4629" s="135"/>
      <c r="F4629" s="135"/>
      <c r="G4629" s="635"/>
    </row>
    <row r="4630" spans="1:7" s="10" customFormat="1">
      <c r="A4630" s="804"/>
      <c r="B4630" s="807"/>
      <c r="C4630" s="1009"/>
      <c r="D4630" s="1370"/>
      <c r="E4630" s="135"/>
      <c r="F4630" s="135"/>
      <c r="G4630" s="635"/>
    </row>
    <row r="4631" spans="1:7" s="10" customFormat="1">
      <c r="A4631" s="804"/>
      <c r="B4631" s="807"/>
      <c r="C4631" s="1009"/>
      <c r="D4631" s="1370"/>
      <c r="E4631" s="135"/>
      <c r="F4631" s="135"/>
      <c r="G4631" s="635"/>
    </row>
    <row r="4632" spans="1:7" s="10" customFormat="1">
      <c r="A4632" s="804"/>
      <c r="B4632" s="1038"/>
      <c r="C4632" s="1009"/>
      <c r="D4632" s="1370"/>
      <c r="E4632" s="135"/>
      <c r="F4632" s="135"/>
      <c r="G4632" s="635"/>
    </row>
    <row r="4633" spans="1:7" s="10" customFormat="1">
      <c r="A4633" s="804"/>
      <c r="B4633" s="1038"/>
      <c r="C4633" s="1009"/>
      <c r="D4633" s="1370"/>
      <c r="E4633" s="135"/>
      <c r="F4633" s="135"/>
      <c r="G4633" s="635"/>
    </row>
    <row r="4634" spans="1:7" s="10" customFormat="1">
      <c r="A4634" s="804"/>
      <c r="B4634" s="1038"/>
      <c r="C4634" s="1009"/>
      <c r="D4634" s="1370"/>
      <c r="E4634" s="135"/>
      <c r="F4634" s="135"/>
      <c r="G4634" s="635"/>
    </row>
    <row r="4635" spans="1:7" s="10" customFormat="1">
      <c r="A4635" s="804"/>
      <c r="B4635" s="1038"/>
      <c r="C4635" s="1009"/>
      <c r="D4635" s="1370"/>
      <c r="E4635" s="135"/>
      <c r="F4635" s="135"/>
      <c r="G4635" s="635"/>
    </row>
    <row r="4636" spans="1:7" s="10" customFormat="1">
      <c r="A4636" s="804"/>
      <c r="B4636" s="807"/>
      <c r="C4636" s="1009"/>
      <c r="D4636" s="1370"/>
      <c r="E4636" s="135"/>
      <c r="F4636" s="135"/>
      <c r="G4636" s="635"/>
    </row>
    <row r="4637" spans="1:7" s="10" customFormat="1">
      <c r="A4637" s="804"/>
      <c r="B4637" s="1038"/>
      <c r="C4637" s="1009"/>
      <c r="D4637" s="1370"/>
      <c r="E4637" s="135"/>
      <c r="F4637" s="135"/>
      <c r="G4637" s="635"/>
    </row>
    <row r="4638" spans="1:7" s="10" customFormat="1">
      <c r="A4638" s="804"/>
      <c r="B4638" s="807"/>
      <c r="C4638" s="1009"/>
      <c r="D4638" s="1370"/>
      <c r="E4638" s="135"/>
      <c r="F4638" s="135"/>
      <c r="G4638" s="635"/>
    </row>
    <row r="4639" spans="1:7" s="10" customFormat="1">
      <c r="A4639" s="804"/>
      <c r="B4639" s="1038"/>
      <c r="C4639" s="1009"/>
      <c r="D4639" s="1370"/>
      <c r="E4639" s="135"/>
      <c r="F4639" s="135"/>
      <c r="G4639" s="635"/>
    </row>
    <row r="4640" spans="1:7" s="10" customFormat="1">
      <c r="A4640" s="804"/>
      <c r="B4640" s="1038"/>
      <c r="C4640" s="1009"/>
      <c r="D4640" s="1370"/>
      <c r="E4640" s="135"/>
      <c r="F4640" s="135"/>
      <c r="G4640" s="635"/>
    </row>
    <row r="4641" spans="1:7" s="10" customFormat="1">
      <c r="A4641" s="804"/>
      <c r="B4641" s="1038"/>
      <c r="C4641" s="1009"/>
      <c r="D4641" s="1370"/>
      <c r="E4641" s="135"/>
      <c r="F4641" s="135"/>
      <c r="G4641" s="635"/>
    </row>
    <row r="4642" spans="1:7" s="10" customFormat="1">
      <c r="A4642" s="804"/>
      <c r="B4642" s="1038"/>
      <c r="C4642" s="1009"/>
      <c r="D4642" s="1370"/>
      <c r="E4642" s="135"/>
      <c r="F4642" s="135"/>
      <c r="G4642" s="635"/>
    </row>
    <row r="4643" spans="1:7" s="10" customFormat="1">
      <c r="A4643" s="804"/>
      <c r="B4643" s="807"/>
      <c r="C4643" s="1009"/>
      <c r="D4643" s="1370"/>
      <c r="E4643" s="135"/>
      <c r="F4643" s="135"/>
      <c r="G4643" s="635"/>
    </row>
    <row r="4644" spans="1:7" s="10" customFormat="1">
      <c r="A4644" s="804"/>
      <c r="B4644" s="807"/>
      <c r="C4644" s="1009"/>
      <c r="D4644" s="1370"/>
      <c r="E4644" s="135"/>
      <c r="F4644" s="135"/>
      <c r="G4644" s="635"/>
    </row>
    <row r="4645" spans="1:7" s="10" customFormat="1">
      <c r="A4645" s="804"/>
      <c r="B4645" s="807"/>
      <c r="C4645" s="1009"/>
      <c r="D4645" s="1370"/>
      <c r="E4645" s="135"/>
      <c r="F4645" s="135"/>
      <c r="G4645" s="635"/>
    </row>
    <row r="4646" spans="1:7" s="10" customFormat="1">
      <c r="A4646" s="804"/>
      <c r="B4646" s="1038"/>
      <c r="C4646" s="1009"/>
      <c r="D4646" s="1370"/>
      <c r="E4646" s="135"/>
      <c r="F4646" s="135"/>
      <c r="G4646" s="635"/>
    </row>
    <row r="4647" spans="1:7" s="10" customFormat="1">
      <c r="A4647" s="804"/>
      <c r="B4647" s="1038"/>
      <c r="C4647" s="1009"/>
      <c r="D4647" s="1370"/>
      <c r="E4647" s="135"/>
      <c r="F4647" s="135"/>
      <c r="G4647" s="635"/>
    </row>
    <row r="4648" spans="1:7" s="10" customFormat="1">
      <c r="A4648" s="804"/>
      <c r="B4648" s="1038"/>
      <c r="C4648" s="1009"/>
      <c r="D4648" s="1370"/>
      <c r="E4648" s="135"/>
      <c r="F4648" s="135"/>
      <c r="G4648" s="635"/>
    </row>
    <row r="4649" spans="1:7" s="10" customFormat="1">
      <c r="A4649" s="804"/>
      <c r="B4649" s="1038"/>
      <c r="C4649" s="1009"/>
      <c r="D4649" s="1370"/>
      <c r="E4649" s="135"/>
      <c r="F4649" s="135"/>
      <c r="G4649" s="635"/>
    </row>
    <row r="4650" spans="1:7" s="10" customFormat="1">
      <c r="A4650" s="804"/>
      <c r="B4650" s="807"/>
      <c r="C4650" s="1009"/>
      <c r="D4650" s="1370"/>
      <c r="E4650" s="135"/>
      <c r="F4650" s="135"/>
      <c r="G4650" s="635"/>
    </row>
    <row r="4651" spans="1:7" s="10" customFormat="1">
      <c r="A4651" s="804"/>
      <c r="B4651" s="807"/>
      <c r="C4651" s="1009"/>
      <c r="D4651" s="1370"/>
      <c r="E4651" s="135"/>
      <c r="F4651" s="135"/>
      <c r="G4651" s="635"/>
    </row>
    <row r="4652" spans="1:7" s="10" customFormat="1">
      <c r="A4652" s="804"/>
      <c r="B4652" s="807"/>
      <c r="C4652" s="1009"/>
      <c r="D4652" s="1370"/>
      <c r="E4652" s="135"/>
      <c r="F4652" s="135"/>
      <c r="G4652" s="635"/>
    </row>
    <row r="4653" spans="1:7" s="10" customFormat="1">
      <c r="A4653" s="1395"/>
      <c r="B4653" s="1396"/>
      <c r="C4653" s="1397"/>
      <c r="D4653" s="806"/>
      <c r="E4653" s="212"/>
      <c r="F4653" s="212"/>
      <c r="G4653" s="635"/>
    </row>
    <row r="4654" spans="1:7" s="10" customFormat="1">
      <c r="A4654" s="804"/>
      <c r="B4654" s="807"/>
      <c r="C4654" s="1009"/>
      <c r="D4654" s="1370"/>
      <c r="E4654" s="179"/>
      <c r="F4654" s="179"/>
      <c r="G4654" s="635"/>
    </row>
    <row r="4655" spans="1:7" s="10" customFormat="1">
      <c r="A4655" s="804"/>
      <c r="B4655" s="807"/>
      <c r="C4655" s="1009"/>
      <c r="D4655" s="1370"/>
      <c r="E4655" s="179"/>
      <c r="F4655" s="179"/>
      <c r="G4655" s="635"/>
    </row>
    <row r="4656" spans="1:7" s="10" customFormat="1">
      <c r="A4656" s="1395"/>
      <c r="B4656" s="1396"/>
      <c r="C4656" s="1397"/>
      <c r="D4656" s="806"/>
      <c r="E4656" s="179"/>
      <c r="F4656" s="179"/>
      <c r="G4656" s="635"/>
    </row>
    <row r="4657" spans="1:7" s="10" customFormat="1">
      <c r="A4657" s="804"/>
      <c r="B4657" s="807"/>
      <c r="C4657" s="1009"/>
      <c r="D4657" s="1370"/>
      <c r="E4657" s="179"/>
      <c r="F4657" s="179"/>
      <c r="G4657" s="635"/>
    </row>
    <row r="4658" spans="1:7" s="10" customFormat="1">
      <c r="A4658" s="804"/>
      <c r="B4658" s="807"/>
      <c r="C4658" s="1009"/>
      <c r="D4658" s="1370"/>
      <c r="E4658" s="179"/>
      <c r="F4658" s="179"/>
      <c r="G4658" s="635"/>
    </row>
    <row r="4659" spans="1:7" s="10" customFormat="1">
      <c r="A4659" s="804"/>
      <c r="B4659" s="807"/>
      <c r="C4659" s="1009"/>
      <c r="D4659" s="1370"/>
      <c r="E4659" s="179"/>
      <c r="F4659" s="179"/>
      <c r="G4659" s="635"/>
    </row>
    <row r="4660" spans="1:7" s="10" customFormat="1">
      <c r="A4660" s="804"/>
      <c r="B4660" s="807"/>
      <c r="C4660" s="1009"/>
      <c r="D4660" s="1370"/>
      <c r="E4660" s="179"/>
      <c r="F4660" s="179"/>
      <c r="G4660" s="635"/>
    </row>
    <row r="4661" spans="1:7" s="10" customFormat="1">
      <c r="A4661" s="804"/>
      <c r="B4661" s="1038"/>
      <c r="C4661" s="1009"/>
      <c r="D4661" s="1370"/>
      <c r="E4661" s="135"/>
      <c r="F4661" s="135"/>
      <c r="G4661" s="635"/>
    </row>
    <row r="4662" spans="1:7" s="10" customFormat="1">
      <c r="A4662" s="804"/>
      <c r="B4662" s="1038"/>
      <c r="C4662" s="1009"/>
      <c r="D4662" s="1370"/>
      <c r="E4662" s="135"/>
      <c r="F4662" s="135"/>
      <c r="G4662" s="635"/>
    </row>
    <row r="4663" spans="1:7" s="10" customFormat="1">
      <c r="A4663" s="804"/>
      <c r="B4663" s="1038"/>
      <c r="C4663" s="1009"/>
      <c r="D4663" s="1370"/>
      <c r="E4663" s="135"/>
      <c r="F4663" s="135"/>
      <c r="G4663" s="635"/>
    </row>
    <row r="4664" spans="1:7" s="10" customFormat="1">
      <c r="A4664" s="804"/>
      <c r="B4664" s="1038"/>
      <c r="C4664" s="1009"/>
      <c r="D4664" s="1370"/>
      <c r="E4664" s="135"/>
      <c r="F4664" s="135"/>
      <c r="G4664" s="635"/>
    </row>
    <row r="4665" spans="1:7" s="10" customFormat="1">
      <c r="A4665" s="804"/>
      <c r="B4665" s="1038"/>
      <c r="C4665" s="1009"/>
      <c r="D4665" s="1370"/>
      <c r="E4665" s="135"/>
      <c r="F4665" s="135"/>
      <c r="G4665" s="635"/>
    </row>
    <row r="4666" spans="1:7" s="10" customFormat="1">
      <c r="A4666" s="804"/>
      <c r="B4666" s="807"/>
      <c r="C4666" s="1009"/>
      <c r="D4666" s="1370"/>
      <c r="E4666" s="135"/>
      <c r="F4666" s="135"/>
      <c r="G4666" s="635"/>
    </row>
    <row r="4667" spans="1:7" s="10" customFormat="1">
      <c r="A4667" s="804"/>
      <c r="B4667" s="807"/>
      <c r="C4667" s="1009"/>
      <c r="D4667" s="1370"/>
      <c r="E4667" s="135"/>
      <c r="F4667" s="135"/>
      <c r="G4667" s="635"/>
    </row>
    <row r="4668" spans="1:7" s="10" customFormat="1">
      <c r="A4668" s="804"/>
      <c r="B4668" s="807"/>
      <c r="C4668" s="1009"/>
      <c r="D4668" s="1370"/>
      <c r="E4668" s="135"/>
      <c r="F4668" s="135"/>
      <c r="G4668" s="635"/>
    </row>
    <row r="4669" spans="1:7" s="10" customFormat="1">
      <c r="A4669" s="804"/>
      <c r="B4669" s="1038"/>
      <c r="C4669" s="1009"/>
      <c r="D4669" s="1370"/>
      <c r="E4669" s="135"/>
      <c r="F4669" s="135"/>
      <c r="G4669" s="635"/>
    </row>
    <row r="4670" spans="1:7" s="10" customFormat="1">
      <c r="A4670" s="804"/>
      <c r="B4670" s="1038"/>
      <c r="C4670" s="1009"/>
      <c r="D4670" s="1370"/>
      <c r="E4670" s="135"/>
      <c r="F4670" s="135"/>
      <c r="G4670" s="635"/>
    </row>
    <row r="4671" spans="1:7" s="10" customFormat="1">
      <c r="A4671" s="804"/>
      <c r="B4671" s="1038"/>
      <c r="C4671" s="1009"/>
      <c r="D4671" s="1370"/>
      <c r="E4671" s="135"/>
      <c r="F4671" s="135"/>
      <c r="G4671" s="635"/>
    </row>
    <row r="4672" spans="1:7" s="10" customFormat="1">
      <c r="A4672" s="804"/>
      <c r="B4672" s="1038"/>
      <c r="C4672" s="1009"/>
      <c r="D4672" s="1370"/>
      <c r="E4672" s="135"/>
      <c r="F4672" s="135"/>
      <c r="G4672" s="635"/>
    </row>
    <row r="4673" spans="1:7" s="10" customFormat="1">
      <c r="A4673" s="804"/>
      <c r="B4673" s="1038"/>
      <c r="C4673" s="1009"/>
      <c r="D4673" s="1370"/>
      <c r="E4673" s="135"/>
      <c r="F4673" s="135"/>
      <c r="G4673" s="635"/>
    </row>
    <row r="4674" spans="1:7" s="10" customFormat="1">
      <c r="A4674" s="804"/>
      <c r="B4674" s="807"/>
      <c r="C4674" s="1009"/>
      <c r="D4674" s="1370"/>
      <c r="E4674" s="135"/>
      <c r="F4674" s="135"/>
      <c r="G4674" s="635"/>
    </row>
    <row r="4675" spans="1:7" s="10" customFormat="1">
      <c r="A4675" s="804"/>
      <c r="B4675" s="807"/>
      <c r="C4675" s="1009"/>
      <c r="D4675" s="1370"/>
      <c r="E4675" s="135"/>
      <c r="F4675" s="135"/>
      <c r="G4675" s="635"/>
    </row>
    <row r="4676" spans="1:7" s="10" customFormat="1">
      <c r="A4676" s="804"/>
      <c r="B4676" s="807"/>
      <c r="C4676" s="1009"/>
      <c r="D4676" s="1370"/>
      <c r="E4676" s="135"/>
      <c r="F4676" s="135"/>
      <c r="G4676" s="635"/>
    </row>
    <row r="4677" spans="1:7" s="10" customFormat="1">
      <c r="A4677" s="804"/>
      <c r="B4677" s="1038"/>
      <c r="C4677" s="1009"/>
      <c r="D4677" s="1370"/>
      <c r="E4677" s="135"/>
      <c r="F4677" s="135"/>
      <c r="G4677" s="635"/>
    </row>
    <row r="4678" spans="1:7" s="10" customFormat="1">
      <c r="A4678" s="804"/>
      <c r="B4678" s="1038"/>
      <c r="C4678" s="1009"/>
      <c r="D4678" s="1370"/>
      <c r="E4678" s="135"/>
      <c r="F4678" s="135"/>
      <c r="G4678" s="635"/>
    </row>
    <row r="4679" spans="1:7" s="10" customFormat="1">
      <c r="A4679" s="804"/>
      <c r="B4679" s="1038"/>
      <c r="C4679" s="1009"/>
      <c r="D4679" s="1370"/>
      <c r="E4679" s="135"/>
      <c r="F4679" s="135"/>
      <c r="G4679" s="635"/>
    </row>
    <row r="4680" spans="1:7" s="10" customFormat="1">
      <c r="A4680" s="804"/>
      <c r="B4680" s="1038"/>
      <c r="C4680" s="1009"/>
      <c r="D4680" s="1370"/>
      <c r="E4680" s="135"/>
      <c r="F4680" s="135"/>
      <c r="G4680" s="635"/>
    </row>
    <row r="4681" spans="1:7" s="10" customFormat="1">
      <c r="A4681" s="804"/>
      <c r="B4681" s="1038"/>
      <c r="C4681" s="1009"/>
      <c r="D4681" s="1370"/>
      <c r="E4681" s="135"/>
      <c r="F4681" s="135"/>
      <c r="G4681" s="635"/>
    </row>
    <row r="4682" spans="1:7" s="10" customFormat="1">
      <c r="A4682" s="804"/>
      <c r="B4682" s="807"/>
      <c r="C4682" s="1009"/>
      <c r="D4682" s="1370"/>
      <c r="E4682" s="135"/>
      <c r="F4682" s="135"/>
      <c r="G4682" s="635"/>
    </row>
    <row r="4683" spans="1:7" s="10" customFormat="1">
      <c r="A4683" s="804"/>
      <c r="B4683" s="807"/>
      <c r="C4683" s="1009"/>
      <c r="D4683" s="1370"/>
      <c r="E4683" s="135"/>
      <c r="F4683" s="135"/>
      <c r="G4683" s="635"/>
    </row>
    <row r="4684" spans="1:7" s="10" customFormat="1">
      <c r="A4684" s="804"/>
      <c r="B4684" s="807"/>
      <c r="C4684" s="1009"/>
      <c r="D4684" s="1370"/>
      <c r="E4684" s="135"/>
      <c r="F4684" s="135"/>
      <c r="G4684" s="635"/>
    </row>
    <row r="4685" spans="1:7" s="10" customFormat="1">
      <c r="A4685" s="804"/>
      <c r="B4685" s="1038"/>
      <c r="C4685" s="1009"/>
      <c r="D4685" s="1370"/>
      <c r="E4685" s="135"/>
      <c r="F4685" s="135"/>
      <c r="G4685" s="635"/>
    </row>
    <row r="4686" spans="1:7" s="10" customFormat="1">
      <c r="A4686" s="804"/>
      <c r="B4686" s="1038"/>
      <c r="C4686" s="1009"/>
      <c r="D4686" s="1370"/>
      <c r="E4686" s="135"/>
      <c r="F4686" s="135"/>
      <c r="G4686" s="635"/>
    </row>
    <row r="4687" spans="1:7" s="10" customFormat="1">
      <c r="A4687" s="804"/>
      <c r="B4687" s="1038"/>
      <c r="C4687" s="1009"/>
      <c r="D4687" s="1370"/>
      <c r="E4687" s="135"/>
      <c r="F4687" s="135"/>
      <c r="G4687" s="635"/>
    </row>
    <row r="4688" spans="1:7" s="10" customFormat="1">
      <c r="A4688" s="804"/>
      <c r="B4688" s="1038"/>
      <c r="C4688" s="1009"/>
      <c r="D4688" s="1370"/>
      <c r="E4688" s="135"/>
      <c r="F4688" s="135"/>
      <c r="G4688" s="635"/>
    </row>
    <row r="4689" spans="1:7" s="10" customFormat="1">
      <c r="A4689" s="804"/>
      <c r="B4689" s="1038"/>
      <c r="C4689" s="1009"/>
      <c r="D4689" s="1370"/>
      <c r="E4689" s="135"/>
      <c r="F4689" s="135"/>
      <c r="G4689" s="635"/>
    </row>
    <row r="4690" spans="1:7" s="10" customFormat="1">
      <c r="A4690" s="804"/>
      <c r="B4690" s="807"/>
      <c r="C4690" s="1009"/>
      <c r="D4690" s="1370"/>
      <c r="E4690" s="135"/>
      <c r="F4690" s="135"/>
      <c r="G4690" s="635"/>
    </row>
    <row r="4691" spans="1:7" s="10" customFormat="1">
      <c r="A4691" s="804"/>
      <c r="B4691" s="807"/>
      <c r="C4691" s="1009"/>
      <c r="D4691" s="1370"/>
      <c r="E4691" s="135"/>
      <c r="F4691" s="135"/>
      <c r="G4691" s="635"/>
    </row>
    <row r="4692" spans="1:7" s="10" customFormat="1">
      <c r="A4692" s="804"/>
      <c r="B4692" s="807"/>
      <c r="C4692" s="1009"/>
      <c r="D4692" s="1370"/>
      <c r="E4692" s="135"/>
      <c r="F4692" s="135"/>
      <c r="G4692" s="635"/>
    </row>
    <row r="4693" spans="1:7" s="10" customFormat="1">
      <c r="A4693" s="804"/>
      <c r="B4693" s="1038"/>
      <c r="C4693" s="1009"/>
      <c r="D4693" s="1370"/>
      <c r="E4693" s="135"/>
      <c r="F4693" s="135"/>
      <c r="G4693" s="635"/>
    </row>
    <row r="4694" spans="1:7" s="10" customFormat="1">
      <c r="A4694" s="804"/>
      <c r="B4694" s="1038"/>
      <c r="C4694" s="1009"/>
      <c r="D4694" s="1370"/>
      <c r="E4694" s="135"/>
      <c r="F4694" s="135"/>
      <c r="G4694" s="635"/>
    </row>
    <row r="4695" spans="1:7" s="10" customFormat="1">
      <c r="A4695" s="804"/>
      <c r="B4695" s="1038"/>
      <c r="C4695" s="1009"/>
      <c r="D4695" s="1370"/>
      <c r="E4695" s="135"/>
      <c r="F4695" s="135"/>
      <c r="G4695" s="635"/>
    </row>
    <row r="4696" spans="1:7" s="10" customFormat="1">
      <c r="A4696" s="804"/>
      <c r="B4696" s="1038"/>
      <c r="C4696" s="1009"/>
      <c r="D4696" s="1370"/>
      <c r="E4696" s="135"/>
      <c r="F4696" s="135"/>
      <c r="G4696" s="635"/>
    </row>
    <row r="4697" spans="1:7" s="10" customFormat="1">
      <c r="A4697" s="804"/>
      <c r="B4697" s="1038"/>
      <c r="C4697" s="1009"/>
      <c r="D4697" s="1370"/>
      <c r="E4697" s="135"/>
      <c r="F4697" s="135"/>
      <c r="G4697" s="635"/>
    </row>
    <row r="4698" spans="1:7" s="10" customFormat="1">
      <c r="A4698" s="804"/>
      <c r="B4698" s="807"/>
      <c r="C4698" s="1009"/>
      <c r="D4698" s="1370"/>
      <c r="E4698" s="135"/>
      <c r="F4698" s="135"/>
      <c r="G4698" s="635"/>
    </row>
    <row r="4699" spans="1:7" s="10" customFormat="1">
      <c r="A4699" s="804"/>
      <c r="B4699" s="807"/>
      <c r="C4699" s="1009"/>
      <c r="D4699" s="1370"/>
      <c r="E4699" s="135"/>
      <c r="F4699" s="135"/>
      <c r="G4699" s="635"/>
    </row>
    <row r="4700" spans="1:7" s="10" customFormat="1">
      <c r="A4700" s="804"/>
      <c r="B4700" s="807"/>
      <c r="C4700" s="1009"/>
      <c r="D4700" s="1370"/>
      <c r="E4700" s="135"/>
      <c r="F4700" s="135"/>
      <c r="G4700" s="635"/>
    </row>
    <row r="4701" spans="1:7" s="10" customFormat="1">
      <c r="A4701" s="804"/>
      <c r="B4701" s="1038"/>
      <c r="C4701" s="1009"/>
      <c r="D4701" s="1370"/>
      <c r="E4701" s="135"/>
      <c r="F4701" s="135"/>
      <c r="G4701" s="635"/>
    </row>
    <row r="4702" spans="1:7" s="10" customFormat="1">
      <c r="A4702" s="804"/>
      <c r="B4702" s="1038"/>
      <c r="C4702" s="1009"/>
      <c r="D4702" s="1370"/>
      <c r="E4702" s="135"/>
      <c r="F4702" s="135"/>
      <c r="G4702" s="635"/>
    </row>
    <row r="4703" spans="1:7" s="10" customFormat="1">
      <c r="A4703" s="804"/>
      <c r="B4703" s="1038"/>
      <c r="C4703" s="1009"/>
      <c r="D4703" s="1370"/>
      <c r="E4703" s="135"/>
      <c r="F4703" s="135"/>
      <c r="G4703" s="635"/>
    </row>
    <row r="4704" spans="1:7" s="10" customFormat="1">
      <c r="A4704" s="804"/>
      <c r="B4704" s="807"/>
      <c r="C4704" s="1009"/>
      <c r="D4704" s="1370"/>
      <c r="E4704" s="135"/>
      <c r="F4704" s="135"/>
      <c r="G4704" s="635"/>
    </row>
    <row r="4705" spans="1:25" s="10" customFormat="1">
      <c r="A4705" s="804"/>
      <c r="B4705" s="807"/>
      <c r="C4705" s="1009"/>
      <c r="D4705" s="1370"/>
      <c r="E4705" s="135"/>
      <c r="F4705" s="135"/>
      <c r="G4705" s="635"/>
    </row>
    <row r="4706" spans="1:25" s="10" customFormat="1">
      <c r="A4706" s="804"/>
      <c r="B4706" s="807"/>
      <c r="C4706" s="1009"/>
      <c r="D4706" s="1370"/>
      <c r="E4706" s="135"/>
      <c r="F4706" s="135"/>
      <c r="G4706" s="635"/>
    </row>
    <row r="4707" spans="1:25" s="10" customFormat="1">
      <c r="A4707" s="804"/>
      <c r="B4707" s="807"/>
      <c r="C4707" s="1009"/>
      <c r="D4707" s="1370"/>
      <c r="E4707" s="179"/>
      <c r="F4707" s="179"/>
      <c r="G4707" s="635"/>
    </row>
    <row r="4708" spans="1:25" s="10" customFormat="1">
      <c r="A4708" s="804"/>
      <c r="B4708" s="807"/>
      <c r="C4708" s="1009"/>
      <c r="D4708" s="1370"/>
      <c r="E4708" s="179"/>
      <c r="F4708" s="179"/>
      <c r="G4708" s="635"/>
    </row>
    <row r="4709" spans="1:25" s="10" customFormat="1">
      <c r="A4709" s="804"/>
      <c r="B4709" s="807"/>
      <c r="C4709" s="1009"/>
      <c r="D4709" s="1370"/>
      <c r="E4709" s="179"/>
      <c r="F4709" s="179"/>
      <c r="G4709" s="635"/>
    </row>
    <row r="4710" spans="1:25" s="10" customFormat="1">
      <c r="A4710" s="804"/>
      <c r="B4710" s="1038"/>
      <c r="C4710" s="1009"/>
      <c r="D4710" s="1370"/>
      <c r="E4710" s="135"/>
      <c r="F4710" s="135"/>
      <c r="G4710" s="635"/>
    </row>
    <row r="4711" spans="1:25" s="10" customFormat="1">
      <c r="A4711" s="804"/>
      <c r="B4711" s="1038"/>
      <c r="C4711" s="1009"/>
      <c r="D4711" s="1370"/>
      <c r="E4711" s="135"/>
      <c r="F4711" s="135"/>
      <c r="G4711" s="635"/>
    </row>
    <row r="4712" spans="1:25" s="10" customFormat="1">
      <c r="A4712" s="804"/>
      <c r="B4712" s="1038"/>
      <c r="C4712" s="1009"/>
      <c r="D4712" s="1370"/>
      <c r="E4712" s="135"/>
      <c r="F4712" s="135"/>
      <c r="G4712" s="635"/>
    </row>
    <row r="4713" spans="1:25" s="10" customFormat="1">
      <c r="A4713" s="804"/>
      <c r="B4713" s="1038"/>
      <c r="C4713" s="1009"/>
      <c r="D4713" s="1370"/>
      <c r="E4713" s="135"/>
      <c r="F4713" s="135"/>
      <c r="G4713" s="635"/>
    </row>
    <row r="4714" spans="1:25" s="10" customFormat="1">
      <c r="A4714" s="804"/>
      <c r="B4714" s="1038"/>
      <c r="C4714" s="1009"/>
      <c r="D4714" s="1370"/>
      <c r="E4714" s="135"/>
      <c r="F4714" s="135"/>
      <c r="G4714" s="635"/>
    </row>
    <row r="4715" spans="1:25" s="10" customFormat="1">
      <c r="A4715" s="804"/>
      <c r="B4715" s="1038"/>
      <c r="C4715" s="1009"/>
      <c r="D4715" s="1370"/>
      <c r="E4715" s="135"/>
      <c r="F4715" s="135"/>
      <c r="G4715" s="635"/>
    </row>
    <row r="4716" spans="1:25" s="10" customFormat="1">
      <c r="A4716" s="804"/>
      <c r="B4716" s="1038"/>
      <c r="C4716" s="1009"/>
      <c r="D4716" s="1370"/>
      <c r="E4716" s="135"/>
      <c r="F4716" s="135"/>
      <c r="G4716" s="635"/>
    </row>
    <row r="4717" spans="1:25" s="10" customFormat="1">
      <c r="A4717" s="804"/>
      <c r="B4717" s="1038"/>
      <c r="C4717" s="1009"/>
      <c r="D4717" s="1370"/>
      <c r="E4717" s="135"/>
      <c r="F4717" s="135"/>
      <c r="G4717" s="635"/>
    </row>
    <row r="4718" spans="1:25" s="10" customFormat="1">
      <c r="A4718" s="804"/>
      <c r="B4718" s="1038"/>
      <c r="C4718" s="1009"/>
      <c r="D4718" s="1370"/>
      <c r="E4718" s="135"/>
      <c r="F4718" s="135"/>
      <c r="G4718" s="635"/>
    </row>
    <row r="4719" spans="1:25" s="10" customFormat="1">
      <c r="A4719" s="804"/>
      <c r="B4719" s="1038"/>
      <c r="C4719" s="1009"/>
      <c r="D4719" s="1370"/>
      <c r="E4719" s="135"/>
      <c r="F4719" s="135"/>
      <c r="G4719" s="635"/>
    </row>
    <row r="4720" spans="1:25" s="11" customFormat="1">
      <c r="A4720" s="804"/>
      <c r="B4720" s="807"/>
      <c r="C4720" s="1009"/>
      <c r="D4720" s="1370"/>
      <c r="E4720" s="135"/>
      <c r="F4720" s="135"/>
      <c r="G4720" s="635"/>
      <c r="H4720" s="10"/>
      <c r="I4720" s="10"/>
      <c r="J4720" s="10"/>
      <c r="K4720" s="10"/>
      <c r="L4720" s="10"/>
      <c r="M4720" s="10"/>
      <c r="N4720" s="10"/>
      <c r="O4720" s="10"/>
      <c r="P4720" s="10"/>
      <c r="Q4720" s="10"/>
      <c r="R4720" s="10"/>
      <c r="S4720" s="10"/>
      <c r="T4720" s="10"/>
      <c r="U4720" s="10"/>
      <c r="V4720" s="10"/>
      <c r="W4720" s="10"/>
      <c r="X4720" s="10"/>
      <c r="Y4720" s="10"/>
    </row>
    <row r="4721" spans="1:25" s="11" customFormat="1">
      <c r="A4721" s="804"/>
      <c r="B4721" s="807"/>
      <c r="C4721" s="1009"/>
      <c r="D4721" s="1370"/>
      <c r="E4721" s="135"/>
      <c r="F4721" s="135"/>
      <c r="G4721" s="635"/>
      <c r="H4721" s="10"/>
      <c r="I4721" s="10"/>
      <c r="J4721" s="10"/>
      <c r="K4721" s="10"/>
      <c r="L4721" s="10"/>
      <c r="M4721" s="10"/>
      <c r="N4721" s="10"/>
      <c r="O4721" s="10"/>
      <c r="P4721" s="10"/>
      <c r="Q4721" s="10"/>
      <c r="R4721" s="10"/>
      <c r="S4721" s="10"/>
      <c r="T4721" s="10"/>
      <c r="U4721" s="10"/>
      <c r="V4721" s="10"/>
      <c r="W4721" s="10"/>
      <c r="X4721" s="10"/>
      <c r="Y4721" s="10"/>
    </row>
    <row r="4722" spans="1:25" s="11" customFormat="1">
      <c r="A4722" s="804"/>
      <c r="B4722" s="807"/>
      <c r="C4722" s="1009"/>
      <c r="D4722" s="1370"/>
      <c r="E4722" s="135"/>
      <c r="F4722" s="135"/>
      <c r="G4722" s="635"/>
      <c r="H4722" s="10"/>
      <c r="I4722" s="10"/>
      <c r="J4722" s="10"/>
      <c r="K4722" s="10"/>
      <c r="L4722" s="10"/>
      <c r="M4722" s="10"/>
      <c r="N4722" s="10"/>
      <c r="O4722" s="10"/>
      <c r="P4722" s="10"/>
      <c r="Q4722" s="10"/>
      <c r="R4722" s="10"/>
      <c r="S4722" s="10"/>
      <c r="T4722" s="10"/>
      <c r="U4722" s="10"/>
      <c r="V4722" s="10"/>
      <c r="W4722" s="10"/>
      <c r="X4722" s="10"/>
      <c r="Y4722" s="10"/>
    </row>
    <row r="4723" spans="1:25" s="11" customFormat="1">
      <c r="A4723" s="804"/>
      <c r="B4723" s="807"/>
      <c r="C4723" s="1009"/>
      <c r="D4723" s="1370"/>
      <c r="E4723" s="135"/>
      <c r="F4723" s="135"/>
      <c r="G4723" s="635"/>
      <c r="H4723" s="10"/>
      <c r="I4723" s="10"/>
      <c r="J4723" s="10"/>
      <c r="K4723" s="10"/>
      <c r="L4723" s="10"/>
      <c r="M4723" s="10"/>
      <c r="N4723" s="10"/>
      <c r="O4723" s="10"/>
      <c r="P4723" s="10"/>
      <c r="Q4723" s="10"/>
      <c r="R4723" s="10"/>
      <c r="S4723" s="10"/>
      <c r="T4723" s="10"/>
      <c r="U4723" s="10"/>
      <c r="V4723" s="10"/>
      <c r="W4723" s="10"/>
      <c r="X4723" s="10"/>
      <c r="Y4723" s="10"/>
    </row>
    <row r="4724" spans="1:25" s="11" customFormat="1">
      <c r="A4724" s="804"/>
      <c r="B4724" s="1038"/>
      <c r="C4724" s="1009"/>
      <c r="D4724" s="1370"/>
      <c r="E4724" s="135"/>
      <c r="F4724" s="135"/>
      <c r="G4724" s="635"/>
      <c r="H4724" s="10"/>
      <c r="I4724" s="10"/>
      <c r="J4724" s="10"/>
      <c r="K4724" s="10"/>
      <c r="L4724" s="10"/>
      <c r="M4724" s="10"/>
      <c r="N4724" s="10"/>
      <c r="O4724" s="10"/>
      <c r="P4724" s="10"/>
      <c r="Q4724" s="10"/>
      <c r="R4724" s="10"/>
      <c r="S4724" s="10"/>
      <c r="T4724" s="10"/>
      <c r="U4724" s="10"/>
      <c r="V4724" s="10"/>
      <c r="W4724" s="10"/>
      <c r="X4724" s="10"/>
      <c r="Y4724" s="10"/>
    </row>
    <row r="4725" spans="1:25" s="11" customFormat="1">
      <c r="A4725" s="804"/>
      <c r="B4725" s="1038"/>
      <c r="C4725" s="1009"/>
      <c r="D4725" s="1370"/>
      <c r="E4725" s="135"/>
      <c r="F4725" s="135"/>
      <c r="G4725" s="635"/>
      <c r="H4725" s="10"/>
      <c r="I4725" s="10"/>
      <c r="J4725" s="10"/>
      <c r="K4725" s="10"/>
      <c r="L4725" s="10"/>
      <c r="M4725" s="10"/>
      <c r="N4725" s="10"/>
      <c r="O4725" s="10"/>
      <c r="P4725" s="10"/>
      <c r="Q4725" s="10"/>
      <c r="R4725" s="10"/>
      <c r="S4725" s="10"/>
      <c r="T4725" s="10"/>
      <c r="U4725" s="10"/>
      <c r="V4725" s="10"/>
      <c r="W4725" s="10"/>
      <c r="X4725" s="10"/>
      <c r="Y4725" s="10"/>
    </row>
    <row r="4726" spans="1:25" s="11" customFormat="1">
      <c r="A4726" s="804"/>
      <c r="B4726" s="1038"/>
      <c r="C4726" s="1009"/>
      <c r="D4726" s="1370"/>
      <c r="E4726" s="135"/>
      <c r="F4726" s="135"/>
      <c r="G4726" s="635"/>
      <c r="H4726" s="10"/>
      <c r="I4726" s="10"/>
      <c r="J4726" s="10"/>
      <c r="K4726" s="10"/>
      <c r="L4726" s="10"/>
      <c r="M4726" s="10"/>
      <c r="N4726" s="10"/>
      <c r="O4726" s="10"/>
      <c r="P4726" s="10"/>
      <c r="Q4726" s="10"/>
      <c r="R4726" s="10"/>
      <c r="S4726" s="10"/>
      <c r="T4726" s="10"/>
      <c r="U4726" s="10"/>
      <c r="V4726" s="10"/>
      <c r="W4726" s="10"/>
      <c r="X4726" s="10"/>
      <c r="Y4726" s="10"/>
    </row>
    <row r="4727" spans="1:25" s="11" customFormat="1">
      <c r="A4727" s="804"/>
      <c r="B4727" s="1038"/>
      <c r="C4727" s="1009"/>
      <c r="D4727" s="1370"/>
      <c r="E4727" s="135"/>
      <c r="F4727" s="135"/>
      <c r="G4727" s="635"/>
      <c r="H4727" s="10"/>
      <c r="I4727" s="10"/>
      <c r="J4727" s="10"/>
      <c r="K4727" s="10"/>
      <c r="L4727" s="10"/>
      <c r="M4727" s="10"/>
      <c r="N4727" s="10"/>
      <c r="O4727" s="10"/>
      <c r="P4727" s="10"/>
      <c r="Q4727" s="10"/>
      <c r="R4727" s="10"/>
      <c r="S4727" s="10"/>
      <c r="T4727" s="10"/>
      <c r="U4727" s="10"/>
      <c r="V4727" s="10"/>
      <c r="W4727" s="10"/>
      <c r="X4727" s="10"/>
      <c r="Y4727" s="10"/>
    </row>
    <row r="4728" spans="1:25" s="11" customFormat="1">
      <c r="A4728" s="804"/>
      <c r="B4728" s="1038"/>
      <c r="C4728" s="1009"/>
      <c r="D4728" s="1370"/>
      <c r="E4728" s="135"/>
      <c r="F4728" s="135"/>
      <c r="G4728" s="635"/>
      <c r="H4728" s="10"/>
      <c r="I4728" s="10"/>
      <c r="J4728" s="10"/>
      <c r="K4728" s="10"/>
      <c r="L4728" s="10"/>
      <c r="M4728" s="10"/>
      <c r="N4728" s="10"/>
      <c r="O4728" s="10"/>
      <c r="P4728" s="10"/>
      <c r="Q4728" s="10"/>
      <c r="R4728" s="10"/>
      <c r="S4728" s="10"/>
      <c r="T4728" s="10"/>
      <c r="U4728" s="10"/>
      <c r="V4728" s="10"/>
      <c r="W4728" s="10"/>
      <c r="X4728" s="10"/>
      <c r="Y4728" s="10"/>
    </row>
    <row r="4729" spans="1:25" s="10" customFormat="1">
      <c r="A4729" s="804"/>
      <c r="B4729" s="807"/>
      <c r="C4729" s="1009"/>
      <c r="D4729" s="1370"/>
      <c r="E4729" s="135"/>
      <c r="F4729" s="135"/>
      <c r="G4729" s="635"/>
    </row>
    <row r="4730" spans="1:25" s="10" customFormat="1">
      <c r="A4730" s="804"/>
      <c r="B4730" s="807"/>
      <c r="C4730" s="1009"/>
      <c r="D4730" s="1370"/>
      <c r="E4730" s="135"/>
      <c r="F4730" s="135"/>
      <c r="G4730" s="635"/>
    </row>
    <row r="4731" spans="1:25" s="10" customFormat="1">
      <c r="A4731" s="804"/>
      <c r="B4731" s="807"/>
      <c r="C4731" s="1009"/>
      <c r="D4731" s="1370"/>
      <c r="E4731" s="135"/>
      <c r="F4731" s="135"/>
      <c r="G4731" s="635"/>
    </row>
    <row r="4732" spans="1:25" s="10" customFormat="1">
      <c r="A4732" s="804"/>
      <c r="B4732" s="1038"/>
      <c r="C4732" s="1009"/>
      <c r="D4732" s="1370"/>
      <c r="E4732" s="135"/>
      <c r="F4732" s="135"/>
      <c r="G4732" s="635"/>
    </row>
    <row r="4733" spans="1:25" s="10" customFormat="1">
      <c r="A4733" s="804"/>
      <c r="B4733" s="1038"/>
      <c r="C4733" s="1009"/>
      <c r="D4733" s="1370"/>
      <c r="E4733" s="135"/>
      <c r="F4733" s="135"/>
      <c r="G4733" s="635"/>
    </row>
    <row r="4734" spans="1:25" s="10" customFormat="1">
      <c r="A4734" s="804"/>
      <c r="B4734" s="1038"/>
      <c r="C4734" s="1009"/>
      <c r="D4734" s="1370"/>
      <c r="E4734" s="135"/>
      <c r="F4734" s="135"/>
      <c r="G4734" s="635"/>
    </row>
    <row r="4735" spans="1:25" s="10" customFormat="1">
      <c r="A4735" s="804"/>
      <c r="B4735" s="1038"/>
      <c r="C4735" s="1009"/>
      <c r="D4735" s="1370"/>
      <c r="E4735" s="135"/>
      <c r="F4735" s="135"/>
      <c r="G4735" s="635"/>
    </row>
    <row r="4736" spans="1:25" s="10" customFormat="1">
      <c r="A4736" s="804"/>
      <c r="B4736" s="1038"/>
      <c r="C4736" s="1009"/>
      <c r="D4736" s="1370"/>
      <c r="E4736" s="135"/>
      <c r="F4736" s="135"/>
      <c r="G4736" s="635"/>
    </row>
    <row r="4737" spans="1:7" s="10" customFormat="1">
      <c r="A4737" s="804"/>
      <c r="B4737" s="1038"/>
      <c r="C4737" s="1009"/>
      <c r="D4737" s="1370"/>
      <c r="E4737" s="135"/>
      <c r="F4737" s="135"/>
      <c r="G4737" s="635"/>
    </row>
    <row r="4738" spans="1:7" s="10" customFormat="1">
      <c r="A4738" s="804"/>
      <c r="B4738" s="1038"/>
      <c r="C4738" s="1009"/>
      <c r="D4738" s="1370"/>
      <c r="E4738" s="135"/>
      <c r="F4738" s="135"/>
      <c r="G4738" s="635"/>
    </row>
    <row r="4739" spans="1:7" s="10" customFormat="1">
      <c r="A4739" s="804"/>
      <c r="B4739" s="1038"/>
      <c r="C4739" s="1009"/>
      <c r="D4739" s="1370"/>
      <c r="E4739" s="135"/>
      <c r="F4739" s="135"/>
      <c r="G4739" s="635"/>
    </row>
    <row r="4740" spans="1:7" s="10" customFormat="1">
      <c r="A4740" s="804"/>
      <c r="B4740" s="1038"/>
      <c r="C4740" s="1009"/>
      <c r="D4740" s="1370"/>
      <c r="E4740" s="135"/>
      <c r="F4740" s="135"/>
      <c r="G4740" s="635"/>
    </row>
    <row r="4741" spans="1:7" s="10" customFormat="1">
      <c r="A4741" s="804"/>
      <c r="B4741" s="807"/>
      <c r="C4741" s="1009"/>
      <c r="D4741" s="1370"/>
      <c r="E4741" s="135"/>
      <c r="F4741" s="135"/>
      <c r="G4741" s="635"/>
    </row>
    <row r="4742" spans="1:7">
      <c r="A4742" s="804"/>
      <c r="B4742" s="807"/>
      <c r="C4742" s="1009"/>
      <c r="D4742" s="1370"/>
      <c r="E4742" s="135"/>
      <c r="F4742" s="135"/>
      <c r="G4742" s="635"/>
    </row>
    <row r="4743" spans="1:7" s="10" customFormat="1">
      <c r="A4743" s="804"/>
      <c r="B4743" s="807"/>
      <c r="C4743" s="1009"/>
      <c r="D4743" s="1370"/>
      <c r="E4743" s="135"/>
      <c r="F4743" s="135"/>
      <c r="G4743" s="635"/>
    </row>
    <row r="4744" spans="1:7" s="10" customFormat="1">
      <c r="A4744" s="804"/>
      <c r="B4744" s="1038"/>
      <c r="C4744" s="1009"/>
      <c r="D4744" s="1370"/>
      <c r="E4744" s="135"/>
      <c r="F4744" s="135"/>
      <c r="G4744" s="635"/>
    </row>
    <row r="4745" spans="1:7" s="10" customFormat="1">
      <c r="A4745" s="804"/>
      <c r="B4745" s="1038"/>
      <c r="C4745" s="1009"/>
      <c r="D4745" s="1370"/>
      <c r="E4745" s="135"/>
      <c r="F4745" s="135"/>
      <c r="G4745" s="635"/>
    </row>
    <row r="4746" spans="1:7" s="10" customFormat="1">
      <c r="A4746" s="804"/>
      <c r="B4746" s="1038"/>
      <c r="C4746" s="1009"/>
      <c r="D4746" s="1370"/>
      <c r="E4746" s="135"/>
      <c r="F4746" s="135"/>
      <c r="G4746" s="635"/>
    </row>
    <row r="4747" spans="1:7" s="10" customFormat="1">
      <c r="A4747" s="804"/>
      <c r="B4747" s="1038"/>
      <c r="C4747" s="1009"/>
      <c r="D4747" s="1370"/>
      <c r="E4747" s="135"/>
      <c r="F4747" s="135"/>
      <c r="G4747" s="635"/>
    </row>
    <row r="4748" spans="1:7" s="10" customFormat="1">
      <c r="A4748" s="804"/>
      <c r="B4748" s="1038"/>
      <c r="C4748" s="1009"/>
      <c r="D4748" s="1370"/>
      <c r="E4748" s="135"/>
      <c r="F4748" s="135"/>
      <c r="G4748" s="635"/>
    </row>
    <row r="4749" spans="1:7" s="10" customFormat="1">
      <c r="A4749" s="804"/>
      <c r="B4749" s="1038"/>
      <c r="C4749" s="1009"/>
      <c r="D4749" s="1370"/>
      <c r="E4749" s="135"/>
      <c r="F4749" s="135"/>
      <c r="G4749" s="635"/>
    </row>
    <row r="4750" spans="1:7" s="10" customFormat="1">
      <c r="A4750" s="804"/>
      <c r="B4750" s="1038"/>
      <c r="C4750" s="1009"/>
      <c r="D4750" s="1370"/>
      <c r="E4750" s="135"/>
      <c r="F4750" s="135"/>
      <c r="G4750" s="635"/>
    </row>
    <row r="4751" spans="1:7" s="10" customFormat="1">
      <c r="A4751" s="804"/>
      <c r="B4751" s="1038"/>
      <c r="C4751" s="1009"/>
      <c r="D4751" s="1370"/>
      <c r="E4751" s="135"/>
      <c r="F4751" s="135"/>
      <c r="G4751" s="635"/>
    </row>
    <row r="4752" spans="1:7" s="10" customFormat="1">
      <c r="A4752" s="804"/>
      <c r="B4752" s="1038"/>
      <c r="C4752" s="1009"/>
      <c r="D4752" s="1370"/>
      <c r="E4752" s="135"/>
      <c r="F4752" s="135"/>
      <c r="G4752" s="635"/>
    </row>
    <row r="4753" spans="1:7" s="10" customFormat="1">
      <c r="A4753" s="804"/>
      <c r="B4753" s="1038"/>
      <c r="C4753" s="1009"/>
      <c r="D4753" s="1370"/>
      <c r="E4753" s="135"/>
      <c r="F4753" s="135"/>
      <c r="G4753" s="635"/>
    </row>
    <row r="4754" spans="1:7" s="10" customFormat="1">
      <c r="A4754" s="804"/>
      <c r="B4754" s="1038"/>
      <c r="C4754" s="1009"/>
      <c r="D4754" s="1370"/>
      <c r="E4754" s="135"/>
      <c r="F4754" s="135"/>
      <c r="G4754" s="635"/>
    </row>
    <row r="4755" spans="1:7" s="10" customFormat="1">
      <c r="A4755" s="804"/>
      <c r="B4755" s="1038"/>
      <c r="C4755" s="1009"/>
      <c r="D4755" s="1370"/>
      <c r="E4755" s="135"/>
      <c r="F4755" s="135"/>
      <c r="G4755" s="635"/>
    </row>
    <row r="4756" spans="1:7" s="10" customFormat="1">
      <c r="A4756" s="804"/>
      <c r="B4756" s="807"/>
      <c r="C4756" s="1009"/>
      <c r="D4756" s="1370"/>
      <c r="E4756" s="135"/>
      <c r="F4756" s="135"/>
      <c r="G4756" s="635"/>
    </row>
    <row r="4757" spans="1:7">
      <c r="A4757" s="804"/>
      <c r="B4757" s="807"/>
      <c r="C4757" s="1009"/>
      <c r="D4757" s="1370"/>
      <c r="E4757" s="135"/>
      <c r="F4757" s="135"/>
      <c r="G4757" s="635"/>
    </row>
    <row r="4758" spans="1:7" s="10" customFormat="1">
      <c r="A4758" s="804"/>
      <c r="B4758" s="807"/>
      <c r="C4758" s="1009"/>
      <c r="D4758" s="1370"/>
      <c r="E4758" s="135"/>
      <c r="F4758" s="135"/>
      <c r="G4758" s="635"/>
    </row>
    <row r="4759" spans="1:7" s="10" customFormat="1">
      <c r="A4759" s="804"/>
      <c r="B4759" s="1038"/>
      <c r="C4759" s="1009"/>
      <c r="D4759" s="1370"/>
      <c r="E4759" s="135"/>
      <c r="F4759" s="135"/>
      <c r="G4759" s="635"/>
    </row>
    <row r="4760" spans="1:7" s="10" customFormat="1">
      <c r="A4760" s="804"/>
      <c r="B4760" s="1038"/>
      <c r="C4760" s="1009"/>
      <c r="D4760" s="1370"/>
      <c r="E4760" s="135"/>
      <c r="F4760" s="135"/>
      <c r="G4760" s="322"/>
    </row>
    <row r="4761" spans="1:7" s="10" customFormat="1">
      <c r="A4761" s="804"/>
      <c r="B4761" s="1038"/>
      <c r="C4761" s="1009"/>
      <c r="D4761" s="1370"/>
      <c r="E4761" s="135"/>
      <c r="F4761" s="135"/>
      <c r="G4761" s="322"/>
    </row>
    <row r="4762" spans="1:7" s="10" customFormat="1">
      <c r="A4762" s="804"/>
      <c r="B4762" s="1038"/>
      <c r="C4762" s="1009"/>
      <c r="D4762" s="1370"/>
      <c r="E4762" s="135"/>
      <c r="F4762" s="135"/>
      <c r="G4762" s="322"/>
    </row>
    <row r="4763" spans="1:7" s="10" customFormat="1">
      <c r="A4763" s="804"/>
      <c r="B4763" s="1038"/>
      <c r="C4763" s="1009"/>
      <c r="D4763" s="1370"/>
      <c r="E4763" s="135"/>
      <c r="F4763" s="135"/>
      <c r="G4763" s="322"/>
    </row>
    <row r="4764" spans="1:7" s="10" customFormat="1">
      <c r="A4764" s="804"/>
      <c r="B4764" s="1038"/>
      <c r="C4764" s="1009"/>
      <c r="D4764" s="1370"/>
      <c r="E4764" s="135"/>
      <c r="F4764" s="135"/>
      <c r="G4764" s="322"/>
    </row>
    <row r="4765" spans="1:7" s="10" customFormat="1">
      <c r="A4765" s="804"/>
      <c r="B4765" s="1038"/>
      <c r="C4765" s="1009"/>
      <c r="D4765" s="1370"/>
      <c r="E4765" s="135"/>
      <c r="F4765" s="135"/>
      <c r="G4765" s="322"/>
    </row>
    <row r="4766" spans="1:7" s="10" customFormat="1">
      <c r="A4766" s="804"/>
      <c r="B4766" s="1038"/>
      <c r="C4766" s="1009"/>
      <c r="D4766" s="1370"/>
      <c r="E4766" s="135"/>
      <c r="F4766" s="135"/>
      <c r="G4766" s="322"/>
    </row>
    <row r="4767" spans="1:7" s="10" customFormat="1">
      <c r="A4767" s="804"/>
      <c r="B4767" s="1038"/>
      <c r="C4767" s="1009"/>
      <c r="D4767" s="1370"/>
      <c r="E4767" s="135"/>
      <c r="F4767" s="135"/>
      <c r="G4767" s="322"/>
    </row>
    <row r="4768" spans="1:7" s="10" customFormat="1">
      <c r="A4768" s="804"/>
      <c r="B4768" s="1038"/>
      <c r="C4768" s="1009"/>
      <c r="D4768" s="1370"/>
      <c r="E4768" s="135"/>
      <c r="F4768" s="135"/>
      <c r="G4768" s="322"/>
    </row>
    <row r="4769" spans="1:7" s="10" customFormat="1">
      <c r="A4769" s="804"/>
      <c r="B4769" s="1038"/>
      <c r="C4769" s="1009"/>
      <c r="D4769" s="1370"/>
      <c r="E4769" s="135"/>
      <c r="F4769" s="135"/>
      <c r="G4769" s="635"/>
    </row>
    <row r="4770" spans="1:7" s="10" customFormat="1">
      <c r="A4770" s="804"/>
      <c r="B4770" s="1038"/>
      <c r="C4770" s="1009"/>
      <c r="D4770" s="1370"/>
      <c r="E4770" s="135"/>
      <c r="F4770" s="135"/>
      <c r="G4770" s="635"/>
    </row>
    <row r="4771" spans="1:7" s="10" customFormat="1">
      <c r="A4771" s="804"/>
      <c r="B4771" s="1038"/>
      <c r="C4771" s="1009"/>
      <c r="D4771" s="1370"/>
      <c r="E4771" s="135"/>
      <c r="F4771" s="135"/>
      <c r="G4771" s="635"/>
    </row>
    <row r="4772" spans="1:7" s="10" customFormat="1">
      <c r="A4772" s="804"/>
      <c r="B4772" s="807"/>
      <c r="C4772" s="1009"/>
      <c r="D4772" s="1370"/>
      <c r="E4772" s="135"/>
      <c r="F4772" s="135"/>
      <c r="G4772" s="635"/>
    </row>
    <row r="4773" spans="1:7">
      <c r="A4773" s="804"/>
      <c r="B4773" s="807"/>
      <c r="C4773" s="1009"/>
      <c r="D4773" s="1370"/>
      <c r="E4773" s="135"/>
      <c r="F4773" s="135"/>
      <c r="G4773" s="635"/>
    </row>
    <row r="4774" spans="1:7" s="10" customFormat="1">
      <c r="A4774" s="804"/>
      <c r="B4774" s="807"/>
      <c r="C4774" s="1009"/>
      <c r="D4774" s="1370"/>
      <c r="E4774" s="135"/>
      <c r="F4774" s="135"/>
      <c r="G4774" s="635"/>
    </row>
    <row r="4775" spans="1:7" s="10" customFormat="1">
      <c r="A4775" s="804"/>
      <c r="B4775" s="1038"/>
      <c r="C4775" s="1009"/>
      <c r="D4775" s="1370"/>
      <c r="E4775" s="135"/>
      <c r="F4775" s="135"/>
      <c r="G4775" s="635"/>
    </row>
    <row r="4776" spans="1:7" s="10" customFormat="1">
      <c r="A4776" s="804"/>
      <c r="B4776" s="1038"/>
      <c r="C4776" s="1009"/>
      <c r="D4776" s="1370"/>
      <c r="E4776" s="135"/>
      <c r="F4776" s="135"/>
      <c r="G4776" s="635"/>
    </row>
    <row r="4777" spans="1:7" s="10" customFormat="1">
      <c r="A4777" s="804"/>
      <c r="B4777" s="1038"/>
      <c r="C4777" s="1009"/>
      <c r="D4777" s="1370"/>
      <c r="E4777" s="135"/>
      <c r="F4777" s="135"/>
      <c r="G4777" s="635"/>
    </row>
    <row r="4778" spans="1:7" s="10" customFormat="1">
      <c r="A4778" s="804"/>
      <c r="B4778" s="1038"/>
      <c r="C4778" s="1009"/>
      <c r="D4778" s="1370"/>
      <c r="E4778" s="135"/>
      <c r="F4778" s="135"/>
      <c r="G4778" s="635"/>
    </row>
    <row r="4779" spans="1:7" s="10" customFormat="1">
      <c r="A4779" s="804"/>
      <c r="B4779" s="1038"/>
      <c r="C4779" s="1009"/>
      <c r="D4779" s="1370"/>
      <c r="E4779" s="135"/>
      <c r="F4779" s="135"/>
      <c r="G4779" s="635"/>
    </row>
    <row r="4780" spans="1:7" s="10" customFormat="1">
      <c r="A4780" s="804"/>
      <c r="B4780" s="1038"/>
      <c r="C4780" s="1009"/>
      <c r="D4780" s="1370"/>
      <c r="E4780" s="135"/>
      <c r="F4780" s="135"/>
      <c r="G4780" s="635"/>
    </row>
    <row r="4781" spans="1:7" s="10" customFormat="1">
      <c r="A4781" s="804"/>
      <c r="B4781" s="1038"/>
      <c r="C4781" s="1009"/>
      <c r="D4781" s="1370"/>
      <c r="E4781" s="135"/>
      <c r="F4781" s="135"/>
      <c r="G4781" s="635"/>
    </row>
    <row r="4782" spans="1:7" s="10" customFormat="1">
      <c r="A4782" s="804"/>
      <c r="B4782" s="1038"/>
      <c r="C4782" s="1009"/>
      <c r="D4782" s="1370"/>
      <c r="E4782" s="135"/>
      <c r="F4782" s="135"/>
      <c r="G4782" s="322"/>
    </row>
    <row r="4783" spans="1:7" s="10" customFormat="1">
      <c r="A4783" s="804"/>
      <c r="B4783" s="1038"/>
      <c r="C4783" s="1009"/>
      <c r="D4783" s="1370"/>
      <c r="E4783" s="135"/>
      <c r="F4783" s="135"/>
      <c r="G4783" s="635"/>
    </row>
    <row r="4784" spans="1:7" s="10" customFormat="1">
      <c r="A4784" s="804"/>
      <c r="B4784" s="807"/>
      <c r="C4784" s="1009"/>
      <c r="D4784" s="1370"/>
      <c r="E4784" s="135"/>
      <c r="F4784" s="135"/>
      <c r="G4784" s="635"/>
    </row>
    <row r="4785" spans="1:7">
      <c r="A4785" s="804"/>
      <c r="B4785" s="807"/>
      <c r="C4785" s="1009"/>
      <c r="D4785" s="1370"/>
      <c r="E4785" s="135"/>
      <c r="F4785" s="135"/>
      <c r="G4785" s="635"/>
    </row>
    <row r="4786" spans="1:7" s="10" customFormat="1">
      <c r="A4786" s="804"/>
      <c r="B4786" s="807"/>
      <c r="C4786" s="1009"/>
      <c r="D4786" s="1370"/>
      <c r="E4786" s="135"/>
      <c r="F4786" s="135"/>
      <c r="G4786" s="635"/>
    </row>
    <row r="4787" spans="1:7" s="10" customFormat="1">
      <c r="A4787" s="804"/>
      <c r="B4787" s="1038"/>
      <c r="C4787" s="1009"/>
      <c r="D4787" s="1370"/>
      <c r="E4787" s="135"/>
      <c r="F4787" s="135"/>
      <c r="G4787" s="635"/>
    </row>
    <row r="4788" spans="1:7" s="10" customFormat="1">
      <c r="A4788" s="804"/>
      <c r="B4788" s="1038"/>
      <c r="C4788" s="1009"/>
      <c r="D4788" s="1370"/>
      <c r="E4788" s="135"/>
      <c r="F4788" s="135"/>
      <c r="G4788" s="322"/>
    </row>
    <row r="4789" spans="1:7" s="10" customFormat="1">
      <c r="A4789" s="804"/>
      <c r="B4789" s="1038"/>
      <c r="C4789" s="1009"/>
      <c r="D4789" s="1370"/>
      <c r="E4789" s="135"/>
      <c r="F4789" s="135"/>
      <c r="G4789" s="322"/>
    </row>
    <row r="4790" spans="1:7" s="10" customFormat="1">
      <c r="A4790" s="804"/>
      <c r="B4790" s="1038"/>
      <c r="C4790" s="1009"/>
      <c r="D4790" s="1370"/>
      <c r="E4790" s="135"/>
      <c r="F4790" s="135"/>
      <c r="G4790" s="322"/>
    </row>
    <row r="4791" spans="1:7" s="10" customFormat="1">
      <c r="A4791" s="804"/>
      <c r="B4791" s="1038"/>
      <c r="C4791" s="1009"/>
      <c r="D4791" s="1370"/>
      <c r="E4791" s="135"/>
      <c r="F4791" s="135"/>
      <c r="G4791" s="322"/>
    </row>
    <row r="4792" spans="1:7" s="10" customFormat="1">
      <c r="A4792" s="804"/>
      <c r="B4792" s="1038"/>
      <c r="C4792" s="1009"/>
      <c r="D4792" s="1370"/>
      <c r="E4792" s="135"/>
      <c r="F4792" s="135"/>
      <c r="G4792" s="322"/>
    </row>
    <row r="4793" spans="1:7" s="10" customFormat="1">
      <c r="A4793" s="804"/>
      <c r="B4793" s="1038"/>
      <c r="C4793" s="1009"/>
      <c r="D4793" s="1370"/>
      <c r="E4793" s="135"/>
      <c r="F4793" s="135"/>
      <c r="G4793" s="635"/>
    </row>
    <row r="4794" spans="1:7" s="10" customFormat="1">
      <c r="A4794" s="804"/>
      <c r="B4794" s="1038"/>
      <c r="C4794" s="1009"/>
      <c r="D4794" s="1370"/>
      <c r="E4794" s="135"/>
      <c r="F4794" s="135"/>
      <c r="G4794" s="635"/>
    </row>
    <row r="4795" spans="1:7" s="10" customFormat="1">
      <c r="A4795" s="804"/>
      <c r="B4795" s="1038"/>
      <c r="C4795" s="1009"/>
      <c r="D4795" s="1370"/>
      <c r="E4795" s="135"/>
      <c r="F4795" s="135"/>
      <c r="G4795" s="635"/>
    </row>
    <row r="4796" spans="1:7" s="10" customFormat="1">
      <c r="A4796" s="804"/>
      <c r="B4796" s="807"/>
      <c r="C4796" s="1009"/>
      <c r="D4796" s="1370"/>
      <c r="E4796" s="135"/>
      <c r="F4796" s="135"/>
      <c r="G4796" s="635"/>
    </row>
    <row r="4797" spans="1:7">
      <c r="A4797" s="804"/>
      <c r="B4797" s="807"/>
      <c r="C4797" s="1009"/>
      <c r="D4797" s="1370"/>
      <c r="E4797" s="135"/>
      <c r="F4797" s="135"/>
      <c r="G4797" s="635"/>
    </row>
    <row r="4798" spans="1:7" s="10" customFormat="1">
      <c r="A4798" s="804"/>
      <c r="B4798" s="807"/>
      <c r="C4798" s="1009"/>
      <c r="D4798" s="1370"/>
      <c r="E4798" s="135"/>
      <c r="F4798" s="135"/>
      <c r="G4798" s="635"/>
    </row>
    <row r="4799" spans="1:7" s="10" customFormat="1">
      <c r="A4799" s="804"/>
      <c r="B4799" s="1038"/>
      <c r="C4799" s="1009"/>
      <c r="D4799" s="1370"/>
      <c r="E4799" s="135"/>
      <c r="F4799" s="135"/>
      <c r="G4799" s="635"/>
    </row>
    <row r="4800" spans="1:7" s="10" customFormat="1">
      <c r="A4800" s="804"/>
      <c r="B4800" s="1038"/>
      <c r="C4800" s="1009"/>
      <c r="D4800" s="1370"/>
      <c r="E4800" s="135"/>
      <c r="F4800" s="135"/>
      <c r="G4800" s="322"/>
    </row>
    <row r="4801" spans="1:7" s="10" customFormat="1">
      <c r="A4801" s="804"/>
      <c r="B4801" s="1038"/>
      <c r="C4801" s="1009"/>
      <c r="D4801" s="1370"/>
      <c r="E4801" s="135"/>
      <c r="F4801" s="135"/>
      <c r="G4801" s="322"/>
    </row>
    <row r="4802" spans="1:7" s="10" customFormat="1">
      <c r="A4802" s="804"/>
      <c r="B4802" s="1038"/>
      <c r="C4802" s="1009"/>
      <c r="D4802" s="1370"/>
      <c r="E4802" s="135"/>
      <c r="F4802" s="135"/>
      <c r="G4802" s="322"/>
    </row>
    <row r="4803" spans="1:7" s="10" customFormat="1">
      <c r="A4803" s="804"/>
      <c r="B4803" s="1038"/>
      <c r="C4803" s="1009"/>
      <c r="D4803" s="1370"/>
      <c r="E4803" s="135"/>
      <c r="F4803" s="135"/>
      <c r="G4803" s="322"/>
    </row>
    <row r="4804" spans="1:7" s="10" customFormat="1">
      <c r="A4804" s="804"/>
      <c r="B4804" s="1038"/>
      <c r="C4804" s="1009"/>
      <c r="D4804" s="1370"/>
      <c r="E4804" s="135"/>
      <c r="F4804" s="135"/>
      <c r="G4804" s="322"/>
    </row>
    <row r="4805" spans="1:7" s="10" customFormat="1">
      <c r="A4805" s="804"/>
      <c r="B4805" s="1038"/>
      <c r="C4805" s="1009"/>
      <c r="D4805" s="1370"/>
      <c r="E4805" s="135"/>
      <c r="F4805" s="135"/>
      <c r="G4805" s="635"/>
    </row>
    <row r="4806" spans="1:7" s="10" customFormat="1">
      <c r="A4806" s="804"/>
      <c r="B4806" s="1038"/>
      <c r="C4806" s="1009"/>
      <c r="D4806" s="1370"/>
      <c r="E4806" s="135"/>
      <c r="F4806" s="135"/>
      <c r="G4806" s="635"/>
    </row>
    <row r="4807" spans="1:7" s="10" customFormat="1">
      <c r="A4807" s="804"/>
      <c r="B4807" s="1038"/>
      <c r="C4807" s="1009"/>
      <c r="D4807" s="1370"/>
      <c r="E4807" s="135"/>
      <c r="F4807" s="135"/>
      <c r="G4807" s="635"/>
    </row>
    <row r="4808" spans="1:7" s="10" customFormat="1">
      <c r="A4808" s="804"/>
      <c r="B4808" s="807"/>
      <c r="C4808" s="1009"/>
      <c r="D4808" s="1370"/>
      <c r="E4808" s="135"/>
      <c r="F4808" s="135"/>
      <c r="G4808" s="635"/>
    </row>
    <row r="4809" spans="1:7">
      <c r="A4809" s="804"/>
      <c r="B4809" s="807"/>
      <c r="C4809" s="1009"/>
      <c r="D4809" s="1370"/>
      <c r="E4809" s="135"/>
      <c r="F4809" s="135"/>
      <c r="G4809" s="635"/>
    </row>
    <row r="4810" spans="1:7" s="10" customFormat="1">
      <c r="A4810" s="804"/>
      <c r="B4810" s="807"/>
      <c r="C4810" s="1009"/>
      <c r="D4810" s="1370"/>
      <c r="E4810" s="135"/>
      <c r="F4810" s="135"/>
      <c r="G4810" s="635"/>
    </row>
    <row r="4811" spans="1:7" s="10" customFormat="1">
      <c r="A4811" s="804"/>
      <c r="B4811" s="1038"/>
      <c r="C4811" s="1009"/>
      <c r="D4811" s="1370"/>
      <c r="E4811" s="135"/>
      <c r="F4811" s="135"/>
      <c r="G4811" s="635"/>
    </row>
    <row r="4812" spans="1:7" s="10" customFormat="1">
      <c r="A4812" s="804"/>
      <c r="B4812" s="1038"/>
      <c r="C4812" s="1009"/>
      <c r="D4812" s="1370"/>
      <c r="E4812" s="135"/>
      <c r="F4812" s="135"/>
      <c r="G4812" s="322"/>
    </row>
    <row r="4813" spans="1:7" s="10" customFormat="1">
      <c r="A4813" s="804"/>
      <c r="B4813" s="1038"/>
      <c r="C4813" s="1009"/>
      <c r="D4813" s="1370"/>
      <c r="E4813" s="135"/>
      <c r="F4813" s="135"/>
      <c r="G4813" s="322"/>
    </row>
    <row r="4814" spans="1:7" s="10" customFormat="1">
      <c r="A4814" s="804"/>
      <c r="B4814" s="1038"/>
      <c r="C4814" s="1009"/>
      <c r="D4814" s="1370"/>
      <c r="E4814" s="135"/>
      <c r="F4814" s="135"/>
      <c r="G4814" s="322"/>
    </row>
    <row r="4815" spans="1:7" s="10" customFormat="1">
      <c r="A4815" s="804"/>
      <c r="B4815" s="1038"/>
      <c r="C4815" s="1009"/>
      <c r="D4815" s="1370"/>
      <c r="E4815" s="135"/>
      <c r="F4815" s="135"/>
      <c r="G4815" s="635"/>
    </row>
    <row r="4816" spans="1:7" s="10" customFormat="1">
      <c r="A4816" s="804"/>
      <c r="B4816" s="1038"/>
      <c r="C4816" s="1009"/>
      <c r="D4816" s="1370"/>
      <c r="E4816" s="135"/>
      <c r="F4816" s="135"/>
      <c r="G4816" s="635"/>
    </row>
    <row r="4817" spans="1:7" s="10" customFormat="1">
      <c r="A4817" s="804"/>
      <c r="B4817" s="1038"/>
      <c r="C4817" s="1009"/>
      <c r="D4817" s="1370"/>
      <c r="E4817" s="135"/>
      <c r="F4817" s="135"/>
      <c r="G4817" s="635"/>
    </row>
    <row r="4818" spans="1:7" s="10" customFormat="1">
      <c r="A4818" s="804"/>
      <c r="B4818" s="807"/>
      <c r="C4818" s="1009"/>
      <c r="D4818" s="1370"/>
      <c r="E4818" s="135"/>
      <c r="F4818" s="135"/>
      <c r="G4818" s="635"/>
    </row>
    <row r="4819" spans="1:7">
      <c r="A4819" s="804"/>
      <c r="B4819" s="807"/>
      <c r="C4819" s="1009"/>
      <c r="D4819" s="1370"/>
      <c r="E4819" s="184"/>
      <c r="F4819" s="184"/>
      <c r="G4819" s="635"/>
    </row>
    <row r="4820" spans="1:7" s="10" customFormat="1">
      <c r="A4820" s="804"/>
      <c r="B4820" s="807"/>
      <c r="C4820" s="1009"/>
      <c r="D4820" s="1370"/>
      <c r="E4820" s="135"/>
      <c r="F4820" s="135"/>
      <c r="G4820" s="635"/>
    </row>
    <row r="4821" spans="1:7" s="10" customFormat="1">
      <c r="A4821" s="804"/>
      <c r="B4821" s="1038"/>
      <c r="C4821" s="1009"/>
      <c r="D4821" s="1370"/>
      <c r="E4821" s="135"/>
      <c r="F4821" s="135"/>
      <c r="G4821" s="635"/>
    </row>
    <row r="4822" spans="1:7" s="10" customFormat="1">
      <c r="A4822" s="804"/>
      <c r="B4822" s="1038"/>
      <c r="C4822" s="1009"/>
      <c r="D4822" s="1370"/>
      <c r="E4822" s="135"/>
      <c r="F4822" s="135"/>
      <c r="G4822" s="322"/>
    </row>
    <row r="4823" spans="1:7" s="10" customFormat="1">
      <c r="A4823" s="804"/>
      <c r="B4823" s="1038"/>
      <c r="C4823" s="1009"/>
      <c r="D4823" s="1370"/>
      <c r="E4823" s="135"/>
      <c r="F4823" s="135"/>
      <c r="G4823" s="322"/>
    </row>
    <row r="4824" spans="1:7" s="10" customFormat="1">
      <c r="A4824" s="804"/>
      <c r="B4824" s="1038"/>
      <c r="C4824" s="1009"/>
      <c r="D4824" s="1370"/>
      <c r="E4824" s="135"/>
      <c r="F4824" s="135"/>
      <c r="G4824" s="322"/>
    </row>
    <row r="4825" spans="1:7" s="10" customFormat="1">
      <c r="A4825" s="804"/>
      <c r="B4825" s="1038"/>
      <c r="C4825" s="1009"/>
      <c r="D4825" s="1370"/>
      <c r="E4825" s="135"/>
      <c r="F4825" s="135"/>
      <c r="G4825" s="635"/>
    </row>
    <row r="4826" spans="1:7" s="10" customFormat="1">
      <c r="A4826" s="804"/>
      <c r="B4826" s="1038"/>
      <c r="C4826" s="1009"/>
      <c r="D4826" s="1370"/>
      <c r="E4826" s="135"/>
      <c r="F4826" s="135"/>
      <c r="G4826" s="635"/>
    </row>
    <row r="4827" spans="1:7" s="10" customFormat="1">
      <c r="A4827" s="804"/>
      <c r="B4827" s="1038"/>
      <c r="C4827" s="1009"/>
      <c r="D4827" s="1370"/>
      <c r="E4827" s="135"/>
      <c r="F4827" s="135"/>
      <c r="G4827" s="635"/>
    </row>
    <row r="4828" spans="1:7" s="10" customFormat="1">
      <c r="A4828" s="804"/>
      <c r="B4828" s="807"/>
      <c r="C4828" s="1009"/>
      <c r="D4828" s="1370"/>
      <c r="E4828" s="135"/>
      <c r="F4828" s="135"/>
      <c r="G4828" s="635"/>
    </row>
    <row r="4829" spans="1:7">
      <c r="A4829" s="804"/>
      <c r="B4829" s="807"/>
      <c r="C4829" s="1009"/>
      <c r="D4829" s="1370"/>
      <c r="E4829" s="184"/>
      <c r="F4829" s="184"/>
      <c r="G4829" s="635"/>
    </row>
    <row r="4830" spans="1:7" s="10" customFormat="1">
      <c r="A4830" s="804"/>
      <c r="B4830" s="807"/>
      <c r="C4830" s="1009"/>
      <c r="D4830" s="1370"/>
      <c r="E4830" s="135"/>
      <c r="F4830" s="135"/>
      <c r="G4830" s="635"/>
    </row>
    <row r="4831" spans="1:7" s="10" customFormat="1">
      <c r="A4831" s="804"/>
      <c r="B4831" s="1038"/>
      <c r="C4831" s="1009"/>
      <c r="D4831" s="1370"/>
      <c r="E4831" s="135"/>
      <c r="F4831" s="135"/>
      <c r="G4831" s="635"/>
    </row>
    <row r="4832" spans="1:7" s="10" customFormat="1">
      <c r="A4832" s="804"/>
      <c r="B4832" s="1038"/>
      <c r="C4832" s="1009"/>
      <c r="D4832" s="1370"/>
      <c r="E4832" s="135"/>
      <c r="F4832" s="135"/>
      <c r="G4832" s="635"/>
    </row>
    <row r="4833" spans="1:7" s="10" customFormat="1">
      <c r="A4833" s="804"/>
      <c r="B4833" s="1038"/>
      <c r="C4833" s="1009"/>
      <c r="D4833" s="1370"/>
      <c r="E4833" s="135"/>
      <c r="F4833" s="135"/>
      <c r="G4833" s="635"/>
    </row>
    <row r="4834" spans="1:7" s="10" customFormat="1">
      <c r="A4834" s="804"/>
      <c r="B4834" s="1038"/>
      <c r="C4834" s="1009"/>
      <c r="D4834" s="1370"/>
      <c r="E4834" s="135"/>
      <c r="F4834" s="135"/>
      <c r="G4834" s="635"/>
    </row>
    <row r="4835" spans="1:7" s="10" customFormat="1">
      <c r="A4835" s="804"/>
      <c r="B4835" s="1038"/>
      <c r="C4835" s="1009"/>
      <c r="D4835" s="1370"/>
      <c r="E4835" s="135"/>
      <c r="F4835" s="135"/>
      <c r="G4835" s="635"/>
    </row>
    <row r="4836" spans="1:7" s="10" customFormat="1">
      <c r="A4836" s="804"/>
      <c r="B4836" s="1038"/>
      <c r="C4836" s="1009"/>
      <c r="D4836" s="1370"/>
      <c r="E4836" s="135"/>
      <c r="F4836" s="135"/>
      <c r="G4836" s="635"/>
    </row>
    <row r="4837" spans="1:7" s="10" customFormat="1">
      <c r="A4837" s="804"/>
      <c r="B4837" s="807"/>
      <c r="C4837" s="1009"/>
      <c r="D4837" s="1370"/>
      <c r="E4837" s="135"/>
      <c r="F4837" s="135"/>
      <c r="G4837" s="635"/>
    </row>
    <row r="4838" spans="1:7" s="10" customFormat="1">
      <c r="A4838" s="804"/>
      <c r="B4838" s="1038"/>
      <c r="C4838" s="1009"/>
      <c r="D4838" s="1370"/>
      <c r="E4838" s="135"/>
      <c r="F4838" s="135"/>
      <c r="G4838" s="635"/>
    </row>
    <row r="4839" spans="1:7" s="10" customFormat="1">
      <c r="A4839" s="804"/>
      <c r="B4839" s="1038"/>
      <c r="C4839" s="1009"/>
      <c r="D4839" s="1370"/>
      <c r="E4839" s="135"/>
      <c r="F4839" s="135"/>
      <c r="G4839" s="635"/>
    </row>
    <row r="4840" spans="1:7" s="10" customFormat="1">
      <c r="A4840" s="804"/>
      <c r="B4840" s="1038"/>
      <c r="C4840" s="1009"/>
      <c r="D4840" s="1370"/>
      <c r="E4840" s="135"/>
      <c r="F4840" s="135"/>
      <c r="G4840" s="635"/>
    </row>
    <row r="4841" spans="1:7" s="10" customFormat="1">
      <c r="A4841" s="804"/>
      <c r="B4841" s="1038"/>
      <c r="C4841" s="1009"/>
      <c r="D4841" s="1370"/>
      <c r="E4841" s="135"/>
      <c r="F4841" s="135"/>
      <c r="G4841" s="635"/>
    </row>
    <row r="4842" spans="1:7" s="10" customFormat="1">
      <c r="A4842" s="804"/>
      <c r="B4842" s="1038"/>
      <c r="C4842" s="1009"/>
      <c r="D4842" s="1370"/>
      <c r="E4842" s="135"/>
      <c r="F4842" s="135"/>
      <c r="G4842" s="635"/>
    </row>
    <row r="4843" spans="1:7" s="10" customFormat="1">
      <c r="A4843" s="804"/>
      <c r="B4843" s="1038"/>
      <c r="C4843" s="1009"/>
      <c r="D4843" s="1370"/>
      <c r="E4843" s="135"/>
      <c r="F4843" s="135"/>
      <c r="G4843" s="635"/>
    </row>
    <row r="4844" spans="1:7" s="10" customFormat="1">
      <c r="A4844" s="804"/>
      <c r="B4844" s="1038"/>
      <c r="C4844" s="1009"/>
      <c r="D4844" s="1370"/>
      <c r="E4844" s="135"/>
      <c r="F4844" s="135"/>
      <c r="G4844" s="635"/>
    </row>
    <row r="4845" spans="1:7" s="10" customFormat="1">
      <c r="A4845" s="804"/>
      <c r="B4845" s="1038"/>
      <c r="C4845" s="1009"/>
      <c r="D4845" s="1370"/>
      <c r="E4845" s="135"/>
      <c r="F4845" s="135"/>
      <c r="G4845" s="635"/>
    </row>
    <row r="4846" spans="1:7" s="10" customFormat="1">
      <c r="A4846" s="804"/>
      <c r="B4846" s="1038"/>
      <c r="C4846" s="1009"/>
      <c r="D4846" s="1370"/>
      <c r="E4846" s="135"/>
      <c r="F4846" s="135"/>
      <c r="G4846" s="635"/>
    </row>
    <row r="4847" spans="1:7" s="10" customFormat="1">
      <c r="A4847" s="804"/>
      <c r="B4847" s="807"/>
      <c r="C4847" s="1009"/>
      <c r="D4847" s="1370"/>
      <c r="E4847" s="135"/>
      <c r="F4847" s="135"/>
      <c r="G4847" s="635"/>
    </row>
    <row r="4848" spans="1:7" s="10" customFormat="1">
      <c r="A4848" s="804"/>
      <c r="B4848" s="1038"/>
      <c r="C4848" s="1009"/>
      <c r="D4848" s="1370"/>
      <c r="E4848" s="135"/>
      <c r="F4848" s="135"/>
      <c r="G4848" s="635"/>
    </row>
    <row r="4849" spans="1:7" s="10" customFormat="1">
      <c r="A4849" s="804"/>
      <c r="B4849" s="1038"/>
      <c r="C4849" s="1009"/>
      <c r="D4849" s="1370"/>
      <c r="E4849" s="135"/>
      <c r="F4849" s="135"/>
      <c r="G4849" s="635"/>
    </row>
    <row r="4850" spans="1:7" s="10" customFormat="1">
      <c r="A4850" s="804"/>
      <c r="B4850" s="1038"/>
      <c r="C4850" s="1009"/>
      <c r="D4850" s="1370"/>
      <c r="E4850" s="135"/>
      <c r="F4850" s="135"/>
      <c r="G4850" s="635"/>
    </row>
    <row r="4851" spans="1:7" s="10" customFormat="1">
      <c r="A4851" s="804"/>
      <c r="B4851" s="1038"/>
      <c r="C4851" s="1009"/>
      <c r="D4851" s="1370"/>
      <c r="E4851" s="135"/>
      <c r="F4851" s="135"/>
      <c r="G4851" s="635"/>
    </row>
    <row r="4852" spans="1:7" s="10" customFormat="1">
      <c r="A4852" s="804"/>
      <c r="B4852" s="1038"/>
      <c r="C4852" s="1009"/>
      <c r="D4852" s="1370"/>
      <c r="E4852" s="135"/>
      <c r="F4852" s="135"/>
      <c r="G4852" s="635"/>
    </row>
    <row r="4853" spans="1:7" s="10" customFormat="1">
      <c r="A4853" s="804"/>
      <c r="B4853" s="1038"/>
      <c r="C4853" s="1009"/>
      <c r="D4853" s="1370"/>
      <c r="E4853" s="135"/>
      <c r="F4853" s="135"/>
      <c r="G4853" s="635"/>
    </row>
    <row r="4854" spans="1:7" s="10" customFormat="1">
      <c r="A4854" s="804"/>
      <c r="B4854" s="1038"/>
      <c r="C4854" s="1009"/>
      <c r="D4854" s="1370"/>
      <c r="E4854" s="135"/>
      <c r="F4854" s="135"/>
      <c r="G4854" s="635"/>
    </row>
    <row r="4855" spans="1:7" s="10" customFormat="1">
      <c r="A4855" s="804"/>
      <c r="B4855" s="807"/>
      <c r="C4855" s="1009"/>
      <c r="D4855" s="1370"/>
      <c r="E4855" s="135"/>
      <c r="F4855" s="135"/>
      <c r="G4855" s="635"/>
    </row>
    <row r="4856" spans="1:7" s="10" customFormat="1">
      <c r="A4856" s="804"/>
      <c r="B4856" s="1038"/>
      <c r="C4856" s="1009"/>
      <c r="D4856" s="1370"/>
      <c r="E4856" s="135"/>
      <c r="F4856" s="135"/>
      <c r="G4856" s="635"/>
    </row>
    <row r="4857" spans="1:7" s="10" customFormat="1">
      <c r="A4857" s="804"/>
      <c r="B4857" s="1038"/>
      <c r="C4857" s="1009"/>
      <c r="D4857" s="1370"/>
      <c r="E4857" s="135"/>
      <c r="F4857" s="135"/>
      <c r="G4857" s="635"/>
    </row>
    <row r="4858" spans="1:7" s="10" customFormat="1">
      <c r="A4858" s="804"/>
      <c r="B4858" s="1038"/>
      <c r="C4858" s="1009"/>
      <c r="D4858" s="1370"/>
      <c r="E4858" s="135"/>
      <c r="F4858" s="135"/>
      <c r="G4858" s="635"/>
    </row>
    <row r="4859" spans="1:7" s="10" customFormat="1">
      <c r="A4859" s="804"/>
      <c r="B4859" s="1038"/>
      <c r="C4859" s="1009"/>
      <c r="D4859" s="1370"/>
      <c r="E4859" s="135"/>
      <c r="F4859" s="135"/>
      <c r="G4859" s="635"/>
    </row>
    <row r="4860" spans="1:7" s="10" customFormat="1">
      <c r="A4860" s="804"/>
      <c r="B4860" s="1038"/>
      <c r="C4860" s="1009"/>
      <c r="D4860" s="1370"/>
      <c r="E4860" s="135"/>
      <c r="F4860" s="135"/>
      <c r="G4860" s="635"/>
    </row>
    <row r="4861" spans="1:7" s="10" customFormat="1">
      <c r="A4861" s="804"/>
      <c r="B4861" s="1038"/>
      <c r="C4861" s="1009"/>
      <c r="D4861" s="1370"/>
      <c r="E4861" s="135"/>
      <c r="F4861" s="135"/>
      <c r="G4861" s="635"/>
    </row>
    <row r="4862" spans="1:7" s="10" customFormat="1">
      <c r="A4862" s="804"/>
      <c r="B4862" s="1038"/>
      <c r="C4862" s="1009"/>
      <c r="D4862" s="1370"/>
      <c r="E4862" s="135"/>
      <c r="F4862" s="135"/>
      <c r="G4862" s="635"/>
    </row>
    <row r="4863" spans="1:7" s="10" customFormat="1">
      <c r="A4863" s="804"/>
      <c r="B4863" s="1038"/>
      <c r="C4863" s="1009"/>
      <c r="D4863" s="1370"/>
      <c r="E4863" s="135"/>
      <c r="F4863" s="135"/>
      <c r="G4863" s="635"/>
    </row>
    <row r="4864" spans="1:7" s="10" customFormat="1">
      <c r="A4864" s="804"/>
      <c r="B4864" s="1038"/>
      <c r="C4864" s="1009"/>
      <c r="D4864" s="1370"/>
      <c r="E4864" s="135"/>
      <c r="F4864" s="135"/>
      <c r="G4864" s="635"/>
    </row>
    <row r="4865" spans="1:7" s="10" customFormat="1">
      <c r="A4865" s="804"/>
      <c r="B4865" s="807"/>
      <c r="C4865" s="1009"/>
      <c r="D4865" s="1370"/>
      <c r="E4865" s="135"/>
      <c r="F4865" s="135"/>
      <c r="G4865" s="635"/>
    </row>
    <row r="4866" spans="1:7" s="10" customFormat="1">
      <c r="A4866" s="804"/>
      <c r="B4866" s="1038"/>
      <c r="C4866" s="1009"/>
      <c r="D4866" s="1370"/>
      <c r="E4866" s="135"/>
      <c r="F4866" s="135"/>
      <c r="G4866" s="635"/>
    </row>
    <row r="4867" spans="1:7" s="10" customFormat="1">
      <c r="A4867" s="804"/>
      <c r="B4867" s="1038"/>
      <c r="C4867" s="1009"/>
      <c r="D4867" s="1370"/>
      <c r="E4867" s="135"/>
      <c r="F4867" s="135"/>
      <c r="G4867" s="635"/>
    </row>
    <row r="4868" spans="1:7" s="10" customFormat="1">
      <c r="A4868" s="804"/>
      <c r="B4868" s="1038"/>
      <c r="C4868" s="1009"/>
      <c r="D4868" s="1370"/>
      <c r="E4868" s="135"/>
      <c r="F4868" s="135"/>
      <c r="G4868" s="635"/>
    </row>
    <row r="4869" spans="1:7" s="10" customFormat="1">
      <c r="A4869" s="804"/>
      <c r="B4869" s="1038"/>
      <c r="C4869" s="1009"/>
      <c r="D4869" s="1370"/>
      <c r="E4869" s="135"/>
      <c r="F4869" s="135"/>
      <c r="G4869" s="635"/>
    </row>
    <row r="4870" spans="1:7" s="10" customFormat="1">
      <c r="A4870" s="804"/>
      <c r="B4870" s="1038"/>
      <c r="C4870" s="1009"/>
      <c r="D4870" s="1370"/>
      <c r="E4870" s="135"/>
      <c r="F4870" s="135"/>
      <c r="G4870" s="635"/>
    </row>
    <row r="4871" spans="1:7" s="10" customFormat="1">
      <c r="A4871" s="804"/>
      <c r="B4871" s="1038"/>
      <c r="C4871" s="1009"/>
      <c r="D4871" s="1370"/>
      <c r="E4871" s="135"/>
      <c r="F4871" s="135"/>
      <c r="G4871" s="635"/>
    </row>
    <row r="4872" spans="1:7" s="10" customFormat="1">
      <c r="A4872" s="804"/>
      <c r="B4872" s="1038"/>
      <c r="C4872" s="1009"/>
      <c r="D4872" s="1370"/>
      <c r="E4872" s="135"/>
      <c r="F4872" s="135"/>
      <c r="G4872" s="635"/>
    </row>
    <row r="4873" spans="1:7" s="10" customFormat="1">
      <c r="A4873" s="804"/>
      <c r="B4873" s="1038"/>
      <c r="C4873" s="1009"/>
      <c r="D4873" s="1370"/>
      <c r="E4873" s="135"/>
      <c r="F4873" s="135"/>
      <c r="G4873" s="635"/>
    </row>
    <row r="4874" spans="1:7" s="10" customFormat="1">
      <c r="A4874" s="804"/>
      <c r="B4874" s="1038"/>
      <c r="C4874" s="1009"/>
      <c r="D4874" s="1370"/>
      <c r="E4874" s="135"/>
      <c r="F4874" s="135"/>
      <c r="G4874" s="635"/>
    </row>
    <row r="4875" spans="1:7" s="10" customFormat="1">
      <c r="A4875" s="804"/>
      <c r="B4875" s="1038"/>
      <c r="C4875" s="1009"/>
      <c r="D4875" s="1370"/>
      <c r="E4875" s="135"/>
      <c r="F4875" s="135"/>
      <c r="G4875" s="635"/>
    </row>
    <row r="4876" spans="1:7" s="10" customFormat="1">
      <c r="A4876" s="804"/>
      <c r="B4876" s="807"/>
      <c r="C4876" s="1009"/>
      <c r="D4876" s="1370"/>
      <c r="E4876" s="135"/>
      <c r="F4876" s="135"/>
      <c r="G4876" s="635"/>
    </row>
    <row r="4877" spans="1:7" s="10" customFormat="1">
      <c r="A4877" s="804"/>
      <c r="B4877" s="1038"/>
      <c r="C4877" s="1009"/>
      <c r="D4877" s="1370"/>
      <c r="E4877" s="135"/>
      <c r="F4877" s="135"/>
      <c r="G4877" s="635"/>
    </row>
    <row r="4878" spans="1:7" s="10" customFormat="1">
      <c r="A4878" s="804"/>
      <c r="B4878" s="1038"/>
      <c r="C4878" s="1009"/>
      <c r="D4878" s="1370"/>
      <c r="E4878" s="135"/>
      <c r="F4878" s="135"/>
      <c r="G4878" s="635"/>
    </row>
    <row r="4879" spans="1:7" s="10" customFormat="1">
      <c r="A4879" s="804"/>
      <c r="B4879" s="1038"/>
      <c r="C4879" s="1009"/>
      <c r="D4879" s="1370"/>
      <c r="E4879" s="135"/>
      <c r="F4879" s="135"/>
      <c r="G4879" s="635"/>
    </row>
    <row r="4880" spans="1:7" s="10" customFormat="1">
      <c r="A4880" s="804"/>
      <c r="B4880" s="1038"/>
      <c r="C4880" s="1009"/>
      <c r="D4880" s="1370"/>
      <c r="E4880" s="135"/>
      <c r="F4880" s="135"/>
      <c r="G4880" s="635"/>
    </row>
    <row r="4881" spans="1:7" s="10" customFormat="1">
      <c r="A4881" s="804"/>
      <c r="B4881" s="1038"/>
      <c r="C4881" s="1009"/>
      <c r="D4881" s="1370"/>
      <c r="E4881" s="135"/>
      <c r="F4881" s="135"/>
      <c r="G4881" s="635"/>
    </row>
    <row r="4882" spans="1:7" s="10" customFormat="1">
      <c r="A4882" s="804"/>
      <c r="B4882" s="1038"/>
      <c r="C4882" s="1009"/>
      <c r="D4882" s="1370"/>
      <c r="E4882" s="135"/>
      <c r="F4882" s="135"/>
      <c r="G4882" s="635"/>
    </row>
    <row r="4883" spans="1:7" s="10" customFormat="1">
      <c r="A4883" s="804"/>
      <c r="B4883" s="1038"/>
      <c r="C4883" s="1009"/>
      <c r="D4883" s="1370"/>
      <c r="E4883" s="135"/>
      <c r="F4883" s="135"/>
      <c r="G4883" s="635"/>
    </row>
    <row r="4884" spans="1:7" s="10" customFormat="1">
      <c r="A4884" s="804"/>
      <c r="B4884" s="1038"/>
      <c r="C4884" s="1009"/>
      <c r="D4884" s="1370"/>
      <c r="E4884" s="135"/>
      <c r="F4884" s="135"/>
      <c r="G4884" s="635"/>
    </row>
    <row r="4885" spans="1:7" s="10" customFormat="1">
      <c r="A4885" s="804"/>
      <c r="B4885" s="1038"/>
      <c r="C4885" s="1009"/>
      <c r="D4885" s="1370"/>
      <c r="E4885" s="135"/>
      <c r="F4885" s="135"/>
      <c r="G4885" s="635"/>
    </row>
    <row r="4886" spans="1:7" s="10" customFormat="1">
      <c r="A4886" s="804"/>
      <c r="B4886" s="1038"/>
      <c r="C4886" s="1009"/>
      <c r="D4886" s="1370"/>
      <c r="E4886" s="135"/>
      <c r="F4886" s="135"/>
      <c r="G4886" s="635"/>
    </row>
    <row r="4887" spans="1:7" s="10" customFormat="1">
      <c r="A4887" s="804"/>
      <c r="B4887" s="1038"/>
      <c r="C4887" s="1009"/>
      <c r="D4887" s="1370"/>
      <c r="E4887" s="135"/>
      <c r="F4887" s="135"/>
      <c r="G4887" s="635"/>
    </row>
    <row r="4888" spans="1:7" s="10" customFormat="1">
      <c r="A4888" s="804"/>
      <c r="B4888" s="1038"/>
      <c r="C4888" s="1009"/>
      <c r="D4888" s="1370"/>
      <c r="E4888" s="135"/>
      <c r="F4888" s="135"/>
      <c r="G4888" s="635"/>
    </row>
    <row r="4889" spans="1:7" s="10" customFormat="1">
      <c r="A4889" s="804"/>
      <c r="B4889" s="807"/>
      <c r="C4889" s="1009"/>
      <c r="D4889" s="1370"/>
      <c r="E4889" s="135"/>
      <c r="F4889" s="135"/>
      <c r="G4889" s="635"/>
    </row>
    <row r="4890" spans="1:7" s="10" customFormat="1">
      <c r="A4890" s="804"/>
      <c r="B4890" s="1038"/>
      <c r="C4890" s="1009"/>
      <c r="D4890" s="1370"/>
      <c r="E4890" s="135"/>
      <c r="F4890" s="135"/>
      <c r="G4890" s="635"/>
    </row>
    <row r="4891" spans="1:7" s="10" customFormat="1">
      <c r="A4891" s="804"/>
      <c r="B4891" s="1038"/>
      <c r="C4891" s="1009"/>
      <c r="D4891" s="1370"/>
      <c r="E4891" s="135"/>
      <c r="F4891" s="135"/>
      <c r="G4891" s="635"/>
    </row>
    <row r="4892" spans="1:7" s="10" customFormat="1">
      <c r="A4892" s="804"/>
      <c r="B4892" s="1038"/>
      <c r="C4892" s="1009"/>
      <c r="D4892" s="1370"/>
      <c r="E4892" s="135"/>
      <c r="F4892" s="135"/>
      <c r="G4892" s="635"/>
    </row>
    <row r="4893" spans="1:7" s="10" customFormat="1">
      <c r="A4893" s="804"/>
      <c r="B4893" s="1038"/>
      <c r="C4893" s="1009"/>
      <c r="D4893" s="1370"/>
      <c r="E4893" s="135"/>
      <c r="F4893" s="135"/>
      <c r="G4893" s="635"/>
    </row>
    <row r="4894" spans="1:7" s="10" customFormat="1">
      <c r="A4894" s="804"/>
      <c r="B4894" s="1038"/>
      <c r="C4894" s="1009"/>
      <c r="D4894" s="1370"/>
      <c r="E4894" s="135"/>
      <c r="F4894" s="135"/>
      <c r="G4894" s="635"/>
    </row>
    <row r="4895" spans="1:7" s="10" customFormat="1">
      <c r="A4895" s="804"/>
      <c r="B4895" s="1038"/>
      <c r="C4895" s="1009"/>
      <c r="D4895" s="1370"/>
      <c r="E4895" s="135"/>
      <c r="F4895" s="135"/>
      <c r="G4895" s="635"/>
    </row>
    <row r="4896" spans="1:7" s="10" customFormat="1">
      <c r="A4896" s="804"/>
      <c r="B4896" s="1038"/>
      <c r="C4896" s="1009"/>
      <c r="D4896" s="1370"/>
      <c r="E4896" s="135"/>
      <c r="F4896" s="135"/>
      <c r="G4896" s="635"/>
    </row>
    <row r="4897" spans="1:7" s="10" customFormat="1">
      <c r="A4897" s="804"/>
      <c r="B4897" s="1038"/>
      <c r="C4897" s="1009"/>
      <c r="D4897" s="1370"/>
      <c r="E4897" s="135"/>
      <c r="F4897" s="135"/>
      <c r="G4897" s="635"/>
    </row>
    <row r="4898" spans="1:7" s="10" customFormat="1">
      <c r="A4898" s="804"/>
      <c r="B4898" s="1038"/>
      <c r="C4898" s="1009"/>
      <c r="D4898" s="1370"/>
      <c r="E4898" s="135"/>
      <c r="F4898" s="135"/>
      <c r="G4898" s="635"/>
    </row>
    <row r="4899" spans="1:7" s="10" customFormat="1">
      <c r="A4899" s="804"/>
      <c r="B4899" s="1038"/>
      <c r="C4899" s="1009"/>
      <c r="D4899" s="1370"/>
      <c r="E4899" s="135"/>
      <c r="F4899" s="135"/>
      <c r="G4899" s="635"/>
    </row>
    <row r="4900" spans="1:7" s="10" customFormat="1">
      <c r="A4900" s="804"/>
      <c r="B4900" s="1038"/>
      <c r="C4900" s="1009"/>
      <c r="D4900" s="1370"/>
      <c r="E4900" s="135"/>
      <c r="F4900" s="135"/>
      <c r="G4900" s="635"/>
    </row>
    <row r="4901" spans="1:7" s="10" customFormat="1">
      <c r="A4901" s="804"/>
      <c r="B4901" s="1038"/>
      <c r="C4901" s="1009"/>
      <c r="D4901" s="1370"/>
      <c r="E4901" s="135"/>
      <c r="F4901" s="135"/>
      <c r="G4901" s="635"/>
    </row>
    <row r="4902" spans="1:7" s="10" customFormat="1">
      <c r="A4902" s="804"/>
      <c r="B4902" s="807"/>
      <c r="C4902" s="1009"/>
      <c r="D4902" s="1370"/>
      <c r="E4902" s="135"/>
      <c r="F4902" s="135"/>
      <c r="G4902" s="635"/>
    </row>
    <row r="4903" spans="1:7" s="10" customFormat="1">
      <c r="A4903" s="804"/>
      <c r="B4903" s="1038"/>
      <c r="C4903" s="1009"/>
      <c r="D4903" s="1370"/>
      <c r="E4903" s="135"/>
      <c r="F4903" s="135"/>
      <c r="G4903" s="635"/>
    </row>
    <row r="4904" spans="1:7" s="10" customFormat="1">
      <c r="A4904" s="804"/>
      <c r="B4904" s="1038"/>
      <c r="C4904" s="1009"/>
      <c r="D4904" s="1370"/>
      <c r="E4904" s="135"/>
      <c r="F4904" s="135"/>
      <c r="G4904" s="635"/>
    </row>
    <row r="4905" spans="1:7" s="10" customFormat="1">
      <c r="A4905" s="804"/>
      <c r="B4905" s="1038"/>
      <c r="C4905" s="1009"/>
      <c r="D4905" s="1370"/>
      <c r="E4905" s="135"/>
      <c r="F4905" s="135"/>
      <c r="G4905" s="635"/>
    </row>
    <row r="4906" spans="1:7" s="10" customFormat="1">
      <c r="A4906" s="804"/>
      <c r="B4906" s="1038"/>
      <c r="C4906" s="1009"/>
      <c r="D4906" s="1370"/>
      <c r="E4906" s="135"/>
      <c r="F4906" s="135"/>
      <c r="G4906" s="635"/>
    </row>
    <row r="4907" spans="1:7" s="10" customFormat="1">
      <c r="A4907" s="804"/>
      <c r="B4907" s="1038"/>
      <c r="C4907" s="1009"/>
      <c r="D4907" s="1370"/>
      <c r="E4907" s="135"/>
      <c r="F4907" s="135"/>
      <c r="G4907" s="635"/>
    </row>
    <row r="4908" spans="1:7" s="10" customFormat="1">
      <c r="A4908" s="804"/>
      <c r="B4908" s="1038"/>
      <c r="C4908" s="1009"/>
      <c r="D4908" s="1370"/>
      <c r="E4908" s="135"/>
      <c r="F4908" s="135"/>
      <c r="G4908" s="635"/>
    </row>
    <row r="4909" spans="1:7" s="10" customFormat="1">
      <c r="A4909" s="804"/>
      <c r="B4909" s="1038"/>
      <c r="C4909" s="1009"/>
      <c r="D4909" s="1370"/>
      <c r="E4909" s="135"/>
      <c r="F4909" s="135"/>
      <c r="G4909" s="635"/>
    </row>
    <row r="4910" spans="1:7" s="10" customFormat="1">
      <c r="A4910" s="804"/>
      <c r="B4910" s="1038"/>
      <c r="C4910" s="1009"/>
      <c r="D4910" s="1370"/>
      <c r="E4910" s="135"/>
      <c r="F4910" s="135"/>
      <c r="G4910" s="635"/>
    </row>
    <row r="4911" spans="1:7" s="10" customFormat="1">
      <c r="A4911" s="804"/>
      <c r="B4911" s="1038"/>
      <c r="C4911" s="1009"/>
      <c r="D4911" s="1370"/>
      <c r="E4911" s="135"/>
      <c r="F4911" s="135"/>
      <c r="G4911" s="635"/>
    </row>
    <row r="4912" spans="1:7" s="10" customFormat="1">
      <c r="A4912" s="804"/>
      <c r="B4912" s="1038"/>
      <c r="C4912" s="1009"/>
      <c r="D4912" s="1370"/>
      <c r="E4912" s="135"/>
      <c r="F4912" s="135"/>
      <c r="G4912" s="635"/>
    </row>
    <row r="4913" spans="1:7" s="10" customFormat="1">
      <c r="A4913" s="804"/>
      <c r="B4913" s="1038"/>
      <c r="C4913" s="1009"/>
      <c r="D4913" s="1370"/>
      <c r="E4913" s="135"/>
      <c r="F4913" s="135"/>
      <c r="G4913" s="635"/>
    </row>
    <row r="4914" spans="1:7" s="10" customFormat="1">
      <c r="A4914" s="804"/>
      <c r="B4914" s="1038"/>
      <c r="C4914" s="1009"/>
      <c r="D4914" s="1370"/>
      <c r="E4914" s="135"/>
      <c r="F4914" s="135"/>
      <c r="G4914" s="635"/>
    </row>
    <row r="4915" spans="1:7" s="10" customFormat="1">
      <c r="A4915" s="804"/>
      <c r="B4915" s="807"/>
      <c r="C4915" s="1009"/>
      <c r="D4915" s="1370"/>
      <c r="E4915" s="135"/>
      <c r="F4915" s="135"/>
      <c r="G4915" s="635"/>
    </row>
    <row r="4916" spans="1:7" s="10" customFormat="1">
      <c r="A4916" s="804"/>
      <c r="B4916" s="1038"/>
      <c r="C4916" s="1009"/>
      <c r="D4916" s="1370"/>
      <c r="E4916" s="135"/>
      <c r="F4916" s="135"/>
      <c r="G4916" s="635"/>
    </row>
    <row r="4917" spans="1:7" s="10" customFormat="1">
      <c r="A4917" s="804"/>
      <c r="B4917" s="1038"/>
      <c r="C4917" s="1009"/>
      <c r="D4917" s="1370"/>
      <c r="E4917" s="135"/>
      <c r="F4917" s="135"/>
      <c r="G4917" s="635"/>
    </row>
    <row r="4918" spans="1:7" s="10" customFormat="1">
      <c r="A4918" s="804"/>
      <c r="B4918" s="1038"/>
      <c r="C4918" s="1009"/>
      <c r="D4918" s="1370"/>
      <c r="E4918" s="135"/>
      <c r="F4918" s="135"/>
      <c r="G4918" s="635"/>
    </row>
    <row r="4919" spans="1:7" s="10" customFormat="1">
      <c r="A4919" s="804"/>
      <c r="B4919" s="1038"/>
      <c r="C4919" s="1009"/>
      <c r="D4919" s="1370"/>
      <c r="E4919" s="135"/>
      <c r="F4919" s="135"/>
      <c r="G4919" s="635"/>
    </row>
    <row r="4920" spans="1:7" s="10" customFormat="1">
      <c r="A4920" s="804"/>
      <c r="B4920" s="1038"/>
      <c r="C4920" s="1009"/>
      <c r="D4920" s="1370"/>
      <c r="E4920" s="135"/>
      <c r="F4920" s="135"/>
      <c r="G4920" s="635"/>
    </row>
    <row r="4921" spans="1:7" s="10" customFormat="1">
      <c r="A4921" s="804"/>
      <c r="B4921" s="1038"/>
      <c r="C4921" s="1009"/>
      <c r="D4921" s="1370"/>
      <c r="E4921" s="135"/>
      <c r="F4921" s="135"/>
      <c r="G4921" s="635"/>
    </row>
    <row r="4922" spans="1:7" s="10" customFormat="1">
      <c r="A4922" s="804"/>
      <c r="B4922" s="1038"/>
      <c r="C4922" s="1009"/>
      <c r="D4922" s="1370"/>
      <c r="E4922" s="135"/>
      <c r="F4922" s="135"/>
      <c r="G4922" s="635"/>
    </row>
    <row r="4923" spans="1:7" s="10" customFormat="1">
      <c r="A4923" s="804"/>
      <c r="B4923" s="1038"/>
      <c r="C4923" s="1009"/>
      <c r="D4923" s="1370"/>
      <c r="E4923" s="135"/>
      <c r="F4923" s="135"/>
      <c r="G4923" s="635"/>
    </row>
    <row r="4924" spans="1:7" s="10" customFormat="1">
      <c r="A4924" s="804"/>
      <c r="B4924" s="1038"/>
      <c r="C4924" s="1009"/>
      <c r="D4924" s="1370"/>
      <c r="E4924" s="135"/>
      <c r="F4924" s="135"/>
      <c r="G4924" s="635"/>
    </row>
    <row r="4925" spans="1:7" s="10" customFormat="1">
      <c r="A4925" s="804"/>
      <c r="B4925" s="1038"/>
      <c r="C4925" s="1009"/>
      <c r="D4925" s="1370"/>
      <c r="E4925" s="135"/>
      <c r="F4925" s="135"/>
      <c r="G4925" s="635"/>
    </row>
    <row r="4926" spans="1:7" s="10" customFormat="1">
      <c r="A4926" s="804"/>
      <c r="B4926" s="1038"/>
      <c r="C4926" s="1009"/>
      <c r="D4926" s="1370"/>
      <c r="E4926" s="135"/>
      <c r="F4926" s="135"/>
      <c r="G4926" s="635"/>
    </row>
    <row r="4927" spans="1:7" s="10" customFormat="1">
      <c r="A4927" s="804"/>
      <c r="B4927" s="1038"/>
      <c r="C4927" s="1009"/>
      <c r="D4927" s="1370"/>
      <c r="E4927" s="135"/>
      <c r="F4927" s="135"/>
      <c r="G4927" s="635"/>
    </row>
    <row r="4928" spans="1:7" s="10" customFormat="1">
      <c r="A4928" s="804"/>
      <c r="B4928" s="807"/>
      <c r="C4928" s="1009"/>
      <c r="D4928" s="1370"/>
      <c r="E4928" s="135"/>
      <c r="F4928" s="135"/>
      <c r="G4928" s="635"/>
    </row>
    <row r="4929" spans="1:7" s="10" customFormat="1">
      <c r="A4929" s="804"/>
      <c r="B4929" s="1038"/>
      <c r="C4929" s="1009"/>
      <c r="D4929" s="1370"/>
      <c r="E4929" s="135"/>
      <c r="F4929" s="135"/>
      <c r="G4929" s="635"/>
    </row>
    <row r="4930" spans="1:7" s="10" customFormat="1">
      <c r="A4930" s="804"/>
      <c r="B4930" s="1038"/>
      <c r="C4930" s="1009"/>
      <c r="D4930" s="1370"/>
      <c r="E4930" s="135"/>
      <c r="F4930" s="135"/>
      <c r="G4930" s="635"/>
    </row>
    <row r="4931" spans="1:7" s="10" customFormat="1">
      <c r="A4931" s="804"/>
      <c r="B4931" s="1038"/>
      <c r="C4931" s="1009"/>
      <c r="D4931" s="1370"/>
      <c r="E4931" s="135"/>
      <c r="F4931" s="135"/>
      <c r="G4931" s="635"/>
    </row>
    <row r="4932" spans="1:7" s="10" customFormat="1">
      <c r="A4932" s="804"/>
      <c r="B4932" s="1038"/>
      <c r="C4932" s="1009"/>
      <c r="D4932" s="1370"/>
      <c r="E4932" s="135"/>
      <c r="F4932" s="135"/>
      <c r="G4932" s="635"/>
    </row>
    <row r="4933" spans="1:7" s="10" customFormat="1">
      <c r="A4933" s="804"/>
      <c r="B4933" s="1038"/>
      <c r="C4933" s="1009"/>
      <c r="D4933" s="1370"/>
      <c r="E4933" s="135"/>
      <c r="F4933" s="135"/>
      <c r="G4933" s="635"/>
    </row>
    <row r="4934" spans="1:7" s="10" customFormat="1">
      <c r="A4934" s="804"/>
      <c r="B4934" s="1038"/>
      <c r="C4934" s="1009"/>
      <c r="D4934" s="1370"/>
      <c r="E4934" s="135"/>
      <c r="F4934" s="135"/>
      <c r="G4934" s="635"/>
    </row>
    <row r="4935" spans="1:7" s="10" customFormat="1">
      <c r="A4935" s="804"/>
      <c r="B4935" s="1038"/>
      <c r="C4935" s="1009"/>
      <c r="D4935" s="1370"/>
      <c r="E4935" s="135"/>
      <c r="F4935" s="135"/>
      <c r="G4935" s="635"/>
    </row>
    <row r="4936" spans="1:7" s="10" customFormat="1">
      <c r="A4936" s="804"/>
      <c r="B4936" s="1038"/>
      <c r="C4936" s="1009"/>
      <c r="D4936" s="1370"/>
      <c r="E4936" s="135"/>
      <c r="F4936" s="135"/>
      <c r="G4936" s="635"/>
    </row>
    <row r="4937" spans="1:7" s="10" customFormat="1">
      <c r="A4937" s="804"/>
      <c r="B4937" s="1038"/>
      <c r="C4937" s="1009"/>
      <c r="D4937" s="1370"/>
      <c r="E4937" s="135"/>
      <c r="F4937" s="135"/>
      <c r="G4937" s="635"/>
    </row>
    <row r="4938" spans="1:7" s="10" customFormat="1">
      <c r="A4938" s="804"/>
      <c r="B4938" s="1038"/>
      <c r="C4938" s="1009"/>
      <c r="D4938" s="1370"/>
      <c r="E4938" s="135"/>
      <c r="F4938" s="135"/>
      <c r="G4938" s="635"/>
    </row>
    <row r="4939" spans="1:7" s="10" customFormat="1">
      <c r="A4939" s="804"/>
      <c r="B4939" s="807"/>
      <c r="C4939" s="1009"/>
      <c r="D4939" s="1370"/>
      <c r="E4939" s="135"/>
      <c r="F4939" s="135"/>
      <c r="G4939" s="635"/>
    </row>
    <row r="4940" spans="1:7" s="10" customFormat="1">
      <c r="A4940" s="804"/>
      <c r="B4940" s="1038"/>
      <c r="C4940" s="1009"/>
      <c r="D4940" s="1370"/>
      <c r="E4940" s="135"/>
      <c r="F4940" s="135"/>
      <c r="G4940" s="635"/>
    </row>
    <row r="4941" spans="1:7" s="10" customFormat="1">
      <c r="A4941" s="804"/>
      <c r="B4941" s="1038"/>
      <c r="C4941" s="1009"/>
      <c r="D4941" s="1370"/>
      <c r="E4941" s="135"/>
      <c r="F4941" s="135"/>
      <c r="G4941" s="635"/>
    </row>
    <row r="4942" spans="1:7" s="10" customFormat="1">
      <c r="A4942" s="804"/>
      <c r="B4942" s="1038"/>
      <c r="C4942" s="1009"/>
      <c r="D4942" s="1370"/>
      <c r="E4942" s="135"/>
      <c r="F4942" s="135"/>
      <c r="G4942" s="635"/>
    </row>
    <row r="4943" spans="1:7" s="10" customFormat="1">
      <c r="A4943" s="804"/>
      <c r="B4943" s="1038"/>
      <c r="C4943" s="1009"/>
      <c r="D4943" s="1370"/>
      <c r="E4943" s="135"/>
      <c r="F4943" s="135"/>
      <c r="G4943" s="635"/>
    </row>
    <row r="4944" spans="1:7" s="10" customFormat="1">
      <c r="A4944" s="804"/>
      <c r="B4944" s="1038"/>
      <c r="C4944" s="1009"/>
      <c r="D4944" s="1370"/>
      <c r="E4944" s="135"/>
      <c r="F4944" s="135"/>
      <c r="G4944" s="635"/>
    </row>
    <row r="4945" spans="1:7" s="10" customFormat="1">
      <c r="A4945" s="804"/>
      <c r="B4945" s="1038"/>
      <c r="C4945" s="1009"/>
      <c r="D4945" s="1370"/>
      <c r="E4945" s="135"/>
      <c r="F4945" s="135"/>
      <c r="G4945" s="635"/>
    </row>
    <row r="4946" spans="1:7" s="10" customFormat="1">
      <c r="A4946" s="804"/>
      <c r="B4946" s="1038"/>
      <c r="C4946" s="1009"/>
      <c r="D4946" s="1370"/>
      <c r="E4946" s="135"/>
      <c r="F4946" s="135"/>
      <c r="G4946" s="635"/>
    </row>
    <row r="4947" spans="1:7" s="10" customFormat="1">
      <c r="A4947" s="804"/>
      <c r="B4947" s="1038"/>
      <c r="C4947" s="1009"/>
      <c r="D4947" s="1370"/>
      <c r="E4947" s="135"/>
      <c r="F4947" s="135"/>
      <c r="G4947" s="635"/>
    </row>
    <row r="4948" spans="1:7" s="10" customFormat="1">
      <c r="A4948" s="804"/>
      <c r="B4948" s="1038"/>
      <c r="C4948" s="1009"/>
      <c r="D4948" s="1370"/>
      <c r="E4948" s="135"/>
      <c r="F4948" s="135"/>
      <c r="G4948" s="635"/>
    </row>
    <row r="4949" spans="1:7" s="10" customFormat="1">
      <c r="A4949" s="804"/>
      <c r="B4949" s="1038"/>
      <c r="C4949" s="1009"/>
      <c r="D4949" s="1370"/>
      <c r="E4949" s="135"/>
      <c r="F4949" s="135"/>
      <c r="G4949" s="635"/>
    </row>
    <row r="4950" spans="1:7" s="10" customFormat="1">
      <c r="A4950" s="804"/>
      <c r="B4950" s="807"/>
      <c r="C4950" s="1009"/>
      <c r="D4950" s="1370"/>
      <c r="E4950" s="135"/>
      <c r="F4950" s="135"/>
      <c r="G4950" s="635"/>
    </row>
    <row r="4951" spans="1:7" s="10" customFormat="1">
      <c r="A4951" s="804"/>
      <c r="B4951" s="1038"/>
      <c r="C4951" s="1009"/>
      <c r="D4951" s="1370"/>
      <c r="E4951" s="135"/>
      <c r="F4951" s="135"/>
      <c r="G4951" s="635"/>
    </row>
    <row r="4952" spans="1:7" s="10" customFormat="1">
      <c r="A4952" s="804"/>
      <c r="B4952" s="1038"/>
      <c r="C4952" s="1009"/>
      <c r="D4952" s="1370"/>
      <c r="E4952" s="135"/>
      <c r="F4952" s="135"/>
      <c r="G4952" s="635"/>
    </row>
    <row r="4953" spans="1:7" s="10" customFormat="1">
      <c r="A4953" s="804"/>
      <c r="B4953" s="1038"/>
      <c r="C4953" s="1009"/>
      <c r="D4953" s="1370"/>
      <c r="E4953" s="135"/>
      <c r="F4953" s="135"/>
      <c r="G4953" s="635"/>
    </row>
    <row r="4954" spans="1:7" s="10" customFormat="1">
      <c r="A4954" s="804"/>
      <c r="B4954" s="1038"/>
      <c r="C4954" s="1009"/>
      <c r="D4954" s="1370"/>
      <c r="E4954" s="135"/>
      <c r="F4954" s="135"/>
      <c r="G4954" s="635"/>
    </row>
    <row r="4955" spans="1:7" s="10" customFormat="1">
      <c r="A4955" s="804"/>
      <c r="B4955" s="1038"/>
      <c r="C4955" s="1009"/>
      <c r="D4955" s="1370"/>
      <c r="E4955" s="135"/>
      <c r="F4955" s="135"/>
      <c r="G4955" s="635"/>
    </row>
    <row r="4956" spans="1:7" s="10" customFormat="1">
      <c r="A4956" s="804"/>
      <c r="B4956" s="1038"/>
      <c r="C4956" s="1009"/>
      <c r="D4956" s="1370"/>
      <c r="E4956" s="135"/>
      <c r="F4956" s="135"/>
      <c r="G4956" s="635"/>
    </row>
    <row r="4957" spans="1:7" s="10" customFormat="1">
      <c r="A4957" s="804"/>
      <c r="B4957" s="1038"/>
      <c r="C4957" s="1009"/>
      <c r="D4957" s="1370"/>
      <c r="E4957" s="135"/>
      <c r="F4957" s="135"/>
      <c r="G4957" s="635"/>
    </row>
    <row r="4958" spans="1:7" s="10" customFormat="1">
      <c r="A4958" s="804"/>
      <c r="B4958" s="1038"/>
      <c r="C4958" s="1009"/>
      <c r="D4958" s="1370"/>
      <c r="E4958" s="135"/>
      <c r="F4958" s="135"/>
      <c r="G4958" s="635"/>
    </row>
    <row r="4959" spans="1:7" s="10" customFormat="1">
      <c r="A4959" s="804"/>
      <c r="B4959" s="1038"/>
      <c r="C4959" s="1009"/>
      <c r="D4959" s="1370"/>
      <c r="E4959" s="135"/>
      <c r="F4959" s="135"/>
      <c r="G4959" s="635"/>
    </row>
    <row r="4960" spans="1:7" s="10" customFormat="1">
      <c r="A4960" s="804"/>
      <c r="B4960" s="1038"/>
      <c r="C4960" s="1009"/>
      <c r="D4960" s="1370"/>
      <c r="E4960" s="135"/>
      <c r="F4960" s="135"/>
      <c r="G4960" s="635"/>
    </row>
    <row r="4961" spans="1:7" s="10" customFormat="1">
      <c r="A4961" s="804"/>
      <c r="B4961" s="1038"/>
      <c r="C4961" s="1009"/>
      <c r="D4961" s="1370"/>
      <c r="E4961" s="135"/>
      <c r="F4961" s="135"/>
      <c r="G4961" s="635"/>
    </row>
    <row r="4962" spans="1:7" s="10" customFormat="1">
      <c r="A4962" s="804"/>
      <c r="B4962" s="1038"/>
      <c r="C4962" s="1009"/>
      <c r="D4962" s="1370"/>
      <c r="E4962" s="135"/>
      <c r="F4962" s="135"/>
      <c r="G4962" s="635"/>
    </row>
    <row r="4963" spans="1:7" s="10" customFormat="1">
      <c r="A4963" s="804"/>
      <c r="B4963" s="807"/>
      <c r="C4963" s="1009"/>
      <c r="D4963" s="1370"/>
      <c r="E4963" s="135"/>
      <c r="F4963" s="135"/>
      <c r="G4963" s="635"/>
    </row>
    <row r="4964" spans="1:7" s="10" customFormat="1">
      <c r="A4964" s="804"/>
      <c r="B4964" s="1038"/>
      <c r="C4964" s="1009"/>
      <c r="D4964" s="1370"/>
      <c r="E4964" s="135"/>
      <c r="F4964" s="135"/>
      <c r="G4964" s="635"/>
    </row>
    <row r="4965" spans="1:7" s="10" customFormat="1">
      <c r="A4965" s="804"/>
      <c r="B4965" s="1038"/>
      <c r="C4965" s="1009"/>
      <c r="D4965" s="1370"/>
      <c r="E4965" s="135"/>
      <c r="F4965" s="135"/>
      <c r="G4965" s="635"/>
    </row>
    <row r="4966" spans="1:7" s="10" customFormat="1">
      <c r="A4966" s="804"/>
      <c r="B4966" s="1038"/>
      <c r="C4966" s="1009"/>
      <c r="D4966" s="1370"/>
      <c r="E4966" s="135"/>
      <c r="F4966" s="135"/>
      <c r="G4966" s="635"/>
    </row>
    <row r="4967" spans="1:7" s="10" customFormat="1">
      <c r="A4967" s="804"/>
      <c r="B4967" s="1038"/>
      <c r="C4967" s="1009"/>
      <c r="D4967" s="1370"/>
      <c r="E4967" s="135"/>
      <c r="F4967" s="135"/>
      <c r="G4967" s="635"/>
    </row>
    <row r="4968" spans="1:7" s="10" customFormat="1">
      <c r="A4968" s="804"/>
      <c r="B4968" s="1038"/>
      <c r="C4968" s="1009"/>
      <c r="D4968" s="1370"/>
      <c r="E4968" s="135"/>
      <c r="F4968" s="135"/>
      <c r="G4968" s="635"/>
    </row>
    <row r="4969" spans="1:7" s="10" customFormat="1">
      <c r="A4969" s="804"/>
      <c r="B4969" s="1038"/>
      <c r="C4969" s="1009"/>
      <c r="D4969" s="1370"/>
      <c r="E4969" s="135"/>
      <c r="F4969" s="135"/>
      <c r="G4969" s="635"/>
    </row>
    <row r="4970" spans="1:7" s="10" customFormat="1">
      <c r="A4970" s="804"/>
      <c r="B4970" s="1038"/>
      <c r="C4970" s="1009"/>
      <c r="D4970" s="1370"/>
      <c r="E4970" s="135"/>
      <c r="F4970" s="135"/>
      <c r="G4970" s="635"/>
    </row>
    <row r="4971" spans="1:7" s="10" customFormat="1">
      <c r="A4971" s="804"/>
      <c r="B4971" s="1038"/>
      <c r="C4971" s="1009"/>
      <c r="D4971" s="1370"/>
      <c r="E4971" s="135"/>
      <c r="F4971" s="135"/>
      <c r="G4971" s="635"/>
    </row>
    <row r="4972" spans="1:7" s="10" customFormat="1">
      <c r="A4972" s="804"/>
      <c r="B4972" s="1038"/>
      <c r="C4972" s="1009"/>
      <c r="D4972" s="1370"/>
      <c r="E4972" s="135"/>
      <c r="F4972" s="135"/>
      <c r="G4972" s="635"/>
    </row>
    <row r="4973" spans="1:7" s="10" customFormat="1">
      <c r="A4973" s="804"/>
      <c r="B4973" s="1038"/>
      <c r="C4973" s="1009"/>
      <c r="D4973" s="1370"/>
      <c r="E4973" s="135"/>
      <c r="F4973" s="135"/>
      <c r="G4973" s="635"/>
    </row>
    <row r="4974" spans="1:7" s="10" customFormat="1">
      <c r="A4974" s="804"/>
      <c r="B4974" s="1038"/>
      <c r="C4974" s="1009"/>
      <c r="D4974" s="1370"/>
      <c r="E4974" s="135"/>
      <c r="F4974" s="135"/>
      <c r="G4974" s="635"/>
    </row>
    <row r="4975" spans="1:7" s="10" customFormat="1">
      <c r="A4975" s="804"/>
      <c r="B4975" s="807"/>
      <c r="C4975" s="1009"/>
      <c r="D4975" s="1370"/>
      <c r="E4975" s="135"/>
      <c r="F4975" s="135"/>
      <c r="G4975" s="635"/>
    </row>
    <row r="4976" spans="1:7" s="10" customFormat="1">
      <c r="A4976" s="804"/>
      <c r="B4976" s="1038"/>
      <c r="C4976" s="1009"/>
      <c r="D4976" s="1370"/>
      <c r="E4976" s="135"/>
      <c r="F4976" s="135"/>
      <c r="G4976" s="635"/>
    </row>
    <row r="4977" spans="1:7" s="10" customFormat="1">
      <c r="A4977" s="804"/>
      <c r="B4977" s="1038"/>
      <c r="C4977" s="1009"/>
      <c r="D4977" s="1370"/>
      <c r="E4977" s="135"/>
      <c r="F4977" s="135"/>
      <c r="G4977" s="635"/>
    </row>
    <row r="4978" spans="1:7" s="10" customFormat="1">
      <c r="A4978" s="804"/>
      <c r="B4978" s="1038"/>
      <c r="C4978" s="1009"/>
      <c r="D4978" s="1370"/>
      <c r="E4978" s="135"/>
      <c r="F4978" s="135"/>
      <c r="G4978" s="635"/>
    </row>
    <row r="4979" spans="1:7" s="10" customFormat="1">
      <c r="A4979" s="804"/>
      <c r="B4979" s="1038"/>
      <c r="C4979" s="1009"/>
      <c r="D4979" s="1370"/>
      <c r="E4979" s="135"/>
      <c r="F4979" s="135"/>
      <c r="G4979" s="635"/>
    </row>
    <row r="4980" spans="1:7" s="10" customFormat="1">
      <c r="A4980" s="804"/>
      <c r="B4980" s="1038"/>
      <c r="C4980" s="1009"/>
      <c r="D4980" s="1370"/>
      <c r="E4980" s="135"/>
      <c r="F4980" s="135"/>
      <c r="G4980" s="635"/>
    </row>
    <row r="4981" spans="1:7" s="10" customFormat="1">
      <c r="A4981" s="804"/>
      <c r="B4981" s="1038"/>
      <c r="C4981" s="1009"/>
      <c r="D4981" s="1370"/>
      <c r="E4981" s="135"/>
      <c r="F4981" s="135"/>
      <c r="G4981" s="635"/>
    </row>
    <row r="4982" spans="1:7" s="10" customFormat="1">
      <c r="A4982" s="804"/>
      <c r="B4982" s="1038"/>
      <c r="C4982" s="1009"/>
      <c r="D4982" s="1370"/>
      <c r="E4982" s="135"/>
      <c r="F4982" s="135"/>
      <c r="G4982" s="635"/>
    </row>
    <row r="4983" spans="1:7" s="10" customFormat="1">
      <c r="A4983" s="804"/>
      <c r="B4983" s="1038"/>
      <c r="C4983" s="1009"/>
      <c r="D4983" s="1370"/>
      <c r="E4983" s="135"/>
      <c r="F4983" s="135"/>
      <c r="G4983" s="635"/>
    </row>
    <row r="4984" spans="1:7" s="10" customFormat="1">
      <c r="A4984" s="804"/>
      <c r="B4984" s="1038"/>
      <c r="C4984" s="1009"/>
      <c r="D4984" s="1370"/>
      <c r="E4984" s="135"/>
      <c r="F4984" s="135"/>
      <c r="G4984" s="635"/>
    </row>
    <row r="4985" spans="1:7" s="10" customFormat="1">
      <c r="A4985" s="804"/>
      <c r="B4985" s="1038"/>
      <c r="C4985" s="1009"/>
      <c r="D4985" s="1370"/>
      <c r="E4985" s="135"/>
      <c r="F4985" s="135"/>
      <c r="G4985" s="635"/>
    </row>
    <row r="4986" spans="1:7" s="10" customFormat="1">
      <c r="A4986" s="804"/>
      <c r="B4986" s="1038"/>
      <c r="C4986" s="1009"/>
      <c r="D4986" s="1370"/>
      <c r="E4986" s="135"/>
      <c r="F4986" s="135"/>
      <c r="G4986" s="635"/>
    </row>
    <row r="4987" spans="1:7" s="10" customFormat="1">
      <c r="A4987" s="804"/>
      <c r="B4987" s="807"/>
      <c r="C4987" s="1009"/>
      <c r="D4987" s="1370"/>
      <c r="E4987" s="135"/>
      <c r="F4987" s="135"/>
      <c r="G4987" s="635"/>
    </row>
    <row r="4988" spans="1:7" s="10" customFormat="1">
      <c r="A4988" s="804"/>
      <c r="B4988" s="1038"/>
      <c r="C4988" s="1009"/>
      <c r="D4988" s="1370"/>
      <c r="E4988" s="135"/>
      <c r="F4988" s="135"/>
      <c r="G4988" s="635"/>
    </row>
    <row r="4989" spans="1:7" s="10" customFormat="1">
      <c r="A4989" s="804"/>
      <c r="B4989" s="1038"/>
      <c r="C4989" s="1009"/>
      <c r="D4989" s="1370"/>
      <c r="E4989" s="135"/>
      <c r="F4989" s="135"/>
      <c r="G4989" s="635"/>
    </row>
    <row r="4990" spans="1:7" s="10" customFormat="1">
      <c r="A4990" s="804"/>
      <c r="B4990" s="1038"/>
      <c r="C4990" s="1009"/>
      <c r="D4990" s="1370"/>
      <c r="E4990" s="135"/>
      <c r="F4990" s="135"/>
      <c r="G4990" s="635"/>
    </row>
    <row r="4991" spans="1:7" s="10" customFormat="1">
      <c r="A4991" s="804"/>
      <c r="B4991" s="1038"/>
      <c r="C4991" s="1009"/>
      <c r="D4991" s="1370"/>
      <c r="E4991" s="135"/>
      <c r="F4991" s="135"/>
      <c r="G4991" s="635"/>
    </row>
    <row r="4992" spans="1:7" s="10" customFormat="1">
      <c r="A4992" s="804"/>
      <c r="B4992" s="1038"/>
      <c r="C4992" s="1009"/>
      <c r="D4992" s="1370"/>
      <c r="E4992" s="135"/>
      <c r="F4992" s="135"/>
      <c r="G4992" s="635"/>
    </row>
    <row r="4993" spans="1:7" s="10" customFormat="1">
      <c r="A4993" s="804"/>
      <c r="B4993" s="1038"/>
      <c r="C4993" s="1009"/>
      <c r="D4993" s="1370"/>
      <c r="E4993" s="135"/>
      <c r="F4993" s="135"/>
      <c r="G4993" s="635"/>
    </row>
    <row r="4994" spans="1:7" s="10" customFormat="1">
      <c r="A4994" s="804"/>
      <c r="B4994" s="1038"/>
      <c r="C4994" s="1009"/>
      <c r="D4994" s="1370"/>
      <c r="E4994" s="135"/>
      <c r="F4994" s="135"/>
      <c r="G4994" s="635"/>
    </row>
    <row r="4995" spans="1:7" s="10" customFormat="1">
      <c r="A4995" s="804"/>
      <c r="B4995" s="807"/>
      <c r="C4995" s="1009"/>
      <c r="D4995" s="1370"/>
      <c r="E4995" s="135"/>
      <c r="F4995" s="135"/>
      <c r="G4995" s="635"/>
    </row>
    <row r="4996" spans="1:7" s="10" customFormat="1">
      <c r="A4996" s="804"/>
      <c r="B4996" s="1038"/>
      <c r="C4996" s="1009"/>
      <c r="D4996" s="1370"/>
      <c r="E4996" s="135"/>
      <c r="F4996" s="135"/>
      <c r="G4996" s="635"/>
    </row>
    <row r="4997" spans="1:7" s="10" customFormat="1">
      <c r="A4997" s="804"/>
      <c r="B4997" s="1038"/>
      <c r="C4997" s="1009"/>
      <c r="D4997" s="1370"/>
      <c r="E4997" s="135"/>
      <c r="F4997" s="135"/>
      <c r="G4997" s="635"/>
    </row>
    <row r="4998" spans="1:7" s="10" customFormat="1">
      <c r="A4998" s="804"/>
      <c r="B4998" s="807"/>
      <c r="C4998" s="1009"/>
      <c r="D4998" s="1370"/>
      <c r="E4998" s="184"/>
      <c r="F4998" s="184"/>
      <c r="G4998" s="635"/>
    </row>
    <row r="4999" spans="1:7" s="26" customFormat="1">
      <c r="A4999" s="804"/>
      <c r="B4999" s="807"/>
      <c r="C4999" s="1009"/>
      <c r="D4999" s="1370"/>
      <c r="E4999" s="135"/>
      <c r="F4999" s="135"/>
      <c r="G4999" s="663"/>
    </row>
    <row r="5000" spans="1:7" s="10" customFormat="1">
      <c r="A5000" s="804"/>
      <c r="B5000" s="1038"/>
      <c r="C5000" s="1009"/>
      <c r="D5000" s="1370"/>
      <c r="E5000" s="135"/>
      <c r="F5000" s="135"/>
      <c r="G5000" s="322"/>
    </row>
    <row r="5001" spans="1:7" s="10" customFormat="1">
      <c r="A5001" s="804"/>
      <c r="B5001" s="1038"/>
      <c r="C5001" s="1009"/>
      <c r="D5001" s="1370"/>
      <c r="E5001" s="135"/>
      <c r="F5001" s="135"/>
      <c r="G5001" s="635"/>
    </row>
    <row r="5002" spans="1:7" s="10" customFormat="1">
      <c r="A5002" s="804"/>
      <c r="B5002" s="1038"/>
      <c r="C5002" s="1009"/>
      <c r="D5002" s="1370"/>
      <c r="E5002" s="135"/>
      <c r="F5002" s="135"/>
      <c r="G5002" s="635"/>
    </row>
    <row r="5003" spans="1:7" s="10" customFormat="1">
      <c r="A5003" s="804"/>
      <c r="B5003" s="1038"/>
      <c r="C5003" s="1009"/>
      <c r="D5003" s="1370"/>
      <c r="E5003" s="135"/>
      <c r="F5003" s="135"/>
      <c r="G5003" s="635"/>
    </row>
    <row r="5004" spans="1:7" s="10" customFormat="1">
      <c r="A5004" s="804"/>
      <c r="B5004" s="1038"/>
      <c r="C5004" s="1009"/>
      <c r="D5004" s="1370"/>
      <c r="E5004" s="135"/>
      <c r="F5004" s="135"/>
      <c r="G5004" s="635"/>
    </row>
    <row r="5005" spans="1:7" s="10" customFormat="1">
      <c r="A5005" s="804"/>
      <c r="B5005" s="1038"/>
      <c r="C5005" s="1009"/>
      <c r="D5005" s="1370"/>
      <c r="E5005" s="135"/>
      <c r="F5005" s="135"/>
      <c r="G5005" s="635"/>
    </row>
    <row r="5006" spans="1:7" s="10" customFormat="1">
      <c r="A5006" s="804"/>
      <c r="B5006" s="1038"/>
      <c r="C5006" s="1009"/>
      <c r="D5006" s="1370"/>
      <c r="E5006" s="135"/>
      <c r="F5006" s="135"/>
      <c r="G5006" s="635"/>
    </row>
    <row r="5007" spans="1:7" s="10" customFormat="1">
      <c r="A5007" s="804"/>
      <c r="B5007" s="1038"/>
      <c r="C5007" s="1009"/>
      <c r="D5007" s="1370"/>
      <c r="E5007" s="135"/>
      <c r="F5007" s="135"/>
      <c r="G5007" s="635"/>
    </row>
    <row r="5008" spans="1:7" s="10" customFormat="1">
      <c r="A5008" s="804"/>
      <c r="B5008" s="1038"/>
      <c r="C5008" s="1009"/>
      <c r="D5008" s="1370"/>
      <c r="E5008" s="135"/>
      <c r="F5008" s="135"/>
      <c r="G5008" s="635"/>
    </row>
    <row r="5009" spans="1:7">
      <c r="A5009" s="804"/>
      <c r="B5009" s="807"/>
      <c r="C5009" s="1009"/>
      <c r="D5009" s="1370"/>
      <c r="E5009" s="135"/>
      <c r="F5009" s="135"/>
      <c r="G5009" s="635"/>
    </row>
    <row r="5010" spans="1:7" s="10" customFormat="1">
      <c r="A5010" s="804"/>
      <c r="B5010" s="807"/>
      <c r="C5010" s="1009"/>
      <c r="D5010" s="1370"/>
      <c r="E5010" s="184"/>
      <c r="F5010" s="184"/>
      <c r="G5010" s="635"/>
    </row>
    <row r="5011" spans="1:7" s="10" customFormat="1">
      <c r="A5011" s="804"/>
      <c r="B5011" s="807"/>
      <c r="C5011" s="1009"/>
      <c r="D5011" s="1370"/>
      <c r="E5011" s="184"/>
      <c r="F5011" s="184"/>
      <c r="G5011" s="635"/>
    </row>
    <row r="5012" spans="1:7" s="10" customFormat="1">
      <c r="A5012" s="804"/>
      <c r="B5012" s="1038"/>
      <c r="C5012" s="1009"/>
      <c r="D5012" s="1370"/>
      <c r="E5012" s="184"/>
      <c r="F5012" s="184"/>
      <c r="G5012" s="635"/>
    </row>
    <row r="5013" spans="1:7" s="10" customFormat="1">
      <c r="A5013" s="804"/>
      <c r="B5013" s="1038"/>
      <c r="C5013" s="1009"/>
      <c r="D5013" s="1370"/>
      <c r="E5013" s="184"/>
      <c r="F5013" s="184"/>
      <c r="G5013" s="635"/>
    </row>
    <row r="5014" spans="1:7" s="10" customFormat="1">
      <c r="A5014" s="804"/>
      <c r="B5014" s="1038"/>
      <c r="C5014" s="1009"/>
      <c r="D5014" s="1370"/>
      <c r="E5014" s="184"/>
      <c r="F5014" s="184"/>
      <c r="G5014" s="635"/>
    </row>
    <row r="5015" spans="1:7" s="10" customFormat="1">
      <c r="A5015" s="804"/>
      <c r="B5015" s="1038"/>
      <c r="C5015" s="1009"/>
      <c r="D5015" s="1370"/>
      <c r="E5015" s="184"/>
      <c r="F5015" s="184"/>
      <c r="G5015" s="635"/>
    </row>
    <row r="5016" spans="1:7" s="10" customFormat="1">
      <c r="A5016" s="804"/>
      <c r="B5016" s="1038"/>
      <c r="C5016" s="1009"/>
      <c r="D5016" s="1370"/>
      <c r="E5016" s="184"/>
      <c r="F5016" s="184"/>
      <c r="G5016" s="635"/>
    </row>
    <row r="5017" spans="1:7" s="10" customFormat="1">
      <c r="A5017" s="804"/>
      <c r="B5017" s="1038"/>
      <c r="C5017" s="1009"/>
      <c r="D5017" s="1370"/>
      <c r="E5017" s="184"/>
      <c r="F5017" s="184"/>
      <c r="G5017" s="635"/>
    </row>
    <row r="5018" spans="1:7" s="10" customFormat="1">
      <c r="A5018" s="804"/>
      <c r="B5018" s="1038"/>
      <c r="C5018" s="1009"/>
      <c r="D5018" s="1370"/>
      <c r="E5018" s="184"/>
      <c r="F5018" s="184"/>
      <c r="G5018" s="635"/>
    </row>
    <row r="5019" spans="1:7" s="10" customFormat="1">
      <c r="A5019" s="804"/>
      <c r="B5019" s="1038"/>
      <c r="C5019" s="1009"/>
      <c r="D5019" s="1370"/>
      <c r="E5019" s="184"/>
      <c r="F5019" s="184"/>
      <c r="G5019" s="635"/>
    </row>
    <row r="5020" spans="1:7" s="10" customFormat="1">
      <c r="A5020" s="804"/>
      <c r="B5020" s="1038"/>
      <c r="C5020" s="1009"/>
      <c r="D5020" s="1370"/>
      <c r="E5020" s="184"/>
      <c r="F5020" s="184"/>
      <c r="G5020" s="635"/>
    </row>
    <row r="5021" spans="1:7" s="10" customFormat="1">
      <c r="A5021" s="804"/>
      <c r="B5021" s="807"/>
      <c r="C5021" s="1009"/>
      <c r="D5021" s="1370"/>
      <c r="E5021" s="135"/>
      <c r="F5021" s="135"/>
      <c r="G5021" s="635"/>
    </row>
    <row r="5022" spans="1:7" s="10" customFormat="1">
      <c r="A5022" s="804"/>
      <c r="B5022" s="807"/>
      <c r="C5022" s="1009"/>
      <c r="D5022" s="1370"/>
      <c r="E5022" s="184"/>
      <c r="F5022" s="184"/>
      <c r="G5022" s="635"/>
    </row>
    <row r="5023" spans="1:7" s="10" customFormat="1">
      <c r="A5023" s="804"/>
      <c r="B5023" s="807"/>
      <c r="C5023" s="1009"/>
      <c r="D5023" s="1370"/>
      <c r="E5023" s="184"/>
      <c r="F5023" s="184"/>
      <c r="G5023" s="635"/>
    </row>
    <row r="5024" spans="1:7" s="10" customFormat="1">
      <c r="A5024" s="804"/>
      <c r="B5024" s="1038"/>
      <c r="C5024" s="1009"/>
      <c r="D5024" s="1370"/>
      <c r="E5024" s="184"/>
      <c r="F5024" s="184"/>
      <c r="G5024" s="635"/>
    </row>
    <row r="5025" spans="1:7" s="10" customFormat="1">
      <c r="A5025" s="804"/>
      <c r="B5025" s="1038"/>
      <c r="C5025" s="1009"/>
      <c r="D5025" s="1370"/>
      <c r="E5025" s="184"/>
      <c r="F5025" s="184"/>
      <c r="G5025" s="635"/>
    </row>
    <row r="5026" spans="1:7" s="10" customFormat="1">
      <c r="A5026" s="804"/>
      <c r="B5026" s="1038"/>
      <c r="C5026" s="1009"/>
      <c r="D5026" s="1370"/>
      <c r="E5026" s="184"/>
      <c r="F5026" s="184"/>
      <c r="G5026" s="635"/>
    </row>
    <row r="5027" spans="1:7" s="10" customFormat="1">
      <c r="A5027" s="804"/>
      <c r="B5027" s="1038"/>
      <c r="C5027" s="1009"/>
      <c r="D5027" s="1370"/>
      <c r="E5027" s="184"/>
      <c r="F5027" s="184"/>
      <c r="G5027" s="635"/>
    </row>
    <row r="5028" spans="1:7" s="10" customFormat="1">
      <c r="A5028" s="804"/>
      <c r="B5028" s="1038"/>
      <c r="C5028" s="1009"/>
      <c r="D5028" s="1370"/>
      <c r="E5028" s="184"/>
      <c r="F5028" s="184"/>
      <c r="G5028" s="635"/>
    </row>
    <row r="5029" spans="1:7" s="10" customFormat="1">
      <c r="A5029" s="804"/>
      <c r="B5029" s="1038"/>
      <c r="C5029" s="1009"/>
      <c r="D5029" s="1370"/>
      <c r="E5029" s="184"/>
      <c r="F5029" s="184"/>
      <c r="G5029" s="635"/>
    </row>
    <row r="5030" spans="1:7" s="10" customFormat="1">
      <c r="A5030" s="804"/>
      <c r="B5030" s="1038"/>
      <c r="C5030" s="1009"/>
      <c r="D5030" s="1370"/>
      <c r="E5030" s="184"/>
      <c r="F5030" s="184"/>
      <c r="G5030" s="635"/>
    </row>
    <row r="5031" spans="1:7" s="10" customFormat="1">
      <c r="A5031" s="804"/>
      <c r="B5031" s="1038"/>
      <c r="C5031" s="1009"/>
      <c r="D5031" s="1370"/>
      <c r="E5031" s="184"/>
      <c r="F5031" s="184"/>
      <c r="G5031" s="635"/>
    </row>
    <row r="5032" spans="1:7" s="10" customFormat="1">
      <c r="A5032" s="804"/>
      <c r="B5032" s="807"/>
      <c r="C5032" s="1009"/>
      <c r="D5032" s="1370"/>
      <c r="E5032" s="135"/>
      <c r="F5032" s="135"/>
      <c r="G5032" s="635"/>
    </row>
    <row r="5033" spans="1:7" s="10" customFormat="1">
      <c r="A5033" s="804"/>
      <c r="B5033" s="807"/>
      <c r="C5033" s="1009"/>
      <c r="D5033" s="1370"/>
      <c r="E5033" s="184"/>
      <c r="F5033" s="184"/>
      <c r="G5033" s="635"/>
    </row>
    <row r="5034" spans="1:7" s="10" customFormat="1">
      <c r="A5034" s="804"/>
      <c r="B5034" s="807"/>
      <c r="C5034" s="1009"/>
      <c r="D5034" s="1370"/>
      <c r="E5034" s="184"/>
      <c r="F5034" s="184"/>
      <c r="G5034" s="635"/>
    </row>
    <row r="5035" spans="1:7" s="10" customFormat="1">
      <c r="A5035" s="804"/>
      <c r="B5035" s="1038"/>
      <c r="C5035" s="1009"/>
      <c r="D5035" s="1370"/>
      <c r="E5035" s="184"/>
      <c r="F5035" s="184"/>
      <c r="G5035" s="635"/>
    </row>
    <row r="5036" spans="1:7" s="10" customFormat="1">
      <c r="A5036" s="804"/>
      <c r="B5036" s="1038"/>
      <c r="C5036" s="1009"/>
      <c r="D5036" s="1370"/>
      <c r="E5036" s="184"/>
      <c r="F5036" s="184"/>
      <c r="G5036" s="635"/>
    </row>
    <row r="5037" spans="1:7" s="10" customFormat="1">
      <c r="A5037" s="804"/>
      <c r="B5037" s="1038"/>
      <c r="C5037" s="1009"/>
      <c r="D5037" s="1370"/>
      <c r="E5037" s="184"/>
      <c r="F5037" s="184"/>
      <c r="G5037" s="635"/>
    </row>
    <row r="5038" spans="1:7" s="10" customFormat="1">
      <c r="A5038" s="804"/>
      <c r="B5038" s="1038"/>
      <c r="C5038" s="1009"/>
      <c r="D5038" s="1370"/>
      <c r="E5038" s="184"/>
      <c r="F5038" s="184"/>
      <c r="G5038" s="635"/>
    </row>
    <row r="5039" spans="1:7" s="10" customFormat="1">
      <c r="A5039" s="804"/>
      <c r="B5039" s="1038"/>
      <c r="C5039" s="1009"/>
      <c r="D5039" s="1370"/>
      <c r="E5039" s="184"/>
      <c r="F5039" s="184"/>
      <c r="G5039" s="635"/>
    </row>
    <row r="5040" spans="1:7" s="10" customFormat="1">
      <c r="A5040" s="804"/>
      <c r="B5040" s="1038"/>
      <c r="C5040" s="1009"/>
      <c r="D5040" s="1370"/>
      <c r="E5040" s="184"/>
      <c r="F5040" s="184"/>
      <c r="G5040" s="635"/>
    </row>
    <row r="5041" spans="1:7" s="10" customFormat="1">
      <c r="A5041" s="804"/>
      <c r="B5041" s="1038"/>
      <c r="C5041" s="1009"/>
      <c r="D5041" s="1370"/>
      <c r="E5041" s="184"/>
      <c r="F5041" s="184"/>
      <c r="G5041" s="635"/>
    </row>
    <row r="5042" spans="1:7" s="10" customFormat="1">
      <c r="A5042" s="804"/>
      <c r="B5042" s="1038"/>
      <c r="C5042" s="1009"/>
      <c r="D5042" s="1370"/>
      <c r="E5042" s="184"/>
      <c r="F5042" s="184"/>
      <c r="G5042" s="635"/>
    </row>
    <row r="5043" spans="1:7" s="10" customFormat="1">
      <c r="A5043" s="804"/>
      <c r="B5043" s="807"/>
      <c r="C5043" s="1009"/>
      <c r="D5043" s="1370"/>
      <c r="E5043" s="135"/>
      <c r="F5043" s="135"/>
      <c r="G5043" s="635"/>
    </row>
    <row r="5044" spans="1:7" s="10" customFormat="1">
      <c r="A5044" s="804"/>
      <c r="B5044" s="807"/>
      <c r="C5044" s="1009"/>
      <c r="D5044" s="1370"/>
      <c r="E5044" s="184"/>
      <c r="F5044" s="184"/>
      <c r="G5044" s="635"/>
    </row>
    <row r="5045" spans="1:7" s="10" customFormat="1">
      <c r="A5045" s="804"/>
      <c r="B5045" s="807"/>
      <c r="C5045" s="1009"/>
      <c r="D5045" s="1370"/>
      <c r="E5045" s="184"/>
      <c r="F5045" s="184"/>
      <c r="G5045" s="635"/>
    </row>
    <row r="5046" spans="1:7" s="10" customFormat="1">
      <c r="A5046" s="804"/>
      <c r="B5046" s="1038"/>
      <c r="C5046" s="1009"/>
      <c r="D5046" s="1370"/>
      <c r="E5046" s="184"/>
      <c r="F5046" s="184"/>
      <c r="G5046" s="635"/>
    </row>
    <row r="5047" spans="1:7" s="10" customFormat="1">
      <c r="A5047" s="804"/>
      <c r="B5047" s="1038"/>
      <c r="C5047" s="1009"/>
      <c r="D5047" s="1370"/>
      <c r="E5047" s="184"/>
      <c r="F5047" s="184"/>
      <c r="G5047" s="635"/>
    </row>
    <row r="5048" spans="1:7" s="10" customFormat="1">
      <c r="A5048" s="804"/>
      <c r="B5048" s="1038"/>
      <c r="C5048" s="1009"/>
      <c r="D5048" s="1370"/>
      <c r="E5048" s="184"/>
      <c r="F5048" s="184"/>
      <c r="G5048" s="635"/>
    </row>
    <row r="5049" spans="1:7" s="10" customFormat="1">
      <c r="A5049" s="804"/>
      <c r="B5049" s="1038"/>
      <c r="C5049" s="1009"/>
      <c r="D5049" s="1370"/>
      <c r="E5049" s="184"/>
      <c r="F5049" s="184"/>
      <c r="G5049" s="635"/>
    </row>
    <row r="5050" spans="1:7" s="10" customFormat="1">
      <c r="A5050" s="804"/>
      <c r="B5050" s="1038"/>
      <c r="C5050" s="1009"/>
      <c r="D5050" s="1370"/>
      <c r="E5050" s="184"/>
      <c r="F5050" s="184"/>
      <c r="G5050" s="635"/>
    </row>
    <row r="5051" spans="1:7" s="10" customFormat="1">
      <c r="A5051" s="804"/>
      <c r="B5051" s="1038"/>
      <c r="C5051" s="1009"/>
      <c r="D5051" s="1370"/>
      <c r="E5051" s="184"/>
      <c r="F5051" s="184"/>
      <c r="G5051" s="635"/>
    </row>
    <row r="5052" spans="1:7" s="10" customFormat="1">
      <c r="A5052" s="804"/>
      <c r="B5052" s="1038"/>
      <c r="C5052" s="1009"/>
      <c r="D5052" s="1370"/>
      <c r="E5052" s="184"/>
      <c r="F5052" s="184"/>
      <c r="G5052" s="635"/>
    </row>
    <row r="5053" spans="1:7" s="10" customFormat="1">
      <c r="A5053" s="804"/>
      <c r="B5053" s="1038"/>
      <c r="C5053" s="1009"/>
      <c r="D5053" s="1370"/>
      <c r="E5053" s="184"/>
      <c r="F5053" s="184"/>
      <c r="G5053" s="635"/>
    </row>
    <row r="5054" spans="1:7" s="10" customFormat="1">
      <c r="A5054" s="804"/>
      <c r="B5054" s="807"/>
      <c r="C5054" s="1009"/>
      <c r="D5054" s="1370"/>
      <c r="E5054" s="135"/>
      <c r="F5054" s="135"/>
      <c r="G5054" s="635"/>
    </row>
    <row r="5055" spans="1:7" s="10" customFormat="1">
      <c r="A5055" s="804"/>
      <c r="B5055" s="807"/>
      <c r="C5055" s="1009"/>
      <c r="D5055" s="1370"/>
      <c r="E5055" s="184"/>
      <c r="F5055" s="184"/>
      <c r="G5055" s="635"/>
    </row>
    <row r="5056" spans="1:7" s="10" customFormat="1">
      <c r="A5056" s="804"/>
      <c r="B5056" s="807"/>
      <c r="C5056" s="1009"/>
      <c r="D5056" s="1370"/>
      <c r="E5056" s="184"/>
      <c r="F5056" s="184"/>
      <c r="G5056" s="635"/>
    </row>
    <row r="5057" spans="1:7" s="10" customFormat="1">
      <c r="A5057" s="804"/>
      <c r="B5057" s="1038"/>
      <c r="C5057" s="1009"/>
      <c r="D5057" s="1370"/>
      <c r="E5057" s="184"/>
      <c r="F5057" s="184"/>
      <c r="G5057" s="635"/>
    </row>
    <row r="5058" spans="1:7" s="10" customFormat="1">
      <c r="A5058" s="804"/>
      <c r="B5058" s="1038"/>
      <c r="C5058" s="1009"/>
      <c r="D5058" s="1370"/>
      <c r="E5058" s="184"/>
      <c r="F5058" s="184"/>
      <c r="G5058" s="635"/>
    </row>
    <row r="5059" spans="1:7" s="10" customFormat="1">
      <c r="A5059" s="804"/>
      <c r="B5059" s="1038"/>
      <c r="C5059" s="1009"/>
      <c r="D5059" s="1370"/>
      <c r="E5059" s="184"/>
      <c r="F5059" s="184"/>
      <c r="G5059" s="635"/>
    </row>
    <row r="5060" spans="1:7" s="10" customFormat="1">
      <c r="A5060" s="804"/>
      <c r="B5060" s="1038"/>
      <c r="C5060" s="1009"/>
      <c r="D5060" s="1370"/>
      <c r="E5060" s="184"/>
      <c r="F5060" s="184"/>
      <c r="G5060" s="635"/>
    </row>
    <row r="5061" spans="1:7" s="10" customFormat="1">
      <c r="A5061" s="804"/>
      <c r="B5061" s="1038"/>
      <c r="C5061" s="1009"/>
      <c r="D5061" s="1370"/>
      <c r="E5061" s="184"/>
      <c r="F5061" s="184"/>
      <c r="G5061" s="635"/>
    </row>
    <row r="5062" spans="1:7" s="10" customFormat="1">
      <c r="A5062" s="804"/>
      <c r="B5062" s="1038"/>
      <c r="C5062" s="1009"/>
      <c r="D5062" s="1370"/>
      <c r="E5062" s="184"/>
      <c r="F5062" s="184"/>
      <c r="G5062" s="635"/>
    </row>
    <row r="5063" spans="1:7" s="10" customFormat="1">
      <c r="A5063" s="804"/>
      <c r="B5063" s="1038"/>
      <c r="C5063" s="1009"/>
      <c r="D5063" s="1370"/>
      <c r="E5063" s="184"/>
      <c r="F5063" s="184"/>
      <c r="G5063" s="635"/>
    </row>
    <row r="5064" spans="1:7" s="10" customFormat="1">
      <c r="A5064" s="804"/>
      <c r="B5064" s="1038"/>
      <c r="C5064" s="1009"/>
      <c r="D5064" s="1370"/>
      <c r="E5064" s="184"/>
      <c r="F5064" s="184"/>
      <c r="G5064" s="635"/>
    </row>
    <row r="5065" spans="1:7" s="10" customFormat="1">
      <c r="A5065" s="804"/>
      <c r="B5065" s="1038"/>
      <c r="C5065" s="1009"/>
      <c r="D5065" s="1370"/>
      <c r="E5065" s="184"/>
      <c r="F5065" s="184"/>
      <c r="G5065" s="635"/>
    </row>
    <row r="5066" spans="1:7" s="10" customFormat="1">
      <c r="A5066" s="804"/>
      <c r="B5066" s="1038"/>
      <c r="C5066" s="1009"/>
      <c r="D5066" s="1370"/>
      <c r="E5066" s="184"/>
      <c r="F5066" s="184"/>
      <c r="G5066" s="635"/>
    </row>
    <row r="5067" spans="1:7" s="10" customFormat="1">
      <c r="A5067" s="804"/>
      <c r="B5067" s="1038"/>
      <c r="C5067" s="1009"/>
      <c r="D5067" s="1370"/>
      <c r="E5067" s="184"/>
      <c r="F5067" s="184"/>
      <c r="G5067" s="635"/>
    </row>
    <row r="5068" spans="1:7" s="10" customFormat="1">
      <c r="A5068" s="804"/>
      <c r="B5068" s="807"/>
      <c r="C5068" s="1009"/>
      <c r="D5068" s="1370"/>
      <c r="E5068" s="135"/>
      <c r="F5068" s="135"/>
      <c r="G5068" s="635"/>
    </row>
    <row r="5069" spans="1:7" s="10" customFormat="1">
      <c r="A5069" s="804"/>
      <c r="B5069" s="807"/>
      <c r="C5069" s="1009"/>
      <c r="D5069" s="1370"/>
      <c r="E5069" s="184"/>
      <c r="F5069" s="184"/>
      <c r="G5069" s="635"/>
    </row>
    <row r="5070" spans="1:7" s="10" customFormat="1">
      <c r="A5070" s="804"/>
      <c r="B5070" s="807"/>
      <c r="C5070" s="1009"/>
      <c r="D5070" s="1370"/>
      <c r="E5070" s="184"/>
      <c r="F5070" s="184"/>
      <c r="G5070" s="635"/>
    </row>
    <row r="5071" spans="1:7" s="10" customFormat="1">
      <c r="A5071" s="804"/>
      <c r="B5071" s="1038"/>
      <c r="C5071" s="1009"/>
      <c r="D5071" s="1370"/>
      <c r="E5071" s="184"/>
      <c r="F5071" s="184"/>
      <c r="G5071" s="635"/>
    </row>
    <row r="5072" spans="1:7" s="10" customFormat="1">
      <c r="A5072" s="804"/>
      <c r="B5072" s="1038"/>
      <c r="C5072" s="1009"/>
      <c r="D5072" s="1370"/>
      <c r="E5072" s="184"/>
      <c r="F5072" s="184"/>
      <c r="G5072" s="635"/>
    </row>
    <row r="5073" spans="1:7" s="10" customFormat="1">
      <c r="A5073" s="804"/>
      <c r="B5073" s="1038"/>
      <c r="C5073" s="1009"/>
      <c r="D5073" s="1370"/>
      <c r="E5073" s="184"/>
      <c r="F5073" s="184"/>
      <c r="G5073" s="635"/>
    </row>
    <row r="5074" spans="1:7" s="10" customFormat="1">
      <c r="A5074" s="804"/>
      <c r="B5074" s="1038"/>
      <c r="C5074" s="1009"/>
      <c r="D5074" s="1370"/>
      <c r="E5074" s="184"/>
      <c r="F5074" s="184"/>
      <c r="G5074" s="635"/>
    </row>
    <row r="5075" spans="1:7" s="10" customFormat="1">
      <c r="A5075" s="804"/>
      <c r="B5075" s="1038"/>
      <c r="C5075" s="1009"/>
      <c r="D5075" s="1370"/>
      <c r="E5075" s="184"/>
      <c r="F5075" s="184"/>
      <c r="G5075" s="635"/>
    </row>
    <row r="5076" spans="1:7" s="10" customFormat="1">
      <c r="A5076" s="804"/>
      <c r="B5076" s="1038"/>
      <c r="C5076" s="1009"/>
      <c r="D5076" s="1370"/>
      <c r="E5076" s="184"/>
      <c r="F5076" s="184"/>
      <c r="G5076" s="635"/>
    </row>
    <row r="5077" spans="1:7" s="10" customFormat="1">
      <c r="A5077" s="804"/>
      <c r="B5077" s="1038"/>
      <c r="C5077" s="1009"/>
      <c r="D5077" s="1370"/>
      <c r="E5077" s="184"/>
      <c r="F5077" s="184"/>
      <c r="G5077" s="635"/>
    </row>
    <row r="5078" spans="1:7" s="10" customFormat="1">
      <c r="A5078" s="804"/>
      <c r="B5078" s="1038"/>
      <c r="C5078" s="1009"/>
      <c r="D5078" s="1370"/>
      <c r="E5078" s="184"/>
      <c r="F5078" s="184"/>
      <c r="G5078" s="635"/>
    </row>
    <row r="5079" spans="1:7" s="10" customFormat="1">
      <c r="A5079" s="804"/>
      <c r="B5079" s="807"/>
      <c r="C5079" s="1009"/>
      <c r="D5079" s="1370"/>
      <c r="E5079" s="135"/>
      <c r="F5079" s="135"/>
      <c r="G5079" s="635"/>
    </row>
    <row r="5080" spans="1:7" s="10" customFormat="1">
      <c r="A5080" s="804"/>
      <c r="B5080" s="807"/>
      <c r="C5080" s="1009"/>
      <c r="D5080" s="1370"/>
      <c r="E5080" s="184"/>
      <c r="F5080" s="184"/>
      <c r="G5080" s="635"/>
    </row>
    <row r="5081" spans="1:7" s="10" customFormat="1">
      <c r="A5081" s="804"/>
      <c r="B5081" s="807"/>
      <c r="C5081" s="1009"/>
      <c r="D5081" s="1370"/>
      <c r="E5081" s="184"/>
      <c r="F5081" s="184"/>
      <c r="G5081" s="635"/>
    </row>
    <row r="5082" spans="1:7" s="10" customFormat="1">
      <c r="A5082" s="804"/>
      <c r="B5082" s="1038"/>
      <c r="C5082" s="1009"/>
      <c r="D5082" s="1370"/>
      <c r="E5082" s="184"/>
      <c r="F5082" s="184"/>
      <c r="G5082" s="635"/>
    </row>
    <row r="5083" spans="1:7" s="10" customFormat="1">
      <c r="A5083" s="804"/>
      <c r="B5083" s="1038"/>
      <c r="C5083" s="1009"/>
      <c r="D5083" s="1370"/>
      <c r="E5083" s="184"/>
      <c r="F5083" s="184"/>
      <c r="G5083" s="635"/>
    </row>
    <row r="5084" spans="1:7" s="10" customFormat="1">
      <c r="A5084" s="804"/>
      <c r="B5084" s="1038"/>
      <c r="C5084" s="1009"/>
      <c r="D5084" s="1370"/>
      <c r="E5084" s="184"/>
      <c r="F5084" s="184"/>
      <c r="G5084" s="635"/>
    </row>
    <row r="5085" spans="1:7" s="10" customFormat="1">
      <c r="A5085" s="804"/>
      <c r="B5085" s="1038"/>
      <c r="C5085" s="1009"/>
      <c r="D5085" s="1370"/>
      <c r="E5085" s="184"/>
      <c r="F5085" s="184"/>
      <c r="G5085" s="635"/>
    </row>
    <row r="5086" spans="1:7" s="10" customFormat="1">
      <c r="A5086" s="804"/>
      <c r="B5086" s="1038"/>
      <c r="C5086" s="1009"/>
      <c r="D5086" s="1370"/>
      <c r="E5086" s="184"/>
      <c r="F5086" s="184"/>
      <c r="G5086" s="635"/>
    </row>
    <row r="5087" spans="1:7" s="10" customFormat="1">
      <c r="A5087" s="804"/>
      <c r="B5087" s="1038"/>
      <c r="C5087" s="1009"/>
      <c r="D5087" s="1370"/>
      <c r="E5087" s="184"/>
      <c r="F5087" s="184"/>
      <c r="G5087" s="635"/>
    </row>
    <row r="5088" spans="1:7" s="10" customFormat="1">
      <c r="A5088" s="804"/>
      <c r="B5088" s="1038"/>
      <c r="C5088" s="1009"/>
      <c r="D5088" s="1370"/>
      <c r="E5088" s="184"/>
      <c r="F5088" s="184"/>
      <c r="G5088" s="635"/>
    </row>
    <row r="5089" spans="1:7" s="10" customFormat="1">
      <c r="A5089" s="804"/>
      <c r="B5089" s="1038"/>
      <c r="C5089" s="1009"/>
      <c r="D5089" s="1370"/>
      <c r="E5089" s="184"/>
      <c r="F5089" s="184"/>
      <c r="G5089" s="635"/>
    </row>
    <row r="5090" spans="1:7" s="10" customFormat="1">
      <c r="A5090" s="804"/>
      <c r="B5090" s="1038"/>
      <c r="C5090" s="1009"/>
      <c r="D5090" s="1370"/>
      <c r="E5090" s="184"/>
      <c r="F5090" s="184"/>
      <c r="G5090" s="635"/>
    </row>
    <row r="5091" spans="1:7" s="10" customFormat="1">
      <c r="A5091" s="804"/>
      <c r="B5091" s="1038"/>
      <c r="C5091" s="1009"/>
      <c r="D5091" s="1370"/>
      <c r="E5091" s="184"/>
      <c r="F5091" s="184"/>
      <c r="G5091" s="635"/>
    </row>
    <row r="5092" spans="1:7" s="10" customFormat="1">
      <c r="A5092" s="804"/>
      <c r="B5092" s="1038"/>
      <c r="C5092" s="1009"/>
      <c r="D5092" s="1370"/>
      <c r="E5092" s="184"/>
      <c r="F5092" s="184"/>
      <c r="G5092" s="635"/>
    </row>
    <row r="5093" spans="1:7" s="10" customFormat="1">
      <c r="A5093" s="804"/>
      <c r="B5093" s="807"/>
      <c r="C5093" s="1009"/>
      <c r="D5093" s="1370"/>
      <c r="E5093" s="135"/>
      <c r="F5093" s="135"/>
      <c r="G5093" s="635"/>
    </row>
    <row r="5094" spans="1:7" s="10" customFormat="1">
      <c r="A5094" s="804"/>
      <c r="B5094" s="807"/>
      <c r="C5094" s="1009"/>
      <c r="D5094" s="1370"/>
      <c r="E5094" s="184"/>
      <c r="F5094" s="184"/>
      <c r="G5094" s="635"/>
    </row>
    <row r="5095" spans="1:7" s="10" customFormat="1">
      <c r="A5095" s="804"/>
      <c r="B5095" s="807"/>
      <c r="C5095" s="1009"/>
      <c r="D5095" s="1370"/>
      <c r="E5095" s="184"/>
      <c r="F5095" s="184"/>
      <c r="G5095" s="635"/>
    </row>
    <row r="5096" spans="1:7" s="10" customFormat="1">
      <c r="A5096" s="804"/>
      <c r="B5096" s="1038"/>
      <c r="C5096" s="1009"/>
      <c r="D5096" s="1370"/>
      <c r="E5096" s="184"/>
      <c r="F5096" s="184"/>
      <c r="G5096" s="635"/>
    </row>
    <row r="5097" spans="1:7" s="10" customFormat="1">
      <c r="A5097" s="804"/>
      <c r="B5097" s="1038"/>
      <c r="C5097" s="1009"/>
      <c r="D5097" s="1370"/>
      <c r="E5097" s="184"/>
      <c r="F5097" s="184"/>
      <c r="G5097" s="635"/>
    </row>
    <row r="5098" spans="1:7" s="10" customFormat="1">
      <c r="A5098" s="804"/>
      <c r="B5098" s="1038"/>
      <c r="C5098" s="1009"/>
      <c r="D5098" s="1370"/>
      <c r="E5098" s="184"/>
      <c r="F5098" s="184"/>
      <c r="G5098" s="635"/>
    </row>
    <row r="5099" spans="1:7" s="10" customFormat="1">
      <c r="A5099" s="804"/>
      <c r="B5099" s="1038"/>
      <c r="C5099" s="1009"/>
      <c r="D5099" s="1370"/>
      <c r="E5099" s="184"/>
      <c r="F5099" s="184"/>
      <c r="G5099" s="635"/>
    </row>
    <row r="5100" spans="1:7" s="10" customFormat="1">
      <c r="A5100" s="804"/>
      <c r="B5100" s="1038"/>
      <c r="C5100" s="1009"/>
      <c r="D5100" s="1370"/>
      <c r="E5100" s="184"/>
      <c r="F5100" s="184"/>
      <c r="G5100" s="635"/>
    </row>
    <row r="5101" spans="1:7" s="10" customFormat="1">
      <c r="A5101" s="804"/>
      <c r="B5101" s="1038"/>
      <c r="C5101" s="1009"/>
      <c r="D5101" s="1370"/>
      <c r="E5101" s="184"/>
      <c r="F5101" s="184"/>
      <c r="G5101" s="635"/>
    </row>
    <row r="5102" spans="1:7" s="10" customFormat="1">
      <c r="A5102" s="804"/>
      <c r="B5102" s="807"/>
      <c r="C5102" s="1009"/>
      <c r="D5102" s="1370"/>
      <c r="E5102" s="135"/>
      <c r="F5102" s="135"/>
      <c r="G5102" s="635"/>
    </row>
    <row r="5103" spans="1:7" s="10" customFormat="1">
      <c r="A5103" s="804"/>
      <c r="B5103" s="807"/>
      <c r="C5103" s="1009"/>
      <c r="D5103" s="1370"/>
      <c r="E5103" s="184"/>
      <c r="F5103" s="184"/>
      <c r="G5103" s="635"/>
    </row>
    <row r="5104" spans="1:7" s="10" customFormat="1">
      <c r="A5104" s="804"/>
      <c r="B5104" s="807"/>
      <c r="C5104" s="1009"/>
      <c r="D5104" s="1370"/>
      <c r="E5104" s="184"/>
      <c r="F5104" s="184"/>
      <c r="G5104" s="635"/>
    </row>
    <row r="5105" spans="1:7" s="10" customFormat="1">
      <c r="A5105" s="804"/>
      <c r="B5105" s="1398"/>
      <c r="C5105" s="1009"/>
      <c r="D5105" s="1370"/>
      <c r="E5105" s="184"/>
      <c r="F5105" s="184"/>
      <c r="G5105" s="635"/>
    </row>
    <row r="5106" spans="1:7" s="10" customFormat="1">
      <c r="A5106" s="804"/>
      <c r="B5106" s="1398"/>
      <c r="C5106" s="1009"/>
      <c r="D5106" s="1370"/>
      <c r="E5106" s="184"/>
      <c r="F5106" s="184"/>
      <c r="G5106" s="635"/>
    </row>
    <row r="5107" spans="1:7" s="10" customFormat="1">
      <c r="A5107" s="804"/>
      <c r="B5107" s="1399"/>
      <c r="C5107" s="1009"/>
      <c r="D5107" s="1370"/>
      <c r="E5107" s="184"/>
      <c r="F5107" s="184"/>
      <c r="G5107" s="635"/>
    </row>
    <row r="5108" spans="1:7" s="10" customFormat="1">
      <c r="A5108" s="804"/>
      <c r="B5108" s="1400"/>
      <c r="C5108" s="1009"/>
      <c r="D5108" s="1370"/>
      <c r="E5108" s="184"/>
      <c r="F5108" s="184"/>
      <c r="G5108" s="635"/>
    </row>
    <row r="5109" spans="1:7" s="10" customFormat="1">
      <c r="A5109" s="804"/>
      <c r="B5109" s="1401"/>
      <c r="C5109" s="1009"/>
      <c r="D5109" s="1370"/>
      <c r="E5109" s="184"/>
      <c r="F5109" s="184"/>
      <c r="G5109" s="635"/>
    </row>
    <row r="5110" spans="1:7" s="10" customFormat="1">
      <c r="A5110" s="804"/>
      <c r="B5110" s="1400"/>
      <c r="C5110" s="1009"/>
      <c r="D5110" s="1370"/>
      <c r="E5110" s="184"/>
      <c r="F5110" s="184"/>
      <c r="G5110" s="635"/>
    </row>
    <row r="5111" spans="1:7" s="10" customFormat="1">
      <c r="A5111" s="804"/>
      <c r="B5111" s="1401"/>
      <c r="C5111" s="1009"/>
      <c r="D5111" s="1370"/>
      <c r="E5111" s="184"/>
      <c r="F5111" s="184"/>
      <c r="G5111" s="635"/>
    </row>
    <row r="5112" spans="1:7" s="10" customFormat="1">
      <c r="A5112" s="804"/>
      <c r="B5112" s="1401"/>
      <c r="C5112" s="1009"/>
      <c r="D5112" s="1370"/>
      <c r="E5112" s="184"/>
      <c r="F5112" s="184"/>
      <c r="G5112" s="635"/>
    </row>
    <row r="5113" spans="1:7" s="10" customFormat="1">
      <c r="A5113" s="804"/>
      <c r="B5113" s="1401"/>
      <c r="C5113" s="1009"/>
      <c r="D5113" s="1370"/>
      <c r="E5113" s="184"/>
      <c r="F5113" s="184"/>
      <c r="G5113" s="635"/>
    </row>
    <row r="5114" spans="1:7" s="10" customFormat="1">
      <c r="A5114" s="804"/>
      <c r="B5114" s="1401"/>
      <c r="C5114" s="1009"/>
      <c r="D5114" s="1370"/>
      <c r="E5114" s="184"/>
      <c r="F5114" s="184"/>
      <c r="G5114" s="635"/>
    </row>
    <row r="5115" spans="1:7" s="10" customFormat="1">
      <c r="A5115" s="804"/>
      <c r="B5115" s="1401"/>
      <c r="C5115" s="1009"/>
      <c r="D5115" s="1370"/>
      <c r="E5115" s="184"/>
      <c r="F5115" s="184"/>
      <c r="G5115" s="635"/>
    </row>
    <row r="5116" spans="1:7" s="10" customFormat="1">
      <c r="A5116" s="804"/>
      <c r="B5116" s="1402"/>
      <c r="C5116" s="1009"/>
      <c r="D5116" s="1370"/>
      <c r="E5116" s="184"/>
      <c r="F5116" s="184"/>
      <c r="G5116" s="635"/>
    </row>
    <row r="5117" spans="1:7" s="10" customFormat="1">
      <c r="A5117" s="804"/>
      <c r="B5117" s="1401"/>
      <c r="C5117" s="1009"/>
      <c r="D5117" s="1370"/>
      <c r="E5117" s="184"/>
      <c r="F5117" s="184"/>
      <c r="G5117" s="635"/>
    </row>
    <row r="5118" spans="1:7" s="10" customFormat="1">
      <c r="A5118" s="804"/>
      <c r="B5118" s="1401"/>
      <c r="C5118" s="1009"/>
      <c r="D5118" s="1370"/>
      <c r="E5118" s="184"/>
      <c r="F5118" s="184"/>
      <c r="G5118" s="635"/>
    </row>
    <row r="5119" spans="1:7" s="10" customFormat="1">
      <c r="A5119" s="804"/>
      <c r="B5119" s="1403"/>
      <c r="C5119" s="1009"/>
      <c r="D5119" s="1370"/>
      <c r="E5119" s="184"/>
      <c r="F5119" s="184"/>
      <c r="G5119" s="635"/>
    </row>
    <row r="5120" spans="1:7" s="10" customFormat="1">
      <c r="A5120" s="804"/>
      <c r="B5120" s="1404"/>
      <c r="C5120" s="1009"/>
      <c r="D5120" s="1370"/>
      <c r="E5120" s="184"/>
      <c r="F5120" s="184"/>
      <c r="G5120" s="635"/>
    </row>
    <row r="5121" spans="1:7" s="10" customFormat="1">
      <c r="A5121" s="804"/>
      <c r="B5121" s="1405"/>
      <c r="C5121" s="1009"/>
      <c r="D5121" s="1370"/>
      <c r="E5121" s="184"/>
      <c r="F5121" s="184"/>
      <c r="G5121" s="635"/>
    </row>
    <row r="5122" spans="1:7" s="10" customFormat="1">
      <c r="A5122" s="804"/>
      <c r="B5122" s="1401"/>
      <c r="C5122" s="1009"/>
      <c r="D5122" s="1370"/>
      <c r="E5122" s="184"/>
      <c r="F5122" s="184"/>
      <c r="G5122" s="635"/>
    </row>
    <row r="5123" spans="1:7" s="10" customFormat="1">
      <c r="A5123" s="804"/>
      <c r="B5123" s="1401"/>
      <c r="C5123" s="1009"/>
      <c r="D5123" s="1370"/>
      <c r="E5123" s="184"/>
      <c r="F5123" s="184"/>
      <c r="G5123" s="635"/>
    </row>
    <row r="5124" spans="1:7" s="10" customFormat="1">
      <c r="A5124" s="804"/>
      <c r="B5124" s="1406"/>
      <c r="C5124" s="1009"/>
      <c r="D5124" s="1370"/>
      <c r="E5124" s="184"/>
      <c r="F5124" s="184"/>
      <c r="G5124" s="635"/>
    </row>
    <row r="5125" spans="1:7" s="10" customFormat="1">
      <c r="A5125" s="804"/>
      <c r="B5125" s="1406"/>
      <c r="C5125" s="1009"/>
      <c r="D5125" s="1370"/>
      <c r="E5125" s="184"/>
      <c r="F5125" s="184"/>
      <c r="G5125" s="635"/>
    </row>
    <row r="5126" spans="1:7" s="10" customFormat="1">
      <c r="A5126" s="804"/>
      <c r="B5126" s="1400"/>
      <c r="C5126" s="1009"/>
      <c r="D5126" s="1370"/>
      <c r="E5126" s="184"/>
      <c r="F5126" s="184"/>
      <c r="G5126" s="635"/>
    </row>
    <row r="5127" spans="1:7" s="10" customFormat="1">
      <c r="A5127" s="804"/>
      <c r="B5127" s="1407"/>
      <c r="C5127" s="1009"/>
      <c r="D5127" s="1370"/>
      <c r="E5127" s="184"/>
      <c r="F5127" s="184"/>
      <c r="G5127" s="635"/>
    </row>
    <row r="5128" spans="1:7" s="10" customFormat="1">
      <c r="A5128" s="804"/>
      <c r="B5128" s="1401"/>
      <c r="C5128" s="1009"/>
      <c r="D5128" s="1370"/>
      <c r="E5128" s="184"/>
      <c r="F5128" s="184"/>
      <c r="G5128" s="635"/>
    </row>
    <row r="5129" spans="1:7" s="10" customFormat="1">
      <c r="A5129" s="804"/>
      <c r="B5129" s="1401"/>
      <c r="C5129" s="1009"/>
      <c r="D5129" s="1370"/>
      <c r="E5129" s="184"/>
      <c r="F5129" s="184"/>
      <c r="G5129" s="635"/>
    </row>
    <row r="5130" spans="1:7" s="10" customFormat="1">
      <c r="A5130" s="804"/>
      <c r="B5130" s="1406"/>
      <c r="C5130" s="1009"/>
      <c r="D5130" s="1370"/>
      <c r="E5130" s="184"/>
      <c r="F5130" s="184"/>
      <c r="G5130" s="635"/>
    </row>
    <row r="5131" spans="1:7" s="10" customFormat="1">
      <c r="A5131" s="804"/>
      <c r="B5131" s="1400"/>
      <c r="C5131" s="1009"/>
      <c r="D5131" s="1370"/>
      <c r="E5131" s="184"/>
      <c r="F5131" s="184"/>
      <c r="G5131" s="635"/>
    </row>
    <row r="5132" spans="1:7" s="10" customFormat="1">
      <c r="A5132" s="804"/>
      <c r="B5132" s="1407"/>
      <c r="C5132" s="1009"/>
      <c r="D5132" s="1370"/>
      <c r="E5132" s="184"/>
      <c r="F5132" s="184"/>
      <c r="G5132" s="635"/>
    </row>
    <row r="5133" spans="1:7" s="10" customFormat="1">
      <c r="A5133" s="804"/>
      <c r="B5133" s="1401"/>
      <c r="C5133" s="1009"/>
      <c r="D5133" s="1370"/>
      <c r="E5133" s="184"/>
      <c r="F5133" s="184"/>
      <c r="G5133" s="635"/>
    </row>
    <row r="5134" spans="1:7" s="10" customFormat="1">
      <c r="A5134" s="804"/>
      <c r="B5134" s="1408"/>
      <c r="C5134" s="1009"/>
      <c r="D5134" s="1370"/>
      <c r="E5134" s="184"/>
      <c r="F5134" s="184"/>
      <c r="G5134" s="635"/>
    </row>
    <row r="5135" spans="1:7" s="10" customFormat="1">
      <c r="A5135" s="804"/>
      <c r="B5135" s="1406"/>
      <c r="C5135" s="1009"/>
      <c r="D5135" s="1370"/>
      <c r="E5135" s="184"/>
      <c r="F5135" s="184"/>
      <c r="G5135" s="635"/>
    </row>
    <row r="5136" spans="1:7" s="10" customFormat="1">
      <c r="A5136" s="804"/>
      <c r="B5136" s="1400"/>
      <c r="C5136" s="1009"/>
      <c r="D5136" s="1370"/>
      <c r="E5136" s="184"/>
      <c r="F5136" s="184"/>
      <c r="G5136" s="635"/>
    </row>
    <row r="5137" spans="1:25" s="10" customFormat="1">
      <c r="A5137" s="804"/>
      <c r="B5137" s="1407"/>
      <c r="C5137" s="1009"/>
      <c r="D5137" s="1370"/>
      <c r="E5137" s="184"/>
      <c r="F5137" s="184"/>
      <c r="G5137" s="635"/>
    </row>
    <row r="5138" spans="1:25" s="10" customFormat="1">
      <c r="A5138" s="804"/>
      <c r="B5138" s="1401"/>
      <c r="C5138" s="1009"/>
      <c r="D5138" s="1370"/>
      <c r="E5138" s="184"/>
      <c r="F5138" s="184"/>
      <c r="G5138" s="635"/>
    </row>
    <row r="5139" spans="1:25" s="10" customFormat="1">
      <c r="A5139" s="804"/>
      <c r="B5139" s="1408"/>
      <c r="C5139" s="1009"/>
      <c r="D5139" s="1370"/>
      <c r="E5139" s="184"/>
      <c r="F5139" s="184"/>
      <c r="G5139" s="635"/>
    </row>
    <row r="5140" spans="1:25" s="10" customFormat="1">
      <c r="A5140" s="804"/>
      <c r="B5140" s="1408"/>
      <c r="C5140" s="1009"/>
      <c r="D5140" s="1370"/>
      <c r="E5140" s="184"/>
      <c r="F5140" s="184"/>
      <c r="G5140" s="635"/>
    </row>
    <row r="5141" spans="1:25" s="10" customFormat="1">
      <c r="A5141" s="804"/>
      <c r="B5141" s="1400"/>
      <c r="C5141" s="1009"/>
      <c r="D5141" s="1370"/>
      <c r="E5141" s="184"/>
      <c r="F5141" s="184"/>
      <c r="G5141" s="635"/>
    </row>
    <row r="5142" spans="1:25" s="10" customFormat="1">
      <c r="A5142" s="804"/>
      <c r="B5142" s="1409"/>
      <c r="C5142" s="1009"/>
      <c r="D5142" s="1370"/>
      <c r="E5142" s="184"/>
      <c r="F5142" s="184"/>
      <c r="G5142" s="635"/>
    </row>
    <row r="5143" spans="1:25" s="10" customFormat="1">
      <c r="A5143" s="804"/>
      <c r="B5143" s="1038"/>
      <c r="C5143" s="1009"/>
      <c r="D5143" s="1370"/>
      <c r="E5143" s="135"/>
      <c r="F5143" s="135"/>
      <c r="G5143" s="635"/>
    </row>
    <row r="5144" spans="1:25" s="10" customFormat="1">
      <c r="A5144" s="804"/>
      <c r="B5144" s="807"/>
      <c r="C5144" s="1009"/>
      <c r="D5144" s="1370"/>
      <c r="E5144" s="184"/>
      <c r="F5144" s="184"/>
      <c r="G5144" s="635"/>
    </row>
    <row r="5145" spans="1:25" s="10" customFormat="1">
      <c r="A5145" s="804"/>
      <c r="B5145" s="807"/>
      <c r="C5145" s="805"/>
      <c r="D5145" s="806"/>
      <c r="E5145" s="134"/>
      <c r="F5145" s="134"/>
      <c r="G5145" s="635"/>
    </row>
    <row r="5146" spans="1:25" s="10" customFormat="1">
      <c r="A5146" s="804"/>
      <c r="B5146" s="807"/>
      <c r="C5146" s="1009"/>
      <c r="D5146" s="1370"/>
      <c r="E5146" s="179"/>
      <c r="F5146" s="179"/>
      <c r="G5146" s="635"/>
    </row>
    <row r="5147" spans="1:25">
      <c r="A5147" s="804"/>
      <c r="B5147" s="1038"/>
      <c r="C5147" s="1369"/>
      <c r="D5147" s="1370"/>
      <c r="E5147" s="133"/>
      <c r="F5147" s="133"/>
      <c r="G5147" s="322"/>
    </row>
    <row r="5148" spans="1:25" s="16" customFormat="1">
      <c r="A5148" s="804"/>
      <c r="B5148" s="807"/>
      <c r="C5148" s="805"/>
      <c r="D5148" s="806"/>
      <c r="E5148" s="134"/>
      <c r="F5148" s="134"/>
      <c r="G5148" s="322"/>
      <c r="H5148" s="3"/>
      <c r="I5148" s="3"/>
      <c r="J5148" s="3"/>
      <c r="K5148" s="3"/>
      <c r="L5148" s="3"/>
      <c r="M5148" s="3"/>
      <c r="N5148" s="3"/>
      <c r="O5148" s="3"/>
      <c r="P5148" s="3"/>
      <c r="Q5148" s="3"/>
      <c r="R5148" s="3"/>
      <c r="S5148" s="3"/>
      <c r="T5148" s="3"/>
      <c r="U5148" s="3"/>
      <c r="V5148" s="3"/>
      <c r="W5148" s="3"/>
      <c r="X5148" s="3"/>
      <c r="Y5148" s="3"/>
    </row>
    <row r="5149" spans="1:25">
      <c r="A5149" s="804"/>
      <c r="B5149" s="1038"/>
      <c r="C5149" s="1369"/>
      <c r="D5149" s="1370"/>
      <c r="E5149" s="133"/>
      <c r="F5149" s="133"/>
      <c r="G5149" s="322"/>
    </row>
    <row r="5150" spans="1:25">
      <c r="A5150" s="804"/>
      <c r="B5150" s="1038"/>
      <c r="C5150" s="1369"/>
      <c r="D5150" s="1370"/>
      <c r="E5150" s="133"/>
      <c r="F5150" s="133"/>
      <c r="G5150" s="322"/>
    </row>
    <row r="5151" spans="1:25" s="10" customFormat="1">
      <c r="A5151" s="804"/>
      <c r="B5151" s="1038"/>
      <c r="C5151" s="1009"/>
      <c r="D5151" s="1370"/>
      <c r="E5151" s="135"/>
      <c r="F5151" s="135"/>
      <c r="G5151" s="635"/>
    </row>
    <row r="5152" spans="1:25" s="10" customFormat="1">
      <c r="A5152" s="804"/>
      <c r="B5152" s="1038"/>
      <c r="C5152" s="1009"/>
      <c r="D5152" s="1370"/>
      <c r="E5152" s="135"/>
      <c r="F5152" s="135"/>
      <c r="G5152" s="635"/>
    </row>
    <row r="5153" spans="1:25" s="10" customFormat="1">
      <c r="A5153" s="804"/>
      <c r="B5153" s="1038"/>
      <c r="C5153" s="1009"/>
      <c r="D5153" s="1370"/>
      <c r="E5153" s="183"/>
      <c r="F5153" s="183"/>
      <c r="G5153" s="635"/>
    </row>
    <row r="5154" spans="1:25" s="10" customFormat="1">
      <c r="A5154" s="804"/>
      <c r="B5154" s="1038"/>
      <c r="C5154" s="1009"/>
      <c r="D5154" s="1370"/>
      <c r="E5154" s="135"/>
      <c r="F5154" s="135"/>
      <c r="G5154" s="635"/>
    </row>
    <row r="5155" spans="1:25" s="10" customFormat="1">
      <c r="A5155" s="804"/>
      <c r="B5155" s="1038"/>
      <c r="C5155" s="1009"/>
      <c r="D5155" s="1370"/>
      <c r="E5155" s="135"/>
      <c r="F5155" s="135"/>
      <c r="G5155" s="635"/>
    </row>
    <row r="5156" spans="1:25" s="10" customFormat="1">
      <c r="A5156" s="804"/>
      <c r="B5156" s="1038"/>
      <c r="C5156" s="1009"/>
      <c r="D5156" s="1370"/>
      <c r="E5156" s="135"/>
      <c r="F5156" s="135"/>
      <c r="G5156" s="635"/>
    </row>
    <row r="5157" spans="1:25" s="10" customFormat="1">
      <c r="A5157" s="804"/>
      <c r="B5157" s="1038"/>
      <c r="C5157" s="1009"/>
      <c r="D5157" s="1370"/>
      <c r="E5157" s="135"/>
      <c r="F5157" s="135"/>
      <c r="G5157" s="635"/>
    </row>
    <row r="5158" spans="1:25" s="10" customFormat="1">
      <c r="A5158" s="804"/>
      <c r="B5158" s="1038"/>
      <c r="C5158" s="1009"/>
      <c r="D5158" s="1370"/>
      <c r="E5158" s="183"/>
      <c r="F5158" s="183"/>
      <c r="G5158" s="635"/>
    </row>
    <row r="5159" spans="1:25" s="10" customFormat="1">
      <c r="A5159" s="804"/>
      <c r="B5159" s="1038"/>
      <c r="C5159" s="1009"/>
      <c r="D5159" s="1370"/>
      <c r="E5159" s="135"/>
      <c r="F5159" s="135"/>
      <c r="G5159" s="635"/>
    </row>
    <row r="5160" spans="1:25" s="10" customFormat="1">
      <c r="A5160" s="804"/>
      <c r="B5160" s="1038"/>
      <c r="C5160" s="1009"/>
      <c r="D5160" s="1370"/>
      <c r="E5160" s="135"/>
      <c r="F5160" s="135"/>
      <c r="G5160" s="635"/>
    </row>
    <row r="5161" spans="1:25" s="10" customFormat="1">
      <c r="A5161" s="804"/>
      <c r="B5161" s="1038"/>
      <c r="C5161" s="1009"/>
      <c r="D5161" s="1370"/>
      <c r="E5161" s="135"/>
      <c r="F5161" s="135"/>
      <c r="G5161" s="635"/>
    </row>
    <row r="5162" spans="1:25" s="16" customFormat="1">
      <c r="A5162" s="804"/>
      <c r="B5162" s="807"/>
      <c r="C5162" s="805"/>
      <c r="D5162" s="806"/>
      <c r="E5162" s="134"/>
      <c r="F5162" s="134"/>
      <c r="G5162" s="322"/>
      <c r="H5162" s="3"/>
      <c r="I5162" s="3"/>
      <c r="J5162" s="3"/>
      <c r="K5162" s="3"/>
      <c r="L5162" s="3"/>
      <c r="M5162" s="3"/>
      <c r="N5162" s="3"/>
      <c r="O5162" s="3"/>
      <c r="P5162" s="3"/>
      <c r="Q5162" s="3"/>
      <c r="R5162" s="3"/>
      <c r="S5162" s="3"/>
      <c r="T5162" s="3"/>
      <c r="U5162" s="3"/>
      <c r="V5162" s="3"/>
      <c r="W5162" s="3"/>
      <c r="X5162" s="3"/>
      <c r="Y5162" s="3"/>
    </row>
    <row r="5163" spans="1:25" s="3" customFormat="1">
      <c r="A5163" s="804"/>
      <c r="B5163" s="807"/>
      <c r="C5163" s="805"/>
      <c r="D5163" s="806"/>
      <c r="E5163" s="134"/>
      <c r="F5163" s="134"/>
      <c r="G5163" s="322"/>
    </row>
    <row r="5164" spans="1:25" s="16" customFormat="1">
      <c r="A5164" s="804"/>
      <c r="B5164" s="807"/>
      <c r="C5164" s="805"/>
      <c r="D5164" s="806"/>
      <c r="E5164" s="134"/>
      <c r="F5164" s="134"/>
      <c r="G5164" s="322"/>
      <c r="H5164" s="3"/>
      <c r="I5164" s="3"/>
      <c r="J5164" s="3"/>
      <c r="K5164" s="3"/>
      <c r="L5164" s="3"/>
      <c r="M5164" s="3"/>
      <c r="N5164" s="3"/>
      <c r="O5164" s="3"/>
      <c r="P5164" s="3"/>
      <c r="Q5164" s="3"/>
      <c r="R5164" s="3"/>
      <c r="S5164" s="3"/>
      <c r="T5164" s="3"/>
      <c r="U5164" s="3"/>
      <c r="V5164" s="3"/>
      <c r="W5164" s="3"/>
      <c r="X5164" s="3"/>
      <c r="Y5164" s="3"/>
    </row>
    <row r="5165" spans="1:25">
      <c r="A5165" s="804"/>
      <c r="B5165" s="807"/>
      <c r="C5165" s="805"/>
      <c r="D5165" s="806"/>
      <c r="E5165" s="134"/>
      <c r="F5165" s="134"/>
      <c r="G5165" s="322"/>
    </row>
    <row r="5166" spans="1:25">
      <c r="A5166" s="804"/>
      <c r="B5166" s="807"/>
      <c r="C5166" s="1369"/>
      <c r="D5166" s="1370"/>
      <c r="E5166" s="133"/>
      <c r="F5166" s="133"/>
      <c r="G5166" s="322"/>
    </row>
    <row r="5167" spans="1:25">
      <c r="A5167" s="804"/>
      <c r="B5167" s="807"/>
      <c r="C5167" s="1369"/>
      <c r="D5167" s="1370"/>
      <c r="E5167" s="133"/>
      <c r="F5167" s="133"/>
      <c r="G5167" s="322"/>
    </row>
    <row r="5168" spans="1:25">
      <c r="A5168" s="804"/>
      <c r="B5168" s="1038"/>
      <c r="C5168" s="1369"/>
      <c r="D5168" s="1370"/>
      <c r="E5168" s="133"/>
      <c r="F5168" s="133"/>
      <c r="G5168" s="322"/>
    </row>
    <row r="5169" spans="1:25">
      <c r="A5169" s="804"/>
      <c r="B5169" s="1038"/>
      <c r="C5169" s="1369"/>
      <c r="D5169" s="1370"/>
      <c r="E5169" s="135"/>
      <c r="F5169" s="135"/>
      <c r="G5169" s="322"/>
    </row>
    <row r="5170" spans="1:25">
      <c r="A5170" s="804"/>
      <c r="B5170" s="1038"/>
      <c r="C5170" s="1369"/>
      <c r="D5170" s="1370"/>
      <c r="E5170" s="133"/>
      <c r="F5170" s="133"/>
      <c r="G5170" s="322"/>
    </row>
    <row r="5171" spans="1:25">
      <c r="A5171" s="804"/>
      <c r="B5171" s="1038"/>
      <c r="C5171" s="1369"/>
      <c r="D5171" s="1370"/>
      <c r="E5171" s="133"/>
      <c r="F5171" s="133"/>
      <c r="G5171" s="322"/>
    </row>
    <row r="5172" spans="1:25">
      <c r="A5172" s="804"/>
      <c r="B5172" s="1038"/>
      <c r="C5172" s="1369"/>
      <c r="D5172" s="1370"/>
      <c r="E5172" s="133"/>
      <c r="F5172" s="133"/>
      <c r="G5172" s="322"/>
    </row>
    <row r="5173" spans="1:25">
      <c r="A5173" s="804"/>
      <c r="B5173" s="1038"/>
      <c r="C5173" s="1369"/>
      <c r="D5173" s="1370"/>
      <c r="E5173" s="133"/>
      <c r="F5173" s="133"/>
      <c r="G5173" s="322"/>
    </row>
    <row r="5174" spans="1:25">
      <c r="A5174" s="804"/>
      <c r="B5174" s="1038"/>
      <c r="C5174" s="1369"/>
      <c r="D5174" s="1370"/>
      <c r="E5174" s="133"/>
      <c r="F5174" s="133"/>
      <c r="G5174" s="322"/>
    </row>
    <row r="5175" spans="1:25">
      <c r="A5175" s="804"/>
      <c r="B5175" s="1038"/>
      <c r="C5175" s="1369"/>
      <c r="D5175" s="1370"/>
      <c r="E5175" s="133"/>
      <c r="F5175" s="133"/>
      <c r="G5175" s="322"/>
    </row>
    <row r="5176" spans="1:25">
      <c r="A5176" s="804"/>
      <c r="B5176" s="1038"/>
      <c r="C5176" s="1369"/>
      <c r="D5176" s="1370"/>
      <c r="E5176" s="135"/>
      <c r="F5176" s="135"/>
      <c r="G5176" s="322"/>
    </row>
    <row r="5177" spans="1:25">
      <c r="A5177" s="804"/>
      <c r="B5177" s="1038"/>
      <c r="C5177" s="1369"/>
      <c r="D5177" s="1370"/>
      <c r="E5177" s="133"/>
      <c r="F5177" s="133"/>
      <c r="G5177" s="322"/>
    </row>
    <row r="5178" spans="1:25">
      <c r="A5178" s="804"/>
      <c r="B5178" s="1038"/>
      <c r="C5178" s="1369"/>
      <c r="D5178" s="1370"/>
      <c r="E5178" s="133"/>
      <c r="F5178" s="133"/>
      <c r="G5178" s="322"/>
    </row>
    <row r="5179" spans="1:25">
      <c r="A5179" s="804"/>
      <c r="B5179" s="1038"/>
      <c r="C5179" s="1369"/>
      <c r="D5179" s="1370"/>
      <c r="E5179" s="185"/>
      <c r="F5179" s="185"/>
      <c r="G5179" s="322"/>
    </row>
    <row r="5180" spans="1:25">
      <c r="A5180" s="804"/>
      <c r="B5180" s="1038"/>
      <c r="C5180" s="1369"/>
      <c r="D5180" s="1370"/>
      <c r="E5180" s="133"/>
      <c r="F5180" s="133"/>
      <c r="G5180" s="322"/>
    </row>
    <row r="5181" spans="1:25">
      <c r="A5181" s="804"/>
      <c r="B5181" s="1038"/>
      <c r="C5181" s="1369"/>
      <c r="D5181" s="1370"/>
      <c r="E5181" s="135"/>
      <c r="F5181" s="135"/>
      <c r="G5181" s="322"/>
    </row>
    <row r="5182" spans="1:25">
      <c r="A5182" s="804"/>
      <c r="B5182" s="1038"/>
      <c r="C5182" s="1369"/>
      <c r="D5182" s="1370"/>
      <c r="E5182" s="135"/>
      <c r="F5182" s="135"/>
      <c r="G5182" s="322"/>
    </row>
    <row r="5183" spans="1:25">
      <c r="A5183" s="804"/>
      <c r="B5183" s="1038"/>
      <c r="C5183" s="1369"/>
      <c r="D5183" s="1370"/>
      <c r="E5183" s="133"/>
      <c r="F5183" s="133"/>
      <c r="G5183" s="322"/>
    </row>
    <row r="5184" spans="1:25" s="16" customFormat="1">
      <c r="A5184" s="804"/>
      <c r="B5184" s="807"/>
      <c r="C5184" s="805"/>
      <c r="D5184" s="806"/>
      <c r="E5184" s="134"/>
      <c r="F5184" s="134"/>
      <c r="G5184" s="322"/>
      <c r="H5184" s="3"/>
      <c r="I5184" s="3"/>
      <c r="J5184" s="3"/>
      <c r="K5184" s="3"/>
      <c r="L5184" s="3"/>
      <c r="M5184" s="3"/>
      <c r="N5184" s="3"/>
      <c r="O5184" s="3"/>
      <c r="P5184" s="3"/>
      <c r="Q5184" s="3"/>
      <c r="R5184" s="3"/>
      <c r="S5184" s="3"/>
      <c r="T5184" s="3"/>
      <c r="U5184" s="3"/>
      <c r="V5184" s="3"/>
      <c r="W5184" s="3"/>
      <c r="X5184" s="3"/>
      <c r="Y5184" s="3"/>
    </row>
    <row r="5185" spans="1:25" s="16" customFormat="1">
      <c r="A5185" s="804"/>
      <c r="B5185" s="807"/>
      <c r="C5185" s="805"/>
      <c r="D5185" s="806"/>
      <c r="E5185" s="134"/>
      <c r="F5185" s="134"/>
      <c r="G5185" s="322"/>
      <c r="H5185" s="3"/>
      <c r="I5185" s="3"/>
      <c r="J5185" s="3"/>
      <c r="K5185" s="3"/>
      <c r="L5185" s="3"/>
      <c r="M5185" s="3"/>
      <c r="N5185" s="3"/>
      <c r="O5185" s="3"/>
      <c r="P5185" s="3"/>
      <c r="Q5185" s="3"/>
      <c r="R5185" s="3"/>
      <c r="S5185" s="3"/>
      <c r="T5185" s="3"/>
      <c r="U5185" s="3"/>
      <c r="V5185" s="3"/>
      <c r="W5185" s="3"/>
      <c r="X5185" s="3"/>
      <c r="Y5185" s="3"/>
    </row>
    <row r="5186" spans="1:25" s="3" customFormat="1">
      <c r="A5186" s="804"/>
      <c r="B5186" s="807"/>
      <c r="C5186" s="805"/>
      <c r="D5186" s="806"/>
      <c r="E5186" s="134"/>
      <c r="F5186" s="134"/>
      <c r="G5186" s="322"/>
    </row>
    <row r="5187" spans="1:25" s="16" customFormat="1">
      <c r="A5187" s="804"/>
      <c r="B5187" s="807"/>
      <c r="C5187" s="805"/>
      <c r="D5187" s="806"/>
      <c r="E5187" s="134"/>
      <c r="F5187" s="134"/>
      <c r="G5187" s="322"/>
      <c r="H5187" s="3"/>
      <c r="I5187" s="3"/>
      <c r="J5187" s="3"/>
      <c r="K5187" s="3"/>
      <c r="L5187" s="3"/>
      <c r="M5187" s="3"/>
      <c r="N5187" s="3"/>
      <c r="O5187" s="3"/>
      <c r="P5187" s="3"/>
      <c r="Q5187" s="3"/>
      <c r="R5187" s="3"/>
      <c r="S5187" s="3"/>
      <c r="T5187" s="3"/>
      <c r="U5187" s="3"/>
      <c r="V5187" s="3"/>
      <c r="W5187" s="3"/>
      <c r="X5187" s="3"/>
      <c r="Y5187" s="3"/>
    </row>
    <row r="5188" spans="1:25" s="16" customFormat="1">
      <c r="A5188" s="804"/>
      <c r="B5188" s="807"/>
      <c r="C5188" s="805"/>
      <c r="D5188" s="806"/>
      <c r="E5188" s="134"/>
      <c r="F5188" s="134"/>
      <c r="G5188" s="322"/>
      <c r="H5188" s="3"/>
      <c r="I5188" s="3"/>
      <c r="J5188" s="3"/>
      <c r="K5188" s="3"/>
      <c r="L5188" s="3"/>
      <c r="M5188" s="3"/>
      <c r="N5188" s="3"/>
      <c r="O5188" s="3"/>
      <c r="P5188" s="3"/>
      <c r="Q5188" s="3"/>
      <c r="R5188" s="3"/>
      <c r="S5188" s="3"/>
      <c r="T5188" s="3"/>
      <c r="U5188" s="3"/>
      <c r="V5188" s="3"/>
      <c r="W5188" s="3"/>
      <c r="X5188" s="3"/>
      <c r="Y5188" s="3"/>
    </row>
    <row r="5189" spans="1:25">
      <c r="A5189" s="804"/>
      <c r="B5189" s="1410"/>
      <c r="C5189" s="1369"/>
      <c r="D5189" s="1370"/>
      <c r="E5189" s="133"/>
      <c r="F5189" s="133"/>
      <c r="G5189" s="322"/>
    </row>
    <row r="5190" spans="1:25">
      <c r="A5190" s="804"/>
      <c r="B5190" s="807"/>
      <c r="C5190" s="1369"/>
      <c r="D5190" s="1370"/>
      <c r="E5190" s="133"/>
      <c r="F5190" s="133"/>
      <c r="G5190" s="322"/>
    </row>
    <row r="5191" spans="1:25">
      <c r="A5191" s="804"/>
      <c r="B5191" s="1038"/>
      <c r="C5191" s="1369"/>
      <c r="D5191" s="1370"/>
      <c r="E5191" s="133"/>
      <c r="F5191" s="133"/>
      <c r="G5191" s="322"/>
    </row>
    <row r="5192" spans="1:25">
      <c r="A5192" s="804"/>
      <c r="B5192" s="1038"/>
      <c r="C5192" s="1369"/>
      <c r="D5192" s="1370"/>
      <c r="E5192" s="133"/>
      <c r="F5192" s="133"/>
      <c r="G5192" s="322"/>
    </row>
    <row r="5193" spans="1:25">
      <c r="A5193" s="804"/>
      <c r="B5193" s="807"/>
      <c r="C5193" s="1369"/>
      <c r="D5193" s="1370"/>
      <c r="E5193" s="133"/>
      <c r="F5193" s="133"/>
      <c r="G5193" s="322"/>
    </row>
    <row r="5194" spans="1:25">
      <c r="A5194" s="804"/>
      <c r="B5194" s="1038"/>
      <c r="C5194" s="1369"/>
      <c r="D5194" s="1370"/>
      <c r="E5194" s="133"/>
      <c r="F5194" s="133"/>
      <c r="G5194" s="322"/>
    </row>
    <row r="5195" spans="1:25" s="15" customFormat="1">
      <c r="A5195" s="804"/>
      <c r="B5195" s="1383"/>
      <c r="C5195" s="1369"/>
      <c r="D5195" s="1370"/>
      <c r="E5195" s="209"/>
      <c r="F5195" s="209"/>
      <c r="G5195" s="629"/>
      <c r="H5195" s="14"/>
      <c r="I5195" s="14"/>
      <c r="J5195" s="14"/>
      <c r="K5195" s="14"/>
      <c r="L5195" s="14"/>
      <c r="M5195" s="14"/>
      <c r="N5195" s="14"/>
      <c r="O5195" s="14"/>
      <c r="P5195" s="14"/>
      <c r="Q5195" s="14"/>
      <c r="R5195" s="14"/>
      <c r="S5195" s="14"/>
      <c r="T5195" s="14"/>
      <c r="U5195" s="14"/>
      <c r="V5195" s="14"/>
      <c r="W5195" s="14"/>
      <c r="X5195" s="14"/>
      <c r="Y5195" s="14"/>
    </row>
    <row r="5196" spans="1:25" s="15" customFormat="1">
      <c r="A5196" s="804"/>
      <c r="B5196" s="1383"/>
      <c r="C5196" s="1411"/>
      <c r="D5196" s="1370"/>
      <c r="E5196" s="209"/>
      <c r="F5196" s="209"/>
      <c r="G5196" s="629"/>
      <c r="H5196" s="14"/>
      <c r="I5196" s="14"/>
      <c r="J5196" s="14"/>
      <c r="K5196" s="14"/>
      <c r="L5196" s="14"/>
      <c r="M5196" s="14"/>
      <c r="N5196" s="14"/>
      <c r="O5196" s="14"/>
      <c r="P5196" s="14"/>
      <c r="Q5196" s="14"/>
      <c r="R5196" s="14"/>
      <c r="S5196" s="14"/>
      <c r="T5196" s="14"/>
      <c r="U5196" s="14"/>
      <c r="V5196" s="14"/>
      <c r="W5196" s="14"/>
      <c r="X5196" s="14"/>
      <c r="Y5196" s="14"/>
    </row>
    <row r="5197" spans="1:25" s="15" customFormat="1">
      <c r="A5197" s="804"/>
      <c r="B5197" s="1383"/>
      <c r="C5197" s="1411"/>
      <c r="D5197" s="1370"/>
      <c r="E5197" s="209"/>
      <c r="F5197" s="209"/>
      <c r="G5197" s="629"/>
      <c r="H5197" s="14"/>
      <c r="I5197" s="14"/>
      <c r="J5197" s="14"/>
      <c r="K5197" s="14"/>
      <c r="L5197" s="14"/>
      <c r="M5197" s="14"/>
      <c r="N5197" s="14"/>
      <c r="O5197" s="14"/>
      <c r="P5197" s="14"/>
      <c r="Q5197" s="14"/>
      <c r="R5197" s="14"/>
      <c r="S5197" s="14"/>
      <c r="T5197" s="14"/>
      <c r="U5197" s="14"/>
      <c r="V5197" s="14"/>
      <c r="W5197" s="14"/>
      <c r="X5197" s="14"/>
      <c r="Y5197" s="14"/>
    </row>
    <row r="5198" spans="1:25" s="15" customFormat="1">
      <c r="A5198" s="804"/>
      <c r="B5198" s="1383"/>
      <c r="C5198" s="1369"/>
      <c r="D5198" s="1370"/>
      <c r="E5198" s="209"/>
      <c r="F5198" s="209"/>
      <c r="G5198" s="629"/>
      <c r="H5198" s="14"/>
      <c r="I5198" s="14"/>
      <c r="J5198" s="14"/>
      <c r="K5198" s="14"/>
      <c r="L5198" s="14"/>
      <c r="M5198" s="14"/>
      <c r="N5198" s="14"/>
      <c r="O5198" s="14"/>
      <c r="P5198" s="14"/>
      <c r="Q5198" s="14"/>
      <c r="R5198" s="14"/>
      <c r="S5198" s="14"/>
      <c r="T5198" s="14"/>
      <c r="U5198" s="14"/>
      <c r="V5198" s="14"/>
      <c r="W5198" s="14"/>
      <c r="X5198" s="14"/>
      <c r="Y5198" s="14"/>
    </row>
    <row r="5199" spans="1:25" s="15" customFormat="1">
      <c r="A5199" s="804"/>
      <c r="B5199" s="1383"/>
      <c r="C5199" s="1369"/>
      <c r="D5199" s="1370"/>
      <c r="E5199" s="209"/>
      <c r="F5199" s="209"/>
      <c r="G5199" s="629"/>
      <c r="H5199" s="14"/>
      <c r="I5199" s="14"/>
      <c r="J5199" s="14"/>
      <c r="K5199" s="14"/>
      <c r="L5199" s="14"/>
      <c r="M5199" s="14"/>
      <c r="N5199" s="14"/>
      <c r="O5199" s="14"/>
      <c r="P5199" s="14"/>
      <c r="Q5199" s="14"/>
      <c r="R5199" s="14"/>
      <c r="S5199" s="14"/>
      <c r="T5199" s="14"/>
      <c r="U5199" s="14"/>
      <c r="V5199" s="14"/>
      <c r="W5199" s="14"/>
      <c r="X5199" s="14"/>
      <c r="Y5199" s="14"/>
    </row>
    <row r="5200" spans="1:25" s="15" customFormat="1">
      <c r="A5200" s="804"/>
      <c r="B5200" s="1383"/>
      <c r="C5200" s="1411"/>
      <c r="D5200" s="1370"/>
      <c r="E5200" s="213"/>
      <c r="F5200" s="213"/>
      <c r="G5200" s="629"/>
      <c r="H5200" s="14"/>
      <c r="I5200" s="14"/>
      <c r="J5200" s="14"/>
      <c r="K5200" s="14"/>
      <c r="L5200" s="14"/>
      <c r="M5200" s="14"/>
      <c r="N5200" s="14"/>
      <c r="O5200" s="14"/>
      <c r="P5200" s="14"/>
      <c r="Q5200" s="14"/>
      <c r="R5200" s="14"/>
      <c r="S5200" s="14"/>
      <c r="T5200" s="14"/>
      <c r="U5200" s="14"/>
      <c r="V5200" s="14"/>
      <c r="W5200" s="14"/>
      <c r="X5200" s="14"/>
      <c r="Y5200" s="14"/>
    </row>
    <row r="5201" spans="1:25" s="15" customFormat="1">
      <c r="A5201" s="804"/>
      <c r="B5201" s="1383"/>
      <c r="C5201" s="1369"/>
      <c r="D5201" s="1370"/>
      <c r="E5201" s="133"/>
      <c r="F5201" s="133"/>
      <c r="G5201" s="629"/>
      <c r="H5201" s="14"/>
      <c r="I5201" s="14"/>
      <c r="J5201" s="14"/>
      <c r="K5201" s="14"/>
      <c r="L5201" s="14"/>
      <c r="M5201" s="14"/>
      <c r="N5201" s="14"/>
      <c r="O5201" s="14"/>
      <c r="P5201" s="14"/>
      <c r="Q5201" s="14"/>
      <c r="R5201" s="14"/>
      <c r="S5201" s="14"/>
      <c r="T5201" s="14"/>
      <c r="U5201" s="14"/>
      <c r="V5201" s="14"/>
      <c r="W5201" s="14"/>
      <c r="X5201" s="14"/>
      <c r="Y5201" s="14"/>
    </row>
    <row r="5202" spans="1:25" s="15" customFormat="1">
      <c r="A5202" s="804"/>
      <c r="B5202" s="1383"/>
      <c r="C5202" s="1369"/>
      <c r="D5202" s="1370"/>
      <c r="E5202" s="133"/>
      <c r="F5202" s="133"/>
      <c r="G5202" s="629"/>
      <c r="H5202" s="14"/>
      <c r="I5202" s="14"/>
      <c r="J5202" s="14"/>
      <c r="K5202" s="14"/>
      <c r="L5202" s="14"/>
      <c r="M5202" s="14"/>
      <c r="N5202" s="14"/>
      <c r="O5202" s="14"/>
      <c r="P5202" s="14"/>
      <c r="Q5202" s="14"/>
      <c r="R5202" s="14"/>
      <c r="S5202" s="14"/>
      <c r="T5202" s="14"/>
      <c r="U5202" s="14"/>
      <c r="V5202" s="14"/>
      <c r="W5202" s="14"/>
      <c r="X5202" s="14"/>
      <c r="Y5202" s="14"/>
    </row>
    <row r="5203" spans="1:25" s="15" customFormat="1">
      <c r="A5203" s="804"/>
      <c r="B5203" s="1383"/>
      <c r="C5203" s="1369"/>
      <c r="D5203" s="1370"/>
      <c r="E5203" s="133"/>
      <c r="F5203" s="133"/>
      <c r="G5203" s="629"/>
      <c r="H5203" s="14"/>
      <c r="I5203" s="14"/>
      <c r="J5203" s="14"/>
      <c r="K5203" s="14"/>
      <c r="L5203" s="14"/>
      <c r="M5203" s="14"/>
      <c r="N5203" s="14"/>
      <c r="O5203" s="14"/>
      <c r="P5203" s="14"/>
      <c r="Q5203" s="14"/>
      <c r="R5203" s="14"/>
      <c r="S5203" s="14"/>
      <c r="T5203" s="14"/>
      <c r="U5203" s="14"/>
      <c r="V5203" s="14"/>
      <c r="W5203" s="14"/>
      <c r="X5203" s="14"/>
      <c r="Y5203" s="14"/>
    </row>
    <row r="5204" spans="1:25">
      <c r="A5204" s="804"/>
      <c r="B5204" s="1038"/>
      <c r="C5204" s="1369"/>
      <c r="D5204" s="1370"/>
      <c r="E5204" s="135"/>
      <c r="F5204" s="135"/>
      <c r="G5204" s="322"/>
    </row>
    <row r="5205" spans="1:25" s="15" customFormat="1">
      <c r="A5205" s="804"/>
      <c r="B5205" s="1383"/>
      <c r="C5205" s="1369"/>
      <c r="D5205" s="1370"/>
      <c r="E5205" s="209"/>
      <c r="F5205" s="209"/>
      <c r="G5205" s="629"/>
      <c r="H5205" s="14"/>
      <c r="I5205" s="14"/>
      <c r="J5205" s="14"/>
      <c r="K5205" s="14"/>
      <c r="L5205" s="14"/>
      <c r="M5205" s="14"/>
      <c r="N5205" s="14"/>
      <c r="O5205" s="14"/>
      <c r="P5205" s="14"/>
      <c r="Q5205" s="14"/>
      <c r="R5205" s="14"/>
      <c r="S5205" s="14"/>
      <c r="T5205" s="14"/>
      <c r="U5205" s="14"/>
      <c r="V5205" s="14"/>
      <c r="W5205" s="14"/>
      <c r="X5205" s="14"/>
      <c r="Y5205" s="14"/>
    </row>
    <row r="5206" spans="1:25" s="15" customFormat="1">
      <c r="A5206" s="804"/>
      <c r="B5206" s="1383"/>
      <c r="C5206" s="1411"/>
      <c r="D5206" s="1370"/>
      <c r="E5206" s="209"/>
      <c r="F5206" s="209"/>
      <c r="G5206" s="629"/>
      <c r="H5206" s="14"/>
      <c r="I5206" s="14"/>
      <c r="J5206" s="14"/>
      <c r="K5206" s="14"/>
      <c r="L5206" s="14"/>
      <c r="M5206" s="14"/>
      <c r="N5206" s="14"/>
      <c r="O5206" s="14"/>
      <c r="P5206" s="14"/>
      <c r="Q5206" s="14"/>
      <c r="R5206" s="14"/>
      <c r="S5206" s="14"/>
      <c r="T5206" s="14"/>
      <c r="U5206" s="14"/>
      <c r="V5206" s="14"/>
      <c r="W5206" s="14"/>
      <c r="X5206" s="14"/>
      <c r="Y5206" s="14"/>
    </row>
    <row r="5207" spans="1:25" s="15" customFormat="1">
      <c r="A5207" s="804"/>
      <c r="B5207" s="1383"/>
      <c r="C5207" s="1411"/>
      <c r="D5207" s="1370"/>
      <c r="E5207" s="209"/>
      <c r="F5207" s="209"/>
      <c r="G5207" s="629"/>
      <c r="H5207" s="14"/>
      <c r="I5207" s="14"/>
      <c r="J5207" s="14"/>
      <c r="K5207" s="14"/>
      <c r="L5207" s="14"/>
      <c r="M5207" s="14"/>
      <c r="N5207" s="14"/>
      <c r="O5207" s="14"/>
      <c r="P5207" s="14"/>
      <c r="Q5207" s="14"/>
      <c r="R5207" s="14"/>
      <c r="S5207" s="14"/>
      <c r="T5207" s="14"/>
      <c r="U5207" s="14"/>
      <c r="V5207" s="14"/>
      <c r="W5207" s="14"/>
      <c r="X5207" s="14"/>
      <c r="Y5207" s="14"/>
    </row>
    <row r="5208" spans="1:25" s="15" customFormat="1">
      <c r="A5208" s="804"/>
      <c r="B5208" s="1383"/>
      <c r="C5208" s="1411"/>
      <c r="D5208" s="1370"/>
      <c r="E5208" s="209"/>
      <c r="F5208" s="209"/>
      <c r="G5208" s="629"/>
      <c r="H5208" s="14"/>
      <c r="I5208" s="14"/>
      <c r="J5208" s="14"/>
      <c r="K5208" s="14"/>
      <c r="L5208" s="14"/>
      <c r="M5208" s="14"/>
      <c r="N5208" s="14"/>
      <c r="O5208" s="14"/>
      <c r="P5208" s="14"/>
      <c r="Q5208" s="14"/>
      <c r="R5208" s="14"/>
      <c r="S5208" s="14"/>
      <c r="T5208" s="14"/>
      <c r="U5208" s="14"/>
      <c r="V5208" s="14"/>
      <c r="W5208" s="14"/>
      <c r="X5208" s="14"/>
      <c r="Y5208" s="14"/>
    </row>
    <row r="5209" spans="1:25" s="15" customFormat="1">
      <c r="A5209" s="804"/>
      <c r="B5209" s="1383"/>
      <c r="C5209" s="1369"/>
      <c r="D5209" s="1370"/>
      <c r="E5209" s="209"/>
      <c r="F5209" s="209"/>
      <c r="G5209" s="629"/>
      <c r="H5209" s="14"/>
      <c r="I5209" s="14"/>
      <c r="J5209" s="14"/>
      <c r="K5209" s="14"/>
      <c r="L5209" s="14"/>
      <c r="M5209" s="14"/>
      <c r="N5209" s="14"/>
      <c r="O5209" s="14"/>
      <c r="P5209" s="14"/>
      <c r="Q5209" s="14"/>
      <c r="R5209" s="14"/>
      <c r="S5209" s="14"/>
      <c r="T5209" s="14"/>
      <c r="U5209" s="14"/>
      <c r="V5209" s="14"/>
      <c r="W5209" s="14"/>
      <c r="X5209" s="14"/>
      <c r="Y5209" s="14"/>
    </row>
    <row r="5210" spans="1:25" s="15" customFormat="1">
      <c r="A5210" s="804"/>
      <c r="B5210" s="1383"/>
      <c r="C5210" s="1369"/>
      <c r="D5210" s="1370"/>
      <c r="E5210" s="209"/>
      <c r="F5210" s="209"/>
      <c r="G5210" s="629"/>
      <c r="H5210" s="14"/>
      <c r="I5210" s="14"/>
      <c r="J5210" s="14"/>
      <c r="K5210" s="14"/>
      <c r="L5210" s="14"/>
      <c r="M5210" s="14"/>
      <c r="N5210" s="14"/>
      <c r="O5210" s="14"/>
      <c r="P5210" s="14"/>
      <c r="Q5210" s="14"/>
      <c r="R5210" s="14"/>
      <c r="S5210" s="14"/>
      <c r="T5210" s="14"/>
      <c r="U5210" s="14"/>
      <c r="V5210" s="14"/>
      <c r="W5210" s="14"/>
      <c r="X5210" s="14"/>
      <c r="Y5210" s="14"/>
    </row>
    <row r="5211" spans="1:25" s="15" customFormat="1">
      <c r="A5211" s="804"/>
      <c r="B5211" s="1383"/>
      <c r="C5211" s="1369"/>
      <c r="D5211" s="1370"/>
      <c r="E5211" s="133"/>
      <c r="F5211" s="133"/>
      <c r="G5211" s="629"/>
      <c r="H5211" s="14"/>
      <c r="I5211" s="14"/>
      <c r="J5211" s="14"/>
      <c r="K5211" s="14"/>
      <c r="L5211" s="14"/>
      <c r="M5211" s="14"/>
      <c r="N5211" s="14"/>
      <c r="O5211" s="14"/>
      <c r="P5211" s="14"/>
      <c r="Q5211" s="14"/>
      <c r="R5211" s="14"/>
      <c r="S5211" s="14"/>
      <c r="T5211" s="14"/>
      <c r="U5211" s="14"/>
      <c r="V5211" s="14"/>
      <c r="W5211" s="14"/>
      <c r="X5211" s="14"/>
      <c r="Y5211" s="14"/>
    </row>
    <row r="5212" spans="1:25" s="15" customFormat="1">
      <c r="A5212" s="804"/>
      <c r="B5212" s="1383"/>
      <c r="C5212" s="1369"/>
      <c r="D5212" s="1370"/>
      <c r="E5212" s="133"/>
      <c r="F5212" s="133"/>
      <c r="G5212" s="629"/>
      <c r="H5212" s="14"/>
      <c r="I5212" s="14"/>
      <c r="J5212" s="14"/>
      <c r="K5212" s="14"/>
      <c r="L5212" s="14"/>
      <c r="M5212" s="14"/>
      <c r="N5212" s="14"/>
      <c r="O5212" s="14"/>
      <c r="P5212" s="14"/>
      <c r="Q5212" s="14"/>
      <c r="R5212" s="14"/>
      <c r="S5212" s="14"/>
      <c r="T5212" s="14"/>
      <c r="U5212" s="14"/>
      <c r="V5212" s="14"/>
      <c r="W5212" s="14"/>
      <c r="X5212" s="14"/>
      <c r="Y5212" s="14"/>
    </row>
    <row r="5213" spans="1:25">
      <c r="A5213" s="804"/>
      <c r="B5213" s="1038"/>
      <c r="C5213" s="1369"/>
      <c r="D5213" s="1370"/>
      <c r="E5213" s="133"/>
      <c r="F5213" s="133"/>
      <c r="G5213" s="322"/>
    </row>
    <row r="5214" spans="1:25">
      <c r="A5214" s="804"/>
      <c r="B5214" s="807"/>
      <c r="C5214" s="1369"/>
      <c r="D5214" s="1370"/>
      <c r="E5214" s="133"/>
      <c r="F5214" s="133"/>
      <c r="G5214" s="322"/>
    </row>
    <row r="5215" spans="1:25">
      <c r="A5215" s="804"/>
      <c r="B5215" s="1412"/>
      <c r="C5215" s="1369"/>
      <c r="D5215" s="1370"/>
      <c r="E5215" s="133"/>
      <c r="F5215" s="133"/>
      <c r="G5215" s="322"/>
    </row>
    <row r="5216" spans="1:25">
      <c r="A5216" s="804"/>
      <c r="B5216" s="1038"/>
      <c r="C5216" s="1369"/>
      <c r="D5216" s="1370"/>
      <c r="E5216" s="133"/>
      <c r="F5216" s="133"/>
      <c r="G5216" s="322"/>
      <c r="Y5216" s="4"/>
    </row>
    <row r="5217" spans="1:25">
      <c r="A5217" s="804"/>
      <c r="B5217" s="1038"/>
      <c r="C5217" s="1369"/>
      <c r="D5217" s="1370"/>
      <c r="E5217" s="133"/>
      <c r="F5217" s="133"/>
      <c r="G5217" s="322"/>
      <c r="Y5217" s="4"/>
    </row>
    <row r="5218" spans="1:25">
      <c r="A5218" s="804"/>
      <c r="B5218" s="1038"/>
      <c r="C5218" s="1369"/>
      <c r="D5218" s="1370"/>
      <c r="E5218" s="133"/>
      <c r="F5218" s="133"/>
      <c r="G5218" s="322"/>
      <c r="Y5218" s="4"/>
    </row>
    <row r="5219" spans="1:25">
      <c r="A5219" s="804"/>
      <c r="B5219" s="1038"/>
      <c r="C5219" s="1369"/>
      <c r="D5219" s="1370"/>
      <c r="E5219" s="133"/>
      <c r="F5219" s="133"/>
      <c r="G5219" s="322"/>
      <c r="Y5219" s="4"/>
    </row>
    <row r="5220" spans="1:25">
      <c r="A5220" s="804"/>
      <c r="B5220" s="1038"/>
      <c r="C5220" s="1369"/>
      <c r="D5220" s="1370"/>
      <c r="E5220" s="133"/>
      <c r="F5220" s="133"/>
      <c r="G5220" s="322"/>
      <c r="Y5220" s="4"/>
    </row>
    <row r="5221" spans="1:25">
      <c r="A5221" s="804"/>
      <c r="B5221" s="1038"/>
      <c r="C5221" s="1369"/>
      <c r="D5221" s="1370"/>
      <c r="E5221" s="133"/>
      <c r="F5221" s="133"/>
      <c r="G5221" s="322"/>
      <c r="Y5221" s="4"/>
    </row>
    <row r="5222" spans="1:25">
      <c r="A5222" s="804"/>
      <c r="B5222" s="1038"/>
      <c r="C5222" s="1369"/>
      <c r="D5222" s="1370"/>
      <c r="E5222" s="133"/>
      <c r="F5222" s="133"/>
      <c r="G5222" s="322"/>
      <c r="Y5222" s="4"/>
    </row>
    <row r="5223" spans="1:25">
      <c r="A5223" s="804"/>
      <c r="B5223" s="1038"/>
      <c r="C5223" s="1369"/>
      <c r="D5223" s="1370"/>
      <c r="E5223" s="133"/>
      <c r="F5223" s="133"/>
      <c r="G5223" s="322"/>
      <c r="Y5223" s="4"/>
    </row>
    <row r="5224" spans="1:25">
      <c r="A5224" s="804"/>
      <c r="B5224" s="1038"/>
      <c r="C5224" s="1369"/>
      <c r="D5224" s="1370"/>
      <c r="E5224" s="133"/>
      <c r="F5224" s="133"/>
      <c r="G5224" s="322"/>
      <c r="Y5224" s="4"/>
    </row>
    <row r="5225" spans="1:25">
      <c r="A5225" s="804"/>
      <c r="B5225" s="1038"/>
      <c r="C5225" s="1369"/>
      <c r="D5225" s="1370"/>
      <c r="E5225" s="133"/>
      <c r="F5225" s="133"/>
      <c r="G5225" s="322"/>
      <c r="Y5225" s="4"/>
    </row>
    <row r="5226" spans="1:25">
      <c r="A5226" s="804"/>
      <c r="B5226" s="1038"/>
      <c r="C5226" s="1369"/>
      <c r="D5226" s="1370"/>
      <c r="E5226" s="133"/>
      <c r="F5226" s="133"/>
      <c r="G5226" s="322"/>
      <c r="Y5226" s="4"/>
    </row>
    <row r="5227" spans="1:25">
      <c r="A5227" s="804"/>
      <c r="B5227" s="1038"/>
      <c r="C5227" s="1369"/>
      <c r="D5227" s="1370"/>
      <c r="E5227" s="133"/>
      <c r="F5227" s="133"/>
      <c r="G5227" s="322"/>
      <c r="Y5227" s="4"/>
    </row>
    <row r="5228" spans="1:25">
      <c r="A5228" s="804"/>
      <c r="B5228" s="1038"/>
      <c r="C5228" s="1369"/>
      <c r="D5228" s="1370"/>
      <c r="E5228" s="133"/>
      <c r="F5228" s="133"/>
      <c r="G5228" s="322"/>
      <c r="Y5228" s="4"/>
    </row>
    <row r="5229" spans="1:25">
      <c r="A5229" s="804"/>
      <c r="B5229" s="1038"/>
      <c r="C5229" s="1369"/>
      <c r="D5229" s="1370"/>
      <c r="E5229" s="133"/>
      <c r="F5229" s="133"/>
      <c r="G5229" s="322"/>
      <c r="Y5229" s="4"/>
    </row>
    <row r="5230" spans="1:25">
      <c r="A5230" s="804"/>
      <c r="B5230" s="1038"/>
      <c r="C5230" s="1369"/>
      <c r="D5230" s="1370"/>
      <c r="E5230" s="133"/>
      <c r="F5230" s="133"/>
      <c r="G5230" s="322"/>
    </row>
    <row r="5231" spans="1:25">
      <c r="A5231" s="804"/>
      <c r="B5231" s="1038"/>
      <c r="C5231" s="1369"/>
      <c r="D5231" s="1370"/>
      <c r="E5231" s="133"/>
      <c r="F5231" s="133"/>
      <c r="G5231" s="322"/>
    </row>
    <row r="5232" spans="1:25">
      <c r="A5232" s="804"/>
      <c r="B5232" s="1038"/>
      <c r="C5232" s="1369"/>
      <c r="D5232" s="1370"/>
      <c r="E5232" s="133"/>
      <c r="F5232" s="133"/>
      <c r="G5232" s="322"/>
    </row>
    <row r="5233" spans="1:25">
      <c r="A5233" s="804"/>
      <c r="B5233" s="1038"/>
      <c r="C5233" s="1369"/>
      <c r="D5233" s="1370"/>
      <c r="E5233" s="133"/>
      <c r="F5233" s="133"/>
      <c r="G5233" s="322"/>
    </row>
    <row r="5234" spans="1:25">
      <c r="A5234" s="804"/>
      <c r="B5234" s="1038"/>
      <c r="C5234" s="1369"/>
      <c r="D5234" s="1370"/>
      <c r="E5234" s="135"/>
      <c r="F5234" s="135"/>
      <c r="G5234" s="322"/>
    </row>
    <row r="5235" spans="1:25">
      <c r="A5235" s="804"/>
      <c r="B5235" s="1038"/>
      <c r="C5235" s="1369"/>
      <c r="D5235" s="1370"/>
      <c r="E5235" s="133"/>
      <c r="F5235" s="133"/>
      <c r="G5235" s="322"/>
    </row>
    <row r="5236" spans="1:25">
      <c r="A5236" s="804"/>
      <c r="B5236" s="1038"/>
      <c r="C5236" s="1369"/>
      <c r="D5236" s="1370"/>
      <c r="E5236" s="133"/>
      <c r="F5236" s="133"/>
      <c r="G5236" s="322"/>
    </row>
    <row r="5237" spans="1:25" s="10" customFormat="1">
      <c r="A5237" s="804"/>
      <c r="B5237" s="1038"/>
      <c r="C5237" s="1009"/>
      <c r="D5237" s="1370"/>
      <c r="E5237" s="135"/>
      <c r="F5237" s="135"/>
      <c r="G5237" s="635"/>
    </row>
    <row r="5238" spans="1:25" s="10" customFormat="1">
      <c r="A5238" s="804"/>
      <c r="B5238" s="1038"/>
      <c r="C5238" s="1009"/>
      <c r="D5238" s="1370"/>
      <c r="E5238" s="135"/>
      <c r="F5238" s="135"/>
      <c r="G5238" s="635"/>
    </row>
    <row r="5239" spans="1:25" s="10" customFormat="1">
      <c r="A5239" s="804"/>
      <c r="B5239" s="1038"/>
      <c r="C5239" s="1009"/>
      <c r="D5239" s="1370"/>
      <c r="E5239" s="135"/>
      <c r="F5239" s="135"/>
      <c r="G5239" s="635"/>
    </row>
    <row r="5240" spans="1:25">
      <c r="A5240" s="804"/>
      <c r="B5240" s="1038"/>
      <c r="C5240" s="1369"/>
      <c r="D5240" s="1370"/>
      <c r="E5240" s="133"/>
      <c r="F5240" s="133"/>
      <c r="G5240" s="322"/>
    </row>
    <row r="5241" spans="1:25" s="16" customFormat="1">
      <c r="A5241" s="804"/>
      <c r="B5241" s="807"/>
      <c r="C5241" s="805"/>
      <c r="D5241" s="806"/>
      <c r="E5241" s="134"/>
      <c r="F5241" s="134"/>
      <c r="G5241" s="322"/>
      <c r="H5241" s="3"/>
      <c r="I5241" s="3"/>
      <c r="J5241" s="3"/>
      <c r="K5241" s="3"/>
      <c r="L5241" s="3"/>
      <c r="M5241" s="3"/>
      <c r="N5241" s="3"/>
      <c r="O5241" s="3"/>
      <c r="P5241" s="3"/>
      <c r="Q5241" s="3"/>
      <c r="R5241" s="3"/>
      <c r="S5241" s="3"/>
      <c r="T5241" s="3"/>
      <c r="U5241" s="3"/>
      <c r="V5241" s="3"/>
      <c r="W5241" s="3"/>
      <c r="X5241" s="3"/>
      <c r="Y5241" s="3"/>
    </row>
    <row r="5242" spans="1:25" s="12" customFormat="1">
      <c r="A5242" s="804"/>
      <c r="B5242" s="807"/>
      <c r="C5242" s="1369"/>
      <c r="D5242" s="1370"/>
      <c r="E5242" s="133"/>
      <c r="F5242" s="133"/>
      <c r="G5242" s="322"/>
    </row>
    <row r="5243" spans="1:25" s="16" customFormat="1">
      <c r="A5243" s="804"/>
      <c r="B5243" s="807"/>
      <c r="C5243" s="805"/>
      <c r="D5243" s="806"/>
      <c r="E5243" s="134"/>
      <c r="F5243" s="134"/>
      <c r="G5243" s="322"/>
      <c r="H5243" s="3"/>
      <c r="I5243" s="3"/>
      <c r="J5243" s="3"/>
      <c r="K5243" s="3"/>
      <c r="L5243" s="3"/>
      <c r="M5243" s="3"/>
      <c r="N5243" s="3"/>
      <c r="O5243" s="3"/>
      <c r="P5243" s="3"/>
      <c r="Q5243" s="3"/>
      <c r="R5243" s="3"/>
      <c r="S5243" s="3"/>
      <c r="T5243" s="3"/>
      <c r="U5243" s="3"/>
      <c r="V5243" s="3"/>
      <c r="W5243" s="3"/>
      <c r="X5243" s="3"/>
      <c r="Y5243" s="3"/>
    </row>
    <row r="5244" spans="1:25">
      <c r="A5244" s="804"/>
      <c r="B5244" s="807"/>
      <c r="C5244" s="1369"/>
      <c r="D5244" s="1370"/>
      <c r="E5244" s="133"/>
      <c r="F5244" s="133"/>
      <c r="G5244" s="322"/>
    </row>
    <row r="5245" spans="1:25" s="6" customFormat="1">
      <c r="A5245" s="804"/>
      <c r="B5245" s="1385"/>
      <c r="C5245" s="1375"/>
      <c r="D5245" s="1376"/>
      <c r="E5245" s="186"/>
      <c r="F5245" s="186"/>
      <c r="G5245" s="629"/>
      <c r="H5245" s="7"/>
      <c r="I5245" s="7"/>
      <c r="J5245" s="7"/>
      <c r="K5245" s="7"/>
      <c r="L5245" s="7"/>
      <c r="M5245" s="7"/>
      <c r="N5245" s="7"/>
      <c r="O5245" s="7"/>
      <c r="P5245" s="7"/>
      <c r="Q5245" s="7"/>
      <c r="R5245" s="7"/>
      <c r="S5245" s="7"/>
      <c r="T5245" s="7"/>
      <c r="U5245" s="7"/>
      <c r="V5245" s="7"/>
      <c r="W5245" s="7"/>
      <c r="X5245" s="7"/>
      <c r="Y5245" s="7"/>
    </row>
    <row r="5246" spans="1:25" s="6" customFormat="1">
      <c r="A5246" s="804"/>
      <c r="B5246" s="1385"/>
      <c r="C5246" s="1375"/>
      <c r="D5246" s="1376"/>
      <c r="E5246" s="186"/>
      <c r="F5246" s="186"/>
      <c r="G5246" s="629"/>
      <c r="H5246" s="7"/>
      <c r="I5246" s="7"/>
      <c r="J5246" s="7"/>
      <c r="K5246" s="7"/>
      <c r="L5246" s="7"/>
      <c r="M5246" s="7"/>
      <c r="N5246" s="7"/>
      <c r="O5246" s="7"/>
      <c r="P5246" s="7"/>
      <c r="Q5246" s="7"/>
      <c r="R5246" s="7"/>
      <c r="S5246" s="7"/>
      <c r="T5246" s="7"/>
      <c r="U5246" s="7"/>
      <c r="V5246" s="7"/>
      <c r="W5246" s="7"/>
      <c r="X5246" s="7"/>
      <c r="Y5246" s="7"/>
    </row>
    <row r="5247" spans="1:25" s="6" customFormat="1">
      <c r="A5247" s="804"/>
      <c r="B5247" s="1385"/>
      <c r="C5247" s="1375"/>
      <c r="D5247" s="1376"/>
      <c r="E5247" s="186"/>
      <c r="F5247" s="186"/>
      <c r="G5247" s="629"/>
      <c r="H5247" s="7"/>
      <c r="I5247" s="7"/>
      <c r="J5247" s="7"/>
      <c r="K5247" s="7"/>
      <c r="L5247" s="7"/>
      <c r="M5247" s="7"/>
      <c r="N5247" s="7"/>
      <c r="O5247" s="7"/>
      <c r="P5247" s="7"/>
      <c r="Q5247" s="7"/>
      <c r="R5247" s="7"/>
      <c r="S5247" s="7"/>
      <c r="T5247" s="7"/>
      <c r="U5247" s="7"/>
      <c r="V5247" s="7"/>
      <c r="W5247" s="7"/>
      <c r="X5247" s="7"/>
      <c r="Y5247" s="7"/>
    </row>
    <row r="5248" spans="1:25" s="6" customFormat="1">
      <c r="A5248" s="804"/>
      <c r="B5248" s="1385"/>
      <c r="C5248" s="1375"/>
      <c r="D5248" s="1376"/>
      <c r="E5248" s="186"/>
      <c r="F5248" s="186"/>
      <c r="G5248" s="629"/>
      <c r="H5248" s="7"/>
      <c r="I5248" s="7"/>
      <c r="J5248" s="7"/>
      <c r="K5248" s="7"/>
      <c r="L5248" s="7"/>
      <c r="M5248" s="7"/>
      <c r="N5248" s="7"/>
      <c r="O5248" s="7"/>
      <c r="P5248" s="7"/>
      <c r="Q5248" s="7"/>
      <c r="R5248" s="7"/>
      <c r="S5248" s="7"/>
      <c r="T5248" s="7"/>
      <c r="U5248" s="7"/>
      <c r="V5248" s="7"/>
      <c r="W5248" s="7"/>
      <c r="X5248" s="7"/>
      <c r="Y5248" s="7"/>
    </row>
    <row r="5249" spans="1:25" s="6" customFormat="1">
      <c r="A5249" s="804"/>
      <c r="B5249" s="1374"/>
      <c r="C5249" s="1375"/>
      <c r="D5249" s="1376"/>
      <c r="E5249" s="186"/>
      <c r="F5249" s="186"/>
      <c r="G5249" s="629"/>
      <c r="H5249" s="7"/>
      <c r="I5249" s="7"/>
      <c r="J5249" s="7"/>
      <c r="K5249" s="7"/>
      <c r="L5249" s="7"/>
      <c r="M5249" s="7"/>
      <c r="N5249" s="7"/>
      <c r="O5249" s="7"/>
      <c r="P5249" s="7"/>
      <c r="Q5249" s="7"/>
      <c r="R5249" s="7"/>
      <c r="S5249" s="7"/>
      <c r="T5249" s="7"/>
      <c r="U5249" s="7"/>
      <c r="V5249" s="7"/>
      <c r="W5249" s="7"/>
      <c r="X5249" s="7"/>
      <c r="Y5249" s="7"/>
    </row>
    <row r="5250" spans="1:25" s="6" customFormat="1">
      <c r="A5250" s="804"/>
      <c r="B5250" s="1038"/>
      <c r="C5250" s="1375"/>
      <c r="D5250" s="1376"/>
      <c r="E5250" s="186"/>
      <c r="F5250" s="186"/>
      <c r="G5250" s="629"/>
      <c r="H5250" s="7"/>
      <c r="I5250" s="7"/>
      <c r="J5250" s="7"/>
      <c r="K5250" s="7"/>
      <c r="L5250" s="7"/>
      <c r="M5250" s="7"/>
      <c r="N5250" s="7"/>
      <c r="O5250" s="7"/>
      <c r="P5250" s="7"/>
      <c r="Q5250" s="7"/>
      <c r="R5250" s="7"/>
      <c r="S5250" s="7"/>
      <c r="T5250" s="7"/>
      <c r="U5250" s="7"/>
      <c r="V5250" s="7"/>
      <c r="W5250" s="7"/>
      <c r="X5250" s="7"/>
      <c r="Y5250" s="7"/>
    </row>
    <row r="5251" spans="1:25" s="6" customFormat="1">
      <c r="A5251" s="804"/>
      <c r="B5251" s="1038"/>
      <c r="C5251" s="1375"/>
      <c r="D5251" s="1376"/>
      <c r="E5251" s="186"/>
      <c r="F5251" s="186"/>
      <c r="G5251" s="629"/>
      <c r="H5251" s="7"/>
      <c r="I5251" s="7"/>
      <c r="J5251" s="7"/>
      <c r="K5251" s="7"/>
      <c r="L5251" s="7"/>
      <c r="M5251" s="7"/>
      <c r="N5251" s="7"/>
      <c r="O5251" s="7"/>
      <c r="P5251" s="7"/>
      <c r="Q5251" s="7"/>
      <c r="R5251" s="7"/>
      <c r="S5251" s="7"/>
      <c r="T5251" s="7"/>
      <c r="U5251" s="7"/>
      <c r="V5251" s="7"/>
      <c r="W5251" s="7"/>
      <c r="X5251" s="7"/>
      <c r="Y5251" s="7"/>
    </row>
    <row r="5252" spans="1:25" s="6" customFormat="1">
      <c r="A5252" s="804"/>
      <c r="B5252" s="1038"/>
      <c r="C5252" s="1375"/>
      <c r="D5252" s="1376"/>
      <c r="E5252" s="186"/>
      <c r="F5252" s="186"/>
      <c r="G5252" s="629"/>
      <c r="H5252" s="7"/>
      <c r="I5252" s="7"/>
      <c r="J5252" s="7"/>
      <c r="K5252" s="7"/>
      <c r="L5252" s="7"/>
      <c r="M5252" s="7"/>
      <c r="N5252" s="7"/>
      <c r="O5252" s="7"/>
      <c r="P5252" s="7"/>
      <c r="Q5252" s="7"/>
      <c r="R5252" s="7"/>
      <c r="S5252" s="7"/>
      <c r="T5252" s="7"/>
      <c r="U5252" s="7"/>
      <c r="V5252" s="7"/>
      <c r="W5252" s="7"/>
      <c r="X5252" s="7"/>
      <c r="Y5252" s="7"/>
    </row>
    <row r="5253" spans="1:25" s="6" customFormat="1">
      <c r="A5253" s="804"/>
      <c r="B5253" s="1038"/>
      <c r="C5253" s="1375"/>
      <c r="D5253" s="1376"/>
      <c r="E5253" s="186"/>
      <c r="F5253" s="186"/>
      <c r="G5253" s="629"/>
      <c r="H5253" s="7"/>
      <c r="I5253" s="7"/>
      <c r="J5253" s="7"/>
      <c r="K5253" s="7"/>
      <c r="L5253" s="7"/>
      <c r="M5253" s="7"/>
      <c r="N5253" s="7"/>
      <c r="O5253" s="7"/>
      <c r="P5253" s="7"/>
      <c r="Q5253" s="7"/>
      <c r="R5253" s="7"/>
      <c r="S5253" s="7"/>
      <c r="T5253" s="7"/>
      <c r="U5253" s="7"/>
      <c r="V5253" s="7"/>
      <c r="W5253" s="7"/>
      <c r="X5253" s="7"/>
      <c r="Y5253" s="7"/>
    </row>
    <row r="5254" spans="1:25" s="6" customFormat="1">
      <c r="A5254" s="804"/>
      <c r="B5254" s="1038"/>
      <c r="C5254" s="1375"/>
      <c r="D5254" s="1376"/>
      <c r="E5254" s="186"/>
      <c r="F5254" s="186"/>
      <c r="G5254" s="629"/>
      <c r="H5254" s="7"/>
      <c r="I5254" s="7"/>
      <c r="J5254" s="7"/>
      <c r="K5254" s="7"/>
      <c r="L5254" s="7"/>
      <c r="M5254" s="7"/>
      <c r="N5254" s="7"/>
      <c r="O5254" s="7"/>
      <c r="P5254" s="7"/>
      <c r="Q5254" s="7"/>
      <c r="R5254" s="7"/>
      <c r="S5254" s="7"/>
      <c r="T5254" s="7"/>
      <c r="U5254" s="7"/>
      <c r="V5254" s="7"/>
      <c r="W5254" s="7"/>
      <c r="X5254" s="7"/>
      <c r="Y5254" s="7"/>
    </row>
    <row r="5255" spans="1:25" s="6" customFormat="1">
      <c r="A5255" s="804"/>
      <c r="B5255" s="1038"/>
      <c r="C5255" s="1375"/>
      <c r="D5255" s="1376"/>
      <c r="E5255" s="186"/>
      <c r="F5255" s="186"/>
      <c r="G5255" s="629"/>
      <c r="H5255" s="7"/>
      <c r="I5255" s="7"/>
      <c r="J5255" s="7"/>
      <c r="K5255" s="7"/>
      <c r="L5255" s="7"/>
      <c r="M5255" s="7"/>
      <c r="N5255" s="7"/>
      <c r="O5255" s="7"/>
      <c r="P5255" s="7"/>
      <c r="Q5255" s="7"/>
      <c r="R5255" s="7"/>
      <c r="S5255" s="7"/>
      <c r="T5255" s="7"/>
      <c r="U5255" s="7"/>
      <c r="V5255" s="7"/>
      <c r="W5255" s="7"/>
      <c r="X5255" s="7"/>
      <c r="Y5255" s="7"/>
    </row>
    <row r="5256" spans="1:25" s="6" customFormat="1">
      <c r="A5256" s="804"/>
      <c r="B5256" s="1038"/>
      <c r="C5256" s="1375"/>
      <c r="D5256" s="1376"/>
      <c r="E5256" s="186"/>
      <c r="F5256" s="186"/>
      <c r="G5256" s="629"/>
      <c r="H5256" s="7"/>
      <c r="I5256" s="7"/>
      <c r="J5256" s="7"/>
      <c r="K5256" s="7"/>
      <c r="L5256" s="7"/>
      <c r="M5256" s="7"/>
      <c r="N5256" s="7"/>
      <c r="O5256" s="7"/>
      <c r="P5256" s="7"/>
      <c r="Q5256" s="7"/>
      <c r="R5256" s="7"/>
      <c r="S5256" s="7"/>
      <c r="T5256" s="7"/>
      <c r="U5256" s="7"/>
      <c r="V5256" s="7"/>
      <c r="W5256" s="7"/>
      <c r="X5256" s="7"/>
      <c r="Y5256" s="7"/>
    </row>
    <row r="5257" spans="1:25" s="6" customFormat="1">
      <c r="A5257" s="804"/>
      <c r="B5257" s="1038"/>
      <c r="C5257" s="1375"/>
      <c r="D5257" s="1376"/>
      <c r="E5257" s="186"/>
      <c r="F5257" s="186"/>
      <c r="G5257" s="629"/>
      <c r="H5257" s="7"/>
      <c r="I5257" s="7"/>
      <c r="J5257" s="7"/>
      <c r="K5257" s="7"/>
      <c r="L5257" s="7"/>
      <c r="M5257" s="7"/>
      <c r="N5257" s="7"/>
      <c r="O5257" s="7"/>
      <c r="P5257" s="7"/>
      <c r="Q5257" s="7"/>
      <c r="R5257" s="7"/>
      <c r="S5257" s="7"/>
      <c r="T5257" s="7"/>
      <c r="U5257" s="7"/>
      <c r="V5257" s="7"/>
      <c r="W5257" s="7"/>
      <c r="X5257" s="7"/>
      <c r="Y5257" s="7"/>
    </row>
    <row r="5258" spans="1:25" s="6" customFormat="1">
      <c r="A5258" s="804"/>
      <c r="B5258" s="1038"/>
      <c r="C5258" s="1375"/>
      <c r="D5258" s="1376"/>
      <c r="E5258" s="186"/>
      <c r="F5258" s="186"/>
      <c r="G5258" s="629"/>
      <c r="H5258" s="7"/>
      <c r="I5258" s="7"/>
      <c r="J5258" s="7"/>
      <c r="K5258" s="7"/>
      <c r="L5258" s="7"/>
      <c r="M5258" s="7"/>
      <c r="N5258" s="7"/>
      <c r="O5258" s="7"/>
      <c r="P5258" s="7"/>
      <c r="Q5258" s="7"/>
      <c r="R5258" s="7"/>
      <c r="S5258" s="7"/>
      <c r="T5258" s="7"/>
      <c r="U5258" s="7"/>
      <c r="V5258" s="7"/>
      <c r="W5258" s="7"/>
      <c r="X5258" s="7"/>
      <c r="Y5258" s="7"/>
    </row>
    <row r="5259" spans="1:25" s="6" customFormat="1">
      <c r="A5259" s="804"/>
      <c r="B5259" s="1038"/>
      <c r="C5259" s="1375"/>
      <c r="D5259" s="1376"/>
      <c r="E5259" s="186"/>
      <c r="F5259" s="186"/>
      <c r="G5259" s="629"/>
      <c r="H5259" s="7"/>
      <c r="I5259" s="7"/>
      <c r="J5259" s="7"/>
      <c r="K5259" s="7"/>
      <c r="L5259" s="7"/>
      <c r="M5259" s="7"/>
      <c r="N5259" s="7"/>
      <c r="O5259" s="7"/>
      <c r="P5259" s="7"/>
      <c r="Q5259" s="7"/>
      <c r="R5259" s="7"/>
      <c r="S5259" s="7"/>
      <c r="T5259" s="7"/>
      <c r="U5259" s="7"/>
      <c r="V5259" s="7"/>
      <c r="W5259" s="7"/>
      <c r="X5259" s="7"/>
      <c r="Y5259" s="7"/>
    </row>
    <row r="5260" spans="1:25" s="6" customFormat="1">
      <c r="A5260" s="804"/>
      <c r="B5260" s="1038"/>
      <c r="C5260" s="1375"/>
      <c r="D5260" s="1376"/>
      <c r="E5260" s="186"/>
      <c r="F5260" s="186"/>
      <c r="G5260" s="629"/>
      <c r="H5260" s="7"/>
      <c r="I5260" s="7"/>
      <c r="J5260" s="7"/>
      <c r="K5260" s="7"/>
      <c r="L5260" s="7"/>
      <c r="M5260" s="7"/>
      <c r="N5260" s="7"/>
      <c r="O5260" s="7"/>
      <c r="P5260" s="7"/>
      <c r="Q5260" s="7"/>
      <c r="R5260" s="7"/>
      <c r="S5260" s="7"/>
      <c r="T5260" s="7"/>
      <c r="U5260" s="7"/>
      <c r="V5260" s="7"/>
      <c r="W5260" s="7"/>
      <c r="X5260" s="7"/>
      <c r="Y5260" s="7"/>
    </row>
    <row r="5261" spans="1:25" s="6" customFormat="1">
      <c r="A5261" s="804"/>
      <c r="B5261" s="1038"/>
      <c r="C5261" s="1375"/>
      <c r="D5261" s="1376"/>
      <c r="E5261" s="186"/>
      <c r="F5261" s="186"/>
      <c r="G5261" s="629"/>
      <c r="H5261" s="7"/>
      <c r="I5261" s="7"/>
      <c r="J5261" s="7"/>
      <c r="K5261" s="7"/>
      <c r="L5261" s="7"/>
      <c r="M5261" s="7"/>
      <c r="N5261" s="7"/>
      <c r="O5261" s="7"/>
      <c r="P5261" s="7"/>
      <c r="Q5261" s="7"/>
      <c r="R5261" s="7"/>
      <c r="S5261" s="7"/>
      <c r="T5261" s="7"/>
      <c r="U5261" s="7"/>
      <c r="V5261" s="7"/>
      <c r="W5261" s="7"/>
      <c r="X5261" s="7"/>
      <c r="Y5261" s="7"/>
    </row>
    <row r="5262" spans="1:25" s="6" customFormat="1">
      <c r="A5262" s="804"/>
      <c r="B5262" s="1038"/>
      <c r="C5262" s="1375"/>
      <c r="D5262" s="1376"/>
      <c r="E5262" s="186"/>
      <c r="F5262" s="186"/>
      <c r="G5262" s="629"/>
      <c r="H5262" s="7"/>
      <c r="I5262" s="7"/>
      <c r="J5262" s="7"/>
      <c r="K5262" s="7"/>
      <c r="L5262" s="7"/>
      <c r="M5262" s="7"/>
      <c r="N5262" s="7"/>
      <c r="O5262" s="7"/>
      <c r="P5262" s="7"/>
      <c r="Q5262" s="7"/>
      <c r="R5262" s="7"/>
      <c r="S5262" s="7"/>
      <c r="T5262" s="7"/>
      <c r="U5262" s="7"/>
      <c r="V5262" s="7"/>
      <c r="W5262" s="7"/>
      <c r="X5262" s="7"/>
      <c r="Y5262" s="7"/>
    </row>
    <row r="5263" spans="1:25" s="6" customFormat="1">
      <c r="A5263" s="804"/>
      <c r="B5263" s="1038"/>
      <c r="C5263" s="1375"/>
      <c r="D5263" s="1376"/>
      <c r="E5263" s="186"/>
      <c r="F5263" s="186"/>
      <c r="G5263" s="629"/>
      <c r="H5263" s="7"/>
      <c r="I5263" s="7"/>
      <c r="J5263" s="7"/>
      <c r="K5263" s="7"/>
      <c r="L5263" s="7"/>
      <c r="M5263" s="7"/>
      <c r="N5263" s="7"/>
      <c r="O5263" s="7"/>
      <c r="P5263" s="7"/>
      <c r="Q5263" s="7"/>
      <c r="R5263" s="7"/>
      <c r="S5263" s="7"/>
      <c r="T5263" s="7"/>
      <c r="U5263" s="7"/>
      <c r="V5263" s="7"/>
      <c r="W5263" s="7"/>
      <c r="X5263" s="7"/>
      <c r="Y5263" s="7"/>
    </row>
    <row r="5264" spans="1:25" s="6" customFormat="1">
      <c r="A5264" s="804"/>
      <c r="B5264" s="1038"/>
      <c r="C5264" s="1375"/>
      <c r="D5264" s="1376"/>
      <c r="E5264" s="186"/>
      <c r="F5264" s="186"/>
      <c r="G5264" s="629"/>
      <c r="H5264" s="7"/>
      <c r="I5264" s="7"/>
      <c r="J5264" s="7"/>
      <c r="K5264" s="7"/>
      <c r="L5264" s="7"/>
      <c r="M5264" s="7"/>
      <c r="N5264" s="7"/>
      <c r="O5264" s="7"/>
      <c r="P5264" s="7"/>
      <c r="Q5264" s="7"/>
      <c r="R5264" s="7"/>
      <c r="S5264" s="7"/>
      <c r="T5264" s="7"/>
      <c r="U5264" s="7"/>
      <c r="V5264" s="7"/>
      <c r="W5264" s="7"/>
      <c r="X5264" s="7"/>
      <c r="Y5264" s="7"/>
    </row>
    <row r="5265" spans="1:25" s="6" customFormat="1">
      <c r="A5265" s="804"/>
      <c r="B5265" s="1038"/>
      <c r="C5265" s="1375"/>
      <c r="D5265" s="1376"/>
      <c r="E5265" s="186"/>
      <c r="F5265" s="186"/>
      <c r="G5265" s="629"/>
      <c r="H5265" s="7"/>
      <c r="I5265" s="7"/>
      <c r="J5265" s="7"/>
      <c r="K5265" s="7"/>
      <c r="L5265" s="7"/>
      <c r="M5265" s="7"/>
      <c r="N5265" s="7"/>
      <c r="O5265" s="7"/>
      <c r="P5265" s="7"/>
      <c r="Q5265" s="7"/>
      <c r="R5265" s="7"/>
      <c r="S5265" s="7"/>
      <c r="T5265" s="7"/>
      <c r="U5265" s="7"/>
      <c r="V5265" s="7"/>
      <c r="W5265" s="7"/>
      <c r="X5265" s="7"/>
      <c r="Y5265" s="7"/>
    </row>
    <row r="5266" spans="1:25" s="6" customFormat="1">
      <c r="A5266" s="804"/>
      <c r="B5266" s="1038"/>
      <c r="C5266" s="1375"/>
      <c r="D5266" s="1376"/>
      <c r="E5266" s="186"/>
      <c r="F5266" s="186"/>
      <c r="G5266" s="629"/>
      <c r="H5266" s="7"/>
      <c r="I5266" s="7"/>
      <c r="J5266" s="7"/>
      <c r="K5266" s="7"/>
      <c r="L5266" s="7"/>
      <c r="M5266" s="7"/>
      <c r="N5266" s="7"/>
      <c r="O5266" s="7"/>
      <c r="P5266" s="7"/>
      <c r="Q5266" s="7"/>
      <c r="R5266" s="7"/>
      <c r="S5266" s="7"/>
      <c r="T5266" s="7"/>
      <c r="U5266" s="7"/>
      <c r="V5266" s="7"/>
      <c r="W5266" s="7"/>
      <c r="X5266" s="7"/>
      <c r="Y5266" s="7"/>
    </row>
    <row r="5267" spans="1:25" s="6" customFormat="1">
      <c r="A5267" s="804"/>
      <c r="B5267" s="1038"/>
      <c r="C5267" s="1375"/>
      <c r="D5267" s="1376"/>
      <c r="E5267" s="186"/>
      <c r="F5267" s="186"/>
      <c r="G5267" s="629"/>
      <c r="H5267" s="7"/>
      <c r="I5267" s="7"/>
      <c r="J5267" s="7"/>
      <c r="K5267" s="7"/>
      <c r="L5267" s="7"/>
      <c r="M5267" s="7"/>
      <c r="N5267" s="7"/>
      <c r="O5267" s="7"/>
      <c r="P5267" s="7"/>
      <c r="Q5267" s="7"/>
      <c r="R5267" s="7"/>
      <c r="S5267" s="7"/>
      <c r="T5267" s="7"/>
      <c r="U5267" s="7"/>
      <c r="V5267" s="7"/>
      <c r="W5267" s="7"/>
      <c r="X5267" s="7"/>
      <c r="Y5267" s="7"/>
    </row>
    <row r="5268" spans="1:25" s="6" customFormat="1">
      <c r="A5268" s="804"/>
      <c r="B5268" s="1038"/>
      <c r="C5268" s="1375"/>
      <c r="D5268" s="1376"/>
      <c r="E5268" s="186"/>
      <c r="F5268" s="186"/>
      <c r="G5268" s="629"/>
      <c r="H5268" s="7"/>
      <c r="I5268" s="7"/>
      <c r="J5268" s="7"/>
      <c r="K5268" s="7"/>
      <c r="L5268" s="7"/>
      <c r="M5268" s="7"/>
      <c r="N5268" s="7"/>
      <c r="O5268" s="7"/>
      <c r="P5268" s="7"/>
      <c r="Q5268" s="7"/>
      <c r="R5268" s="7"/>
      <c r="S5268" s="7"/>
      <c r="T5268" s="7"/>
      <c r="U5268" s="7"/>
      <c r="V5268" s="7"/>
      <c r="W5268" s="7"/>
      <c r="X5268" s="7"/>
      <c r="Y5268" s="7"/>
    </row>
    <row r="5269" spans="1:25" s="6" customFormat="1">
      <c r="A5269" s="804"/>
      <c r="B5269" s="1038"/>
      <c r="C5269" s="1375"/>
      <c r="D5269" s="1376"/>
      <c r="E5269" s="186"/>
      <c r="F5269" s="186"/>
      <c r="G5269" s="629"/>
      <c r="H5269" s="7"/>
      <c r="I5269" s="7"/>
      <c r="J5269" s="7"/>
      <c r="K5269" s="7"/>
      <c r="L5269" s="7"/>
      <c r="M5269" s="7"/>
      <c r="N5269" s="7"/>
      <c r="O5269" s="7"/>
      <c r="P5269" s="7"/>
      <c r="Q5269" s="7"/>
      <c r="R5269" s="7"/>
      <c r="S5269" s="7"/>
      <c r="T5269" s="7"/>
      <c r="U5269" s="7"/>
      <c r="V5269" s="7"/>
      <c r="W5269" s="7"/>
      <c r="X5269" s="7"/>
      <c r="Y5269" s="7"/>
    </row>
    <row r="5270" spans="1:25" s="6" customFormat="1">
      <c r="A5270" s="804"/>
      <c r="B5270" s="1038"/>
      <c r="C5270" s="1375"/>
      <c r="D5270" s="1376"/>
      <c r="E5270" s="186"/>
      <c r="F5270" s="186"/>
      <c r="G5270" s="629"/>
      <c r="H5270" s="7"/>
      <c r="I5270" s="7"/>
      <c r="J5270" s="7"/>
      <c r="K5270" s="7"/>
      <c r="L5270" s="7"/>
      <c r="M5270" s="7"/>
      <c r="N5270" s="7"/>
      <c r="O5270" s="7"/>
      <c r="P5270" s="7"/>
      <c r="Q5270" s="7"/>
      <c r="R5270" s="7"/>
      <c r="S5270" s="7"/>
      <c r="T5270" s="7"/>
      <c r="U5270" s="7"/>
      <c r="V5270" s="7"/>
      <c r="W5270" s="7"/>
      <c r="X5270" s="7"/>
      <c r="Y5270" s="7"/>
    </row>
    <row r="5271" spans="1:25" s="6" customFormat="1">
      <c r="A5271" s="804"/>
      <c r="B5271" s="1038"/>
      <c r="C5271" s="1375"/>
      <c r="D5271" s="1376"/>
      <c r="E5271" s="186"/>
      <c r="F5271" s="186"/>
      <c r="G5271" s="629"/>
      <c r="H5271" s="7"/>
      <c r="I5271" s="7"/>
      <c r="J5271" s="7"/>
      <c r="K5271" s="7"/>
      <c r="L5271" s="7"/>
      <c r="M5271" s="7"/>
      <c r="N5271" s="7"/>
      <c r="O5271" s="7"/>
      <c r="P5271" s="7"/>
      <c r="Q5271" s="7"/>
      <c r="R5271" s="7"/>
      <c r="S5271" s="7"/>
      <c r="T5271" s="7"/>
      <c r="U5271" s="7"/>
      <c r="V5271" s="7"/>
      <c r="W5271" s="7"/>
      <c r="X5271" s="7"/>
      <c r="Y5271" s="7"/>
    </row>
    <row r="5272" spans="1:25" s="6" customFormat="1">
      <c r="A5272" s="804"/>
      <c r="B5272" s="1038"/>
      <c r="C5272" s="1375"/>
      <c r="D5272" s="1376"/>
      <c r="E5272" s="186"/>
      <c r="F5272" s="186"/>
      <c r="G5272" s="629"/>
      <c r="H5272" s="7"/>
      <c r="I5272" s="7"/>
      <c r="J5272" s="7"/>
      <c r="K5272" s="7"/>
      <c r="L5272" s="7"/>
      <c r="M5272" s="7"/>
      <c r="N5272" s="7"/>
      <c r="O5272" s="7"/>
      <c r="P5272" s="7"/>
      <c r="Q5272" s="7"/>
      <c r="R5272" s="7"/>
      <c r="S5272" s="7"/>
      <c r="T5272" s="7"/>
      <c r="U5272" s="7"/>
      <c r="V5272" s="7"/>
      <c r="W5272" s="7"/>
      <c r="X5272" s="7"/>
      <c r="Y5272" s="7"/>
    </row>
    <row r="5273" spans="1:25" s="6" customFormat="1">
      <c r="A5273" s="804"/>
      <c r="B5273" s="1038"/>
      <c r="C5273" s="1375"/>
      <c r="D5273" s="1376"/>
      <c r="E5273" s="186"/>
      <c r="F5273" s="186"/>
      <c r="G5273" s="629"/>
      <c r="H5273" s="7"/>
      <c r="I5273" s="7"/>
      <c r="J5273" s="7"/>
      <c r="K5273" s="7"/>
      <c r="L5273" s="7"/>
      <c r="M5273" s="7"/>
      <c r="N5273" s="7"/>
      <c r="O5273" s="7"/>
      <c r="P5273" s="7"/>
      <c r="Q5273" s="7"/>
      <c r="R5273" s="7"/>
      <c r="S5273" s="7"/>
      <c r="T5273" s="7"/>
      <c r="U5273" s="7"/>
      <c r="V5273" s="7"/>
      <c r="W5273" s="7"/>
      <c r="X5273" s="7"/>
      <c r="Y5273" s="7"/>
    </row>
    <row r="5274" spans="1:25" s="6" customFormat="1">
      <c r="A5274" s="804"/>
      <c r="B5274" s="1038"/>
      <c r="C5274" s="1375"/>
      <c r="D5274" s="1376"/>
      <c r="E5274" s="186"/>
      <c r="F5274" s="186"/>
      <c r="G5274" s="629"/>
      <c r="H5274" s="7"/>
      <c r="I5274" s="7"/>
      <c r="J5274" s="7"/>
      <c r="K5274" s="7"/>
      <c r="L5274" s="7"/>
      <c r="M5274" s="7"/>
      <c r="N5274" s="7"/>
      <c r="O5274" s="7"/>
      <c r="P5274" s="7"/>
      <c r="Q5274" s="7"/>
      <c r="R5274" s="7"/>
      <c r="S5274" s="7"/>
      <c r="T5274" s="7"/>
      <c r="U5274" s="7"/>
      <c r="V5274" s="7"/>
      <c r="W5274" s="7"/>
      <c r="X5274" s="7"/>
      <c r="Y5274" s="7"/>
    </row>
    <row r="5275" spans="1:25" s="11" customFormat="1">
      <c r="A5275" s="804"/>
      <c r="B5275" s="1383"/>
      <c r="C5275" s="1009"/>
      <c r="D5275" s="1370"/>
      <c r="E5275" s="135"/>
      <c r="F5275" s="135"/>
      <c r="G5275" s="635"/>
      <c r="H5275" s="10"/>
      <c r="I5275" s="10"/>
      <c r="J5275" s="10"/>
      <c r="K5275" s="10"/>
      <c r="L5275" s="10"/>
      <c r="M5275" s="10"/>
      <c r="N5275" s="10"/>
      <c r="O5275" s="10"/>
      <c r="P5275" s="10"/>
      <c r="Q5275" s="10"/>
      <c r="R5275" s="10"/>
      <c r="S5275" s="10"/>
      <c r="T5275" s="10"/>
      <c r="U5275" s="10"/>
      <c r="V5275" s="10"/>
      <c r="W5275" s="10"/>
      <c r="X5275" s="10"/>
      <c r="Y5275" s="10"/>
    </row>
    <row r="5276" spans="1:25" s="11" customFormat="1">
      <c r="A5276" s="804"/>
      <c r="B5276" s="1038"/>
      <c r="C5276" s="1009"/>
      <c r="D5276" s="1370"/>
      <c r="E5276" s="135"/>
      <c r="F5276" s="135"/>
      <c r="G5276" s="635"/>
      <c r="H5276" s="10"/>
      <c r="I5276" s="10"/>
      <c r="J5276" s="10"/>
      <c r="K5276" s="10"/>
      <c r="L5276" s="10"/>
      <c r="M5276" s="10"/>
      <c r="N5276" s="10"/>
      <c r="O5276" s="10"/>
      <c r="P5276" s="10"/>
      <c r="Q5276" s="10"/>
      <c r="R5276" s="10"/>
      <c r="S5276" s="10"/>
      <c r="T5276" s="10"/>
      <c r="U5276" s="10"/>
      <c r="V5276" s="10"/>
      <c r="W5276" s="10"/>
      <c r="X5276" s="10"/>
      <c r="Y5276" s="10"/>
    </row>
    <row r="5277" spans="1:25" s="11" customFormat="1">
      <c r="A5277" s="804"/>
      <c r="B5277" s="1038"/>
      <c r="C5277" s="1009"/>
      <c r="D5277" s="1370"/>
      <c r="E5277" s="135"/>
      <c r="F5277" s="135"/>
      <c r="G5277" s="635"/>
      <c r="H5277" s="10"/>
      <c r="I5277" s="10"/>
      <c r="J5277" s="10"/>
      <c r="K5277" s="10"/>
      <c r="L5277" s="10"/>
      <c r="M5277" s="10"/>
      <c r="N5277" s="10"/>
      <c r="O5277" s="10"/>
      <c r="P5277" s="10"/>
      <c r="Q5277" s="10"/>
      <c r="R5277" s="10"/>
      <c r="S5277" s="10"/>
      <c r="T5277" s="10"/>
      <c r="U5277" s="10"/>
      <c r="V5277" s="10"/>
      <c r="W5277" s="10"/>
      <c r="X5277" s="10"/>
      <c r="Y5277" s="10"/>
    </row>
    <row r="5278" spans="1:25" s="11" customFormat="1">
      <c r="A5278" s="804"/>
      <c r="B5278" s="1038"/>
      <c r="C5278" s="1009"/>
      <c r="D5278" s="1370"/>
      <c r="E5278" s="135"/>
      <c r="F5278" s="135"/>
      <c r="G5278" s="635"/>
      <c r="H5278" s="10"/>
      <c r="I5278" s="10"/>
      <c r="J5278" s="10"/>
      <c r="K5278" s="10"/>
      <c r="L5278" s="10"/>
      <c r="M5278" s="10"/>
      <c r="N5278" s="10"/>
      <c r="O5278" s="10"/>
      <c r="P5278" s="10"/>
      <c r="Q5278" s="10"/>
      <c r="R5278" s="10"/>
      <c r="S5278" s="10"/>
      <c r="T5278" s="10"/>
      <c r="U5278" s="10"/>
      <c r="V5278" s="10"/>
      <c r="W5278" s="10"/>
      <c r="X5278" s="10"/>
      <c r="Y5278" s="10"/>
    </row>
    <row r="5279" spans="1:25" s="11" customFormat="1">
      <c r="A5279" s="804"/>
      <c r="B5279" s="1038"/>
      <c r="C5279" s="1009"/>
      <c r="D5279" s="1370"/>
      <c r="E5279" s="135"/>
      <c r="F5279" s="135"/>
      <c r="G5279" s="635"/>
      <c r="H5279" s="10"/>
      <c r="I5279" s="10"/>
      <c r="J5279" s="10"/>
      <c r="K5279" s="10"/>
      <c r="L5279" s="10"/>
      <c r="M5279" s="10"/>
      <c r="N5279" s="10"/>
      <c r="O5279" s="10"/>
      <c r="P5279" s="10"/>
      <c r="Q5279" s="10"/>
      <c r="R5279" s="10"/>
      <c r="S5279" s="10"/>
      <c r="T5279" s="10"/>
      <c r="U5279" s="10"/>
      <c r="V5279" s="10"/>
      <c r="W5279" s="10"/>
      <c r="X5279" s="10"/>
      <c r="Y5279" s="10"/>
    </row>
    <row r="5280" spans="1:25" s="11" customFormat="1">
      <c r="A5280" s="804"/>
      <c r="B5280" s="1038"/>
      <c r="C5280" s="1009"/>
      <c r="D5280" s="1370"/>
      <c r="E5280" s="135"/>
      <c r="F5280" s="135"/>
      <c r="G5280" s="635"/>
      <c r="H5280" s="10"/>
      <c r="I5280" s="10"/>
      <c r="J5280" s="10"/>
      <c r="K5280" s="10"/>
      <c r="L5280" s="10"/>
      <c r="M5280" s="10"/>
      <c r="N5280" s="10"/>
      <c r="O5280" s="10"/>
      <c r="P5280" s="10"/>
      <c r="Q5280" s="10"/>
      <c r="R5280" s="10"/>
      <c r="S5280" s="10"/>
      <c r="T5280" s="10"/>
      <c r="U5280" s="10"/>
      <c r="V5280" s="10"/>
      <c r="W5280" s="10"/>
      <c r="X5280" s="10"/>
      <c r="Y5280" s="10"/>
    </row>
    <row r="5281" spans="1:25" s="11" customFormat="1">
      <c r="A5281" s="804"/>
      <c r="B5281" s="1038"/>
      <c r="C5281" s="1009"/>
      <c r="D5281" s="1370"/>
      <c r="E5281" s="135"/>
      <c r="F5281" s="135"/>
      <c r="G5281" s="635"/>
      <c r="H5281" s="10"/>
      <c r="I5281" s="10"/>
      <c r="J5281" s="10"/>
      <c r="K5281" s="10"/>
      <c r="L5281" s="10"/>
      <c r="M5281" s="10"/>
      <c r="N5281" s="10"/>
      <c r="O5281" s="10"/>
      <c r="P5281" s="10"/>
      <c r="Q5281" s="10"/>
      <c r="R5281" s="10"/>
      <c r="S5281" s="10"/>
      <c r="T5281" s="10"/>
      <c r="U5281" s="10"/>
      <c r="V5281" s="10"/>
      <c r="W5281" s="10"/>
      <c r="X5281" s="10"/>
      <c r="Y5281" s="10"/>
    </row>
    <row r="5282" spans="1:25" s="11" customFormat="1">
      <c r="A5282" s="804"/>
      <c r="B5282" s="1038"/>
      <c r="C5282" s="1009"/>
      <c r="D5282" s="1370"/>
      <c r="E5282" s="135"/>
      <c r="F5282" s="135"/>
      <c r="G5282" s="635"/>
      <c r="H5282" s="10"/>
      <c r="I5282" s="10"/>
      <c r="J5282" s="10"/>
      <c r="K5282" s="10"/>
      <c r="L5282" s="10"/>
      <c r="M5282" s="10"/>
      <c r="N5282" s="10"/>
      <c r="O5282" s="10"/>
      <c r="P5282" s="10"/>
      <c r="Q5282" s="10"/>
      <c r="R5282" s="10"/>
      <c r="S5282" s="10"/>
      <c r="T5282" s="10"/>
      <c r="U5282" s="10"/>
      <c r="V5282" s="10"/>
      <c r="W5282" s="10"/>
      <c r="X5282" s="10"/>
      <c r="Y5282" s="10"/>
    </row>
    <row r="5283" spans="1:25" s="11" customFormat="1">
      <c r="A5283" s="804"/>
      <c r="B5283" s="1385"/>
      <c r="C5283" s="1009"/>
      <c r="D5283" s="1370"/>
      <c r="E5283" s="135"/>
      <c r="F5283" s="135"/>
      <c r="G5283" s="635"/>
      <c r="H5283" s="10"/>
      <c r="I5283" s="10"/>
      <c r="J5283" s="10"/>
      <c r="K5283" s="10"/>
      <c r="L5283" s="10"/>
      <c r="M5283" s="10"/>
      <c r="N5283" s="10"/>
      <c r="O5283" s="10"/>
      <c r="P5283" s="10"/>
      <c r="Q5283" s="10"/>
      <c r="R5283" s="10"/>
      <c r="S5283" s="10"/>
      <c r="T5283" s="10"/>
      <c r="U5283" s="10"/>
      <c r="V5283" s="10"/>
      <c r="W5283" s="10"/>
      <c r="X5283" s="10"/>
      <c r="Y5283" s="10"/>
    </row>
    <row r="5284" spans="1:25" s="11" customFormat="1">
      <c r="A5284" s="804"/>
      <c r="B5284" s="1385"/>
      <c r="C5284" s="1009"/>
      <c r="D5284" s="1370"/>
      <c r="E5284" s="135"/>
      <c r="F5284" s="135"/>
      <c r="G5284" s="635"/>
      <c r="H5284" s="10"/>
      <c r="I5284" s="10"/>
      <c r="J5284" s="10"/>
      <c r="K5284" s="10"/>
      <c r="L5284" s="10"/>
      <c r="M5284" s="10"/>
      <c r="N5284" s="10"/>
      <c r="O5284" s="10"/>
      <c r="P5284" s="10"/>
      <c r="Q5284" s="10"/>
      <c r="R5284" s="10"/>
      <c r="S5284" s="10"/>
      <c r="T5284" s="10"/>
      <c r="U5284" s="10"/>
      <c r="V5284" s="10"/>
      <c r="W5284" s="10"/>
      <c r="X5284" s="10"/>
      <c r="Y5284" s="10"/>
    </row>
    <row r="5285" spans="1:25" s="11" customFormat="1">
      <c r="A5285" s="804"/>
      <c r="B5285" s="1385"/>
      <c r="C5285" s="1009"/>
      <c r="D5285" s="1370"/>
      <c r="E5285" s="135"/>
      <c r="F5285" s="135"/>
      <c r="G5285" s="635"/>
      <c r="H5285" s="10"/>
      <c r="I5285" s="10"/>
      <c r="J5285" s="10"/>
      <c r="K5285" s="10"/>
      <c r="L5285" s="10"/>
      <c r="M5285" s="10"/>
      <c r="N5285" s="10"/>
      <c r="O5285" s="10"/>
      <c r="P5285" s="10"/>
      <c r="Q5285" s="10"/>
      <c r="R5285" s="10"/>
      <c r="S5285" s="10"/>
      <c r="T5285" s="10"/>
      <c r="U5285" s="10"/>
      <c r="V5285" s="10"/>
      <c r="W5285" s="10"/>
      <c r="X5285" s="10"/>
      <c r="Y5285" s="10"/>
    </row>
    <row r="5286" spans="1:25" s="11" customFormat="1">
      <c r="A5286" s="804"/>
      <c r="B5286" s="1385"/>
      <c r="C5286" s="1009"/>
      <c r="D5286" s="1370"/>
      <c r="E5286" s="135"/>
      <c r="F5286" s="135"/>
      <c r="G5286" s="635"/>
      <c r="H5286" s="10"/>
      <c r="I5286" s="10"/>
      <c r="J5286" s="10"/>
      <c r="K5286" s="10"/>
      <c r="L5286" s="10"/>
      <c r="M5286" s="10"/>
      <c r="N5286" s="10"/>
      <c r="O5286" s="10"/>
      <c r="P5286" s="10"/>
      <c r="Q5286" s="10"/>
      <c r="R5286" s="10"/>
      <c r="S5286" s="10"/>
      <c r="T5286" s="10"/>
      <c r="U5286" s="10"/>
      <c r="V5286" s="10"/>
      <c r="W5286" s="10"/>
      <c r="X5286" s="10"/>
      <c r="Y5286" s="10"/>
    </row>
    <row r="5287" spans="1:25" s="11" customFormat="1">
      <c r="A5287" s="804"/>
      <c r="B5287" s="1385"/>
      <c r="C5287" s="1009"/>
      <c r="D5287" s="1370"/>
      <c r="E5287" s="135"/>
      <c r="F5287" s="135"/>
      <c r="G5287" s="635"/>
      <c r="H5287" s="10"/>
      <c r="I5287" s="10"/>
      <c r="J5287" s="10"/>
      <c r="K5287" s="10"/>
      <c r="L5287" s="10"/>
      <c r="M5287" s="10"/>
      <c r="N5287" s="10"/>
      <c r="O5287" s="10"/>
      <c r="P5287" s="10"/>
      <c r="Q5287" s="10"/>
      <c r="R5287" s="10"/>
      <c r="S5287" s="10"/>
      <c r="T5287" s="10"/>
      <c r="U5287" s="10"/>
      <c r="V5287" s="10"/>
      <c r="W5287" s="10"/>
      <c r="X5287" s="10"/>
      <c r="Y5287" s="10"/>
    </row>
    <row r="5288" spans="1:25" s="11" customFormat="1">
      <c r="A5288" s="804"/>
      <c r="B5288" s="1038"/>
      <c r="C5288" s="1009"/>
      <c r="D5288" s="1370"/>
      <c r="E5288" s="135"/>
      <c r="F5288" s="135"/>
      <c r="G5288" s="635"/>
      <c r="H5288" s="10"/>
      <c r="I5288" s="10"/>
      <c r="J5288" s="10"/>
      <c r="K5288" s="10"/>
      <c r="L5288" s="10"/>
      <c r="M5288" s="10"/>
      <c r="N5288" s="10"/>
      <c r="O5288" s="10"/>
      <c r="P5288" s="10"/>
      <c r="Q5288" s="10"/>
      <c r="R5288" s="10"/>
      <c r="S5288" s="10"/>
      <c r="T5288" s="10"/>
      <c r="U5288" s="10"/>
      <c r="V5288" s="10"/>
      <c r="W5288" s="10"/>
      <c r="X5288" s="10"/>
      <c r="Y5288" s="10"/>
    </row>
    <row r="5289" spans="1:25" s="11" customFormat="1">
      <c r="A5289" s="804"/>
      <c r="B5289" s="1038"/>
      <c r="C5289" s="1009"/>
      <c r="D5289" s="1370"/>
      <c r="E5289" s="135"/>
      <c r="F5289" s="135"/>
      <c r="G5289" s="635"/>
      <c r="H5289" s="10"/>
      <c r="I5289" s="10"/>
      <c r="J5289" s="10"/>
      <c r="K5289" s="10"/>
      <c r="L5289" s="10"/>
      <c r="M5289" s="10"/>
      <c r="N5289" s="10"/>
      <c r="O5289" s="10"/>
      <c r="P5289" s="10"/>
      <c r="Q5289" s="10"/>
      <c r="R5289" s="10"/>
      <c r="S5289" s="10"/>
      <c r="T5289" s="10"/>
      <c r="U5289" s="10"/>
      <c r="V5289" s="10"/>
      <c r="W5289" s="10"/>
      <c r="X5289" s="10"/>
      <c r="Y5289" s="10"/>
    </row>
    <row r="5290" spans="1:25" s="11" customFormat="1">
      <c r="A5290" s="804"/>
      <c r="B5290" s="1038"/>
      <c r="C5290" s="1009"/>
      <c r="D5290" s="1370"/>
      <c r="E5290" s="135"/>
      <c r="F5290" s="135"/>
      <c r="G5290" s="635"/>
      <c r="H5290" s="10"/>
      <c r="I5290" s="10"/>
      <c r="J5290" s="10"/>
      <c r="K5290" s="10"/>
      <c r="L5290" s="10"/>
      <c r="M5290" s="10"/>
      <c r="N5290" s="10"/>
      <c r="O5290" s="10"/>
      <c r="P5290" s="10"/>
      <c r="Q5290" s="10"/>
      <c r="R5290" s="10"/>
      <c r="S5290" s="10"/>
      <c r="T5290" s="10"/>
      <c r="U5290" s="10"/>
      <c r="V5290" s="10"/>
      <c r="W5290" s="10"/>
      <c r="X5290" s="10"/>
      <c r="Y5290" s="10"/>
    </row>
    <row r="5291" spans="1:25" s="11" customFormat="1">
      <c r="A5291" s="804"/>
      <c r="B5291" s="1038"/>
      <c r="C5291" s="1009"/>
      <c r="D5291" s="1370"/>
      <c r="E5291" s="135"/>
      <c r="F5291" s="135"/>
      <c r="G5291" s="635"/>
      <c r="H5291" s="10"/>
      <c r="I5291" s="10"/>
      <c r="J5291" s="10"/>
      <c r="K5291" s="10"/>
      <c r="L5291" s="10"/>
      <c r="M5291" s="10"/>
      <c r="N5291" s="10"/>
      <c r="O5291" s="10"/>
      <c r="P5291" s="10"/>
      <c r="Q5291" s="10"/>
      <c r="R5291" s="10"/>
      <c r="S5291" s="10"/>
      <c r="T5291" s="10"/>
      <c r="U5291" s="10"/>
      <c r="V5291" s="10"/>
      <c r="W5291" s="10"/>
      <c r="X5291" s="10"/>
      <c r="Y5291" s="10"/>
    </row>
    <row r="5292" spans="1:25" s="11" customFormat="1">
      <c r="A5292" s="804"/>
      <c r="B5292" s="1385"/>
      <c r="C5292" s="1009"/>
      <c r="D5292" s="1370"/>
      <c r="E5292" s="135"/>
      <c r="F5292" s="135"/>
      <c r="G5292" s="635"/>
      <c r="H5292" s="10"/>
      <c r="I5292" s="10"/>
      <c r="J5292" s="10"/>
      <c r="K5292" s="10"/>
      <c r="L5292" s="10"/>
      <c r="M5292" s="10"/>
      <c r="N5292" s="10"/>
      <c r="O5292" s="10"/>
      <c r="P5292" s="10"/>
      <c r="Q5292" s="10"/>
      <c r="R5292" s="10"/>
      <c r="S5292" s="10"/>
      <c r="T5292" s="10"/>
      <c r="U5292" s="10"/>
      <c r="V5292" s="10"/>
      <c r="W5292" s="10"/>
      <c r="X5292" s="10"/>
      <c r="Y5292" s="10"/>
    </row>
    <row r="5293" spans="1:25" s="11" customFormat="1">
      <c r="A5293" s="804"/>
      <c r="B5293" s="1038"/>
      <c r="C5293" s="1009"/>
      <c r="D5293" s="1370"/>
      <c r="E5293" s="135"/>
      <c r="F5293" s="135"/>
      <c r="G5293" s="635"/>
      <c r="H5293" s="10"/>
      <c r="I5293" s="10"/>
      <c r="J5293" s="10"/>
      <c r="K5293" s="10"/>
      <c r="L5293" s="10"/>
      <c r="M5293" s="10"/>
      <c r="N5293" s="10"/>
      <c r="O5293" s="10"/>
      <c r="P5293" s="10"/>
      <c r="Q5293" s="10"/>
      <c r="R5293" s="10"/>
      <c r="S5293" s="10"/>
      <c r="T5293" s="10"/>
      <c r="U5293" s="10"/>
      <c r="V5293" s="10"/>
      <c r="W5293" s="10"/>
      <c r="X5293" s="10"/>
      <c r="Y5293" s="10"/>
    </row>
    <row r="5294" spans="1:25" s="11" customFormat="1">
      <c r="A5294" s="804"/>
      <c r="B5294" s="1038"/>
      <c r="C5294" s="1009"/>
      <c r="D5294" s="1370"/>
      <c r="E5294" s="135"/>
      <c r="F5294" s="135"/>
      <c r="G5294" s="635"/>
      <c r="H5294" s="10"/>
      <c r="I5294" s="10"/>
      <c r="J5294" s="10"/>
      <c r="K5294" s="10"/>
      <c r="L5294" s="10"/>
      <c r="M5294" s="10"/>
      <c r="N5294" s="10"/>
      <c r="O5294" s="10"/>
      <c r="P5294" s="10"/>
      <c r="Q5294" s="10"/>
      <c r="R5294" s="10"/>
      <c r="S5294" s="10"/>
      <c r="T5294" s="10"/>
      <c r="U5294" s="10"/>
      <c r="V5294" s="10"/>
      <c r="W5294" s="10"/>
      <c r="X5294" s="10"/>
      <c r="Y5294" s="10"/>
    </row>
    <row r="5295" spans="1:25" s="16" customFormat="1">
      <c r="A5295" s="804"/>
      <c r="B5295" s="807"/>
      <c r="C5295" s="805"/>
      <c r="D5295" s="806"/>
      <c r="E5295" s="134"/>
      <c r="F5295" s="134"/>
      <c r="G5295" s="322"/>
      <c r="H5295" s="3"/>
      <c r="I5295" s="3"/>
      <c r="J5295" s="3"/>
      <c r="K5295" s="3"/>
      <c r="L5295" s="3"/>
      <c r="M5295" s="3"/>
      <c r="N5295" s="3"/>
      <c r="O5295" s="3"/>
      <c r="P5295" s="3"/>
      <c r="Q5295" s="3"/>
      <c r="R5295" s="3"/>
      <c r="S5295" s="3"/>
      <c r="T5295" s="3"/>
      <c r="U5295" s="3"/>
      <c r="V5295" s="3"/>
      <c r="W5295" s="3"/>
      <c r="X5295" s="3"/>
      <c r="Y5295" s="3"/>
    </row>
    <row r="5296" spans="1:25" s="16" customFormat="1">
      <c r="A5296" s="804"/>
      <c r="B5296" s="807"/>
      <c r="C5296" s="805"/>
      <c r="D5296" s="806"/>
      <c r="E5296" s="134"/>
      <c r="F5296" s="134"/>
      <c r="G5296" s="322"/>
      <c r="H5296" s="3"/>
      <c r="I5296" s="3"/>
      <c r="J5296" s="3"/>
      <c r="K5296" s="3"/>
      <c r="L5296" s="3"/>
      <c r="M5296" s="3"/>
      <c r="N5296" s="3"/>
      <c r="O5296" s="3"/>
      <c r="P5296" s="3"/>
      <c r="Q5296" s="3"/>
      <c r="R5296" s="3"/>
      <c r="S5296" s="3"/>
      <c r="T5296" s="3"/>
      <c r="U5296" s="3"/>
      <c r="V5296" s="3"/>
      <c r="W5296" s="3"/>
      <c r="X5296" s="3"/>
      <c r="Y5296" s="3"/>
    </row>
    <row r="5297" spans="1:25" s="16" customFormat="1">
      <c r="A5297" s="804"/>
      <c r="B5297" s="807"/>
      <c r="C5297" s="1369"/>
      <c r="D5297" s="1370"/>
      <c r="E5297" s="133"/>
      <c r="F5297" s="133"/>
      <c r="G5297" s="322"/>
      <c r="H5297" s="3"/>
      <c r="I5297" s="3"/>
      <c r="J5297" s="3"/>
      <c r="K5297" s="3"/>
      <c r="L5297" s="3"/>
      <c r="M5297" s="3"/>
      <c r="N5297" s="3"/>
      <c r="O5297" s="3"/>
      <c r="P5297" s="3"/>
      <c r="Q5297" s="3"/>
      <c r="R5297" s="3"/>
      <c r="S5297" s="3"/>
      <c r="T5297" s="3"/>
      <c r="U5297" s="3"/>
      <c r="V5297" s="3"/>
      <c r="W5297" s="3"/>
      <c r="X5297" s="3"/>
      <c r="Y5297" s="3"/>
    </row>
    <row r="5298" spans="1:25" s="16" customFormat="1">
      <c r="A5298" s="804"/>
      <c r="B5298" s="807"/>
      <c r="C5298" s="805"/>
      <c r="D5298" s="806"/>
      <c r="E5298" s="134"/>
      <c r="F5298" s="134"/>
      <c r="G5298" s="322"/>
      <c r="H5298" s="3"/>
      <c r="I5298" s="3"/>
      <c r="J5298" s="3"/>
      <c r="K5298" s="3"/>
      <c r="L5298" s="3"/>
      <c r="M5298" s="3"/>
      <c r="N5298" s="3"/>
      <c r="O5298" s="3"/>
      <c r="P5298" s="3"/>
      <c r="Q5298" s="3"/>
      <c r="R5298" s="3"/>
      <c r="S5298" s="3"/>
      <c r="T5298" s="3"/>
      <c r="U5298" s="3"/>
      <c r="V5298" s="3"/>
      <c r="W5298" s="3"/>
      <c r="X5298" s="3"/>
      <c r="Y5298" s="3"/>
    </row>
    <row r="5299" spans="1:25" s="3" customFormat="1">
      <c r="A5299" s="804"/>
      <c r="B5299" s="807"/>
      <c r="C5299" s="1369"/>
      <c r="D5299" s="1370"/>
      <c r="E5299" s="133"/>
      <c r="F5299" s="133"/>
      <c r="G5299" s="322"/>
    </row>
    <row r="5300" spans="1:25" s="3" customFormat="1">
      <c r="A5300" s="804"/>
      <c r="B5300" s="807"/>
      <c r="C5300" s="1369"/>
      <c r="D5300" s="1370"/>
      <c r="E5300" s="133"/>
      <c r="F5300" s="133"/>
      <c r="G5300" s="322"/>
    </row>
    <row r="5301" spans="1:25" s="6" customFormat="1">
      <c r="A5301" s="804"/>
      <c r="B5301" s="1383"/>
      <c r="C5301" s="1369"/>
      <c r="D5301" s="1370"/>
      <c r="E5301" s="133"/>
      <c r="F5301" s="133"/>
      <c r="G5301" s="629"/>
      <c r="H5301" s="7"/>
      <c r="I5301" s="7"/>
      <c r="J5301" s="7"/>
      <c r="K5301" s="7"/>
      <c r="L5301" s="7"/>
      <c r="M5301" s="7"/>
      <c r="N5301" s="7"/>
      <c r="O5301" s="7"/>
      <c r="P5301" s="7"/>
      <c r="Q5301" s="7"/>
      <c r="R5301" s="7"/>
      <c r="S5301" s="7"/>
      <c r="T5301" s="7"/>
      <c r="U5301" s="7"/>
      <c r="V5301" s="7"/>
      <c r="W5301" s="7"/>
      <c r="X5301" s="7"/>
      <c r="Y5301" s="7"/>
    </row>
    <row r="5302" spans="1:25" s="6" customFormat="1">
      <c r="A5302" s="804"/>
      <c r="B5302" s="1383"/>
      <c r="C5302" s="1369"/>
      <c r="D5302" s="1370"/>
      <c r="E5302" s="133"/>
      <c r="F5302" s="133"/>
      <c r="G5302" s="629"/>
      <c r="H5302" s="7"/>
      <c r="I5302" s="7"/>
      <c r="J5302" s="7"/>
      <c r="K5302" s="7"/>
      <c r="L5302" s="7"/>
      <c r="M5302" s="7"/>
      <c r="N5302" s="7"/>
      <c r="O5302" s="7"/>
      <c r="P5302" s="7"/>
      <c r="Q5302" s="7"/>
      <c r="R5302" s="7"/>
      <c r="S5302" s="7"/>
      <c r="T5302" s="7"/>
      <c r="U5302" s="7"/>
      <c r="V5302" s="7"/>
      <c r="W5302" s="7"/>
      <c r="X5302" s="7"/>
      <c r="Y5302" s="7"/>
    </row>
    <row r="5303" spans="1:25" s="6" customFormat="1">
      <c r="A5303" s="804"/>
      <c r="B5303" s="1383"/>
      <c r="C5303" s="1369"/>
      <c r="D5303" s="1370"/>
      <c r="E5303" s="133"/>
      <c r="F5303" s="133"/>
      <c r="G5303" s="629"/>
      <c r="H5303" s="7"/>
      <c r="I5303" s="7"/>
      <c r="J5303" s="7"/>
      <c r="K5303" s="7"/>
      <c r="L5303" s="7"/>
      <c r="M5303" s="7"/>
      <c r="N5303" s="7"/>
      <c r="O5303" s="7"/>
      <c r="P5303" s="7"/>
      <c r="Q5303" s="7"/>
      <c r="R5303" s="7"/>
      <c r="S5303" s="7"/>
      <c r="T5303" s="7"/>
      <c r="U5303" s="7"/>
      <c r="V5303" s="7"/>
      <c r="W5303" s="7"/>
      <c r="X5303" s="7"/>
      <c r="Y5303" s="7"/>
    </row>
    <row r="5304" spans="1:25" s="6" customFormat="1">
      <c r="A5304" s="804"/>
      <c r="B5304" s="1383"/>
      <c r="C5304" s="1369"/>
      <c r="D5304" s="1370"/>
      <c r="E5304" s="133"/>
      <c r="F5304" s="133"/>
      <c r="G5304" s="629"/>
      <c r="H5304" s="7"/>
      <c r="I5304" s="7"/>
      <c r="J5304" s="7"/>
      <c r="K5304" s="7"/>
      <c r="L5304" s="7"/>
      <c r="M5304" s="7"/>
      <c r="N5304" s="7"/>
      <c r="O5304" s="7"/>
      <c r="P5304" s="7"/>
      <c r="Q5304" s="7"/>
      <c r="R5304" s="7"/>
      <c r="S5304" s="7"/>
      <c r="T5304" s="7"/>
      <c r="U5304" s="7"/>
      <c r="V5304" s="7"/>
      <c r="W5304" s="7"/>
      <c r="X5304" s="7"/>
      <c r="Y5304" s="7"/>
    </row>
    <row r="5305" spans="1:25" s="6" customFormat="1">
      <c r="A5305" s="804"/>
      <c r="B5305" s="1383"/>
      <c r="C5305" s="1369"/>
      <c r="D5305" s="1370"/>
      <c r="E5305" s="133"/>
      <c r="F5305" s="133"/>
      <c r="G5305" s="629"/>
      <c r="H5305" s="7"/>
      <c r="I5305" s="7"/>
      <c r="J5305" s="7"/>
      <c r="K5305" s="7"/>
      <c r="L5305" s="7"/>
      <c r="M5305" s="7"/>
      <c r="N5305" s="7"/>
      <c r="O5305" s="7"/>
      <c r="P5305" s="7"/>
      <c r="Q5305" s="7"/>
      <c r="R5305" s="7"/>
      <c r="S5305" s="7"/>
      <c r="T5305" s="7"/>
      <c r="U5305" s="7"/>
      <c r="V5305" s="7"/>
      <c r="W5305" s="7"/>
      <c r="X5305" s="7"/>
      <c r="Y5305" s="7"/>
    </row>
    <row r="5306" spans="1:25" s="6" customFormat="1">
      <c r="A5306" s="804"/>
      <c r="B5306" s="1383"/>
      <c r="C5306" s="1369"/>
      <c r="D5306" s="1370"/>
      <c r="E5306" s="133"/>
      <c r="F5306" s="133"/>
      <c r="G5306" s="629"/>
      <c r="H5306" s="7"/>
      <c r="I5306" s="7"/>
      <c r="J5306" s="7"/>
      <c r="K5306" s="7"/>
      <c r="L5306" s="7"/>
      <c r="M5306" s="7"/>
      <c r="N5306" s="7"/>
      <c r="O5306" s="7"/>
      <c r="P5306" s="7"/>
      <c r="Q5306" s="7"/>
      <c r="R5306" s="7"/>
      <c r="S5306" s="7"/>
      <c r="T5306" s="7"/>
      <c r="U5306" s="7"/>
      <c r="V5306" s="7"/>
      <c r="W5306" s="7"/>
      <c r="X5306" s="7"/>
      <c r="Y5306" s="7"/>
    </row>
    <row r="5307" spans="1:25" s="6" customFormat="1">
      <c r="A5307" s="804"/>
      <c r="B5307" s="1383"/>
      <c r="C5307" s="1369"/>
      <c r="D5307" s="1370"/>
      <c r="E5307" s="133"/>
      <c r="F5307" s="133"/>
      <c r="G5307" s="629"/>
      <c r="H5307" s="7"/>
      <c r="I5307" s="7"/>
      <c r="J5307" s="7"/>
      <c r="K5307" s="7"/>
      <c r="L5307" s="7"/>
      <c r="M5307" s="7"/>
      <c r="N5307" s="7"/>
      <c r="O5307" s="7"/>
      <c r="P5307" s="7"/>
      <c r="Q5307" s="7"/>
      <c r="R5307" s="7"/>
      <c r="S5307" s="7"/>
      <c r="T5307" s="7"/>
      <c r="U5307" s="7"/>
      <c r="V5307" s="7"/>
      <c r="W5307" s="7"/>
      <c r="X5307" s="7"/>
      <c r="Y5307" s="7"/>
    </row>
    <row r="5308" spans="1:25">
      <c r="A5308" s="804"/>
      <c r="B5308" s="1383"/>
      <c r="C5308" s="1369"/>
      <c r="D5308" s="1370"/>
      <c r="E5308" s="133"/>
      <c r="F5308" s="133"/>
      <c r="G5308" s="322"/>
    </row>
    <row r="5309" spans="1:25" s="6" customFormat="1">
      <c r="A5309" s="1413"/>
      <c r="B5309" s="1383"/>
      <c r="C5309" s="1375"/>
      <c r="D5309" s="1376"/>
      <c r="E5309" s="186"/>
      <c r="F5309" s="186"/>
      <c r="G5309" s="629"/>
      <c r="H5309" s="7"/>
      <c r="I5309" s="7"/>
      <c r="J5309" s="7"/>
      <c r="K5309" s="7"/>
      <c r="L5309" s="7"/>
      <c r="M5309" s="7"/>
      <c r="N5309" s="7"/>
      <c r="O5309" s="7"/>
      <c r="P5309" s="7"/>
      <c r="Q5309" s="7"/>
      <c r="R5309" s="7"/>
      <c r="S5309" s="7"/>
      <c r="T5309" s="7"/>
      <c r="U5309" s="7"/>
      <c r="V5309" s="7"/>
      <c r="W5309" s="7"/>
      <c r="X5309" s="7"/>
      <c r="Y5309" s="7"/>
    </row>
    <row r="5310" spans="1:25" s="27" customFormat="1">
      <c r="A5310" s="804"/>
      <c r="B5310" s="1383"/>
      <c r="C5310" s="1369"/>
      <c r="D5310" s="1370"/>
      <c r="E5310" s="135"/>
      <c r="F5310" s="135"/>
      <c r="G5310" s="322"/>
      <c r="H5310" s="3"/>
      <c r="I5310" s="3"/>
      <c r="J5310" s="3"/>
      <c r="K5310" s="3"/>
      <c r="L5310" s="3"/>
      <c r="M5310" s="3"/>
      <c r="N5310" s="3"/>
      <c r="O5310" s="3"/>
      <c r="P5310" s="3"/>
      <c r="Q5310" s="3"/>
      <c r="R5310" s="3"/>
      <c r="S5310" s="3"/>
      <c r="T5310" s="3"/>
      <c r="U5310" s="3"/>
      <c r="V5310" s="3"/>
      <c r="W5310" s="3"/>
      <c r="X5310" s="3"/>
      <c r="Y5310" s="3"/>
    </row>
    <row r="5311" spans="1:25" s="27" customFormat="1">
      <c r="A5311" s="804"/>
      <c r="B5311" s="1383"/>
      <c r="C5311" s="1369"/>
      <c r="D5311" s="1370"/>
      <c r="E5311" s="135"/>
      <c r="F5311" s="135"/>
      <c r="G5311" s="322"/>
      <c r="H5311" s="3"/>
      <c r="I5311" s="3"/>
      <c r="J5311" s="3"/>
      <c r="K5311" s="3"/>
      <c r="L5311" s="3"/>
      <c r="M5311" s="3"/>
      <c r="N5311" s="3"/>
      <c r="O5311" s="3"/>
      <c r="P5311" s="3"/>
      <c r="Q5311" s="3"/>
      <c r="R5311" s="3"/>
      <c r="S5311" s="3"/>
      <c r="T5311" s="3"/>
      <c r="U5311" s="3"/>
      <c r="V5311" s="3"/>
      <c r="W5311" s="3"/>
      <c r="X5311" s="3"/>
      <c r="Y5311" s="3"/>
    </row>
    <row r="5312" spans="1:25" s="27" customFormat="1">
      <c r="A5312" s="804"/>
      <c r="B5312" s="1383"/>
      <c r="C5312" s="1369"/>
      <c r="D5312" s="1370"/>
      <c r="E5312" s="135"/>
      <c r="F5312" s="135"/>
      <c r="G5312" s="322"/>
      <c r="H5312" s="3"/>
      <c r="I5312" s="3"/>
      <c r="J5312" s="3"/>
      <c r="K5312" s="3"/>
      <c r="L5312" s="3"/>
      <c r="M5312" s="3"/>
      <c r="N5312" s="3"/>
      <c r="O5312" s="3"/>
      <c r="P5312" s="3"/>
      <c r="Q5312" s="3"/>
      <c r="R5312" s="3"/>
      <c r="S5312" s="3"/>
      <c r="T5312" s="3"/>
      <c r="U5312" s="3"/>
      <c r="V5312" s="3"/>
      <c r="W5312" s="3"/>
      <c r="X5312" s="3"/>
      <c r="Y5312" s="3"/>
    </row>
    <row r="5313" spans="1:25" s="27" customFormat="1">
      <c r="A5313" s="804"/>
      <c r="B5313" s="1383"/>
      <c r="C5313" s="1369"/>
      <c r="D5313" s="1370"/>
      <c r="E5313" s="135"/>
      <c r="F5313" s="135"/>
      <c r="G5313" s="322"/>
      <c r="H5313" s="3"/>
      <c r="I5313" s="3"/>
      <c r="J5313" s="3"/>
      <c r="K5313" s="3"/>
      <c r="L5313" s="3"/>
      <c r="M5313" s="3"/>
      <c r="N5313" s="3"/>
      <c r="O5313" s="3"/>
      <c r="P5313" s="3"/>
      <c r="Q5313" s="3"/>
      <c r="R5313" s="3"/>
      <c r="S5313" s="3"/>
      <c r="T5313" s="3"/>
      <c r="U5313" s="3"/>
      <c r="V5313" s="3"/>
      <c r="W5313" s="3"/>
      <c r="X5313" s="3"/>
      <c r="Y5313" s="3"/>
    </row>
    <row r="5314" spans="1:25" s="27" customFormat="1">
      <c r="A5314" s="804"/>
      <c r="B5314" s="1383"/>
      <c r="C5314" s="1369"/>
      <c r="D5314" s="1370"/>
      <c r="E5314" s="135"/>
      <c r="F5314" s="135"/>
      <c r="G5314" s="322"/>
      <c r="H5314" s="3"/>
      <c r="I5314" s="3"/>
      <c r="J5314" s="3"/>
      <c r="K5314" s="3"/>
      <c r="L5314" s="3"/>
      <c r="M5314" s="3"/>
      <c r="N5314" s="3"/>
      <c r="O5314" s="3"/>
      <c r="P5314" s="3"/>
      <c r="Q5314" s="3"/>
      <c r="R5314" s="3"/>
      <c r="S5314" s="3"/>
      <c r="T5314" s="3"/>
      <c r="U5314" s="3"/>
      <c r="V5314" s="3"/>
      <c r="W5314" s="3"/>
      <c r="X5314" s="3"/>
      <c r="Y5314" s="3"/>
    </row>
    <row r="5315" spans="1:25" s="27" customFormat="1">
      <c r="A5315" s="804"/>
      <c r="B5315" s="1383"/>
      <c r="C5315" s="1369"/>
      <c r="D5315" s="1370"/>
      <c r="E5315" s="135"/>
      <c r="F5315" s="135"/>
      <c r="G5315" s="322"/>
      <c r="H5315" s="3"/>
      <c r="I5315" s="3"/>
      <c r="J5315" s="3"/>
      <c r="K5315" s="3"/>
      <c r="L5315" s="3"/>
      <c r="M5315" s="3"/>
      <c r="N5315" s="3"/>
      <c r="O5315" s="3"/>
      <c r="P5315" s="3"/>
      <c r="Q5315" s="3"/>
      <c r="R5315" s="3"/>
      <c r="S5315" s="3"/>
      <c r="T5315" s="3"/>
      <c r="U5315" s="3"/>
      <c r="V5315" s="3"/>
      <c r="W5315" s="3"/>
      <c r="X5315" s="3"/>
      <c r="Y5315" s="3"/>
    </row>
    <row r="5316" spans="1:25" s="27" customFormat="1">
      <c r="A5316" s="804"/>
      <c r="B5316" s="1383"/>
      <c r="C5316" s="1369"/>
      <c r="D5316" s="1370"/>
      <c r="E5316" s="135"/>
      <c r="F5316" s="135"/>
      <c r="G5316" s="322"/>
      <c r="H5316" s="3"/>
      <c r="I5316" s="3"/>
      <c r="J5316" s="3"/>
      <c r="K5316" s="3"/>
      <c r="L5316" s="3"/>
      <c r="M5316" s="3"/>
      <c r="N5316" s="3"/>
      <c r="O5316" s="3"/>
      <c r="P5316" s="3"/>
      <c r="Q5316" s="3"/>
      <c r="R5316" s="3"/>
      <c r="S5316" s="3"/>
      <c r="T5316" s="3"/>
      <c r="U5316" s="3"/>
      <c r="V5316" s="3"/>
      <c r="W5316" s="3"/>
      <c r="X5316" s="3"/>
      <c r="Y5316" s="3"/>
    </row>
    <row r="5317" spans="1:25" s="27" customFormat="1">
      <c r="A5317" s="804"/>
      <c r="B5317" s="1383"/>
      <c r="C5317" s="1369"/>
      <c r="D5317" s="1370"/>
      <c r="E5317" s="135"/>
      <c r="F5317" s="135"/>
      <c r="G5317" s="322"/>
      <c r="H5317" s="3"/>
      <c r="I5317" s="3"/>
      <c r="J5317" s="3"/>
      <c r="K5317" s="3"/>
      <c r="L5317" s="3"/>
      <c r="M5317" s="3"/>
      <c r="N5317" s="3"/>
      <c r="O5317" s="3"/>
      <c r="P5317" s="3"/>
      <c r="Q5317" s="3"/>
      <c r="R5317" s="3"/>
      <c r="S5317" s="3"/>
      <c r="T5317" s="3"/>
      <c r="U5317" s="3"/>
      <c r="V5317" s="3"/>
      <c r="W5317" s="3"/>
      <c r="X5317" s="3"/>
      <c r="Y5317" s="3"/>
    </row>
    <row r="5318" spans="1:25">
      <c r="A5318" s="804"/>
      <c r="B5318" s="1383"/>
      <c r="C5318" s="1369"/>
      <c r="D5318" s="1370"/>
      <c r="E5318" s="133"/>
      <c r="F5318" s="133"/>
      <c r="G5318" s="322"/>
    </row>
    <row r="5319" spans="1:25" s="27" customFormat="1">
      <c r="A5319" s="804"/>
      <c r="B5319" s="1383"/>
      <c r="C5319" s="1369"/>
      <c r="D5319" s="1370"/>
      <c r="E5319" s="135"/>
      <c r="F5319" s="135"/>
      <c r="G5319" s="322"/>
      <c r="H5319" s="3"/>
      <c r="I5319" s="3"/>
      <c r="J5319" s="3"/>
      <c r="K5319" s="3"/>
      <c r="L5319" s="3"/>
      <c r="M5319" s="3"/>
      <c r="N5319" s="3"/>
      <c r="O5319" s="3"/>
      <c r="P5319" s="3"/>
      <c r="Q5319" s="3"/>
      <c r="R5319" s="3"/>
      <c r="S5319" s="3"/>
      <c r="T5319" s="3"/>
      <c r="U5319" s="3"/>
      <c r="V5319" s="3"/>
      <c r="W5319" s="3"/>
      <c r="X5319" s="3"/>
      <c r="Y5319" s="3"/>
    </row>
    <row r="5320" spans="1:25" s="27" customFormat="1">
      <c r="A5320" s="804"/>
      <c r="B5320" s="1383"/>
      <c r="C5320" s="1369"/>
      <c r="D5320" s="1370"/>
      <c r="E5320" s="135"/>
      <c r="F5320" s="135"/>
      <c r="G5320" s="322"/>
      <c r="H5320" s="3"/>
      <c r="I5320" s="3"/>
      <c r="J5320" s="3"/>
      <c r="K5320" s="3"/>
      <c r="L5320" s="3"/>
      <c r="M5320" s="3"/>
      <c r="N5320" s="3"/>
      <c r="O5320" s="3"/>
      <c r="P5320" s="3"/>
      <c r="Q5320" s="3"/>
      <c r="R5320" s="3"/>
      <c r="S5320" s="3"/>
      <c r="T5320" s="3"/>
      <c r="U5320" s="3"/>
      <c r="V5320" s="3"/>
      <c r="W5320" s="3"/>
      <c r="X5320" s="3"/>
      <c r="Y5320" s="3"/>
    </row>
    <row r="5321" spans="1:25">
      <c r="A5321" s="804"/>
      <c r="B5321" s="1377"/>
      <c r="C5321" s="1375"/>
      <c r="D5321" s="1370"/>
      <c r="E5321" s="133"/>
      <c r="F5321" s="133"/>
      <c r="G5321" s="322"/>
    </row>
    <row r="5322" spans="1:25">
      <c r="A5322" s="804"/>
      <c r="B5322" s="1383"/>
      <c r="C5322" s="1369"/>
      <c r="D5322" s="1370"/>
      <c r="E5322" s="133"/>
      <c r="F5322" s="133"/>
      <c r="G5322" s="322"/>
    </row>
    <row r="5323" spans="1:25" s="27" customFormat="1">
      <c r="A5323" s="804"/>
      <c r="B5323" s="1383"/>
      <c r="C5323" s="1369"/>
      <c r="D5323" s="1370"/>
      <c r="E5323" s="135"/>
      <c r="F5323" s="135"/>
      <c r="G5323" s="322"/>
      <c r="H5323" s="3"/>
      <c r="I5323" s="3"/>
      <c r="J5323" s="3"/>
      <c r="K5323" s="3"/>
      <c r="L5323" s="3"/>
      <c r="M5323" s="3"/>
      <c r="N5323" s="3"/>
      <c r="O5323" s="3"/>
      <c r="P5323" s="3"/>
      <c r="Q5323" s="3"/>
      <c r="R5323" s="3"/>
      <c r="S5323" s="3"/>
      <c r="T5323" s="3"/>
      <c r="U5323" s="3"/>
      <c r="V5323" s="3"/>
      <c r="W5323" s="3"/>
      <c r="X5323" s="3"/>
      <c r="Y5323" s="3"/>
    </row>
    <row r="5324" spans="1:25" s="27" customFormat="1">
      <c r="A5324" s="804"/>
      <c r="B5324" s="1383"/>
      <c r="C5324" s="1369"/>
      <c r="D5324" s="1370"/>
      <c r="E5324" s="135"/>
      <c r="F5324" s="135"/>
      <c r="G5324" s="322"/>
      <c r="H5324" s="3"/>
      <c r="I5324" s="3"/>
      <c r="J5324" s="3"/>
      <c r="K5324" s="3"/>
      <c r="L5324" s="3"/>
      <c r="M5324" s="3"/>
      <c r="N5324" s="3"/>
      <c r="O5324" s="3"/>
      <c r="P5324" s="3"/>
      <c r="Q5324" s="3"/>
      <c r="R5324" s="3"/>
      <c r="S5324" s="3"/>
      <c r="T5324" s="3"/>
      <c r="U5324" s="3"/>
      <c r="V5324" s="3"/>
      <c r="W5324" s="3"/>
      <c r="X5324" s="3"/>
      <c r="Y5324" s="3"/>
    </row>
    <row r="5325" spans="1:25">
      <c r="A5325" s="804"/>
      <c r="B5325" s="1377"/>
      <c r="C5325" s="1375"/>
      <c r="D5325" s="1370"/>
      <c r="E5325" s="133"/>
      <c r="F5325" s="133"/>
      <c r="G5325" s="322"/>
    </row>
    <row r="5326" spans="1:25" s="28" customFormat="1">
      <c r="A5326" s="804"/>
      <c r="B5326" s="1038"/>
      <c r="C5326" s="1009"/>
      <c r="D5326" s="1370"/>
      <c r="E5326" s="135"/>
      <c r="F5326" s="135"/>
      <c r="G5326" s="635"/>
      <c r="H5326" s="10"/>
      <c r="I5326" s="10"/>
      <c r="J5326" s="10"/>
      <c r="K5326" s="10"/>
      <c r="L5326" s="10"/>
      <c r="M5326" s="10"/>
      <c r="N5326" s="10"/>
      <c r="O5326" s="10"/>
      <c r="P5326" s="10"/>
      <c r="Q5326" s="10"/>
      <c r="R5326" s="10"/>
      <c r="S5326" s="10"/>
      <c r="T5326" s="10"/>
      <c r="U5326" s="10"/>
      <c r="V5326" s="10"/>
      <c r="W5326" s="10"/>
      <c r="X5326" s="10"/>
      <c r="Y5326" s="10"/>
    </row>
    <row r="5327" spans="1:25" s="28" customFormat="1">
      <c r="A5327" s="804"/>
      <c r="B5327" s="1038"/>
      <c r="C5327" s="1009"/>
      <c r="D5327" s="1370"/>
      <c r="E5327" s="135"/>
      <c r="F5327" s="135"/>
      <c r="G5327" s="635"/>
      <c r="H5327" s="10"/>
      <c r="I5327" s="10"/>
      <c r="J5327" s="10"/>
      <c r="K5327" s="10"/>
      <c r="L5327" s="10"/>
      <c r="M5327" s="10"/>
      <c r="N5327" s="10"/>
      <c r="O5327" s="10"/>
      <c r="P5327" s="10"/>
      <c r="Q5327" s="10"/>
      <c r="R5327" s="10"/>
      <c r="S5327" s="10"/>
      <c r="T5327" s="10"/>
      <c r="U5327" s="10"/>
      <c r="V5327" s="10"/>
      <c r="W5327" s="10"/>
      <c r="X5327" s="10"/>
      <c r="Y5327" s="10"/>
    </row>
    <row r="5328" spans="1:25" s="28" customFormat="1">
      <c r="A5328" s="804"/>
      <c r="B5328" s="1038"/>
      <c r="C5328" s="1009"/>
      <c r="D5328" s="1370"/>
      <c r="E5328" s="135"/>
      <c r="F5328" s="135"/>
      <c r="G5328" s="635"/>
      <c r="H5328" s="10"/>
      <c r="I5328" s="10"/>
      <c r="J5328" s="10"/>
      <c r="K5328" s="10"/>
      <c r="L5328" s="10"/>
      <c r="M5328" s="10"/>
      <c r="N5328" s="10"/>
      <c r="O5328" s="10"/>
      <c r="P5328" s="10"/>
      <c r="Q5328" s="10"/>
      <c r="R5328" s="10"/>
      <c r="S5328" s="10"/>
      <c r="T5328" s="10"/>
      <c r="U5328" s="10"/>
      <c r="V5328" s="10"/>
      <c r="W5328" s="10"/>
      <c r="X5328" s="10"/>
      <c r="Y5328" s="10"/>
    </row>
    <row r="5329" spans="1:25" s="10" customFormat="1">
      <c r="A5329" s="804"/>
      <c r="B5329" s="1038"/>
      <c r="C5329" s="1009"/>
      <c r="D5329" s="1370"/>
      <c r="E5329" s="135"/>
      <c r="F5329" s="135"/>
      <c r="G5329" s="635"/>
    </row>
    <row r="5330" spans="1:25" s="28" customFormat="1">
      <c r="A5330" s="804"/>
      <c r="B5330" s="1038"/>
      <c r="C5330" s="1009"/>
      <c r="D5330" s="1370"/>
      <c r="E5330" s="135"/>
      <c r="F5330" s="135"/>
      <c r="G5330" s="635"/>
      <c r="H5330" s="10"/>
      <c r="I5330" s="10"/>
      <c r="J5330" s="10"/>
      <c r="K5330" s="10"/>
      <c r="L5330" s="10"/>
      <c r="M5330" s="10"/>
      <c r="N5330" s="10"/>
      <c r="O5330" s="10"/>
      <c r="P5330" s="10"/>
      <c r="Q5330" s="10"/>
      <c r="R5330" s="10"/>
      <c r="S5330" s="10"/>
      <c r="T5330" s="10"/>
      <c r="U5330" s="10"/>
      <c r="V5330" s="10"/>
      <c r="W5330" s="10"/>
      <c r="X5330" s="10"/>
      <c r="Y5330" s="10"/>
    </row>
    <row r="5331" spans="1:25">
      <c r="A5331" s="804"/>
      <c r="B5331" s="1038"/>
      <c r="C5331" s="1369"/>
      <c r="D5331" s="1370"/>
      <c r="E5331" s="133"/>
      <c r="F5331" s="133"/>
      <c r="G5331" s="322"/>
    </row>
    <row r="5332" spans="1:25">
      <c r="A5332" s="804"/>
      <c r="B5332" s="1038"/>
      <c r="C5332" s="1369"/>
      <c r="D5332" s="1370"/>
      <c r="E5332" s="133"/>
      <c r="F5332" s="133"/>
      <c r="G5332" s="322"/>
    </row>
    <row r="5333" spans="1:25">
      <c r="A5333" s="804"/>
      <c r="B5333" s="1038"/>
      <c r="C5333" s="1369"/>
      <c r="D5333" s="1370"/>
      <c r="E5333" s="133"/>
      <c r="F5333" s="133"/>
      <c r="G5333" s="322"/>
    </row>
    <row r="5334" spans="1:25">
      <c r="A5334" s="804"/>
      <c r="B5334" s="1038"/>
      <c r="C5334" s="1369"/>
      <c r="D5334" s="1370"/>
      <c r="E5334" s="133"/>
      <c r="F5334" s="133"/>
      <c r="G5334" s="322"/>
    </row>
    <row r="5335" spans="1:25" s="16" customFormat="1">
      <c r="A5335" s="804"/>
      <c r="B5335" s="807"/>
      <c r="C5335" s="805"/>
      <c r="D5335" s="806"/>
      <c r="E5335" s="134"/>
      <c r="F5335" s="134"/>
      <c r="G5335" s="322"/>
      <c r="H5335" s="3"/>
      <c r="I5335" s="3"/>
      <c r="J5335" s="3"/>
      <c r="K5335" s="3"/>
      <c r="L5335" s="3"/>
      <c r="M5335" s="3"/>
      <c r="N5335" s="3"/>
      <c r="O5335" s="3"/>
      <c r="P5335" s="3"/>
      <c r="Q5335" s="3"/>
      <c r="R5335" s="3"/>
      <c r="S5335" s="3"/>
      <c r="T5335" s="3"/>
      <c r="U5335" s="3"/>
      <c r="V5335" s="3"/>
      <c r="W5335" s="3"/>
      <c r="X5335" s="3"/>
      <c r="Y5335" s="3"/>
    </row>
    <row r="5336" spans="1:25" s="3" customFormat="1">
      <c r="A5336" s="804"/>
      <c r="B5336" s="807"/>
      <c r="C5336" s="805"/>
      <c r="D5336" s="806"/>
      <c r="E5336" s="134"/>
      <c r="F5336" s="134"/>
      <c r="G5336" s="322"/>
    </row>
    <row r="5337" spans="1:25">
      <c r="A5337" s="804"/>
      <c r="B5337" s="807"/>
      <c r="C5337" s="805"/>
      <c r="D5337" s="806"/>
      <c r="E5337" s="134"/>
      <c r="F5337" s="134"/>
      <c r="G5337" s="322"/>
    </row>
    <row r="5338" spans="1:25">
      <c r="A5338" s="804"/>
      <c r="B5338" s="807"/>
      <c r="C5338" s="1369"/>
      <c r="D5338" s="1370"/>
      <c r="E5338" s="133"/>
      <c r="F5338" s="133"/>
      <c r="G5338" s="322"/>
    </row>
    <row r="5339" spans="1:25">
      <c r="A5339" s="804"/>
      <c r="B5339" s="807"/>
      <c r="C5339" s="1369"/>
      <c r="D5339" s="1370"/>
      <c r="E5339" s="133"/>
      <c r="F5339" s="133"/>
      <c r="G5339" s="322"/>
    </row>
    <row r="5340" spans="1:25">
      <c r="A5340" s="804"/>
      <c r="B5340" s="1038"/>
      <c r="C5340" s="1369"/>
      <c r="D5340" s="1370"/>
      <c r="E5340" s="133"/>
      <c r="F5340" s="133"/>
      <c r="G5340" s="322"/>
    </row>
    <row r="5341" spans="1:25">
      <c r="A5341" s="804"/>
      <c r="B5341" s="1038"/>
      <c r="C5341" s="1369"/>
      <c r="D5341" s="1370"/>
      <c r="E5341" s="133"/>
      <c r="F5341" s="133"/>
      <c r="G5341" s="322"/>
    </row>
    <row r="5342" spans="1:25">
      <c r="A5342" s="804"/>
      <c r="B5342" s="1038"/>
      <c r="C5342" s="1369"/>
      <c r="D5342" s="1370"/>
      <c r="E5342" s="133"/>
      <c r="F5342" s="133"/>
      <c r="G5342" s="322"/>
    </row>
    <row r="5343" spans="1:25">
      <c r="A5343" s="804"/>
      <c r="B5343" s="1038"/>
      <c r="C5343" s="1369"/>
      <c r="D5343" s="1370"/>
      <c r="E5343" s="133"/>
      <c r="F5343" s="133"/>
      <c r="G5343" s="322"/>
    </row>
    <row r="5344" spans="1:25">
      <c r="A5344" s="804"/>
      <c r="B5344" s="1038"/>
      <c r="C5344" s="1369"/>
      <c r="D5344" s="1370"/>
      <c r="E5344" s="133"/>
      <c r="F5344" s="133"/>
      <c r="G5344" s="322"/>
    </row>
    <row r="5345" spans="1:25">
      <c r="A5345" s="804"/>
      <c r="B5345" s="1385"/>
      <c r="C5345" s="1369"/>
      <c r="D5345" s="1370"/>
      <c r="E5345" s="133"/>
      <c r="F5345" s="133"/>
      <c r="G5345" s="322"/>
    </row>
    <row r="5346" spans="1:25">
      <c r="A5346" s="804"/>
      <c r="B5346" s="1385"/>
      <c r="C5346" s="1369"/>
      <c r="D5346" s="1370"/>
      <c r="E5346" s="133"/>
      <c r="F5346" s="133"/>
      <c r="G5346" s="322"/>
    </row>
    <row r="5347" spans="1:25">
      <c r="A5347" s="804"/>
      <c r="B5347" s="1038"/>
      <c r="C5347" s="1375"/>
      <c r="D5347" s="1370"/>
      <c r="E5347" s="133"/>
      <c r="F5347" s="133"/>
      <c r="G5347" s="322"/>
    </row>
    <row r="5348" spans="1:25" s="31" customFormat="1">
      <c r="A5348" s="804"/>
      <c r="B5348" s="1038"/>
      <c r="C5348" s="1375"/>
      <c r="D5348" s="1370"/>
      <c r="E5348" s="133"/>
      <c r="F5348" s="133"/>
      <c r="G5348" s="322"/>
      <c r="H5348" s="32"/>
      <c r="I5348" s="32"/>
      <c r="J5348" s="32"/>
      <c r="K5348" s="32"/>
      <c r="L5348" s="32"/>
      <c r="M5348" s="32"/>
      <c r="N5348" s="32"/>
      <c r="O5348" s="32"/>
      <c r="P5348" s="32"/>
      <c r="Q5348" s="32"/>
      <c r="R5348" s="32"/>
      <c r="S5348" s="32"/>
      <c r="T5348" s="32"/>
      <c r="U5348" s="32"/>
      <c r="V5348" s="32"/>
      <c r="W5348" s="32"/>
      <c r="X5348" s="32"/>
      <c r="Y5348" s="32"/>
    </row>
    <row r="5349" spans="1:25">
      <c r="A5349" s="804"/>
      <c r="B5349" s="1385"/>
      <c r="C5349" s="1369"/>
      <c r="D5349" s="1370"/>
      <c r="E5349" s="133"/>
      <c r="F5349" s="133"/>
      <c r="G5349" s="322"/>
    </row>
    <row r="5350" spans="1:25" s="33" customFormat="1">
      <c r="A5350" s="804"/>
      <c r="B5350" s="1382"/>
      <c r="C5350" s="805"/>
      <c r="D5350" s="1414"/>
      <c r="E5350" s="214"/>
      <c r="F5350" s="214"/>
      <c r="G5350" s="322"/>
    </row>
    <row r="5351" spans="1:25">
      <c r="A5351" s="804"/>
      <c r="B5351" s="807"/>
      <c r="C5351" s="1369"/>
      <c r="D5351" s="1370"/>
      <c r="E5351" s="133"/>
      <c r="F5351" s="133"/>
      <c r="G5351" s="322"/>
    </row>
    <row r="5352" spans="1:25" s="16" customFormat="1">
      <c r="A5352" s="804"/>
      <c r="B5352" s="807"/>
      <c r="C5352" s="1369"/>
      <c r="D5352" s="1370"/>
      <c r="E5352" s="133"/>
      <c r="F5352" s="133"/>
      <c r="G5352" s="322"/>
      <c r="H5352" s="3"/>
      <c r="I5352" s="3"/>
      <c r="J5352" s="3"/>
      <c r="K5352" s="3"/>
      <c r="L5352" s="3"/>
      <c r="M5352" s="3"/>
      <c r="N5352" s="3"/>
      <c r="O5352" s="3"/>
      <c r="P5352" s="3"/>
      <c r="Q5352" s="3"/>
      <c r="R5352" s="3"/>
      <c r="S5352" s="3"/>
      <c r="T5352" s="3"/>
      <c r="U5352" s="3"/>
      <c r="V5352" s="3"/>
      <c r="W5352" s="3"/>
      <c r="X5352" s="3"/>
      <c r="Y5352" s="3"/>
    </row>
    <row r="5353" spans="1:25" s="16" customFormat="1">
      <c r="A5353" s="804"/>
      <c r="B5353" s="807"/>
      <c r="C5353" s="805"/>
      <c r="D5353" s="806"/>
      <c r="E5353" s="134"/>
      <c r="F5353" s="134"/>
      <c r="G5353" s="322"/>
      <c r="H5353" s="3"/>
      <c r="I5353" s="3"/>
      <c r="J5353" s="3"/>
      <c r="K5353" s="3"/>
      <c r="L5353" s="3"/>
      <c r="M5353" s="3"/>
      <c r="N5353" s="3"/>
      <c r="O5353" s="3"/>
      <c r="P5353" s="3"/>
      <c r="Q5353" s="3"/>
      <c r="R5353" s="3"/>
      <c r="S5353" s="3"/>
      <c r="T5353" s="3"/>
      <c r="U5353" s="3"/>
      <c r="V5353" s="3"/>
      <c r="W5353" s="3"/>
      <c r="X5353" s="3"/>
      <c r="Y5353" s="3"/>
    </row>
    <row r="5354" spans="1:25" s="16" customFormat="1">
      <c r="A5354" s="804"/>
      <c r="B5354" s="807"/>
      <c r="C5354" s="1369"/>
      <c r="D5354" s="1370"/>
      <c r="E5354" s="133"/>
      <c r="F5354" s="133"/>
      <c r="G5354" s="322"/>
      <c r="H5354" s="3"/>
      <c r="I5354" s="3"/>
      <c r="J5354" s="3"/>
      <c r="K5354" s="3"/>
      <c r="L5354" s="3"/>
      <c r="M5354" s="3"/>
      <c r="N5354" s="3"/>
      <c r="O5354" s="3"/>
      <c r="P5354" s="3"/>
      <c r="Q5354" s="3"/>
      <c r="R5354" s="3"/>
      <c r="S5354" s="3"/>
      <c r="T5354" s="3"/>
      <c r="U5354" s="3"/>
      <c r="V5354" s="3"/>
      <c r="W5354" s="3"/>
      <c r="X5354" s="3"/>
      <c r="Y5354" s="3"/>
    </row>
    <row r="5355" spans="1:25" s="16" customFormat="1">
      <c r="A5355" s="804"/>
      <c r="B5355" s="1038"/>
      <c r="C5355" s="1369"/>
      <c r="D5355" s="1370"/>
      <c r="E5355" s="133"/>
      <c r="F5355" s="133"/>
      <c r="G5355" s="322"/>
      <c r="H5355" s="3"/>
      <c r="I5355" s="3"/>
      <c r="J5355" s="3"/>
      <c r="K5355" s="3"/>
      <c r="L5355" s="3"/>
      <c r="M5355" s="3"/>
      <c r="N5355" s="3"/>
      <c r="O5355" s="3"/>
      <c r="P5355" s="3"/>
      <c r="Q5355" s="3"/>
      <c r="R5355" s="3"/>
      <c r="S5355" s="3"/>
      <c r="T5355" s="3"/>
      <c r="U5355" s="3"/>
      <c r="V5355" s="3"/>
      <c r="W5355" s="3"/>
      <c r="X5355" s="3"/>
      <c r="Y5355" s="3"/>
    </row>
    <row r="5356" spans="1:25" s="16" customFormat="1">
      <c r="A5356" s="804"/>
      <c r="B5356" s="1038"/>
      <c r="C5356" s="1369"/>
      <c r="D5356" s="1370"/>
      <c r="E5356" s="133"/>
      <c r="F5356" s="133"/>
      <c r="G5356" s="686"/>
    </row>
    <row r="5357" spans="1:25" s="16" customFormat="1">
      <c r="A5357" s="804"/>
      <c r="B5357" s="1038"/>
      <c r="C5357" s="1369"/>
      <c r="D5357" s="1370"/>
      <c r="E5357" s="133"/>
      <c r="F5357" s="133"/>
      <c r="G5357" s="686"/>
    </row>
    <row r="5358" spans="1:25">
      <c r="A5358" s="804"/>
      <c r="B5358" s="1038"/>
      <c r="C5358" s="1369"/>
      <c r="D5358" s="1370"/>
      <c r="E5358" s="133"/>
      <c r="F5358" s="133"/>
      <c r="G5358" s="322"/>
      <c r="H5358" s="4"/>
      <c r="I5358" s="4"/>
      <c r="J5358" s="4"/>
      <c r="K5358" s="4"/>
      <c r="L5358" s="4"/>
      <c r="M5358" s="4"/>
      <c r="N5358" s="4"/>
      <c r="O5358" s="4"/>
      <c r="P5358" s="4"/>
      <c r="Q5358" s="4"/>
      <c r="R5358" s="4"/>
      <c r="S5358" s="4"/>
      <c r="T5358" s="4"/>
      <c r="U5358" s="4"/>
      <c r="V5358" s="4"/>
      <c r="W5358" s="4"/>
      <c r="X5358" s="4"/>
      <c r="Y5358" s="4"/>
    </row>
    <row r="5359" spans="1:25" s="16" customFormat="1">
      <c r="A5359" s="804"/>
      <c r="B5359" s="1038"/>
      <c r="C5359" s="1369"/>
      <c r="D5359" s="1370"/>
      <c r="E5359" s="133"/>
      <c r="F5359" s="133"/>
      <c r="G5359" s="686"/>
    </row>
    <row r="5360" spans="1:25" s="16" customFormat="1">
      <c r="A5360" s="804"/>
      <c r="B5360" s="1038"/>
      <c r="C5360" s="1369"/>
      <c r="D5360" s="1370"/>
      <c r="E5360" s="133"/>
      <c r="F5360" s="133"/>
      <c r="G5360" s="686"/>
    </row>
    <row r="5361" spans="1:25" s="16" customFormat="1">
      <c r="A5361" s="804"/>
      <c r="B5361" s="1038"/>
      <c r="C5361" s="1369"/>
      <c r="D5361" s="1370"/>
      <c r="E5361" s="133"/>
      <c r="F5361" s="133"/>
      <c r="G5361" s="686"/>
    </row>
    <row r="5362" spans="1:25" s="35" customFormat="1">
      <c r="A5362" s="1039"/>
      <c r="B5362" s="1415"/>
      <c r="C5362" s="1020"/>
      <c r="D5362" s="1370"/>
      <c r="E5362" s="135"/>
      <c r="F5362" s="135"/>
      <c r="G5362" s="601"/>
    </row>
    <row r="5363" spans="1:25" s="35" customFormat="1">
      <c r="A5363" s="1039"/>
      <c r="B5363" s="1415"/>
      <c r="C5363" s="1020"/>
      <c r="D5363" s="1370"/>
      <c r="E5363" s="135"/>
      <c r="F5363" s="135"/>
      <c r="G5363" s="601"/>
    </row>
    <row r="5364" spans="1:25" s="35" customFormat="1">
      <c r="A5364" s="1039"/>
      <c r="B5364" s="1415"/>
      <c r="C5364" s="1020"/>
      <c r="D5364" s="1370"/>
      <c r="E5364" s="135"/>
      <c r="F5364" s="135"/>
      <c r="G5364" s="601"/>
    </row>
    <row r="5365" spans="1:25" s="35" customFormat="1">
      <c r="A5365" s="1039"/>
      <c r="B5365" s="1415"/>
      <c r="C5365" s="1020"/>
      <c r="D5365" s="1370"/>
      <c r="E5365" s="135"/>
      <c r="F5365" s="135"/>
      <c r="G5365" s="601"/>
    </row>
    <row r="5366" spans="1:25" s="35" customFormat="1">
      <c r="A5366" s="1039"/>
      <c r="B5366" s="1415"/>
      <c r="C5366" s="1020"/>
      <c r="D5366" s="1370"/>
      <c r="E5366" s="135"/>
      <c r="F5366" s="135"/>
      <c r="G5366" s="601"/>
    </row>
    <row r="5367" spans="1:25" s="35" customFormat="1">
      <c r="A5367" s="1039"/>
      <c r="B5367" s="1415"/>
      <c r="C5367" s="1020"/>
      <c r="D5367" s="1370"/>
      <c r="E5367" s="135"/>
      <c r="F5367" s="135"/>
      <c r="G5367" s="601"/>
    </row>
    <row r="5368" spans="1:25" s="16" customFormat="1">
      <c r="A5368" s="804"/>
      <c r="B5368" s="1038"/>
      <c r="C5368" s="1369"/>
      <c r="D5368" s="1370"/>
      <c r="E5368" s="133"/>
      <c r="F5368" s="133"/>
      <c r="G5368" s="322"/>
      <c r="H5368" s="3"/>
      <c r="I5368" s="3"/>
      <c r="J5368" s="3"/>
      <c r="K5368" s="3"/>
      <c r="L5368" s="3"/>
      <c r="M5368" s="3"/>
      <c r="N5368" s="3"/>
      <c r="O5368" s="3"/>
      <c r="P5368" s="3"/>
      <c r="Q5368" s="3"/>
      <c r="R5368" s="3"/>
      <c r="S5368" s="3"/>
      <c r="T5368" s="3"/>
      <c r="U5368" s="3"/>
      <c r="V5368" s="3"/>
      <c r="W5368" s="3"/>
      <c r="X5368" s="3"/>
      <c r="Y5368" s="3"/>
    </row>
    <row r="5369" spans="1:25" s="12" customFormat="1">
      <c r="A5369" s="804"/>
      <c r="B5369" s="1038"/>
      <c r="C5369" s="1369"/>
      <c r="D5369" s="1370"/>
      <c r="E5369" s="136"/>
      <c r="F5369" s="136"/>
      <c r="G5369" s="322"/>
    </row>
    <row r="5370" spans="1:25" s="12" customFormat="1">
      <c r="A5370" s="804"/>
      <c r="B5370" s="1038"/>
      <c r="C5370" s="1369"/>
      <c r="D5370" s="1370"/>
      <c r="E5370" s="136"/>
      <c r="F5370" s="136"/>
      <c r="G5370" s="322"/>
    </row>
    <row r="5371" spans="1:25" s="12" customFormat="1">
      <c r="A5371" s="804"/>
      <c r="B5371" s="1038"/>
      <c r="C5371" s="1369"/>
      <c r="D5371" s="1370"/>
      <c r="E5371" s="136"/>
      <c r="F5371" s="136"/>
      <c r="G5371" s="322"/>
    </row>
    <row r="5372" spans="1:25" s="12" customFormat="1">
      <c r="A5372" s="804"/>
      <c r="B5372" s="1038"/>
      <c r="C5372" s="1369"/>
      <c r="D5372" s="1370"/>
      <c r="E5372" s="133"/>
      <c r="F5372" s="133"/>
      <c r="G5372" s="322"/>
    </row>
    <row r="5373" spans="1:25" s="12" customFormat="1">
      <c r="A5373" s="804"/>
      <c r="B5373" s="1038"/>
      <c r="C5373" s="1369"/>
      <c r="D5373" s="1370"/>
      <c r="E5373" s="133"/>
      <c r="F5373" s="133"/>
      <c r="G5373" s="322"/>
    </row>
    <row r="5374" spans="1:25" s="12" customFormat="1">
      <c r="A5374" s="804"/>
      <c r="B5374" s="1038"/>
      <c r="C5374" s="1369"/>
      <c r="D5374" s="1370"/>
      <c r="E5374" s="133"/>
      <c r="F5374" s="133"/>
      <c r="G5374" s="322"/>
    </row>
    <row r="5375" spans="1:25" s="37" customFormat="1">
      <c r="A5375" s="1416"/>
      <c r="B5375" s="1417"/>
      <c r="C5375" s="1418"/>
      <c r="D5375" s="1370"/>
      <c r="E5375" s="133"/>
      <c r="F5375" s="133"/>
      <c r="G5375" s="633"/>
    </row>
    <row r="5376" spans="1:25" s="37" customFormat="1">
      <c r="A5376" s="1416"/>
      <c r="B5376" s="1377"/>
      <c r="C5376" s="1418"/>
      <c r="D5376" s="1370"/>
      <c r="E5376" s="133"/>
      <c r="F5376" s="133"/>
      <c r="G5376" s="633"/>
    </row>
    <row r="5377" spans="1:40" s="37" customFormat="1">
      <c r="A5377" s="1416"/>
      <c r="B5377" s="1417"/>
      <c r="C5377" s="1418"/>
      <c r="D5377" s="1370"/>
      <c r="E5377" s="133"/>
      <c r="F5377" s="133"/>
      <c r="G5377" s="633"/>
    </row>
    <row r="5378" spans="1:40" s="37" customFormat="1">
      <c r="A5378" s="1416"/>
      <c r="B5378" s="1417"/>
      <c r="C5378" s="1418"/>
      <c r="D5378" s="1370"/>
      <c r="E5378" s="133"/>
      <c r="F5378" s="133"/>
      <c r="G5378" s="633"/>
    </row>
    <row r="5379" spans="1:40" s="37" customFormat="1">
      <c r="A5379" s="1416"/>
      <c r="B5379" s="1417"/>
      <c r="C5379" s="1418"/>
      <c r="D5379" s="1370"/>
      <c r="E5379" s="133"/>
      <c r="F5379" s="133"/>
      <c r="G5379" s="633"/>
    </row>
    <row r="5380" spans="1:40" s="37" customFormat="1">
      <c r="A5380" s="1416"/>
      <c r="B5380" s="1417"/>
      <c r="C5380" s="1418"/>
      <c r="D5380" s="1370"/>
      <c r="E5380" s="133"/>
      <c r="F5380" s="133"/>
      <c r="G5380" s="633"/>
    </row>
    <row r="5381" spans="1:40" s="37" customFormat="1">
      <c r="A5381" s="1416"/>
      <c r="B5381" s="1038"/>
      <c r="C5381" s="1418"/>
      <c r="D5381" s="1370"/>
      <c r="E5381" s="133"/>
      <c r="F5381" s="133"/>
      <c r="G5381" s="633"/>
    </row>
    <row r="5382" spans="1:40" s="37" customFormat="1">
      <c r="A5382" s="1416"/>
      <c r="B5382" s="1038"/>
      <c r="C5382" s="1418"/>
      <c r="D5382" s="1370"/>
      <c r="E5382" s="133"/>
      <c r="F5382" s="133"/>
      <c r="G5382" s="633"/>
    </row>
    <row r="5383" spans="1:40" s="16" customFormat="1">
      <c r="A5383" s="804"/>
      <c r="B5383" s="1038"/>
      <c r="C5383" s="1369"/>
      <c r="D5383" s="1370"/>
      <c r="E5383" s="133"/>
      <c r="F5383" s="133"/>
      <c r="G5383" s="322"/>
      <c r="H5383" s="3"/>
      <c r="I5383" s="3"/>
      <c r="J5383" s="3"/>
      <c r="K5383" s="3"/>
      <c r="L5383" s="3"/>
      <c r="M5383" s="3"/>
      <c r="N5383" s="3"/>
      <c r="O5383" s="3"/>
      <c r="P5383" s="3"/>
      <c r="Q5383" s="3"/>
      <c r="R5383" s="3"/>
      <c r="S5383" s="3"/>
      <c r="T5383" s="3"/>
      <c r="U5383" s="3"/>
      <c r="V5383" s="3"/>
      <c r="W5383" s="3"/>
      <c r="X5383" s="3"/>
      <c r="Y5383" s="3"/>
      <c r="Z5383" s="3"/>
      <c r="AA5383" s="3"/>
      <c r="AB5383" s="3"/>
      <c r="AC5383" s="3"/>
      <c r="AD5383" s="3"/>
      <c r="AE5383" s="3"/>
      <c r="AF5383" s="3"/>
      <c r="AG5383" s="3"/>
      <c r="AH5383" s="3"/>
      <c r="AI5383" s="3"/>
      <c r="AJ5383" s="3"/>
      <c r="AK5383" s="3"/>
      <c r="AL5383" s="3"/>
      <c r="AM5383" s="3"/>
      <c r="AN5383" s="3"/>
    </row>
    <row r="5384" spans="1:40" s="16" customFormat="1">
      <c r="A5384" s="804"/>
      <c r="B5384" s="1038"/>
      <c r="C5384" s="1369"/>
      <c r="D5384" s="1370"/>
      <c r="E5384" s="133"/>
      <c r="F5384" s="133"/>
      <c r="G5384" s="322"/>
      <c r="H5384" s="3"/>
      <c r="I5384" s="3"/>
      <c r="J5384" s="3"/>
      <c r="K5384" s="3"/>
      <c r="L5384" s="3"/>
      <c r="M5384" s="3"/>
      <c r="N5384" s="3"/>
      <c r="O5384" s="3"/>
      <c r="P5384" s="3"/>
      <c r="Q5384" s="3"/>
      <c r="R5384" s="3"/>
      <c r="S5384" s="3"/>
      <c r="T5384" s="3"/>
      <c r="U5384" s="3"/>
      <c r="V5384" s="3"/>
      <c r="W5384" s="3"/>
      <c r="X5384" s="3"/>
      <c r="Y5384" s="3"/>
      <c r="Z5384" s="3"/>
      <c r="AA5384" s="3"/>
      <c r="AB5384" s="3"/>
      <c r="AC5384" s="3"/>
      <c r="AD5384" s="3"/>
      <c r="AE5384" s="3"/>
      <c r="AF5384" s="3"/>
      <c r="AG5384" s="3"/>
      <c r="AH5384" s="3"/>
      <c r="AI5384" s="3"/>
      <c r="AJ5384" s="3"/>
      <c r="AK5384" s="3"/>
      <c r="AL5384" s="3"/>
      <c r="AM5384" s="3"/>
      <c r="AN5384" s="3"/>
    </row>
    <row r="5385" spans="1:40" s="16" customFormat="1">
      <c r="A5385" s="804"/>
      <c r="B5385" s="1038"/>
      <c r="C5385" s="1369"/>
      <c r="D5385" s="1370"/>
      <c r="E5385" s="133"/>
      <c r="F5385" s="133"/>
      <c r="G5385" s="322"/>
      <c r="H5385" s="3"/>
      <c r="I5385" s="3"/>
      <c r="J5385" s="3"/>
      <c r="K5385" s="3"/>
      <c r="L5385" s="3"/>
      <c r="M5385" s="3"/>
      <c r="N5385" s="3"/>
      <c r="O5385" s="3"/>
      <c r="P5385" s="3"/>
      <c r="Q5385" s="3"/>
      <c r="R5385" s="3"/>
      <c r="S5385" s="3"/>
      <c r="T5385" s="3"/>
      <c r="U5385" s="3"/>
      <c r="V5385" s="3"/>
      <c r="W5385" s="3"/>
      <c r="X5385" s="3"/>
      <c r="Y5385" s="3"/>
      <c r="Z5385" s="3"/>
      <c r="AA5385" s="3"/>
      <c r="AB5385" s="3"/>
      <c r="AC5385" s="3"/>
      <c r="AD5385" s="3"/>
      <c r="AE5385" s="3"/>
      <c r="AF5385" s="3"/>
      <c r="AG5385" s="3"/>
      <c r="AH5385" s="3"/>
      <c r="AI5385" s="3"/>
      <c r="AJ5385" s="3"/>
      <c r="AK5385" s="3"/>
      <c r="AL5385" s="3"/>
      <c r="AM5385" s="3"/>
      <c r="AN5385" s="3"/>
    </row>
    <row r="5386" spans="1:40" s="16" customFormat="1">
      <c r="A5386" s="804"/>
      <c r="B5386" s="1038"/>
      <c r="C5386" s="1369"/>
      <c r="D5386" s="1370"/>
      <c r="E5386" s="133"/>
      <c r="F5386" s="133"/>
      <c r="G5386" s="322"/>
      <c r="H5386" s="3"/>
      <c r="I5386" s="3"/>
      <c r="J5386" s="3"/>
      <c r="K5386" s="3"/>
      <c r="L5386" s="3"/>
      <c r="M5386" s="3"/>
      <c r="N5386" s="3"/>
      <c r="O5386" s="3"/>
      <c r="P5386" s="3"/>
      <c r="Q5386" s="3"/>
      <c r="R5386" s="3"/>
      <c r="S5386" s="3"/>
      <c r="T5386" s="3"/>
      <c r="U5386" s="3"/>
      <c r="V5386" s="3"/>
      <c r="W5386" s="3"/>
      <c r="X5386" s="3"/>
      <c r="Y5386" s="3"/>
      <c r="Z5386" s="3"/>
      <c r="AA5386" s="3"/>
      <c r="AB5386" s="3"/>
      <c r="AC5386" s="3"/>
      <c r="AD5386" s="3"/>
      <c r="AE5386" s="3"/>
      <c r="AF5386" s="3"/>
      <c r="AG5386" s="3"/>
      <c r="AH5386" s="3"/>
      <c r="AI5386" s="3"/>
      <c r="AJ5386" s="3"/>
      <c r="AK5386" s="3"/>
      <c r="AL5386" s="3"/>
      <c r="AM5386" s="3"/>
      <c r="AN5386" s="3"/>
    </row>
    <row r="5387" spans="1:40" s="16" customFormat="1">
      <c r="A5387" s="804"/>
      <c r="B5387" s="1038"/>
      <c r="C5387" s="1369"/>
      <c r="D5387" s="1370"/>
      <c r="E5387" s="133"/>
      <c r="F5387" s="133"/>
      <c r="G5387" s="322"/>
      <c r="H5387" s="3"/>
      <c r="I5387" s="3"/>
      <c r="J5387" s="3"/>
      <c r="K5387" s="3"/>
      <c r="L5387" s="3"/>
      <c r="M5387" s="3"/>
      <c r="N5387" s="3"/>
      <c r="O5387" s="3"/>
      <c r="P5387" s="3"/>
      <c r="Q5387" s="3"/>
      <c r="R5387" s="3"/>
      <c r="S5387" s="3"/>
      <c r="T5387" s="3"/>
      <c r="U5387" s="3"/>
      <c r="V5387" s="3"/>
      <c r="W5387" s="3"/>
      <c r="X5387" s="3"/>
      <c r="Y5387" s="3"/>
      <c r="Z5387" s="3"/>
      <c r="AA5387" s="3"/>
      <c r="AB5387" s="3"/>
      <c r="AC5387" s="3"/>
      <c r="AD5387" s="3"/>
      <c r="AE5387" s="3"/>
      <c r="AF5387" s="3"/>
      <c r="AG5387" s="3"/>
      <c r="AH5387" s="3"/>
      <c r="AI5387" s="3"/>
      <c r="AJ5387" s="3"/>
      <c r="AK5387" s="3"/>
      <c r="AL5387" s="3"/>
      <c r="AM5387" s="3"/>
      <c r="AN5387" s="3"/>
    </row>
    <row r="5388" spans="1:40" s="37" customFormat="1">
      <c r="A5388" s="1416"/>
      <c r="B5388" s="1417"/>
      <c r="C5388" s="1418"/>
      <c r="D5388" s="1370"/>
      <c r="E5388" s="133"/>
      <c r="F5388" s="133"/>
      <c r="G5388" s="633"/>
    </row>
    <row r="5389" spans="1:40" s="37" customFormat="1">
      <c r="A5389" s="1416"/>
      <c r="B5389" s="1377"/>
      <c r="C5389" s="1418"/>
      <c r="D5389" s="1370"/>
      <c r="E5389" s="133"/>
      <c r="F5389" s="133"/>
      <c r="G5389" s="633"/>
    </row>
    <row r="5390" spans="1:40" s="37" customFormat="1">
      <c r="A5390" s="1416"/>
      <c r="B5390" s="1417"/>
      <c r="C5390" s="1418"/>
      <c r="D5390" s="1370"/>
      <c r="E5390" s="133"/>
      <c r="F5390" s="133"/>
      <c r="G5390" s="633"/>
    </row>
    <row r="5391" spans="1:40" s="37" customFormat="1">
      <c r="A5391" s="1416"/>
      <c r="B5391" s="1417"/>
      <c r="C5391" s="1418"/>
      <c r="D5391" s="1370"/>
      <c r="E5391" s="133"/>
      <c r="F5391" s="133"/>
      <c r="G5391" s="633"/>
    </row>
    <row r="5392" spans="1:40" s="37" customFormat="1">
      <c r="A5392" s="1416"/>
      <c r="B5392" s="1417"/>
      <c r="C5392" s="1418"/>
      <c r="D5392" s="1370"/>
      <c r="E5392" s="133"/>
      <c r="F5392" s="133"/>
      <c r="G5392" s="633"/>
    </row>
    <row r="5393" spans="1:40" s="37" customFormat="1">
      <c r="A5393" s="1416"/>
      <c r="B5393" s="1417"/>
      <c r="C5393" s="1418"/>
      <c r="D5393" s="1370"/>
      <c r="E5393" s="133"/>
      <c r="F5393" s="133"/>
      <c r="G5393" s="633"/>
    </row>
    <row r="5394" spans="1:40" s="37" customFormat="1">
      <c r="A5394" s="1416"/>
      <c r="B5394" s="1038"/>
      <c r="C5394" s="1418"/>
      <c r="D5394" s="1370"/>
      <c r="E5394" s="133"/>
      <c r="F5394" s="133"/>
      <c r="G5394" s="633"/>
    </row>
    <row r="5395" spans="1:40" s="37" customFormat="1">
      <c r="A5395" s="1416"/>
      <c r="B5395" s="1038"/>
      <c r="C5395" s="1418"/>
      <c r="D5395" s="1370"/>
      <c r="E5395" s="133"/>
      <c r="F5395" s="133"/>
      <c r="G5395" s="633"/>
    </row>
    <row r="5396" spans="1:40" s="37" customFormat="1">
      <c r="A5396" s="1416"/>
      <c r="B5396" s="1038"/>
      <c r="C5396" s="1370"/>
      <c r="D5396" s="1370"/>
      <c r="E5396" s="133"/>
      <c r="F5396" s="133"/>
      <c r="G5396" s="633"/>
    </row>
    <row r="5397" spans="1:40" s="37" customFormat="1">
      <c r="A5397" s="1416"/>
      <c r="B5397" s="1038"/>
      <c r="C5397" s="1370"/>
      <c r="D5397" s="1370"/>
      <c r="E5397" s="133"/>
      <c r="F5397" s="133"/>
      <c r="G5397" s="633"/>
    </row>
    <row r="5398" spans="1:40" s="37" customFormat="1">
      <c r="A5398" s="1416"/>
      <c r="B5398" s="1038"/>
      <c r="C5398" s="1370"/>
      <c r="D5398" s="1370"/>
      <c r="E5398" s="133"/>
      <c r="F5398" s="133"/>
      <c r="G5398" s="633"/>
    </row>
    <row r="5399" spans="1:40" s="16" customFormat="1">
      <c r="A5399" s="804"/>
      <c r="B5399" s="1038"/>
      <c r="C5399" s="1370"/>
      <c r="D5399" s="1370"/>
      <c r="E5399" s="133"/>
      <c r="F5399" s="133"/>
      <c r="G5399" s="322"/>
      <c r="H5399" s="3"/>
      <c r="I5399" s="3"/>
      <c r="J5399" s="3"/>
      <c r="K5399" s="3"/>
      <c r="L5399" s="3"/>
      <c r="M5399" s="3"/>
      <c r="N5399" s="3"/>
      <c r="O5399" s="3"/>
      <c r="P5399" s="3"/>
      <c r="Q5399" s="3"/>
      <c r="R5399" s="3"/>
      <c r="S5399" s="3"/>
      <c r="T5399" s="3"/>
      <c r="U5399" s="3"/>
      <c r="V5399" s="3"/>
      <c r="W5399" s="3"/>
      <c r="X5399" s="3"/>
      <c r="Y5399" s="3"/>
      <c r="Z5399" s="3"/>
      <c r="AA5399" s="3"/>
      <c r="AB5399" s="3"/>
      <c r="AC5399" s="3"/>
      <c r="AD5399" s="3"/>
      <c r="AE5399" s="3"/>
      <c r="AF5399" s="3"/>
      <c r="AG5399" s="3"/>
      <c r="AH5399" s="3"/>
      <c r="AI5399" s="3"/>
      <c r="AJ5399" s="3"/>
      <c r="AK5399" s="3"/>
      <c r="AL5399" s="3"/>
      <c r="AM5399" s="3"/>
      <c r="AN5399" s="3"/>
    </row>
    <row r="5400" spans="1:40" s="16" customFormat="1">
      <c r="A5400" s="804"/>
      <c r="B5400" s="1038"/>
      <c r="C5400" s="1370"/>
      <c r="D5400" s="1370"/>
      <c r="E5400" s="133"/>
      <c r="F5400" s="133"/>
      <c r="G5400" s="322"/>
      <c r="H5400" s="3"/>
      <c r="I5400" s="3"/>
      <c r="J5400" s="3"/>
      <c r="K5400" s="3"/>
      <c r="L5400" s="3"/>
      <c r="M5400" s="3"/>
      <c r="N5400" s="3"/>
      <c r="O5400" s="3"/>
      <c r="P5400" s="3"/>
      <c r="Q5400" s="3"/>
      <c r="R5400" s="3"/>
      <c r="S5400" s="3"/>
      <c r="T5400" s="3"/>
      <c r="U5400" s="3"/>
      <c r="V5400" s="3"/>
      <c r="W5400" s="3"/>
      <c r="X5400" s="3"/>
      <c r="Y5400" s="3"/>
      <c r="Z5400" s="3"/>
      <c r="AA5400" s="3"/>
      <c r="AB5400" s="3"/>
      <c r="AC5400" s="3"/>
      <c r="AD5400" s="3"/>
      <c r="AE5400" s="3"/>
      <c r="AF5400" s="3"/>
      <c r="AG5400" s="3"/>
      <c r="AH5400" s="3"/>
      <c r="AI5400" s="3"/>
      <c r="AJ5400" s="3"/>
      <c r="AK5400" s="3"/>
      <c r="AL5400" s="3"/>
      <c r="AM5400" s="3"/>
      <c r="AN5400" s="3"/>
    </row>
    <row r="5401" spans="1:40" s="16" customFormat="1">
      <c r="A5401" s="804"/>
      <c r="B5401" s="1038"/>
      <c r="C5401" s="1369"/>
      <c r="D5401" s="1370"/>
      <c r="E5401" s="133"/>
      <c r="F5401" s="133"/>
      <c r="G5401" s="322"/>
      <c r="H5401" s="3"/>
      <c r="I5401" s="3"/>
      <c r="J5401" s="3"/>
      <c r="K5401" s="3"/>
      <c r="L5401" s="3"/>
      <c r="M5401" s="3"/>
      <c r="N5401" s="3"/>
      <c r="O5401" s="3"/>
      <c r="P5401" s="3"/>
      <c r="Q5401" s="3"/>
      <c r="R5401" s="3"/>
      <c r="S5401" s="3"/>
      <c r="T5401" s="3"/>
      <c r="U5401" s="3"/>
      <c r="V5401" s="3"/>
      <c r="W5401" s="3"/>
      <c r="X5401" s="3"/>
      <c r="Y5401" s="3"/>
      <c r="Z5401" s="3"/>
      <c r="AA5401" s="3"/>
      <c r="AB5401" s="3"/>
      <c r="AC5401" s="3"/>
      <c r="AD5401" s="3"/>
      <c r="AE5401" s="3"/>
      <c r="AF5401" s="3"/>
      <c r="AG5401" s="3"/>
      <c r="AH5401" s="3"/>
      <c r="AI5401" s="3"/>
      <c r="AJ5401" s="3"/>
      <c r="AK5401" s="3"/>
      <c r="AL5401" s="3"/>
      <c r="AM5401" s="3"/>
      <c r="AN5401" s="3"/>
    </row>
    <row r="5402" spans="1:40" s="16" customFormat="1">
      <c r="A5402" s="804"/>
      <c r="B5402" s="1038"/>
      <c r="C5402" s="1369"/>
      <c r="D5402" s="1370"/>
      <c r="E5402" s="133"/>
      <c r="F5402" s="133"/>
      <c r="G5402" s="322"/>
      <c r="H5402" s="3"/>
      <c r="I5402" s="3"/>
      <c r="J5402" s="3"/>
      <c r="K5402" s="3"/>
      <c r="L5402" s="3"/>
      <c r="M5402" s="3"/>
      <c r="N5402" s="3"/>
      <c r="O5402" s="3"/>
      <c r="P5402" s="3"/>
      <c r="Q5402" s="3"/>
      <c r="R5402" s="3"/>
      <c r="S5402" s="3"/>
      <c r="T5402" s="3"/>
      <c r="U5402" s="3"/>
      <c r="V5402" s="3"/>
      <c r="W5402" s="3"/>
      <c r="X5402" s="3"/>
      <c r="Y5402" s="3"/>
      <c r="Z5402" s="3"/>
      <c r="AA5402" s="3"/>
      <c r="AB5402" s="3"/>
      <c r="AC5402" s="3"/>
      <c r="AD5402" s="3"/>
      <c r="AE5402" s="3"/>
      <c r="AF5402" s="3"/>
      <c r="AG5402" s="3"/>
      <c r="AH5402" s="3"/>
      <c r="AI5402" s="3"/>
      <c r="AJ5402" s="3"/>
      <c r="AK5402" s="3"/>
      <c r="AL5402" s="3"/>
      <c r="AM5402" s="3"/>
      <c r="AN5402" s="3"/>
    </row>
    <row r="5403" spans="1:40" s="37" customFormat="1">
      <c r="A5403" s="1416"/>
      <c r="B5403" s="1417"/>
      <c r="C5403" s="1418"/>
      <c r="D5403" s="1370"/>
      <c r="E5403" s="133"/>
      <c r="F5403" s="133"/>
      <c r="G5403" s="633"/>
    </row>
    <row r="5404" spans="1:40" s="37" customFormat="1">
      <c r="A5404" s="1416"/>
      <c r="B5404" s="1377"/>
      <c r="C5404" s="1418"/>
      <c r="D5404" s="1370"/>
      <c r="E5404" s="133"/>
      <c r="F5404" s="133"/>
      <c r="G5404" s="633"/>
    </row>
    <row r="5405" spans="1:40" s="37" customFormat="1">
      <c r="A5405" s="1416"/>
      <c r="B5405" s="1417"/>
      <c r="C5405" s="1418"/>
      <c r="D5405" s="1370"/>
      <c r="E5405" s="133"/>
      <c r="F5405" s="133"/>
      <c r="G5405" s="633"/>
    </row>
    <row r="5406" spans="1:40" s="37" customFormat="1">
      <c r="A5406" s="1416"/>
      <c r="B5406" s="1417"/>
      <c r="C5406" s="1418"/>
      <c r="D5406" s="1370"/>
      <c r="E5406" s="133"/>
      <c r="F5406" s="133"/>
      <c r="G5406" s="633"/>
    </row>
    <row r="5407" spans="1:40" s="37" customFormat="1">
      <c r="A5407" s="1416"/>
      <c r="B5407" s="1417"/>
      <c r="C5407" s="1418"/>
      <c r="D5407" s="1370"/>
      <c r="E5407" s="133"/>
      <c r="F5407" s="133"/>
      <c r="G5407" s="633"/>
    </row>
    <row r="5408" spans="1:40" s="37" customFormat="1">
      <c r="A5408" s="1416"/>
      <c r="B5408" s="1417"/>
      <c r="C5408" s="1418"/>
      <c r="D5408" s="1370"/>
      <c r="E5408" s="133"/>
      <c r="F5408" s="133"/>
      <c r="G5408" s="633"/>
    </row>
    <row r="5409" spans="1:40" s="37" customFormat="1">
      <c r="A5409" s="1416"/>
      <c r="B5409" s="1038"/>
      <c r="C5409" s="1418"/>
      <c r="D5409" s="1370"/>
      <c r="E5409" s="133"/>
      <c r="F5409" s="133"/>
      <c r="G5409" s="633"/>
    </row>
    <row r="5410" spans="1:40" s="37" customFormat="1">
      <c r="A5410" s="1416"/>
      <c r="B5410" s="1038"/>
      <c r="C5410" s="1418"/>
      <c r="D5410" s="1370"/>
      <c r="E5410" s="133"/>
      <c r="F5410" s="133"/>
      <c r="G5410" s="633"/>
    </row>
    <row r="5411" spans="1:40" s="37" customFormat="1">
      <c r="A5411" s="1416"/>
      <c r="B5411" s="1038"/>
      <c r="C5411" s="1370"/>
      <c r="D5411" s="1370"/>
      <c r="E5411" s="133"/>
      <c r="F5411" s="133"/>
      <c r="G5411" s="633"/>
    </row>
    <row r="5412" spans="1:40" s="37" customFormat="1">
      <c r="A5412" s="1416"/>
      <c r="B5412" s="1038"/>
      <c r="C5412" s="1370"/>
      <c r="D5412" s="1370"/>
      <c r="E5412" s="133"/>
      <c r="F5412" s="133"/>
      <c r="G5412" s="633"/>
    </row>
    <row r="5413" spans="1:40" s="37" customFormat="1">
      <c r="A5413" s="1416"/>
      <c r="B5413" s="1038"/>
      <c r="C5413" s="1370"/>
      <c r="D5413" s="1370"/>
      <c r="E5413" s="133"/>
      <c r="F5413" s="133"/>
      <c r="G5413" s="633"/>
    </row>
    <row r="5414" spans="1:40" s="16" customFormat="1">
      <c r="A5414" s="804"/>
      <c r="B5414" s="1038"/>
      <c r="C5414" s="1370"/>
      <c r="D5414" s="1370"/>
      <c r="E5414" s="133"/>
      <c r="F5414" s="133"/>
      <c r="G5414" s="322"/>
      <c r="H5414" s="3"/>
      <c r="I5414" s="3"/>
      <c r="J5414" s="3"/>
      <c r="K5414" s="3"/>
      <c r="L5414" s="3"/>
      <c r="M5414" s="3"/>
      <c r="N5414" s="3"/>
      <c r="O5414" s="3"/>
      <c r="P5414" s="3"/>
      <c r="Q5414" s="3"/>
      <c r="R5414" s="3"/>
      <c r="S5414" s="3"/>
      <c r="T5414" s="3"/>
      <c r="U5414" s="3"/>
      <c r="V5414" s="3"/>
      <c r="W5414" s="3"/>
      <c r="X5414" s="3"/>
      <c r="Y5414" s="3"/>
      <c r="Z5414" s="3"/>
      <c r="AA5414" s="3"/>
      <c r="AB5414" s="3"/>
      <c r="AC5414" s="3"/>
      <c r="AD5414" s="3"/>
      <c r="AE5414" s="3"/>
      <c r="AF5414" s="3"/>
      <c r="AG5414" s="3"/>
      <c r="AH5414" s="3"/>
      <c r="AI5414" s="3"/>
      <c r="AJ5414" s="3"/>
      <c r="AK5414" s="3"/>
      <c r="AL5414" s="3"/>
      <c r="AM5414" s="3"/>
      <c r="AN5414" s="3"/>
    </row>
    <row r="5415" spans="1:40" s="16" customFormat="1">
      <c r="A5415" s="804"/>
      <c r="B5415" s="1038"/>
      <c r="C5415" s="1370"/>
      <c r="D5415" s="1370"/>
      <c r="E5415" s="133"/>
      <c r="F5415" s="133"/>
      <c r="G5415" s="322"/>
      <c r="H5415" s="3"/>
      <c r="I5415" s="3"/>
      <c r="J5415" s="3"/>
      <c r="K5415" s="3"/>
      <c r="L5415" s="3"/>
      <c r="M5415" s="3"/>
      <c r="N5415" s="3"/>
      <c r="O5415" s="3"/>
      <c r="P5415" s="3"/>
      <c r="Q5415" s="3"/>
      <c r="R5415" s="3"/>
      <c r="S5415" s="3"/>
      <c r="T5415" s="3"/>
      <c r="U5415" s="3"/>
      <c r="V5415" s="3"/>
      <c r="W5415" s="3"/>
      <c r="X5415" s="3"/>
      <c r="Y5415" s="3"/>
      <c r="Z5415" s="3"/>
      <c r="AA5415" s="3"/>
      <c r="AB5415" s="3"/>
      <c r="AC5415" s="3"/>
      <c r="AD5415" s="3"/>
      <c r="AE5415" s="3"/>
      <c r="AF5415" s="3"/>
      <c r="AG5415" s="3"/>
      <c r="AH5415" s="3"/>
      <c r="AI5415" s="3"/>
      <c r="AJ5415" s="3"/>
      <c r="AK5415" s="3"/>
      <c r="AL5415" s="3"/>
      <c r="AM5415" s="3"/>
      <c r="AN5415" s="3"/>
    </row>
    <row r="5416" spans="1:40" s="16" customFormat="1">
      <c r="A5416" s="804"/>
      <c r="B5416" s="1038"/>
      <c r="C5416" s="1369"/>
      <c r="D5416" s="1370"/>
      <c r="E5416" s="133"/>
      <c r="F5416" s="133"/>
      <c r="G5416" s="322"/>
      <c r="H5416" s="3"/>
      <c r="I5416" s="3"/>
      <c r="J5416" s="3"/>
      <c r="K5416" s="3"/>
      <c r="L5416" s="3"/>
      <c r="M5416" s="3"/>
      <c r="N5416" s="3"/>
      <c r="O5416" s="3"/>
      <c r="P5416" s="3"/>
      <c r="Q5416" s="3"/>
      <c r="R5416" s="3"/>
      <c r="S5416" s="3"/>
      <c r="T5416" s="3"/>
      <c r="U5416" s="3"/>
      <c r="V5416" s="3"/>
      <c r="W5416" s="3"/>
      <c r="X5416" s="3"/>
      <c r="Y5416" s="3"/>
      <c r="Z5416" s="3"/>
      <c r="AA5416" s="3"/>
      <c r="AB5416" s="3"/>
      <c r="AC5416" s="3"/>
      <c r="AD5416" s="3"/>
      <c r="AE5416" s="3"/>
      <c r="AF5416" s="3"/>
      <c r="AG5416" s="3"/>
      <c r="AH5416" s="3"/>
      <c r="AI5416" s="3"/>
      <c r="AJ5416" s="3"/>
      <c r="AK5416" s="3"/>
      <c r="AL5416" s="3"/>
      <c r="AM5416" s="3"/>
      <c r="AN5416" s="3"/>
    </row>
    <row r="5417" spans="1:40" s="16" customFormat="1">
      <c r="A5417" s="804"/>
      <c r="B5417" s="1038"/>
      <c r="C5417" s="1369"/>
      <c r="D5417" s="1370"/>
      <c r="E5417" s="133"/>
      <c r="F5417" s="133"/>
      <c r="G5417" s="322"/>
      <c r="H5417" s="3"/>
      <c r="I5417" s="3"/>
      <c r="J5417" s="3"/>
      <c r="K5417" s="3"/>
      <c r="L5417" s="3"/>
      <c r="M5417" s="3"/>
      <c r="N5417" s="3"/>
      <c r="O5417" s="3"/>
      <c r="P5417" s="3"/>
      <c r="Q5417" s="3"/>
      <c r="R5417" s="3"/>
      <c r="S5417" s="3"/>
      <c r="T5417" s="3"/>
      <c r="U5417" s="3"/>
      <c r="V5417" s="3"/>
      <c r="W5417" s="3"/>
      <c r="X5417" s="3"/>
      <c r="Y5417" s="3"/>
      <c r="Z5417" s="3"/>
      <c r="AA5417" s="3"/>
      <c r="AB5417" s="3"/>
      <c r="AC5417" s="3"/>
      <c r="AD5417" s="3"/>
      <c r="AE5417" s="3"/>
      <c r="AF5417" s="3"/>
      <c r="AG5417" s="3"/>
      <c r="AH5417" s="3"/>
      <c r="AI5417" s="3"/>
      <c r="AJ5417" s="3"/>
      <c r="AK5417" s="3"/>
      <c r="AL5417" s="3"/>
      <c r="AM5417" s="3"/>
      <c r="AN5417" s="3"/>
    </row>
    <row r="5418" spans="1:40" s="16" customFormat="1">
      <c r="A5418" s="804"/>
      <c r="B5418" s="1038"/>
      <c r="C5418" s="1369"/>
      <c r="D5418" s="1370"/>
      <c r="E5418" s="133"/>
      <c r="F5418" s="133"/>
      <c r="G5418" s="322"/>
      <c r="H5418" s="3"/>
      <c r="I5418" s="3"/>
      <c r="J5418" s="3"/>
      <c r="K5418" s="3"/>
      <c r="L5418" s="3"/>
      <c r="M5418" s="3"/>
      <c r="N5418" s="3"/>
      <c r="O5418" s="3"/>
      <c r="P5418" s="3"/>
      <c r="Q5418" s="3"/>
      <c r="R5418" s="3"/>
      <c r="S5418" s="3"/>
      <c r="T5418" s="3"/>
      <c r="U5418" s="3"/>
      <c r="V5418" s="3"/>
      <c r="W5418" s="3"/>
      <c r="X5418" s="3"/>
      <c r="Y5418" s="3"/>
      <c r="Z5418" s="3"/>
      <c r="AA5418" s="3"/>
      <c r="AB5418" s="3"/>
      <c r="AC5418" s="3"/>
      <c r="AD5418" s="3"/>
      <c r="AE5418" s="3"/>
      <c r="AF5418" s="3"/>
      <c r="AG5418" s="3"/>
      <c r="AH5418" s="3"/>
      <c r="AI5418" s="3"/>
      <c r="AJ5418" s="3"/>
      <c r="AK5418" s="3"/>
      <c r="AL5418" s="3"/>
      <c r="AM5418" s="3"/>
      <c r="AN5418" s="3"/>
    </row>
    <row r="5419" spans="1:40" s="16" customFormat="1">
      <c r="A5419" s="804"/>
      <c r="B5419" s="807"/>
      <c r="C5419" s="1369"/>
      <c r="D5419" s="1370"/>
      <c r="E5419" s="133"/>
      <c r="F5419" s="133"/>
      <c r="G5419" s="322"/>
      <c r="H5419" s="3"/>
      <c r="I5419" s="3"/>
      <c r="J5419" s="3"/>
      <c r="K5419" s="3"/>
      <c r="L5419" s="3"/>
      <c r="M5419" s="3"/>
      <c r="N5419" s="3"/>
      <c r="O5419" s="3"/>
      <c r="P5419" s="3"/>
      <c r="Q5419" s="3"/>
      <c r="R5419" s="3"/>
      <c r="S5419" s="3"/>
      <c r="T5419" s="3"/>
      <c r="U5419" s="3"/>
      <c r="V5419" s="3"/>
      <c r="W5419" s="3"/>
      <c r="X5419" s="3"/>
      <c r="Y5419" s="3"/>
    </row>
    <row r="5420" spans="1:40" s="16" customFormat="1">
      <c r="A5420" s="804"/>
      <c r="B5420" s="1038"/>
      <c r="C5420" s="1369"/>
      <c r="D5420" s="1370"/>
      <c r="E5420" s="133"/>
      <c r="F5420" s="133"/>
      <c r="G5420" s="322"/>
      <c r="H5420" s="3"/>
      <c r="I5420" s="3"/>
      <c r="J5420" s="3"/>
      <c r="K5420" s="3"/>
      <c r="L5420" s="3"/>
      <c r="M5420" s="3"/>
      <c r="N5420" s="3"/>
      <c r="O5420" s="3"/>
      <c r="P5420" s="3"/>
      <c r="Q5420" s="3"/>
      <c r="R5420" s="3"/>
      <c r="S5420" s="3"/>
      <c r="T5420" s="3"/>
      <c r="U5420" s="3"/>
      <c r="V5420" s="3"/>
      <c r="W5420" s="3"/>
      <c r="X5420" s="3"/>
      <c r="Y5420" s="3"/>
    </row>
    <row r="5421" spans="1:40" s="16" customFormat="1">
      <c r="A5421" s="804"/>
      <c r="B5421" s="1383"/>
      <c r="C5421" s="1369"/>
      <c r="D5421" s="1370"/>
      <c r="E5421" s="133"/>
      <c r="F5421" s="133"/>
      <c r="G5421" s="322"/>
      <c r="H5421" s="3"/>
      <c r="I5421" s="3"/>
      <c r="J5421" s="3"/>
      <c r="K5421" s="3"/>
      <c r="L5421" s="3"/>
      <c r="M5421" s="3"/>
      <c r="N5421" s="3"/>
      <c r="O5421" s="3"/>
      <c r="P5421" s="3"/>
      <c r="Q5421" s="3"/>
      <c r="R5421" s="3"/>
      <c r="S5421" s="3"/>
      <c r="T5421" s="3"/>
      <c r="U5421" s="3"/>
      <c r="V5421" s="3"/>
      <c r="W5421" s="3"/>
      <c r="X5421" s="3"/>
      <c r="Y5421" s="3"/>
      <c r="Z5421" s="3"/>
      <c r="AA5421" s="3"/>
      <c r="AB5421" s="3"/>
      <c r="AC5421" s="3"/>
      <c r="AD5421" s="3"/>
      <c r="AE5421" s="3"/>
      <c r="AF5421" s="3"/>
      <c r="AG5421" s="3"/>
      <c r="AH5421" s="3"/>
      <c r="AI5421" s="3"/>
      <c r="AJ5421" s="3"/>
      <c r="AK5421" s="3"/>
      <c r="AL5421" s="3"/>
      <c r="AM5421" s="3"/>
      <c r="AN5421" s="3"/>
    </row>
    <row r="5422" spans="1:40" s="16" customFormat="1">
      <c r="A5422" s="804"/>
      <c r="B5422" s="1383"/>
      <c r="C5422" s="1369"/>
      <c r="D5422" s="1370"/>
      <c r="E5422" s="133"/>
      <c r="F5422" s="133"/>
      <c r="G5422" s="322"/>
      <c r="H5422" s="3"/>
      <c r="I5422" s="3"/>
      <c r="J5422" s="3"/>
      <c r="K5422" s="3"/>
      <c r="L5422" s="3"/>
      <c r="M5422" s="3"/>
      <c r="N5422" s="3"/>
      <c r="O5422" s="3"/>
      <c r="P5422" s="3"/>
      <c r="Q5422" s="3"/>
      <c r="R5422" s="3"/>
      <c r="S5422" s="3"/>
      <c r="T5422" s="3"/>
      <c r="U5422" s="3"/>
      <c r="V5422" s="3"/>
      <c r="W5422" s="3"/>
      <c r="X5422" s="3"/>
      <c r="Y5422" s="3"/>
      <c r="Z5422" s="3"/>
      <c r="AA5422" s="3"/>
      <c r="AB5422" s="3"/>
      <c r="AC5422" s="3"/>
      <c r="AD5422" s="3"/>
      <c r="AE5422" s="3"/>
      <c r="AF5422" s="3"/>
      <c r="AG5422" s="3"/>
      <c r="AH5422" s="3"/>
      <c r="AI5422" s="3"/>
      <c r="AJ5422" s="3"/>
      <c r="AK5422" s="3"/>
      <c r="AL5422" s="3"/>
      <c r="AM5422" s="3"/>
      <c r="AN5422" s="3"/>
    </row>
    <row r="5423" spans="1:40" s="16" customFormat="1">
      <c r="A5423" s="804"/>
      <c r="B5423" s="1383"/>
      <c r="C5423" s="1369"/>
      <c r="D5423" s="1370"/>
      <c r="E5423" s="133"/>
      <c r="F5423" s="133"/>
      <c r="G5423" s="322"/>
      <c r="H5423" s="3"/>
      <c r="I5423" s="3"/>
      <c r="J5423" s="3"/>
      <c r="K5423" s="3"/>
      <c r="L5423" s="3"/>
      <c r="M5423" s="3"/>
      <c r="N5423" s="3"/>
      <c r="O5423" s="3"/>
      <c r="P5423" s="3"/>
      <c r="Q5423" s="3"/>
      <c r="R5423" s="3"/>
      <c r="S5423" s="3"/>
      <c r="T5423" s="3"/>
      <c r="U5423" s="3"/>
      <c r="V5423" s="3"/>
      <c r="W5423" s="3"/>
      <c r="X5423" s="3"/>
      <c r="Y5423" s="3"/>
      <c r="Z5423" s="3"/>
      <c r="AA5423" s="3"/>
      <c r="AB5423" s="3"/>
      <c r="AC5423" s="3"/>
      <c r="AD5423" s="3"/>
      <c r="AE5423" s="3"/>
      <c r="AF5423" s="3"/>
      <c r="AG5423" s="3"/>
      <c r="AH5423" s="3"/>
      <c r="AI5423" s="3"/>
      <c r="AJ5423" s="3"/>
      <c r="AK5423" s="3"/>
      <c r="AL5423" s="3"/>
      <c r="AM5423" s="3"/>
      <c r="AN5423" s="3"/>
    </row>
    <row r="5424" spans="1:40" s="16" customFormat="1">
      <c r="A5424" s="804"/>
      <c r="B5424" s="1383"/>
      <c r="C5424" s="1369"/>
      <c r="D5424" s="1370"/>
      <c r="E5424" s="133"/>
      <c r="F5424" s="133"/>
      <c r="G5424" s="322"/>
      <c r="H5424" s="3"/>
      <c r="I5424" s="3"/>
      <c r="J5424" s="3"/>
      <c r="K5424" s="3"/>
      <c r="L5424" s="3"/>
      <c r="M5424" s="3"/>
      <c r="N5424" s="3"/>
      <c r="O5424" s="3"/>
      <c r="P5424" s="3"/>
      <c r="Q5424" s="3"/>
      <c r="R5424" s="3"/>
      <c r="S5424" s="3"/>
      <c r="T5424" s="3"/>
      <c r="U5424" s="3"/>
      <c r="V5424" s="3"/>
      <c r="W5424" s="3"/>
      <c r="X5424" s="3"/>
      <c r="Y5424" s="3"/>
      <c r="Z5424" s="3"/>
      <c r="AA5424" s="3"/>
      <c r="AB5424" s="3"/>
      <c r="AC5424" s="3"/>
      <c r="AD5424" s="3"/>
      <c r="AE5424" s="3"/>
      <c r="AF5424" s="3"/>
      <c r="AG5424" s="3"/>
      <c r="AH5424" s="3"/>
      <c r="AI5424" s="3"/>
      <c r="AJ5424" s="3"/>
      <c r="AK5424" s="3"/>
      <c r="AL5424" s="3"/>
      <c r="AM5424" s="3"/>
      <c r="AN5424" s="3"/>
    </row>
    <row r="5425" spans="1:40" s="16" customFormat="1">
      <c r="A5425" s="804"/>
      <c r="B5425" s="1383"/>
      <c r="C5425" s="1369"/>
      <c r="D5425" s="1370"/>
      <c r="E5425" s="133"/>
      <c r="F5425" s="133"/>
      <c r="G5425" s="322"/>
      <c r="H5425" s="3"/>
      <c r="I5425" s="3"/>
      <c r="J5425" s="3"/>
      <c r="K5425" s="3"/>
      <c r="L5425" s="3"/>
      <c r="M5425" s="3"/>
      <c r="N5425" s="3"/>
      <c r="O5425" s="3"/>
      <c r="P5425" s="3"/>
      <c r="Q5425" s="3"/>
      <c r="R5425" s="3"/>
      <c r="S5425" s="3"/>
      <c r="T5425" s="3"/>
      <c r="U5425" s="3"/>
      <c r="V5425" s="3"/>
      <c r="W5425" s="3"/>
      <c r="X5425" s="3"/>
      <c r="Y5425" s="3"/>
      <c r="Z5425" s="3"/>
      <c r="AA5425" s="3"/>
      <c r="AB5425" s="3"/>
      <c r="AC5425" s="3"/>
      <c r="AD5425" s="3"/>
      <c r="AE5425" s="3"/>
      <c r="AF5425" s="3"/>
      <c r="AG5425" s="3"/>
      <c r="AH5425" s="3"/>
      <c r="AI5425" s="3"/>
      <c r="AJ5425" s="3"/>
      <c r="AK5425" s="3"/>
      <c r="AL5425" s="3"/>
      <c r="AM5425" s="3"/>
      <c r="AN5425" s="3"/>
    </row>
    <row r="5426" spans="1:40" s="16" customFormat="1">
      <c r="A5426" s="804"/>
      <c r="B5426" s="1383"/>
      <c r="C5426" s="1369"/>
      <c r="D5426" s="1370"/>
      <c r="E5426" s="133"/>
      <c r="F5426" s="133"/>
      <c r="G5426" s="322"/>
      <c r="H5426" s="3"/>
      <c r="I5426" s="3"/>
      <c r="J5426" s="3"/>
      <c r="K5426" s="3"/>
      <c r="L5426" s="3"/>
      <c r="M5426" s="3"/>
      <c r="N5426" s="3"/>
      <c r="O5426" s="3"/>
      <c r="P5426" s="3"/>
      <c r="Q5426" s="3"/>
      <c r="R5426" s="3"/>
      <c r="S5426" s="3"/>
      <c r="T5426" s="3"/>
      <c r="U5426" s="3"/>
      <c r="V5426" s="3"/>
      <c r="W5426" s="3"/>
      <c r="X5426" s="3"/>
      <c r="Y5426" s="3"/>
      <c r="Z5426" s="3"/>
      <c r="AA5426" s="3"/>
      <c r="AB5426" s="3"/>
      <c r="AC5426" s="3"/>
      <c r="AD5426" s="3"/>
      <c r="AE5426" s="3"/>
      <c r="AF5426" s="3"/>
      <c r="AG5426" s="3"/>
      <c r="AH5426" s="3"/>
      <c r="AI5426" s="3"/>
      <c r="AJ5426" s="3"/>
      <c r="AK5426" s="3"/>
      <c r="AL5426" s="3"/>
      <c r="AM5426" s="3"/>
      <c r="AN5426" s="3"/>
    </row>
    <row r="5427" spans="1:40" s="16" customFormat="1">
      <c r="A5427" s="804"/>
      <c r="B5427" s="1383"/>
      <c r="C5427" s="1369"/>
      <c r="D5427" s="1370"/>
      <c r="E5427" s="133"/>
      <c r="F5427" s="133"/>
      <c r="G5427" s="322"/>
      <c r="H5427" s="3"/>
      <c r="I5427" s="3"/>
      <c r="J5427" s="3"/>
      <c r="K5427" s="3"/>
      <c r="L5427" s="3"/>
      <c r="M5427" s="3"/>
      <c r="N5427" s="3"/>
      <c r="O5427" s="3"/>
      <c r="P5427" s="3"/>
      <c r="Q5427" s="3"/>
      <c r="R5427" s="3"/>
      <c r="S5427" s="3"/>
      <c r="T5427" s="3"/>
      <c r="U5427" s="3"/>
      <c r="V5427" s="3"/>
      <c r="W5427" s="3"/>
      <c r="X5427" s="3"/>
      <c r="Y5427" s="3"/>
      <c r="Z5427" s="3"/>
      <c r="AA5427" s="3"/>
      <c r="AB5427" s="3"/>
      <c r="AC5427" s="3"/>
      <c r="AD5427" s="3"/>
      <c r="AE5427" s="3"/>
      <c r="AF5427" s="3"/>
      <c r="AG5427" s="3"/>
      <c r="AH5427" s="3"/>
      <c r="AI5427" s="3"/>
      <c r="AJ5427" s="3"/>
      <c r="AK5427" s="3"/>
      <c r="AL5427" s="3"/>
      <c r="AM5427" s="3"/>
      <c r="AN5427" s="3"/>
    </row>
    <row r="5428" spans="1:40" s="16" customFormat="1">
      <c r="A5428" s="804"/>
      <c r="B5428" s="1383"/>
      <c r="C5428" s="1369"/>
      <c r="D5428" s="1370"/>
      <c r="E5428" s="133"/>
      <c r="F5428" s="133"/>
      <c r="G5428" s="322"/>
      <c r="H5428" s="3"/>
      <c r="I5428" s="3"/>
      <c r="J5428" s="3"/>
      <c r="K5428" s="3"/>
      <c r="L5428" s="3"/>
      <c r="M5428" s="3"/>
      <c r="N5428" s="3"/>
      <c r="O5428" s="3"/>
      <c r="P5428" s="3"/>
      <c r="Q5428" s="3"/>
      <c r="R5428" s="3"/>
      <c r="S5428" s="3"/>
      <c r="T5428" s="3"/>
      <c r="U5428" s="3"/>
      <c r="V5428" s="3"/>
      <c r="W5428" s="3"/>
      <c r="X5428" s="3"/>
      <c r="Y5428" s="3"/>
      <c r="Z5428" s="3"/>
      <c r="AA5428" s="3"/>
      <c r="AB5428" s="3"/>
      <c r="AC5428" s="3"/>
      <c r="AD5428" s="3"/>
      <c r="AE5428" s="3"/>
      <c r="AF5428" s="3"/>
      <c r="AG5428" s="3"/>
      <c r="AH5428" s="3"/>
      <c r="AI5428" s="3"/>
      <c r="AJ5428" s="3"/>
      <c r="AK5428" s="3"/>
      <c r="AL5428" s="3"/>
      <c r="AM5428" s="3"/>
      <c r="AN5428" s="3"/>
    </row>
    <row r="5429" spans="1:40" s="16" customFormat="1">
      <c r="A5429" s="804"/>
      <c r="B5429" s="1383"/>
      <c r="C5429" s="1369"/>
      <c r="D5429" s="1370"/>
      <c r="E5429" s="133"/>
      <c r="F5429" s="133"/>
      <c r="G5429" s="322"/>
      <c r="H5429" s="3"/>
      <c r="I5429" s="3"/>
      <c r="J5429" s="3"/>
      <c r="K5429" s="3"/>
      <c r="L5429" s="3"/>
      <c r="M5429" s="3"/>
      <c r="N5429" s="3"/>
      <c r="O5429" s="3"/>
      <c r="P5429" s="3"/>
      <c r="Q5429" s="3"/>
      <c r="R5429" s="3"/>
      <c r="S5429" s="3"/>
      <c r="T5429" s="3"/>
      <c r="U5429" s="3"/>
      <c r="V5429" s="3"/>
      <c r="W5429" s="3"/>
      <c r="X5429" s="3"/>
      <c r="Y5429" s="3"/>
      <c r="Z5429" s="3"/>
      <c r="AA5429" s="3"/>
      <c r="AB5429" s="3"/>
      <c r="AC5429" s="3"/>
      <c r="AD5429" s="3"/>
      <c r="AE5429" s="3"/>
      <c r="AF5429" s="3"/>
      <c r="AG5429" s="3"/>
      <c r="AH5429" s="3"/>
      <c r="AI5429" s="3"/>
      <c r="AJ5429" s="3"/>
      <c r="AK5429" s="3"/>
      <c r="AL5429" s="3"/>
      <c r="AM5429" s="3"/>
      <c r="AN5429" s="3"/>
    </row>
    <row r="5430" spans="1:40" s="16" customFormat="1">
      <c r="A5430" s="804"/>
      <c r="B5430" s="1383"/>
      <c r="C5430" s="1369"/>
      <c r="D5430" s="1370"/>
      <c r="E5430" s="133"/>
      <c r="F5430" s="133"/>
      <c r="G5430" s="322"/>
      <c r="H5430" s="3"/>
      <c r="I5430" s="3"/>
      <c r="J5430" s="3"/>
      <c r="K5430" s="3"/>
      <c r="L5430" s="3"/>
      <c r="M5430" s="3"/>
      <c r="N5430" s="3"/>
      <c r="O5430" s="3"/>
      <c r="P5430" s="3"/>
      <c r="Q5430" s="3"/>
      <c r="R5430" s="3"/>
      <c r="S5430" s="3"/>
      <c r="T5430" s="3"/>
      <c r="U5430" s="3"/>
      <c r="V5430" s="3"/>
      <c r="W5430" s="3"/>
      <c r="X5430" s="3"/>
      <c r="Y5430" s="3"/>
      <c r="Z5430" s="3"/>
      <c r="AA5430" s="3"/>
      <c r="AB5430" s="3"/>
      <c r="AC5430" s="3"/>
      <c r="AD5430" s="3"/>
      <c r="AE5430" s="3"/>
      <c r="AF5430" s="3"/>
      <c r="AG5430" s="3"/>
      <c r="AH5430" s="3"/>
      <c r="AI5430" s="3"/>
      <c r="AJ5430" s="3"/>
      <c r="AK5430" s="3"/>
      <c r="AL5430" s="3"/>
      <c r="AM5430" s="3"/>
      <c r="AN5430" s="3"/>
    </row>
    <row r="5431" spans="1:40" s="16" customFormat="1">
      <c r="A5431" s="804"/>
      <c r="B5431" s="1383"/>
      <c r="C5431" s="1369"/>
      <c r="D5431" s="1370"/>
      <c r="E5431" s="133"/>
      <c r="F5431" s="133"/>
      <c r="G5431" s="322"/>
      <c r="H5431" s="3"/>
      <c r="I5431" s="3"/>
      <c r="J5431" s="3"/>
      <c r="K5431" s="3"/>
      <c r="L5431" s="3"/>
      <c r="M5431" s="3"/>
      <c r="N5431" s="3"/>
      <c r="O5431" s="3"/>
      <c r="P5431" s="3"/>
      <c r="Q5431" s="3"/>
      <c r="R5431" s="3"/>
      <c r="S5431" s="3"/>
      <c r="T5431" s="3"/>
      <c r="U5431" s="3"/>
      <c r="V5431" s="3"/>
      <c r="W5431" s="3"/>
      <c r="X5431" s="3"/>
      <c r="Y5431" s="3"/>
      <c r="Z5431" s="3"/>
      <c r="AA5431" s="3"/>
      <c r="AB5431" s="3"/>
      <c r="AC5431" s="3"/>
      <c r="AD5431" s="3"/>
      <c r="AE5431" s="3"/>
      <c r="AF5431" s="3"/>
      <c r="AG5431" s="3"/>
      <c r="AH5431" s="3"/>
      <c r="AI5431" s="3"/>
      <c r="AJ5431" s="3"/>
      <c r="AK5431" s="3"/>
      <c r="AL5431" s="3"/>
      <c r="AM5431" s="3"/>
      <c r="AN5431" s="3"/>
    </row>
    <row r="5432" spans="1:40" s="16" customFormat="1">
      <c r="A5432" s="804"/>
      <c r="B5432" s="1383"/>
      <c r="C5432" s="1369"/>
      <c r="D5432" s="1370"/>
      <c r="E5432" s="133"/>
      <c r="F5432" s="133"/>
      <c r="G5432" s="322"/>
      <c r="H5432" s="3"/>
      <c r="I5432" s="3"/>
      <c r="J5432" s="3"/>
      <c r="K5432" s="3"/>
      <c r="L5432" s="3"/>
      <c r="M5432" s="3"/>
      <c r="N5432" s="3"/>
      <c r="O5432" s="3"/>
      <c r="P5432" s="3"/>
      <c r="Q5432" s="3"/>
      <c r="R5432" s="3"/>
      <c r="S5432" s="3"/>
      <c r="T5432" s="3"/>
      <c r="U5432" s="3"/>
      <c r="V5432" s="3"/>
      <c r="W5432" s="3"/>
      <c r="X5432" s="3"/>
      <c r="Y5432" s="3"/>
      <c r="Z5432" s="3"/>
      <c r="AA5432" s="3"/>
      <c r="AB5432" s="3"/>
      <c r="AC5432" s="3"/>
      <c r="AD5432" s="3"/>
      <c r="AE5432" s="3"/>
      <c r="AF5432" s="3"/>
      <c r="AG5432" s="3"/>
      <c r="AH5432" s="3"/>
      <c r="AI5432" s="3"/>
      <c r="AJ5432" s="3"/>
      <c r="AK5432" s="3"/>
      <c r="AL5432" s="3"/>
      <c r="AM5432" s="3"/>
      <c r="AN5432" s="3"/>
    </row>
    <row r="5433" spans="1:40" s="16" customFormat="1">
      <c r="A5433" s="804"/>
      <c r="B5433" s="1383"/>
      <c r="C5433" s="1369"/>
      <c r="D5433" s="1370"/>
      <c r="E5433" s="133"/>
      <c r="F5433" s="133"/>
      <c r="G5433" s="322"/>
      <c r="H5433" s="3"/>
      <c r="I5433" s="3"/>
      <c r="J5433" s="3"/>
      <c r="K5433" s="3"/>
      <c r="L5433" s="3"/>
      <c r="M5433" s="3"/>
      <c r="N5433" s="3"/>
      <c r="O5433" s="3"/>
      <c r="P5433" s="3"/>
      <c r="Q5433" s="3"/>
      <c r="R5433" s="3"/>
      <c r="S5433" s="3"/>
      <c r="T5433" s="3"/>
      <c r="U5433" s="3"/>
      <c r="V5433" s="3"/>
      <c r="W5433" s="3"/>
      <c r="X5433" s="3"/>
      <c r="Y5433" s="3"/>
      <c r="Z5433" s="3"/>
      <c r="AA5433" s="3"/>
      <c r="AB5433" s="3"/>
      <c r="AC5433" s="3"/>
      <c r="AD5433" s="3"/>
      <c r="AE5433" s="3"/>
      <c r="AF5433" s="3"/>
      <c r="AG5433" s="3"/>
      <c r="AH5433" s="3"/>
      <c r="AI5433" s="3"/>
      <c r="AJ5433" s="3"/>
      <c r="AK5433" s="3"/>
      <c r="AL5433" s="3"/>
      <c r="AM5433" s="3"/>
      <c r="AN5433" s="3"/>
    </row>
    <row r="5434" spans="1:40" s="16" customFormat="1">
      <c r="A5434" s="804"/>
      <c r="B5434" s="1383"/>
      <c r="C5434" s="1369"/>
      <c r="D5434" s="1370"/>
      <c r="E5434" s="133"/>
      <c r="F5434" s="133"/>
      <c r="G5434" s="322"/>
      <c r="H5434" s="3"/>
      <c r="I5434" s="3"/>
      <c r="J5434" s="3"/>
      <c r="K5434" s="3"/>
      <c r="L5434" s="3"/>
      <c r="M5434" s="3"/>
      <c r="N5434" s="3"/>
      <c r="O5434" s="3"/>
      <c r="P5434" s="3"/>
      <c r="Q5434" s="3"/>
      <c r="R5434" s="3"/>
      <c r="S5434" s="3"/>
      <c r="T5434" s="3"/>
      <c r="U5434" s="3"/>
      <c r="V5434" s="3"/>
      <c r="W5434" s="3"/>
      <c r="X5434" s="3"/>
      <c r="Y5434" s="3"/>
      <c r="Z5434" s="3"/>
      <c r="AA5434" s="3"/>
      <c r="AB5434" s="3"/>
      <c r="AC5434" s="3"/>
      <c r="AD5434" s="3"/>
      <c r="AE5434" s="3"/>
      <c r="AF5434" s="3"/>
      <c r="AG5434" s="3"/>
      <c r="AH5434" s="3"/>
      <c r="AI5434" s="3"/>
      <c r="AJ5434" s="3"/>
      <c r="AK5434" s="3"/>
      <c r="AL5434" s="3"/>
      <c r="AM5434" s="3"/>
      <c r="AN5434" s="3"/>
    </row>
    <row r="5435" spans="1:40" s="16" customFormat="1">
      <c r="A5435" s="804"/>
      <c r="B5435" s="1383"/>
      <c r="C5435" s="1369"/>
      <c r="D5435" s="1370"/>
      <c r="E5435" s="133"/>
      <c r="F5435" s="133"/>
      <c r="G5435" s="322"/>
      <c r="H5435" s="3"/>
      <c r="I5435" s="3"/>
      <c r="J5435" s="3"/>
      <c r="K5435" s="3"/>
      <c r="L5435" s="3"/>
      <c r="M5435" s="3"/>
      <c r="N5435" s="3"/>
      <c r="O5435" s="3"/>
      <c r="P5435" s="3"/>
      <c r="Q5435" s="3"/>
      <c r="R5435" s="3"/>
      <c r="S5435" s="3"/>
      <c r="T5435" s="3"/>
      <c r="U5435" s="3"/>
      <c r="V5435" s="3"/>
      <c r="W5435" s="3"/>
      <c r="X5435" s="3"/>
      <c r="Y5435" s="3"/>
      <c r="Z5435" s="3"/>
      <c r="AA5435" s="3"/>
      <c r="AB5435" s="3"/>
      <c r="AC5435" s="3"/>
      <c r="AD5435" s="3"/>
      <c r="AE5435" s="3"/>
      <c r="AF5435" s="3"/>
      <c r="AG5435" s="3"/>
      <c r="AH5435" s="3"/>
      <c r="AI5435" s="3"/>
      <c r="AJ5435" s="3"/>
      <c r="AK5435" s="3"/>
      <c r="AL5435" s="3"/>
      <c r="AM5435" s="3"/>
      <c r="AN5435" s="3"/>
    </row>
    <row r="5436" spans="1:40" s="16" customFormat="1">
      <c r="A5436" s="804"/>
      <c r="B5436" s="1383"/>
      <c r="C5436" s="1369"/>
      <c r="D5436" s="1370"/>
      <c r="E5436" s="133"/>
      <c r="F5436" s="133"/>
      <c r="G5436" s="322"/>
      <c r="H5436" s="3"/>
      <c r="I5436" s="3"/>
      <c r="J5436" s="3"/>
      <c r="K5436" s="3"/>
      <c r="L5436" s="3"/>
      <c r="M5436" s="3"/>
      <c r="N5436" s="3"/>
      <c r="O5436" s="3"/>
      <c r="P5436" s="3"/>
      <c r="Q5436" s="3"/>
      <c r="R5436" s="3"/>
      <c r="S5436" s="3"/>
      <c r="T5436" s="3"/>
      <c r="U5436" s="3"/>
      <c r="V5436" s="3"/>
      <c r="W5436" s="3"/>
      <c r="X5436" s="3"/>
      <c r="Y5436" s="3"/>
      <c r="Z5436" s="3"/>
      <c r="AA5436" s="3"/>
      <c r="AB5436" s="3"/>
      <c r="AC5436" s="3"/>
      <c r="AD5436" s="3"/>
      <c r="AE5436" s="3"/>
      <c r="AF5436" s="3"/>
      <c r="AG5436" s="3"/>
      <c r="AH5436" s="3"/>
      <c r="AI5436" s="3"/>
      <c r="AJ5436" s="3"/>
      <c r="AK5436" s="3"/>
      <c r="AL5436" s="3"/>
      <c r="AM5436" s="3"/>
      <c r="AN5436" s="3"/>
    </row>
    <row r="5437" spans="1:40" s="16" customFormat="1">
      <c r="A5437" s="804"/>
      <c r="B5437" s="807"/>
      <c r="C5437" s="1369"/>
      <c r="D5437" s="1370"/>
      <c r="E5437" s="133"/>
      <c r="F5437" s="133"/>
      <c r="G5437" s="322"/>
      <c r="H5437" s="3"/>
      <c r="I5437" s="3"/>
      <c r="J5437" s="3"/>
      <c r="K5437" s="3"/>
      <c r="L5437" s="3"/>
      <c r="M5437" s="3"/>
      <c r="N5437" s="3"/>
      <c r="O5437" s="3"/>
      <c r="P5437" s="3"/>
      <c r="Q5437" s="3"/>
      <c r="R5437" s="3"/>
      <c r="S5437" s="3"/>
      <c r="T5437" s="3"/>
      <c r="U5437" s="3"/>
      <c r="V5437" s="3"/>
      <c r="W5437" s="3"/>
      <c r="X5437" s="3"/>
      <c r="Y5437" s="3"/>
      <c r="Z5437" s="3"/>
      <c r="AA5437" s="3"/>
      <c r="AB5437" s="3"/>
      <c r="AC5437" s="3"/>
      <c r="AD5437" s="3"/>
      <c r="AE5437" s="3"/>
      <c r="AF5437" s="3"/>
      <c r="AG5437" s="3"/>
      <c r="AH5437" s="3"/>
      <c r="AI5437" s="3"/>
      <c r="AJ5437" s="3"/>
      <c r="AK5437" s="3"/>
      <c r="AL5437" s="3"/>
      <c r="AM5437" s="3"/>
      <c r="AN5437" s="3"/>
    </row>
    <row r="5438" spans="1:40" s="16" customFormat="1">
      <c r="A5438" s="804"/>
      <c r="B5438" s="807"/>
      <c r="C5438" s="1369"/>
      <c r="D5438" s="1370"/>
      <c r="E5438" s="133"/>
      <c r="F5438" s="133"/>
      <c r="G5438" s="322"/>
      <c r="H5438" s="3"/>
      <c r="I5438" s="3"/>
      <c r="J5438" s="3"/>
      <c r="K5438" s="3"/>
      <c r="L5438" s="3"/>
      <c r="M5438" s="3"/>
      <c r="N5438" s="3"/>
      <c r="O5438" s="3"/>
      <c r="P5438" s="3"/>
      <c r="Q5438" s="3"/>
      <c r="R5438" s="3"/>
      <c r="S5438" s="3"/>
      <c r="T5438" s="3"/>
      <c r="U5438" s="3"/>
      <c r="V5438" s="3"/>
      <c r="W5438" s="3"/>
      <c r="X5438" s="3"/>
      <c r="Y5438" s="3"/>
      <c r="Z5438" s="3"/>
      <c r="AA5438" s="3"/>
      <c r="AB5438" s="3"/>
      <c r="AC5438" s="3"/>
      <c r="AD5438" s="3"/>
      <c r="AE5438" s="3"/>
      <c r="AF5438" s="3"/>
      <c r="AG5438" s="3"/>
      <c r="AH5438" s="3"/>
      <c r="AI5438" s="3"/>
      <c r="AJ5438" s="3"/>
      <c r="AK5438" s="3"/>
      <c r="AL5438" s="3"/>
      <c r="AM5438" s="3"/>
      <c r="AN5438" s="3"/>
    </row>
    <row r="5439" spans="1:40" s="16" customFormat="1">
      <c r="A5439" s="804"/>
      <c r="B5439" s="807"/>
      <c r="C5439" s="1369"/>
      <c r="D5439" s="1370"/>
      <c r="E5439" s="133"/>
      <c r="F5439" s="133"/>
      <c r="G5439" s="322"/>
      <c r="H5439" s="3"/>
      <c r="I5439" s="3"/>
      <c r="J5439" s="3"/>
      <c r="K5439" s="3"/>
      <c r="L5439" s="3"/>
      <c r="M5439" s="3"/>
      <c r="N5439" s="3"/>
      <c r="O5439" s="3"/>
      <c r="P5439" s="3"/>
      <c r="Q5439" s="3"/>
      <c r="R5439" s="3"/>
      <c r="S5439" s="3"/>
      <c r="T5439" s="3"/>
      <c r="U5439" s="3"/>
      <c r="V5439" s="3"/>
      <c r="W5439" s="3"/>
      <c r="X5439" s="3"/>
      <c r="Y5439" s="3"/>
      <c r="Z5439" s="3"/>
      <c r="AA5439" s="3"/>
      <c r="AB5439" s="3"/>
      <c r="AC5439" s="3"/>
      <c r="AD5439" s="3"/>
      <c r="AE5439" s="3"/>
      <c r="AF5439" s="3"/>
      <c r="AG5439" s="3"/>
      <c r="AH5439" s="3"/>
      <c r="AI5439" s="3"/>
      <c r="AJ5439" s="3"/>
      <c r="AK5439" s="3"/>
      <c r="AL5439" s="3"/>
      <c r="AM5439" s="3"/>
      <c r="AN5439" s="3"/>
    </row>
    <row r="5440" spans="1:40" s="20" customFormat="1">
      <c r="A5440" s="804"/>
      <c r="B5440" s="1038"/>
      <c r="C5440" s="1009"/>
      <c r="D5440" s="1370"/>
      <c r="E5440" s="135"/>
      <c r="F5440" s="135"/>
      <c r="G5440" s="635"/>
      <c r="H5440" s="10"/>
      <c r="I5440" s="10"/>
      <c r="J5440" s="10"/>
      <c r="K5440" s="10"/>
      <c r="L5440" s="10"/>
      <c r="M5440" s="10"/>
      <c r="N5440" s="10"/>
      <c r="O5440" s="10"/>
      <c r="P5440" s="10"/>
      <c r="Q5440" s="10"/>
      <c r="R5440" s="10"/>
      <c r="S5440" s="10"/>
      <c r="T5440" s="10"/>
      <c r="U5440" s="10"/>
      <c r="V5440" s="10"/>
      <c r="W5440" s="10"/>
      <c r="X5440" s="10"/>
      <c r="Y5440" s="10"/>
      <c r="Z5440" s="10"/>
      <c r="AA5440" s="10"/>
      <c r="AB5440" s="10"/>
      <c r="AC5440" s="10"/>
      <c r="AD5440" s="10"/>
      <c r="AE5440" s="10"/>
      <c r="AF5440" s="10"/>
      <c r="AG5440" s="10"/>
      <c r="AH5440" s="10"/>
      <c r="AI5440" s="10"/>
      <c r="AJ5440" s="10"/>
      <c r="AK5440" s="10"/>
      <c r="AL5440" s="10"/>
      <c r="AM5440" s="10"/>
      <c r="AN5440" s="10"/>
    </row>
    <row r="5441" spans="1:40" s="20" customFormat="1">
      <c r="A5441" s="804"/>
      <c r="B5441" s="1038"/>
      <c r="C5441" s="1009"/>
      <c r="D5441" s="1370"/>
      <c r="E5441" s="135"/>
      <c r="F5441" s="135"/>
      <c r="G5441" s="635"/>
      <c r="H5441" s="10"/>
      <c r="I5441" s="10"/>
      <c r="J5441" s="10"/>
      <c r="K5441" s="10"/>
      <c r="L5441" s="10"/>
      <c r="M5441" s="10"/>
      <c r="N5441" s="10"/>
      <c r="O5441" s="10"/>
      <c r="P5441" s="10"/>
      <c r="Q5441" s="10"/>
      <c r="R5441" s="10"/>
      <c r="S5441" s="10"/>
      <c r="T5441" s="10"/>
      <c r="U5441" s="10"/>
      <c r="V5441" s="10"/>
      <c r="W5441" s="10"/>
      <c r="X5441" s="10"/>
      <c r="Y5441" s="10"/>
      <c r="Z5441" s="10"/>
      <c r="AA5441" s="10"/>
      <c r="AB5441" s="10"/>
      <c r="AC5441" s="10"/>
      <c r="AD5441" s="10"/>
      <c r="AE5441" s="10"/>
      <c r="AF5441" s="10"/>
      <c r="AG5441" s="10"/>
      <c r="AH5441" s="10"/>
      <c r="AI5441" s="10"/>
      <c r="AJ5441" s="10"/>
      <c r="AK5441" s="10"/>
      <c r="AL5441" s="10"/>
      <c r="AM5441" s="10"/>
      <c r="AN5441" s="10"/>
    </row>
    <row r="5442" spans="1:40" s="3" customFormat="1">
      <c r="A5442" s="804"/>
      <c r="B5442" s="1038"/>
      <c r="C5442" s="1369"/>
      <c r="D5442" s="1370"/>
      <c r="E5442" s="135"/>
      <c r="F5442" s="135"/>
      <c r="G5442" s="322"/>
    </row>
    <row r="5443" spans="1:40" s="3" customFormat="1">
      <c r="A5443" s="804"/>
      <c r="B5443" s="1038"/>
      <c r="C5443" s="1369"/>
      <c r="D5443" s="1370"/>
      <c r="E5443" s="135"/>
      <c r="F5443" s="135"/>
      <c r="G5443" s="322"/>
    </row>
    <row r="5444" spans="1:40" s="3" customFormat="1">
      <c r="A5444" s="804"/>
      <c r="B5444" s="1038"/>
      <c r="C5444" s="1369"/>
      <c r="D5444" s="1370"/>
      <c r="E5444" s="135"/>
      <c r="F5444" s="135"/>
      <c r="G5444" s="322"/>
    </row>
    <row r="5445" spans="1:40" s="2" customFormat="1">
      <c r="A5445" s="804"/>
      <c r="B5445" s="1038"/>
      <c r="C5445" s="1023"/>
      <c r="D5445" s="1370"/>
      <c r="E5445" s="137"/>
      <c r="F5445" s="137"/>
      <c r="G5445" s="187"/>
    </row>
    <row r="5446" spans="1:40" s="2" customFormat="1">
      <c r="A5446" s="804"/>
      <c r="B5446" s="1038"/>
      <c r="C5446" s="1023"/>
      <c r="D5446" s="1370"/>
      <c r="E5446" s="137"/>
      <c r="F5446" s="137"/>
      <c r="G5446" s="187"/>
    </row>
    <row r="5447" spans="1:40" s="2" customFormat="1">
      <c r="A5447" s="804"/>
      <c r="B5447" s="1038"/>
      <c r="C5447" s="1023"/>
      <c r="D5447" s="1370"/>
      <c r="E5447" s="137"/>
      <c r="F5447" s="137"/>
      <c r="G5447" s="187"/>
    </row>
    <row r="5448" spans="1:40" s="3" customFormat="1">
      <c r="A5448" s="804"/>
      <c r="B5448" s="1038"/>
      <c r="C5448" s="1369"/>
      <c r="D5448" s="1370"/>
      <c r="E5448" s="135"/>
      <c r="F5448" s="135"/>
      <c r="G5448" s="322"/>
    </row>
    <row r="5449" spans="1:40" s="5" customFormat="1">
      <c r="A5449" s="804"/>
      <c r="B5449" s="1038"/>
      <c r="C5449" s="1369"/>
      <c r="D5449" s="1370"/>
      <c r="E5449" s="133"/>
      <c r="F5449" s="133"/>
      <c r="G5449" s="681"/>
    </row>
    <row r="5450" spans="1:40" s="5" customFormat="1">
      <c r="A5450" s="804"/>
      <c r="B5450" s="1038"/>
      <c r="C5450" s="1369"/>
      <c r="D5450" s="1370"/>
      <c r="E5450" s="133"/>
      <c r="F5450" s="133"/>
      <c r="G5450" s="681"/>
    </row>
    <row r="5451" spans="1:40" s="20" customFormat="1">
      <c r="A5451" s="804"/>
      <c r="B5451" s="1038"/>
      <c r="C5451" s="1009"/>
      <c r="D5451" s="1370"/>
      <c r="E5451" s="135"/>
      <c r="F5451" s="135"/>
      <c r="G5451" s="635"/>
      <c r="H5451" s="10"/>
      <c r="I5451" s="10"/>
      <c r="J5451" s="10"/>
      <c r="K5451" s="10"/>
      <c r="L5451" s="10"/>
      <c r="M5451" s="10"/>
      <c r="N5451" s="10"/>
      <c r="O5451" s="10"/>
      <c r="P5451" s="10"/>
      <c r="Q5451" s="10"/>
      <c r="R5451" s="10"/>
      <c r="S5451" s="10"/>
      <c r="T5451" s="10"/>
      <c r="U5451" s="10"/>
      <c r="V5451" s="10"/>
      <c r="W5451" s="10"/>
      <c r="X5451" s="10"/>
      <c r="Y5451" s="10"/>
      <c r="Z5451" s="10"/>
      <c r="AA5451" s="10"/>
      <c r="AB5451" s="10"/>
      <c r="AC5451" s="10"/>
      <c r="AD5451" s="10"/>
      <c r="AE5451" s="10"/>
      <c r="AF5451" s="10"/>
      <c r="AG5451" s="10"/>
      <c r="AH5451" s="10"/>
      <c r="AI5451" s="10"/>
      <c r="AJ5451" s="10"/>
      <c r="AK5451" s="10"/>
      <c r="AL5451" s="10"/>
      <c r="AM5451" s="10"/>
      <c r="AN5451" s="10"/>
    </row>
    <row r="5452" spans="1:40" s="20" customFormat="1">
      <c r="A5452" s="804"/>
      <c r="B5452" s="1038"/>
      <c r="C5452" s="1009"/>
      <c r="D5452" s="1370"/>
      <c r="E5452" s="135"/>
      <c r="F5452" s="135"/>
      <c r="G5452" s="635"/>
      <c r="H5452" s="10"/>
      <c r="I5452" s="10"/>
      <c r="J5452" s="10"/>
      <c r="K5452" s="10"/>
      <c r="L5452" s="10"/>
      <c r="M5452" s="10"/>
      <c r="N5452" s="10"/>
      <c r="O5452" s="10"/>
      <c r="P5452" s="10"/>
      <c r="Q5452" s="10"/>
      <c r="R5452" s="10"/>
      <c r="S5452" s="10"/>
      <c r="T5452" s="10"/>
      <c r="U5452" s="10"/>
      <c r="V5452" s="10"/>
      <c r="W5452" s="10"/>
      <c r="X5452" s="10"/>
      <c r="Y5452" s="10"/>
      <c r="Z5452" s="10"/>
      <c r="AA5452" s="10"/>
      <c r="AB5452" s="10"/>
      <c r="AC5452" s="10"/>
      <c r="AD5452" s="10"/>
      <c r="AE5452" s="10"/>
      <c r="AF5452" s="10"/>
      <c r="AG5452" s="10"/>
      <c r="AH5452" s="10"/>
      <c r="AI5452" s="10"/>
      <c r="AJ5452" s="10"/>
      <c r="AK5452" s="10"/>
      <c r="AL5452" s="10"/>
      <c r="AM5452" s="10"/>
      <c r="AN5452" s="10"/>
    </row>
    <row r="5453" spans="1:40" s="38" customFormat="1">
      <c r="A5453" s="804"/>
      <c r="B5453" s="1383"/>
      <c r="C5453" s="1369"/>
      <c r="D5453" s="1370"/>
      <c r="E5453" s="133"/>
      <c r="F5453" s="133"/>
      <c r="G5453" s="322"/>
      <c r="H5453" s="13"/>
      <c r="I5453" s="13"/>
      <c r="J5453" s="13"/>
      <c r="K5453" s="13"/>
      <c r="L5453" s="13"/>
      <c r="M5453" s="13"/>
      <c r="N5453" s="13"/>
      <c r="O5453" s="13"/>
      <c r="P5453" s="13"/>
      <c r="Q5453" s="13"/>
      <c r="R5453" s="13"/>
      <c r="S5453" s="13"/>
      <c r="T5453" s="13"/>
      <c r="U5453" s="13"/>
      <c r="V5453" s="13"/>
      <c r="W5453" s="13"/>
      <c r="X5453" s="13"/>
      <c r="Y5453" s="13"/>
    </row>
    <row r="5454" spans="1:40" s="38" customFormat="1">
      <c r="A5454" s="804"/>
      <c r="B5454" s="1383"/>
      <c r="C5454" s="1369"/>
      <c r="D5454" s="1370"/>
      <c r="E5454" s="133"/>
      <c r="F5454" s="133"/>
      <c r="G5454" s="322"/>
      <c r="H5454" s="13"/>
      <c r="I5454" s="13"/>
      <c r="J5454" s="13"/>
      <c r="K5454" s="13"/>
      <c r="L5454" s="13"/>
      <c r="M5454" s="13"/>
      <c r="N5454" s="13"/>
      <c r="O5454" s="13"/>
      <c r="P5454" s="13"/>
      <c r="Q5454" s="13"/>
      <c r="R5454" s="13"/>
      <c r="S5454" s="13"/>
      <c r="T5454" s="13"/>
      <c r="U5454" s="13"/>
      <c r="V5454" s="13"/>
      <c r="W5454" s="13"/>
      <c r="X5454" s="13"/>
      <c r="Y5454" s="13"/>
    </row>
    <row r="5455" spans="1:40" s="38" customFormat="1">
      <c r="A5455" s="804"/>
      <c r="B5455" s="1383"/>
      <c r="C5455" s="1369"/>
      <c r="D5455" s="1370"/>
      <c r="E5455" s="133"/>
      <c r="F5455" s="133"/>
      <c r="G5455" s="322"/>
      <c r="H5455" s="13"/>
      <c r="I5455" s="13"/>
      <c r="J5455" s="13"/>
      <c r="K5455" s="13"/>
      <c r="L5455" s="13"/>
      <c r="M5455" s="13"/>
      <c r="N5455" s="13"/>
      <c r="O5455" s="13"/>
      <c r="P5455" s="13"/>
      <c r="Q5455" s="13"/>
      <c r="R5455" s="13"/>
      <c r="S5455" s="13"/>
      <c r="T5455" s="13"/>
      <c r="U5455" s="13"/>
      <c r="V5455" s="13"/>
      <c r="W5455" s="13"/>
      <c r="X5455" s="13"/>
      <c r="Y5455" s="13"/>
    </row>
    <row r="5456" spans="1:40" s="38" customFormat="1">
      <c r="A5456" s="804"/>
      <c r="B5456" s="1383"/>
      <c r="C5456" s="1369"/>
      <c r="D5456" s="1370"/>
      <c r="E5456" s="133"/>
      <c r="F5456" s="133"/>
      <c r="G5456" s="322"/>
      <c r="H5456" s="13"/>
      <c r="I5456" s="13"/>
      <c r="J5456" s="13"/>
      <c r="K5456" s="13"/>
      <c r="L5456" s="13"/>
      <c r="M5456" s="13"/>
      <c r="N5456" s="13"/>
      <c r="O5456" s="13"/>
      <c r="P5456" s="13"/>
      <c r="Q5456" s="13"/>
      <c r="R5456" s="13"/>
      <c r="S5456" s="13"/>
      <c r="T5456" s="13"/>
      <c r="U5456" s="13"/>
      <c r="V5456" s="13"/>
      <c r="W5456" s="13"/>
      <c r="X5456" s="13"/>
      <c r="Y5456" s="13"/>
    </row>
    <row r="5457" spans="1:40" s="38" customFormat="1">
      <c r="A5457" s="804"/>
      <c r="B5457" s="1383"/>
      <c r="C5457" s="1369"/>
      <c r="D5457" s="1370"/>
      <c r="E5457" s="133"/>
      <c r="F5457" s="133"/>
      <c r="G5457" s="322"/>
      <c r="H5457" s="13"/>
      <c r="I5457" s="13"/>
      <c r="J5457" s="13"/>
      <c r="K5457" s="13"/>
      <c r="L5457" s="13"/>
      <c r="M5457" s="13"/>
      <c r="N5457" s="13"/>
      <c r="O5457" s="13"/>
      <c r="P5457" s="13"/>
      <c r="Q5457" s="13"/>
      <c r="R5457" s="13"/>
      <c r="S5457" s="13"/>
      <c r="T5457" s="13"/>
      <c r="U5457" s="13"/>
      <c r="V5457" s="13"/>
      <c r="W5457" s="13"/>
      <c r="X5457" s="13"/>
      <c r="Y5457" s="13"/>
    </row>
    <row r="5458" spans="1:40" s="38" customFormat="1">
      <c r="A5458" s="804"/>
      <c r="B5458" s="1383"/>
      <c r="C5458" s="1369"/>
      <c r="D5458" s="1370"/>
      <c r="E5458" s="133"/>
      <c r="F5458" s="133"/>
      <c r="G5458" s="322"/>
      <c r="H5458" s="13"/>
      <c r="I5458" s="13"/>
      <c r="J5458" s="13"/>
      <c r="K5458" s="13"/>
      <c r="L5458" s="13"/>
      <c r="M5458" s="13"/>
      <c r="N5458" s="13"/>
      <c r="O5458" s="13"/>
      <c r="P5458" s="13"/>
      <c r="Q5458" s="13"/>
      <c r="R5458" s="13"/>
      <c r="S5458" s="13"/>
      <c r="T5458" s="13"/>
      <c r="U5458" s="13"/>
      <c r="V5458" s="13"/>
      <c r="W5458" s="13"/>
      <c r="X5458" s="13"/>
      <c r="Y5458" s="13"/>
    </row>
    <row r="5459" spans="1:40" s="38" customFormat="1">
      <c r="A5459" s="804"/>
      <c r="B5459" s="1383"/>
      <c r="C5459" s="1369"/>
      <c r="D5459" s="1370"/>
      <c r="E5459" s="133"/>
      <c r="F5459" s="133"/>
      <c r="G5459" s="322"/>
      <c r="H5459" s="13"/>
      <c r="I5459" s="13"/>
      <c r="J5459" s="13"/>
      <c r="K5459" s="13"/>
      <c r="L5459" s="13"/>
      <c r="M5459" s="13"/>
      <c r="N5459" s="13"/>
      <c r="O5459" s="13"/>
      <c r="P5459" s="13"/>
      <c r="Q5459" s="13"/>
      <c r="R5459" s="13"/>
      <c r="S5459" s="13"/>
      <c r="T5459" s="13"/>
      <c r="U5459" s="13"/>
      <c r="V5459" s="13"/>
      <c r="W5459" s="13"/>
      <c r="X5459" s="13"/>
      <c r="Y5459" s="13"/>
    </row>
    <row r="5460" spans="1:40" s="11" customFormat="1">
      <c r="A5460" s="804"/>
      <c r="B5460" s="1038"/>
      <c r="C5460" s="1009"/>
      <c r="D5460" s="1370"/>
      <c r="E5460" s="135"/>
      <c r="F5460" s="135"/>
      <c r="G5460" s="635"/>
      <c r="H5460" s="10"/>
      <c r="I5460" s="10"/>
      <c r="J5460" s="10"/>
      <c r="K5460" s="10"/>
      <c r="L5460" s="10"/>
      <c r="M5460" s="10"/>
      <c r="N5460" s="10"/>
      <c r="O5460" s="10"/>
      <c r="P5460" s="10"/>
      <c r="Q5460" s="10"/>
      <c r="R5460" s="10"/>
      <c r="S5460" s="10"/>
      <c r="T5460" s="10"/>
      <c r="U5460" s="10"/>
      <c r="V5460" s="10"/>
      <c r="W5460" s="10"/>
      <c r="X5460" s="10"/>
      <c r="Y5460" s="10"/>
    </row>
    <row r="5461" spans="1:40" s="38" customFormat="1">
      <c r="A5461" s="804"/>
      <c r="B5461" s="1383"/>
      <c r="C5461" s="1369"/>
      <c r="D5461" s="1370"/>
      <c r="E5461" s="133"/>
      <c r="F5461" s="133"/>
      <c r="G5461" s="322"/>
      <c r="H5461" s="13"/>
      <c r="I5461" s="13"/>
      <c r="J5461" s="13"/>
      <c r="K5461" s="13"/>
      <c r="L5461" s="13"/>
      <c r="M5461" s="13"/>
      <c r="N5461" s="13"/>
      <c r="O5461" s="13"/>
      <c r="P5461" s="13"/>
      <c r="Q5461" s="13"/>
      <c r="R5461" s="13"/>
      <c r="S5461" s="13"/>
      <c r="T5461" s="13"/>
      <c r="U5461" s="13"/>
      <c r="V5461" s="13"/>
      <c r="W5461" s="13"/>
      <c r="X5461" s="13"/>
      <c r="Y5461" s="13"/>
    </row>
    <row r="5462" spans="1:40" s="38" customFormat="1">
      <c r="A5462" s="804"/>
      <c r="B5462" s="1383"/>
      <c r="C5462" s="1369"/>
      <c r="D5462" s="1370"/>
      <c r="E5462" s="133"/>
      <c r="F5462" s="133"/>
      <c r="G5462" s="322"/>
      <c r="H5462" s="13"/>
      <c r="I5462" s="13"/>
      <c r="J5462" s="13"/>
      <c r="K5462" s="13"/>
      <c r="L5462" s="13"/>
      <c r="M5462" s="13"/>
      <c r="N5462" s="13"/>
      <c r="O5462" s="13"/>
      <c r="P5462" s="13"/>
      <c r="Q5462" s="13"/>
      <c r="R5462" s="13"/>
      <c r="S5462" s="13"/>
      <c r="T5462" s="13"/>
      <c r="U5462" s="13"/>
      <c r="V5462" s="13"/>
      <c r="W5462" s="13"/>
      <c r="X5462" s="13"/>
      <c r="Y5462" s="13"/>
    </row>
    <row r="5463" spans="1:40" s="20" customFormat="1">
      <c r="A5463" s="804"/>
      <c r="B5463" s="1038"/>
      <c r="C5463" s="1009"/>
      <c r="D5463" s="1370"/>
      <c r="E5463" s="135"/>
      <c r="F5463" s="135"/>
      <c r="G5463" s="635"/>
      <c r="H5463" s="10"/>
      <c r="I5463" s="10"/>
      <c r="J5463" s="10"/>
      <c r="K5463" s="10"/>
      <c r="L5463" s="10"/>
      <c r="M5463" s="10"/>
      <c r="N5463" s="10"/>
      <c r="O5463" s="10"/>
      <c r="P5463" s="10"/>
      <c r="Q5463" s="10"/>
      <c r="R5463" s="10"/>
      <c r="S5463" s="10"/>
      <c r="T5463" s="10"/>
      <c r="U5463" s="10"/>
      <c r="V5463" s="10"/>
      <c r="W5463" s="10"/>
      <c r="X5463" s="10"/>
      <c r="Y5463" s="10"/>
      <c r="Z5463" s="10"/>
      <c r="AA5463" s="10"/>
      <c r="AB5463" s="10"/>
      <c r="AC5463" s="10"/>
      <c r="AD5463" s="10"/>
      <c r="AE5463" s="10"/>
      <c r="AF5463" s="10"/>
      <c r="AG5463" s="10"/>
      <c r="AH5463" s="10"/>
      <c r="AI5463" s="10"/>
      <c r="AJ5463" s="10"/>
      <c r="AK5463" s="10"/>
      <c r="AL5463" s="10"/>
      <c r="AM5463" s="10"/>
      <c r="AN5463" s="10"/>
    </row>
    <row r="5464" spans="1:40" s="20" customFormat="1">
      <c r="A5464" s="804"/>
      <c r="B5464" s="1038"/>
      <c r="C5464" s="1009"/>
      <c r="D5464" s="1370"/>
      <c r="E5464" s="135"/>
      <c r="F5464" s="135"/>
      <c r="G5464" s="635"/>
      <c r="H5464" s="10"/>
      <c r="I5464" s="10"/>
      <c r="J5464" s="10"/>
      <c r="K5464" s="10"/>
      <c r="L5464" s="10"/>
      <c r="M5464" s="10"/>
      <c r="N5464" s="10"/>
      <c r="O5464" s="10"/>
      <c r="P5464" s="10"/>
      <c r="Q5464" s="10"/>
      <c r="R5464" s="10"/>
      <c r="S5464" s="10"/>
      <c r="T5464" s="10"/>
      <c r="U5464" s="10"/>
      <c r="V5464" s="10"/>
      <c r="W5464" s="10"/>
      <c r="X5464" s="10"/>
      <c r="Y5464" s="10"/>
      <c r="Z5464" s="10"/>
      <c r="AA5464" s="10"/>
      <c r="AB5464" s="10"/>
      <c r="AC5464" s="10"/>
      <c r="AD5464" s="10"/>
      <c r="AE5464" s="10"/>
      <c r="AF5464" s="10"/>
      <c r="AG5464" s="10"/>
      <c r="AH5464" s="10"/>
      <c r="AI5464" s="10"/>
      <c r="AJ5464" s="10"/>
      <c r="AK5464" s="10"/>
      <c r="AL5464" s="10"/>
      <c r="AM5464" s="10"/>
      <c r="AN5464" s="10"/>
    </row>
    <row r="5465" spans="1:40" s="20" customFormat="1">
      <c r="A5465" s="804"/>
      <c r="B5465" s="1038"/>
      <c r="C5465" s="1009"/>
      <c r="D5465" s="1370"/>
      <c r="E5465" s="135"/>
      <c r="F5465" s="135"/>
      <c r="G5465" s="635"/>
      <c r="H5465" s="10"/>
      <c r="I5465" s="10"/>
      <c r="J5465" s="10"/>
      <c r="K5465" s="10"/>
      <c r="L5465" s="10"/>
      <c r="M5465" s="10"/>
      <c r="N5465" s="10"/>
      <c r="O5465" s="10"/>
      <c r="P5465" s="10"/>
      <c r="Q5465" s="10"/>
      <c r="R5465" s="10"/>
      <c r="S5465" s="10"/>
      <c r="T5465" s="10"/>
      <c r="U5465" s="10"/>
      <c r="V5465" s="10"/>
      <c r="W5465" s="10"/>
      <c r="X5465" s="10"/>
      <c r="Y5465" s="10"/>
      <c r="Z5465" s="10"/>
      <c r="AA5465" s="10"/>
      <c r="AB5465" s="10"/>
      <c r="AC5465" s="10"/>
      <c r="AD5465" s="10"/>
      <c r="AE5465" s="10"/>
      <c r="AF5465" s="10"/>
      <c r="AG5465" s="10"/>
      <c r="AH5465" s="10"/>
      <c r="AI5465" s="10"/>
      <c r="AJ5465" s="10"/>
      <c r="AK5465" s="10"/>
      <c r="AL5465" s="10"/>
      <c r="AM5465" s="10"/>
      <c r="AN5465" s="10"/>
    </row>
    <row r="5466" spans="1:40" s="20" customFormat="1">
      <c r="A5466" s="804"/>
      <c r="B5466" s="1377"/>
      <c r="C5466" s="1009"/>
      <c r="D5466" s="1370"/>
      <c r="E5466" s="135"/>
      <c r="F5466" s="135"/>
      <c r="G5466" s="635"/>
      <c r="H5466" s="10"/>
      <c r="I5466" s="10"/>
      <c r="J5466" s="10"/>
      <c r="K5466" s="10"/>
      <c r="L5466" s="10"/>
      <c r="M5466" s="10"/>
      <c r="N5466" s="10"/>
      <c r="O5466" s="10"/>
      <c r="P5466" s="10"/>
      <c r="Q5466" s="10"/>
      <c r="R5466" s="10"/>
      <c r="S5466" s="10"/>
      <c r="T5466" s="10"/>
      <c r="U5466" s="10"/>
      <c r="V5466" s="10"/>
      <c r="W5466" s="10"/>
      <c r="X5466" s="10"/>
      <c r="Y5466" s="10"/>
      <c r="Z5466" s="10"/>
      <c r="AA5466" s="10"/>
      <c r="AB5466" s="10"/>
      <c r="AC5466" s="10"/>
      <c r="AD5466" s="10"/>
      <c r="AE5466" s="10"/>
      <c r="AF5466" s="10"/>
      <c r="AG5466" s="10"/>
      <c r="AH5466" s="10"/>
      <c r="AI5466" s="10"/>
      <c r="AJ5466" s="10"/>
      <c r="AK5466" s="10"/>
      <c r="AL5466" s="10"/>
      <c r="AM5466" s="10"/>
      <c r="AN5466" s="10"/>
    </row>
    <row r="5467" spans="1:40" s="20" customFormat="1">
      <c r="A5467" s="804"/>
      <c r="B5467" s="1377"/>
      <c r="C5467" s="1009"/>
      <c r="D5467" s="1370"/>
      <c r="E5467" s="135"/>
      <c r="F5467" s="135"/>
      <c r="G5467" s="635"/>
      <c r="H5467" s="10"/>
      <c r="I5467" s="10"/>
      <c r="J5467" s="10"/>
      <c r="K5467" s="10"/>
      <c r="L5467" s="10"/>
      <c r="M5467" s="10"/>
      <c r="N5467" s="10"/>
      <c r="O5467" s="10"/>
      <c r="P5467" s="10"/>
      <c r="Q5467" s="10"/>
      <c r="R5467" s="10"/>
      <c r="S5467" s="10"/>
      <c r="T5467" s="10"/>
      <c r="U5467" s="10"/>
      <c r="V5467" s="10"/>
      <c r="W5467" s="10"/>
      <c r="X5467" s="10"/>
      <c r="Y5467" s="10"/>
      <c r="Z5467" s="10"/>
      <c r="AA5467" s="10"/>
      <c r="AB5467" s="10"/>
      <c r="AC5467" s="10"/>
      <c r="AD5467" s="10"/>
      <c r="AE5467" s="10"/>
      <c r="AF5467" s="10"/>
      <c r="AG5467" s="10"/>
      <c r="AH5467" s="10"/>
      <c r="AI5467" s="10"/>
      <c r="AJ5467" s="10"/>
      <c r="AK5467" s="10"/>
      <c r="AL5467" s="10"/>
      <c r="AM5467" s="10"/>
      <c r="AN5467" s="10"/>
    </row>
    <row r="5468" spans="1:40" s="20" customFormat="1">
      <c r="A5468" s="804"/>
      <c r="B5468" s="1377"/>
      <c r="C5468" s="1009"/>
      <c r="D5468" s="1370"/>
      <c r="E5468" s="135"/>
      <c r="F5468" s="135"/>
      <c r="G5468" s="635"/>
      <c r="H5468" s="10"/>
      <c r="I5468" s="10"/>
      <c r="J5468" s="10"/>
      <c r="K5468" s="10"/>
      <c r="L5468" s="10"/>
      <c r="M5468" s="10"/>
      <c r="N5468" s="10"/>
      <c r="O5468" s="10"/>
      <c r="P5468" s="10"/>
      <c r="Q5468" s="10"/>
      <c r="R5468" s="10"/>
      <c r="S5468" s="10"/>
      <c r="T5468" s="10"/>
      <c r="U5468" s="10"/>
      <c r="V5468" s="10"/>
      <c r="W5468" s="10"/>
      <c r="X5468" s="10"/>
      <c r="Y5468" s="10"/>
      <c r="Z5468" s="10"/>
      <c r="AA5468" s="10"/>
      <c r="AB5468" s="10"/>
      <c r="AC5468" s="10"/>
      <c r="AD5468" s="10"/>
      <c r="AE5468" s="10"/>
      <c r="AF5468" s="10"/>
      <c r="AG5468" s="10"/>
      <c r="AH5468" s="10"/>
      <c r="AI5468" s="10"/>
      <c r="AJ5468" s="10"/>
      <c r="AK5468" s="10"/>
      <c r="AL5468" s="10"/>
      <c r="AM5468" s="10"/>
      <c r="AN5468" s="10"/>
    </row>
    <row r="5469" spans="1:40" s="20" customFormat="1">
      <c r="A5469" s="804"/>
      <c r="B5469" s="1377"/>
      <c r="C5469" s="1009"/>
      <c r="D5469" s="1370"/>
      <c r="E5469" s="135"/>
      <c r="F5469" s="135"/>
      <c r="G5469" s="635"/>
      <c r="H5469" s="10"/>
      <c r="I5469" s="10"/>
      <c r="J5469" s="10"/>
      <c r="K5469" s="10"/>
      <c r="L5469" s="10"/>
      <c r="M5469" s="10"/>
      <c r="N5469" s="10"/>
      <c r="O5469" s="10"/>
      <c r="P5469" s="10"/>
      <c r="Q5469" s="10"/>
      <c r="R5469" s="10"/>
      <c r="S5469" s="10"/>
      <c r="T5469" s="10"/>
      <c r="U5469" s="10"/>
      <c r="V5469" s="10"/>
      <c r="W5469" s="10"/>
      <c r="X5469" s="10"/>
      <c r="Y5469" s="10"/>
      <c r="Z5469" s="10"/>
      <c r="AA5469" s="10"/>
      <c r="AB5469" s="10"/>
      <c r="AC5469" s="10"/>
      <c r="AD5469" s="10"/>
      <c r="AE5469" s="10"/>
      <c r="AF5469" s="10"/>
      <c r="AG5469" s="10"/>
      <c r="AH5469" s="10"/>
      <c r="AI5469" s="10"/>
      <c r="AJ5469" s="10"/>
      <c r="AK5469" s="10"/>
      <c r="AL5469" s="10"/>
      <c r="AM5469" s="10"/>
      <c r="AN5469" s="10"/>
    </row>
    <row r="5470" spans="1:40" s="20" customFormat="1">
      <c r="A5470" s="804"/>
      <c r="B5470" s="1377"/>
      <c r="C5470" s="1009"/>
      <c r="D5470" s="1370"/>
      <c r="E5470" s="135"/>
      <c r="F5470" s="135"/>
      <c r="G5470" s="635"/>
      <c r="H5470" s="10"/>
      <c r="I5470" s="10"/>
      <c r="J5470" s="10"/>
      <c r="K5470" s="10"/>
      <c r="L5470" s="10"/>
      <c r="M5470" s="10"/>
      <c r="N5470" s="10"/>
      <c r="O5470" s="10"/>
      <c r="P5470" s="10"/>
      <c r="Q5470" s="10"/>
      <c r="R5470" s="10"/>
      <c r="S5470" s="10"/>
      <c r="T5470" s="10"/>
      <c r="U5470" s="10"/>
      <c r="V5470" s="10"/>
      <c r="W5470" s="10"/>
      <c r="X5470" s="10"/>
      <c r="Y5470" s="10"/>
      <c r="Z5470" s="10"/>
      <c r="AA5470" s="10"/>
      <c r="AB5470" s="10"/>
      <c r="AC5470" s="10"/>
      <c r="AD5470" s="10"/>
      <c r="AE5470" s="10"/>
      <c r="AF5470" s="10"/>
      <c r="AG5470" s="10"/>
      <c r="AH5470" s="10"/>
      <c r="AI5470" s="10"/>
      <c r="AJ5470" s="10"/>
      <c r="AK5470" s="10"/>
      <c r="AL5470" s="10"/>
      <c r="AM5470" s="10"/>
      <c r="AN5470" s="10"/>
    </row>
    <row r="5471" spans="1:40" s="20" customFormat="1">
      <c r="A5471" s="804"/>
      <c r="B5471" s="1377"/>
      <c r="C5471" s="1009"/>
      <c r="D5471" s="1370"/>
      <c r="E5471" s="135"/>
      <c r="F5471" s="135"/>
      <c r="G5471" s="635"/>
      <c r="H5471" s="10"/>
      <c r="I5471" s="10"/>
      <c r="J5471" s="10"/>
      <c r="K5471" s="10"/>
      <c r="L5471" s="10"/>
      <c r="M5471" s="10"/>
      <c r="N5471" s="10"/>
      <c r="O5471" s="10"/>
      <c r="P5471" s="10"/>
      <c r="Q5471" s="10"/>
      <c r="R5471" s="10"/>
      <c r="S5471" s="10"/>
      <c r="T5471" s="10"/>
      <c r="U5471" s="10"/>
      <c r="V5471" s="10"/>
      <c r="W5471" s="10"/>
      <c r="X5471" s="10"/>
      <c r="Y5471" s="10"/>
      <c r="Z5471" s="10"/>
      <c r="AA5471" s="10"/>
      <c r="AB5471" s="10"/>
      <c r="AC5471" s="10"/>
      <c r="AD5471" s="10"/>
      <c r="AE5471" s="10"/>
      <c r="AF5471" s="10"/>
      <c r="AG5471" s="10"/>
      <c r="AH5471" s="10"/>
      <c r="AI5471" s="10"/>
      <c r="AJ5471" s="10"/>
      <c r="AK5471" s="10"/>
      <c r="AL5471" s="10"/>
      <c r="AM5471" s="10"/>
      <c r="AN5471" s="10"/>
    </row>
    <row r="5472" spans="1:40" s="20" customFormat="1">
      <c r="A5472" s="804"/>
      <c r="B5472" s="1382"/>
      <c r="C5472" s="1009"/>
      <c r="D5472" s="1370"/>
      <c r="E5472" s="135"/>
      <c r="F5472" s="135"/>
      <c r="G5472" s="635"/>
      <c r="H5472" s="10"/>
      <c r="I5472" s="10"/>
      <c r="J5472" s="10"/>
      <c r="K5472" s="10"/>
      <c r="L5472" s="10"/>
      <c r="M5472" s="10"/>
      <c r="N5472" s="10"/>
      <c r="O5472" s="10"/>
      <c r="P5472" s="10"/>
      <c r="Q5472" s="10"/>
      <c r="R5472" s="10"/>
      <c r="S5472" s="10"/>
      <c r="T5472" s="10"/>
      <c r="U5472" s="10"/>
      <c r="V5472" s="10"/>
      <c r="W5472" s="10"/>
      <c r="X5472" s="10"/>
      <c r="Y5472" s="10"/>
      <c r="Z5472" s="10"/>
      <c r="AA5472" s="10"/>
      <c r="AB5472" s="10"/>
      <c r="AC5472" s="10"/>
      <c r="AD5472" s="10"/>
      <c r="AE5472" s="10"/>
      <c r="AF5472" s="10"/>
      <c r="AG5472" s="10"/>
      <c r="AH5472" s="10"/>
      <c r="AI5472" s="10"/>
      <c r="AJ5472" s="10"/>
      <c r="AK5472" s="10"/>
      <c r="AL5472" s="10"/>
      <c r="AM5472" s="10"/>
      <c r="AN5472" s="10"/>
    </row>
    <row r="5473" spans="1:40" s="20" customFormat="1">
      <c r="A5473" s="804"/>
      <c r="B5473" s="1382"/>
      <c r="C5473" s="1009"/>
      <c r="D5473" s="1370"/>
      <c r="E5473" s="135"/>
      <c r="F5473" s="135"/>
      <c r="G5473" s="635"/>
      <c r="H5473" s="10"/>
      <c r="I5473" s="10"/>
      <c r="J5473" s="10"/>
      <c r="K5473" s="10"/>
      <c r="L5473" s="10"/>
      <c r="M5473" s="10"/>
      <c r="N5473" s="10"/>
      <c r="O5473" s="10"/>
      <c r="P5473" s="10"/>
      <c r="Q5473" s="10"/>
      <c r="R5473" s="10"/>
      <c r="S5473" s="10"/>
      <c r="T5473" s="10"/>
      <c r="U5473" s="10"/>
      <c r="V5473" s="10"/>
      <c r="W5473" s="10"/>
      <c r="X5473" s="10"/>
      <c r="Y5473" s="10"/>
      <c r="Z5473" s="10"/>
      <c r="AA5473" s="10"/>
      <c r="AB5473" s="10"/>
      <c r="AC5473" s="10"/>
      <c r="AD5473" s="10"/>
      <c r="AE5473" s="10"/>
      <c r="AF5473" s="10"/>
      <c r="AG5473" s="10"/>
      <c r="AH5473" s="10"/>
      <c r="AI5473" s="10"/>
      <c r="AJ5473" s="10"/>
      <c r="AK5473" s="10"/>
      <c r="AL5473" s="10"/>
      <c r="AM5473" s="10"/>
      <c r="AN5473" s="10"/>
    </row>
    <row r="5474" spans="1:40" s="20" customFormat="1">
      <c r="A5474" s="804"/>
      <c r="B5474" s="1382"/>
      <c r="C5474" s="1009"/>
      <c r="D5474" s="1370"/>
      <c r="E5474" s="135"/>
      <c r="F5474" s="135"/>
      <c r="G5474" s="635"/>
      <c r="H5474" s="10"/>
      <c r="I5474" s="10"/>
      <c r="J5474" s="10"/>
      <c r="K5474" s="10"/>
      <c r="L5474" s="10"/>
      <c r="M5474" s="10"/>
      <c r="N5474" s="10"/>
      <c r="O5474" s="10"/>
      <c r="P5474" s="10"/>
      <c r="Q5474" s="10"/>
      <c r="R5474" s="10"/>
      <c r="S5474" s="10"/>
      <c r="T5474" s="10"/>
      <c r="U5474" s="10"/>
      <c r="V5474" s="10"/>
      <c r="W5474" s="10"/>
      <c r="X5474" s="10"/>
      <c r="Y5474" s="10"/>
      <c r="Z5474" s="10"/>
      <c r="AA5474" s="10"/>
      <c r="AB5474" s="10"/>
      <c r="AC5474" s="10"/>
      <c r="AD5474" s="10"/>
      <c r="AE5474" s="10"/>
      <c r="AF5474" s="10"/>
      <c r="AG5474" s="10"/>
      <c r="AH5474" s="10"/>
      <c r="AI5474" s="10"/>
      <c r="AJ5474" s="10"/>
      <c r="AK5474" s="10"/>
      <c r="AL5474" s="10"/>
      <c r="AM5474" s="10"/>
      <c r="AN5474" s="10"/>
    </row>
    <row r="5475" spans="1:40" s="20" customFormat="1">
      <c r="A5475" s="804"/>
      <c r="B5475" s="1383"/>
      <c r="C5475" s="1009"/>
      <c r="D5475" s="1370"/>
      <c r="E5475" s="135"/>
      <c r="F5475" s="135"/>
      <c r="G5475" s="635"/>
      <c r="H5475" s="10"/>
      <c r="I5475" s="10"/>
      <c r="J5475" s="10"/>
      <c r="K5475" s="10"/>
      <c r="L5475" s="10"/>
      <c r="M5475" s="10"/>
      <c r="N5475" s="10"/>
      <c r="O5475" s="10"/>
      <c r="P5475" s="10"/>
      <c r="Q5475" s="10"/>
      <c r="R5475" s="10"/>
      <c r="S5475" s="10"/>
      <c r="T5475" s="10"/>
      <c r="U5475" s="10"/>
      <c r="V5475" s="10"/>
      <c r="W5475" s="10"/>
      <c r="X5475" s="10"/>
      <c r="Y5475" s="10"/>
      <c r="Z5475" s="10"/>
      <c r="AA5475" s="10"/>
      <c r="AB5475" s="10"/>
      <c r="AC5475" s="10"/>
      <c r="AD5475" s="10"/>
      <c r="AE5475" s="10"/>
      <c r="AF5475" s="10"/>
      <c r="AG5475" s="10"/>
      <c r="AH5475" s="10"/>
      <c r="AI5475" s="10"/>
      <c r="AJ5475" s="10"/>
      <c r="AK5475" s="10"/>
      <c r="AL5475" s="10"/>
      <c r="AM5475" s="10"/>
      <c r="AN5475" s="10"/>
    </row>
    <row r="5476" spans="1:40" s="20" customFormat="1">
      <c r="A5476" s="804"/>
      <c r="B5476" s="1383"/>
      <c r="C5476" s="1009"/>
      <c r="D5476" s="1370"/>
      <c r="E5476" s="135"/>
      <c r="F5476" s="135"/>
      <c r="G5476" s="635"/>
      <c r="H5476" s="10"/>
      <c r="I5476" s="10"/>
      <c r="J5476" s="10"/>
      <c r="K5476" s="10"/>
      <c r="L5476" s="10"/>
      <c r="M5476" s="10"/>
      <c r="N5476" s="10"/>
      <c r="O5476" s="10"/>
      <c r="P5476" s="10"/>
      <c r="Q5476" s="10"/>
      <c r="R5476" s="10"/>
      <c r="S5476" s="10"/>
      <c r="T5476" s="10"/>
      <c r="U5476" s="10"/>
      <c r="V5476" s="10"/>
      <c r="W5476" s="10"/>
      <c r="X5476" s="10"/>
      <c r="Y5476" s="10"/>
      <c r="Z5476" s="10"/>
      <c r="AA5476" s="10"/>
      <c r="AB5476" s="10"/>
      <c r="AC5476" s="10"/>
      <c r="AD5476" s="10"/>
      <c r="AE5476" s="10"/>
      <c r="AF5476" s="10"/>
      <c r="AG5476" s="10"/>
      <c r="AH5476" s="10"/>
      <c r="AI5476" s="10"/>
      <c r="AJ5476" s="10"/>
      <c r="AK5476" s="10"/>
      <c r="AL5476" s="10"/>
      <c r="AM5476" s="10"/>
      <c r="AN5476" s="10"/>
    </row>
    <row r="5477" spans="1:40" s="20" customFormat="1">
      <c r="A5477" s="804"/>
      <c r="B5477" s="1383"/>
      <c r="C5477" s="1009"/>
      <c r="D5477" s="1370"/>
      <c r="E5477" s="135"/>
      <c r="F5477" s="135"/>
      <c r="G5477" s="635"/>
      <c r="H5477" s="10"/>
      <c r="I5477" s="10"/>
      <c r="J5477" s="10"/>
      <c r="K5477" s="10"/>
      <c r="L5477" s="10"/>
      <c r="M5477" s="10"/>
      <c r="N5477" s="10"/>
      <c r="O5477" s="10"/>
      <c r="P5477" s="10"/>
      <c r="Q5477" s="10"/>
      <c r="R5477" s="10"/>
      <c r="S5477" s="10"/>
      <c r="T5477" s="10"/>
      <c r="U5477" s="10"/>
      <c r="V5477" s="10"/>
      <c r="W5477" s="10"/>
      <c r="X5477" s="10"/>
      <c r="Y5477" s="10"/>
      <c r="Z5477" s="10"/>
      <c r="AA5477" s="10"/>
      <c r="AB5477" s="10"/>
      <c r="AC5477" s="10"/>
      <c r="AD5477" s="10"/>
      <c r="AE5477" s="10"/>
      <c r="AF5477" s="10"/>
      <c r="AG5477" s="10"/>
      <c r="AH5477" s="10"/>
      <c r="AI5477" s="10"/>
      <c r="AJ5477" s="10"/>
      <c r="AK5477" s="10"/>
      <c r="AL5477" s="10"/>
      <c r="AM5477" s="10"/>
      <c r="AN5477" s="10"/>
    </row>
    <row r="5478" spans="1:40" s="20" customFormat="1">
      <c r="A5478" s="804"/>
      <c r="B5478" s="1383"/>
      <c r="C5478" s="1009"/>
      <c r="D5478" s="1370"/>
      <c r="E5478" s="135"/>
      <c r="F5478" s="135"/>
      <c r="G5478" s="635"/>
      <c r="H5478" s="10"/>
      <c r="I5478" s="10"/>
      <c r="J5478" s="10"/>
      <c r="K5478" s="10"/>
      <c r="L5478" s="10"/>
      <c r="M5478" s="10"/>
      <c r="N5478" s="10"/>
      <c r="O5478" s="10"/>
      <c r="P5478" s="10"/>
      <c r="Q5478" s="10"/>
      <c r="R5478" s="10"/>
      <c r="S5478" s="10"/>
      <c r="T5478" s="10"/>
      <c r="U5478" s="10"/>
      <c r="V5478" s="10"/>
      <c r="W5478" s="10"/>
      <c r="X5478" s="10"/>
      <c r="Y5478" s="10"/>
      <c r="Z5478" s="10"/>
      <c r="AA5478" s="10"/>
      <c r="AB5478" s="10"/>
      <c r="AC5478" s="10"/>
      <c r="AD5478" s="10"/>
      <c r="AE5478" s="10"/>
      <c r="AF5478" s="10"/>
      <c r="AG5478" s="10"/>
      <c r="AH5478" s="10"/>
      <c r="AI5478" s="10"/>
      <c r="AJ5478" s="10"/>
      <c r="AK5478" s="10"/>
      <c r="AL5478" s="10"/>
      <c r="AM5478" s="10"/>
      <c r="AN5478" s="10"/>
    </row>
    <row r="5479" spans="1:40" s="20" customFormat="1">
      <c r="A5479" s="804"/>
      <c r="B5479" s="1383"/>
      <c r="C5479" s="1009"/>
      <c r="D5479" s="1370"/>
      <c r="E5479" s="135"/>
      <c r="F5479" s="135"/>
      <c r="G5479" s="635"/>
      <c r="H5479" s="10"/>
      <c r="I5479" s="10"/>
      <c r="J5479" s="10"/>
      <c r="K5479" s="10"/>
      <c r="L5479" s="10"/>
      <c r="M5479" s="10"/>
      <c r="N5479" s="10"/>
      <c r="O5479" s="10"/>
      <c r="P5479" s="10"/>
      <c r="Q5479" s="10"/>
      <c r="R5479" s="10"/>
      <c r="S5479" s="10"/>
      <c r="T5479" s="10"/>
      <c r="U5479" s="10"/>
      <c r="V5479" s="10"/>
      <c r="W5479" s="10"/>
      <c r="X5479" s="10"/>
      <c r="Y5479" s="10"/>
      <c r="Z5479" s="10"/>
      <c r="AA5479" s="10"/>
      <c r="AB5479" s="10"/>
      <c r="AC5479" s="10"/>
      <c r="AD5479" s="10"/>
      <c r="AE5479" s="10"/>
      <c r="AF5479" s="10"/>
      <c r="AG5479" s="10"/>
      <c r="AH5479" s="10"/>
      <c r="AI5479" s="10"/>
      <c r="AJ5479" s="10"/>
      <c r="AK5479" s="10"/>
      <c r="AL5479" s="10"/>
      <c r="AM5479" s="10"/>
      <c r="AN5479" s="10"/>
    </row>
    <row r="5480" spans="1:40" s="20" customFormat="1">
      <c r="A5480" s="804"/>
      <c r="B5480" s="1383"/>
      <c r="C5480" s="1369"/>
      <c r="D5480" s="1370"/>
      <c r="E5480" s="133"/>
      <c r="F5480" s="133"/>
      <c r="G5480" s="635"/>
      <c r="H5480" s="10"/>
      <c r="I5480" s="10"/>
      <c r="J5480" s="10"/>
      <c r="K5480" s="10"/>
      <c r="L5480" s="10"/>
      <c r="M5480" s="10"/>
      <c r="N5480" s="10"/>
      <c r="O5480" s="10"/>
      <c r="P5480" s="10"/>
      <c r="Q5480" s="10"/>
      <c r="R5480" s="10"/>
      <c r="S5480" s="10"/>
      <c r="T5480" s="10"/>
      <c r="U5480" s="10"/>
      <c r="V5480" s="10"/>
      <c r="W5480" s="10"/>
      <c r="X5480" s="10"/>
      <c r="Y5480" s="10"/>
      <c r="Z5480" s="10"/>
      <c r="AA5480" s="10"/>
      <c r="AB5480" s="10"/>
      <c r="AC5480" s="10"/>
      <c r="AD5480" s="10"/>
      <c r="AE5480" s="10"/>
      <c r="AF5480" s="10"/>
      <c r="AG5480" s="10"/>
      <c r="AH5480" s="10"/>
      <c r="AI5480" s="10"/>
      <c r="AJ5480" s="10"/>
      <c r="AK5480" s="10"/>
      <c r="AL5480" s="10"/>
      <c r="AM5480" s="10"/>
      <c r="AN5480" s="10"/>
    </row>
    <row r="5481" spans="1:40" s="20" customFormat="1">
      <c r="A5481" s="804"/>
      <c r="B5481" s="1383"/>
      <c r="C5481" s="1369"/>
      <c r="D5481" s="1370"/>
      <c r="E5481" s="133"/>
      <c r="F5481" s="133"/>
      <c r="G5481" s="635"/>
      <c r="H5481" s="10"/>
      <c r="I5481" s="10"/>
      <c r="J5481" s="10"/>
      <c r="K5481" s="10"/>
      <c r="L5481" s="10"/>
      <c r="M5481" s="10"/>
      <c r="N5481" s="10"/>
      <c r="O5481" s="10"/>
      <c r="P5481" s="10"/>
      <c r="Q5481" s="10"/>
      <c r="R5481" s="10"/>
      <c r="S5481" s="10"/>
      <c r="T5481" s="10"/>
      <c r="U5481" s="10"/>
      <c r="V5481" s="10"/>
      <c r="W5481" s="10"/>
      <c r="X5481" s="10"/>
      <c r="Y5481" s="10"/>
      <c r="Z5481" s="10"/>
      <c r="AA5481" s="10"/>
      <c r="AB5481" s="10"/>
      <c r="AC5481" s="10"/>
      <c r="AD5481" s="10"/>
      <c r="AE5481" s="10"/>
      <c r="AF5481" s="10"/>
      <c r="AG5481" s="10"/>
      <c r="AH5481" s="10"/>
      <c r="AI5481" s="10"/>
      <c r="AJ5481" s="10"/>
      <c r="AK5481" s="10"/>
      <c r="AL5481" s="10"/>
      <c r="AM5481" s="10"/>
      <c r="AN5481" s="10"/>
    </row>
    <row r="5482" spans="1:40" s="20" customFormat="1">
      <c r="A5482" s="804"/>
      <c r="B5482" s="1383"/>
      <c r="C5482" s="1369"/>
      <c r="D5482" s="1370"/>
      <c r="E5482" s="133"/>
      <c r="F5482" s="133"/>
      <c r="G5482" s="635"/>
      <c r="H5482" s="10"/>
      <c r="I5482" s="10"/>
      <c r="J5482" s="10"/>
      <c r="K5482" s="10"/>
      <c r="L5482" s="10"/>
      <c r="M5482" s="10"/>
      <c r="N5482" s="10"/>
      <c r="O5482" s="10"/>
      <c r="P5482" s="10"/>
      <c r="Q5482" s="10"/>
      <c r="R5482" s="10"/>
      <c r="S5482" s="10"/>
      <c r="T5482" s="10"/>
      <c r="U5482" s="10"/>
      <c r="V5482" s="10"/>
      <c r="W5482" s="10"/>
      <c r="X5482" s="10"/>
      <c r="Y5482" s="10"/>
      <c r="Z5482" s="10"/>
      <c r="AA5482" s="10"/>
      <c r="AB5482" s="10"/>
      <c r="AC5482" s="10"/>
      <c r="AD5482" s="10"/>
      <c r="AE5482" s="10"/>
      <c r="AF5482" s="10"/>
      <c r="AG5482" s="10"/>
      <c r="AH5482" s="10"/>
      <c r="AI5482" s="10"/>
      <c r="AJ5482" s="10"/>
      <c r="AK5482" s="10"/>
      <c r="AL5482" s="10"/>
      <c r="AM5482" s="10"/>
      <c r="AN5482" s="10"/>
    </row>
    <row r="5483" spans="1:40" s="20" customFormat="1">
      <c r="A5483" s="804"/>
      <c r="B5483" s="1383"/>
      <c r="C5483" s="1369"/>
      <c r="D5483" s="1370"/>
      <c r="E5483" s="133"/>
      <c r="F5483" s="133"/>
      <c r="G5483" s="635"/>
      <c r="H5483" s="10"/>
      <c r="I5483" s="10"/>
      <c r="J5483" s="10"/>
      <c r="K5483" s="10"/>
      <c r="L5483" s="10"/>
      <c r="M5483" s="10"/>
      <c r="N5483" s="10"/>
      <c r="O5483" s="10"/>
      <c r="P5483" s="10"/>
      <c r="Q5483" s="10"/>
      <c r="R5483" s="10"/>
      <c r="S5483" s="10"/>
      <c r="T5483" s="10"/>
      <c r="U5483" s="10"/>
      <c r="V5483" s="10"/>
      <c r="W5483" s="10"/>
      <c r="X5483" s="10"/>
      <c r="Y5483" s="10"/>
      <c r="Z5483" s="10"/>
      <c r="AA5483" s="10"/>
      <c r="AB5483" s="10"/>
      <c r="AC5483" s="10"/>
      <c r="AD5483" s="10"/>
      <c r="AE5483" s="10"/>
      <c r="AF5483" s="10"/>
      <c r="AG5483" s="10"/>
      <c r="AH5483" s="10"/>
      <c r="AI5483" s="10"/>
      <c r="AJ5483" s="10"/>
      <c r="AK5483" s="10"/>
      <c r="AL5483" s="10"/>
      <c r="AM5483" s="10"/>
      <c r="AN5483" s="10"/>
    </row>
    <row r="5484" spans="1:40" s="20" customFormat="1">
      <c r="A5484" s="804"/>
      <c r="B5484" s="1383"/>
      <c r="C5484" s="1369"/>
      <c r="D5484" s="1370"/>
      <c r="E5484" s="133"/>
      <c r="F5484" s="133"/>
      <c r="G5484" s="635"/>
      <c r="H5484" s="10"/>
      <c r="I5484" s="10"/>
      <c r="J5484" s="10"/>
      <c r="K5484" s="10"/>
      <c r="L5484" s="10"/>
      <c r="M5484" s="10"/>
      <c r="N5484" s="10"/>
      <c r="O5484" s="10"/>
      <c r="P5484" s="10"/>
      <c r="Q5484" s="10"/>
      <c r="R5484" s="10"/>
      <c r="S5484" s="10"/>
      <c r="T5484" s="10"/>
      <c r="U5484" s="10"/>
      <c r="V5484" s="10"/>
      <c r="W5484" s="10"/>
      <c r="X5484" s="10"/>
      <c r="Y5484" s="10"/>
      <c r="Z5484" s="10"/>
      <c r="AA5484" s="10"/>
      <c r="AB5484" s="10"/>
      <c r="AC5484" s="10"/>
      <c r="AD5484" s="10"/>
      <c r="AE5484" s="10"/>
      <c r="AF5484" s="10"/>
      <c r="AG5484" s="10"/>
      <c r="AH5484" s="10"/>
      <c r="AI5484" s="10"/>
      <c r="AJ5484" s="10"/>
      <c r="AK5484" s="10"/>
      <c r="AL5484" s="10"/>
      <c r="AM5484" s="10"/>
      <c r="AN5484" s="10"/>
    </row>
    <row r="5485" spans="1:40" s="20" customFormat="1">
      <c r="A5485" s="804"/>
      <c r="B5485" s="1383"/>
      <c r="C5485" s="1369"/>
      <c r="D5485" s="1370"/>
      <c r="E5485" s="133"/>
      <c r="F5485" s="133"/>
      <c r="G5485" s="635"/>
      <c r="H5485" s="10"/>
      <c r="I5485" s="10"/>
      <c r="J5485" s="10"/>
      <c r="K5485" s="10"/>
      <c r="L5485" s="10"/>
      <c r="M5485" s="10"/>
      <c r="N5485" s="10"/>
      <c r="O5485" s="10"/>
      <c r="P5485" s="10"/>
      <c r="Q5485" s="10"/>
      <c r="R5485" s="10"/>
      <c r="S5485" s="10"/>
      <c r="T5485" s="10"/>
      <c r="U5485" s="10"/>
      <c r="V5485" s="10"/>
      <c r="W5485" s="10"/>
      <c r="X5485" s="10"/>
      <c r="Y5485" s="10"/>
      <c r="Z5485" s="10"/>
      <c r="AA5485" s="10"/>
      <c r="AB5485" s="10"/>
      <c r="AC5485" s="10"/>
      <c r="AD5485" s="10"/>
      <c r="AE5485" s="10"/>
      <c r="AF5485" s="10"/>
      <c r="AG5485" s="10"/>
      <c r="AH5485" s="10"/>
      <c r="AI5485" s="10"/>
      <c r="AJ5485" s="10"/>
      <c r="AK5485" s="10"/>
      <c r="AL5485" s="10"/>
      <c r="AM5485" s="10"/>
      <c r="AN5485" s="10"/>
    </row>
    <row r="5486" spans="1:40" s="20" customFormat="1">
      <c r="A5486" s="804"/>
      <c r="B5486" s="1383"/>
      <c r="C5486" s="1369"/>
      <c r="D5486" s="1370"/>
      <c r="E5486" s="133"/>
      <c r="F5486" s="133"/>
      <c r="G5486" s="635"/>
      <c r="H5486" s="10"/>
      <c r="I5486" s="10"/>
      <c r="J5486" s="10"/>
      <c r="K5486" s="10"/>
      <c r="L5486" s="10"/>
      <c r="M5486" s="10"/>
      <c r="N5486" s="10"/>
      <c r="O5486" s="10"/>
      <c r="P5486" s="10"/>
      <c r="Q5486" s="10"/>
      <c r="R5486" s="10"/>
      <c r="S5486" s="10"/>
      <c r="T5486" s="10"/>
      <c r="U5486" s="10"/>
      <c r="V5486" s="10"/>
      <c r="W5486" s="10"/>
      <c r="X5486" s="10"/>
      <c r="Y5486" s="10"/>
      <c r="Z5486" s="10"/>
      <c r="AA5486" s="10"/>
      <c r="AB5486" s="10"/>
      <c r="AC5486" s="10"/>
      <c r="AD5486" s="10"/>
      <c r="AE5486" s="10"/>
      <c r="AF5486" s="10"/>
      <c r="AG5486" s="10"/>
      <c r="AH5486" s="10"/>
      <c r="AI5486" s="10"/>
      <c r="AJ5486" s="10"/>
      <c r="AK5486" s="10"/>
      <c r="AL5486" s="10"/>
      <c r="AM5486" s="10"/>
      <c r="AN5486" s="10"/>
    </row>
    <row r="5487" spans="1:40" s="20" customFormat="1">
      <c r="A5487" s="804"/>
      <c r="B5487" s="1383"/>
      <c r="C5487" s="1369"/>
      <c r="D5487" s="1370"/>
      <c r="E5487" s="133"/>
      <c r="F5487" s="133"/>
      <c r="G5487" s="635"/>
      <c r="H5487" s="10"/>
      <c r="I5487" s="10"/>
      <c r="J5487" s="10"/>
      <c r="K5487" s="10"/>
      <c r="L5487" s="10"/>
      <c r="M5487" s="10"/>
      <c r="N5487" s="10"/>
      <c r="O5487" s="10"/>
      <c r="P5487" s="10"/>
      <c r="Q5487" s="10"/>
      <c r="R5487" s="10"/>
      <c r="S5487" s="10"/>
      <c r="T5487" s="10"/>
      <c r="U5487" s="10"/>
      <c r="V5487" s="10"/>
      <c r="W5487" s="10"/>
      <c r="X5487" s="10"/>
      <c r="Y5487" s="10"/>
      <c r="Z5487" s="10"/>
      <c r="AA5487" s="10"/>
      <c r="AB5487" s="10"/>
      <c r="AC5487" s="10"/>
      <c r="AD5487" s="10"/>
      <c r="AE5487" s="10"/>
      <c r="AF5487" s="10"/>
      <c r="AG5487" s="10"/>
      <c r="AH5487" s="10"/>
      <c r="AI5487" s="10"/>
      <c r="AJ5487" s="10"/>
      <c r="AK5487" s="10"/>
      <c r="AL5487" s="10"/>
      <c r="AM5487" s="10"/>
      <c r="AN5487" s="10"/>
    </row>
    <row r="5488" spans="1:40" s="20" customFormat="1">
      <c r="A5488" s="804"/>
      <c r="B5488" s="1383"/>
      <c r="C5488" s="1369"/>
      <c r="D5488" s="1370"/>
      <c r="E5488" s="133"/>
      <c r="F5488" s="133"/>
      <c r="G5488" s="635"/>
      <c r="H5488" s="10"/>
      <c r="I5488" s="10"/>
      <c r="J5488" s="10"/>
      <c r="K5488" s="10"/>
      <c r="L5488" s="10"/>
      <c r="M5488" s="10"/>
      <c r="N5488" s="10"/>
      <c r="O5488" s="10"/>
      <c r="P5488" s="10"/>
      <c r="Q5488" s="10"/>
      <c r="R5488" s="10"/>
      <c r="S5488" s="10"/>
      <c r="T5488" s="10"/>
      <c r="U5488" s="10"/>
      <c r="V5488" s="10"/>
      <c r="W5488" s="10"/>
      <c r="X5488" s="10"/>
      <c r="Y5488" s="10"/>
      <c r="Z5488" s="10"/>
      <c r="AA5488" s="10"/>
      <c r="AB5488" s="10"/>
      <c r="AC5488" s="10"/>
      <c r="AD5488" s="10"/>
      <c r="AE5488" s="10"/>
      <c r="AF5488" s="10"/>
      <c r="AG5488" s="10"/>
      <c r="AH5488" s="10"/>
      <c r="AI5488" s="10"/>
      <c r="AJ5488" s="10"/>
      <c r="AK5488" s="10"/>
      <c r="AL5488" s="10"/>
      <c r="AM5488" s="10"/>
      <c r="AN5488" s="10"/>
    </row>
    <row r="5489" spans="1:40" s="20" customFormat="1">
      <c r="A5489" s="804"/>
      <c r="B5489" s="1383"/>
      <c r="C5489" s="1369"/>
      <c r="D5489" s="1370"/>
      <c r="E5489" s="133"/>
      <c r="F5489" s="133"/>
      <c r="G5489" s="635"/>
      <c r="H5489" s="10"/>
      <c r="I5489" s="10"/>
      <c r="J5489" s="10"/>
      <c r="K5489" s="10"/>
      <c r="L5489" s="10"/>
      <c r="M5489" s="10"/>
      <c r="N5489" s="10"/>
      <c r="O5489" s="10"/>
      <c r="P5489" s="10"/>
      <c r="Q5489" s="10"/>
      <c r="R5489" s="10"/>
      <c r="S5489" s="10"/>
      <c r="T5489" s="10"/>
      <c r="U5489" s="10"/>
      <c r="V5489" s="10"/>
      <c r="W5489" s="10"/>
      <c r="X5489" s="10"/>
      <c r="Y5489" s="10"/>
      <c r="Z5489" s="10"/>
      <c r="AA5489" s="10"/>
      <c r="AB5489" s="10"/>
      <c r="AC5489" s="10"/>
      <c r="AD5489" s="10"/>
      <c r="AE5489" s="10"/>
      <c r="AF5489" s="10"/>
      <c r="AG5489" s="10"/>
      <c r="AH5489" s="10"/>
      <c r="AI5489" s="10"/>
      <c r="AJ5489" s="10"/>
      <c r="AK5489" s="10"/>
      <c r="AL5489" s="10"/>
      <c r="AM5489" s="10"/>
      <c r="AN5489" s="10"/>
    </row>
    <row r="5490" spans="1:40" s="20" customFormat="1">
      <c r="A5490" s="804"/>
      <c r="B5490" s="1383"/>
      <c r="C5490" s="1369"/>
      <c r="D5490" s="1370"/>
      <c r="E5490" s="133"/>
      <c r="F5490" s="133"/>
      <c r="G5490" s="635"/>
      <c r="H5490" s="10"/>
      <c r="I5490" s="10"/>
      <c r="J5490" s="10"/>
      <c r="K5490" s="10"/>
      <c r="L5490" s="10"/>
      <c r="M5490" s="10"/>
      <c r="N5490" s="10"/>
      <c r="O5490" s="10"/>
      <c r="P5490" s="10"/>
      <c r="Q5490" s="10"/>
      <c r="R5490" s="10"/>
      <c r="S5490" s="10"/>
      <c r="T5490" s="10"/>
      <c r="U5490" s="10"/>
      <c r="V5490" s="10"/>
      <c r="W5490" s="10"/>
      <c r="X5490" s="10"/>
      <c r="Y5490" s="10"/>
      <c r="Z5490" s="10"/>
      <c r="AA5490" s="10"/>
      <c r="AB5490" s="10"/>
      <c r="AC5490" s="10"/>
      <c r="AD5490" s="10"/>
      <c r="AE5490" s="10"/>
      <c r="AF5490" s="10"/>
      <c r="AG5490" s="10"/>
      <c r="AH5490" s="10"/>
      <c r="AI5490" s="10"/>
      <c r="AJ5490" s="10"/>
      <c r="AK5490" s="10"/>
      <c r="AL5490" s="10"/>
      <c r="AM5490" s="10"/>
      <c r="AN5490" s="10"/>
    </row>
    <row r="5491" spans="1:40" s="20" customFormat="1">
      <c r="A5491" s="804"/>
      <c r="B5491" s="1419"/>
      <c r="C5491" s="1369"/>
      <c r="D5491" s="1370"/>
      <c r="E5491" s="133"/>
      <c r="F5491" s="133"/>
      <c r="G5491" s="635"/>
      <c r="H5491" s="10"/>
      <c r="I5491" s="10"/>
      <c r="J5491" s="10"/>
      <c r="K5491" s="10"/>
      <c r="L5491" s="10"/>
      <c r="M5491" s="10"/>
      <c r="N5491" s="10"/>
      <c r="O5491" s="10"/>
      <c r="P5491" s="10"/>
      <c r="Q5491" s="10"/>
      <c r="R5491" s="10"/>
      <c r="S5491" s="10"/>
      <c r="T5491" s="10"/>
      <c r="U5491" s="10"/>
      <c r="V5491" s="10"/>
      <c r="W5491" s="10"/>
      <c r="X5491" s="10"/>
      <c r="Y5491" s="10"/>
      <c r="Z5491" s="10"/>
      <c r="AA5491" s="10"/>
      <c r="AB5491" s="10"/>
      <c r="AC5491" s="10"/>
      <c r="AD5491" s="10"/>
      <c r="AE5491" s="10"/>
      <c r="AF5491" s="10"/>
      <c r="AG5491" s="10"/>
      <c r="AH5491" s="10"/>
      <c r="AI5491" s="10"/>
      <c r="AJ5491" s="10"/>
      <c r="AK5491" s="10"/>
      <c r="AL5491" s="10"/>
      <c r="AM5491" s="10"/>
      <c r="AN5491" s="10"/>
    </row>
    <row r="5492" spans="1:40" s="20" customFormat="1">
      <c r="A5492" s="804"/>
      <c r="B5492" s="1420"/>
      <c r="C5492" s="1369"/>
      <c r="D5492" s="1370"/>
      <c r="E5492" s="133"/>
      <c r="F5492" s="133"/>
      <c r="G5492" s="635"/>
      <c r="H5492" s="10"/>
      <c r="I5492" s="10"/>
      <c r="J5492" s="10"/>
      <c r="K5492" s="10"/>
      <c r="L5492" s="10"/>
      <c r="M5492" s="10"/>
      <c r="N5492" s="10"/>
      <c r="O5492" s="10"/>
      <c r="P5492" s="10"/>
      <c r="Q5492" s="10"/>
      <c r="R5492" s="10"/>
      <c r="S5492" s="10"/>
      <c r="T5492" s="10"/>
      <c r="U5492" s="10"/>
      <c r="V5492" s="10"/>
      <c r="W5492" s="10"/>
      <c r="X5492" s="10"/>
      <c r="Y5492" s="10"/>
      <c r="Z5492" s="10"/>
      <c r="AA5492" s="10"/>
      <c r="AB5492" s="10"/>
      <c r="AC5492" s="10"/>
      <c r="AD5492" s="10"/>
      <c r="AE5492" s="10"/>
      <c r="AF5492" s="10"/>
      <c r="AG5492" s="10"/>
      <c r="AH5492" s="10"/>
      <c r="AI5492" s="10"/>
      <c r="AJ5492" s="10"/>
      <c r="AK5492" s="10"/>
      <c r="AL5492" s="10"/>
      <c r="AM5492" s="10"/>
      <c r="AN5492" s="10"/>
    </row>
    <row r="5493" spans="1:40" s="20" customFormat="1">
      <c r="A5493" s="804"/>
      <c r="B5493" s="1383"/>
      <c r="C5493" s="1369"/>
      <c r="D5493" s="1370"/>
      <c r="E5493" s="133"/>
      <c r="F5493" s="133"/>
      <c r="G5493" s="635"/>
      <c r="H5493" s="10"/>
      <c r="I5493" s="10"/>
      <c r="J5493" s="10"/>
      <c r="K5493" s="10"/>
      <c r="L5493" s="10"/>
      <c r="M5493" s="10"/>
      <c r="N5493" s="10"/>
      <c r="O5493" s="10"/>
      <c r="P5493" s="10"/>
      <c r="Q5493" s="10"/>
      <c r="R5493" s="10"/>
      <c r="S5493" s="10"/>
      <c r="T5493" s="10"/>
      <c r="U5493" s="10"/>
      <c r="V5493" s="10"/>
      <c r="W5493" s="10"/>
      <c r="X5493" s="10"/>
      <c r="Y5493" s="10"/>
      <c r="Z5493" s="10"/>
      <c r="AA5493" s="10"/>
      <c r="AB5493" s="10"/>
      <c r="AC5493" s="10"/>
      <c r="AD5493" s="10"/>
      <c r="AE5493" s="10"/>
      <c r="AF5493" s="10"/>
      <c r="AG5493" s="10"/>
      <c r="AH5493" s="10"/>
      <c r="AI5493" s="10"/>
      <c r="AJ5493" s="10"/>
      <c r="AK5493" s="10"/>
      <c r="AL5493" s="10"/>
      <c r="AM5493" s="10"/>
      <c r="AN5493" s="10"/>
    </row>
    <row r="5494" spans="1:40" s="20" customFormat="1">
      <c r="A5494" s="804"/>
      <c r="B5494" s="1383"/>
      <c r="C5494" s="1369"/>
      <c r="D5494" s="1370"/>
      <c r="E5494" s="133"/>
      <c r="F5494" s="133"/>
      <c r="G5494" s="635"/>
      <c r="H5494" s="10"/>
      <c r="I5494" s="10"/>
      <c r="J5494" s="10"/>
      <c r="K5494" s="10"/>
      <c r="L5494" s="10"/>
      <c r="M5494" s="10"/>
      <c r="N5494" s="10"/>
      <c r="O5494" s="10"/>
      <c r="P5494" s="10"/>
      <c r="Q5494" s="10"/>
      <c r="R5494" s="10"/>
      <c r="S5494" s="10"/>
      <c r="T5494" s="10"/>
      <c r="U5494" s="10"/>
      <c r="V5494" s="10"/>
      <c r="W5494" s="10"/>
      <c r="X5494" s="10"/>
      <c r="Y5494" s="10"/>
      <c r="Z5494" s="10"/>
      <c r="AA5494" s="10"/>
      <c r="AB5494" s="10"/>
      <c r="AC5494" s="10"/>
      <c r="AD5494" s="10"/>
      <c r="AE5494" s="10"/>
      <c r="AF5494" s="10"/>
      <c r="AG5494" s="10"/>
      <c r="AH5494" s="10"/>
      <c r="AI5494" s="10"/>
      <c r="AJ5494" s="10"/>
      <c r="AK5494" s="10"/>
      <c r="AL5494" s="10"/>
      <c r="AM5494" s="10"/>
      <c r="AN5494" s="10"/>
    </row>
    <row r="5495" spans="1:40" s="20" customFormat="1">
      <c r="A5495" s="804"/>
      <c r="B5495" s="1383"/>
      <c r="C5495" s="1369"/>
      <c r="D5495" s="1370"/>
      <c r="E5495" s="133"/>
      <c r="F5495" s="133"/>
      <c r="G5495" s="635"/>
      <c r="H5495" s="10"/>
      <c r="I5495" s="10"/>
      <c r="J5495" s="10"/>
      <c r="K5495" s="10"/>
      <c r="L5495" s="10"/>
      <c r="M5495" s="10"/>
      <c r="N5495" s="10"/>
      <c r="O5495" s="10"/>
      <c r="P5495" s="10"/>
      <c r="Q5495" s="10"/>
      <c r="R5495" s="10"/>
      <c r="S5495" s="10"/>
      <c r="T5495" s="10"/>
      <c r="U5495" s="10"/>
      <c r="V5495" s="10"/>
      <c r="W5495" s="10"/>
      <c r="X5495" s="10"/>
      <c r="Y5495" s="10"/>
      <c r="Z5495" s="10"/>
      <c r="AA5495" s="10"/>
      <c r="AB5495" s="10"/>
      <c r="AC5495" s="10"/>
      <c r="AD5495" s="10"/>
      <c r="AE5495" s="10"/>
      <c r="AF5495" s="10"/>
      <c r="AG5495" s="10"/>
      <c r="AH5495" s="10"/>
      <c r="AI5495" s="10"/>
      <c r="AJ5495" s="10"/>
      <c r="AK5495" s="10"/>
      <c r="AL5495" s="10"/>
      <c r="AM5495" s="10"/>
      <c r="AN5495" s="10"/>
    </row>
    <row r="5496" spans="1:40" s="20" customFormat="1">
      <c r="A5496" s="804"/>
      <c r="B5496" s="1038"/>
      <c r="C5496" s="1369"/>
      <c r="D5496" s="1370"/>
      <c r="E5496" s="133"/>
      <c r="F5496" s="133"/>
      <c r="G5496" s="635"/>
      <c r="H5496" s="10"/>
      <c r="I5496" s="10"/>
      <c r="J5496" s="10"/>
      <c r="K5496" s="10"/>
      <c r="L5496" s="10"/>
      <c r="M5496" s="10"/>
      <c r="N5496" s="10"/>
      <c r="O5496" s="10"/>
      <c r="P5496" s="10"/>
      <c r="Q5496" s="10"/>
      <c r="R5496" s="10"/>
      <c r="S5496" s="10"/>
      <c r="T5496" s="10"/>
      <c r="U5496" s="10"/>
      <c r="V5496" s="10"/>
      <c r="W5496" s="10"/>
      <c r="X5496" s="10"/>
      <c r="Y5496" s="10"/>
      <c r="Z5496" s="10"/>
      <c r="AA5496" s="10"/>
      <c r="AB5496" s="10"/>
      <c r="AC5496" s="10"/>
      <c r="AD5496" s="10"/>
      <c r="AE5496" s="10"/>
      <c r="AF5496" s="10"/>
      <c r="AG5496" s="10"/>
      <c r="AH5496" s="10"/>
      <c r="AI5496" s="10"/>
      <c r="AJ5496" s="10"/>
      <c r="AK5496" s="10"/>
      <c r="AL5496" s="10"/>
      <c r="AM5496" s="10"/>
      <c r="AN5496" s="10"/>
    </row>
    <row r="5497" spans="1:40" s="20" customFormat="1">
      <c r="A5497" s="804"/>
      <c r="B5497" s="1383"/>
      <c r="C5497" s="1369"/>
      <c r="D5497" s="1370"/>
      <c r="E5497" s="133"/>
      <c r="F5497" s="133"/>
      <c r="G5497" s="635"/>
      <c r="H5497" s="10"/>
      <c r="I5497" s="10"/>
      <c r="J5497" s="10"/>
      <c r="K5497" s="10"/>
      <c r="L5497" s="10"/>
      <c r="M5497" s="10"/>
      <c r="N5497" s="10"/>
      <c r="O5497" s="10"/>
      <c r="P5497" s="10"/>
      <c r="Q5497" s="10"/>
      <c r="R5497" s="10"/>
      <c r="S5497" s="10"/>
      <c r="T5497" s="10"/>
      <c r="U5497" s="10"/>
      <c r="V5497" s="10"/>
      <c r="W5497" s="10"/>
      <c r="X5497" s="10"/>
      <c r="Y5497" s="10"/>
      <c r="Z5497" s="10"/>
      <c r="AA5497" s="10"/>
      <c r="AB5497" s="10"/>
      <c r="AC5497" s="10"/>
      <c r="AD5497" s="10"/>
      <c r="AE5497" s="10"/>
      <c r="AF5497" s="10"/>
      <c r="AG5497" s="10"/>
      <c r="AH5497" s="10"/>
      <c r="AI5497" s="10"/>
      <c r="AJ5497" s="10"/>
      <c r="AK5497" s="10"/>
      <c r="AL5497" s="10"/>
      <c r="AM5497" s="10"/>
      <c r="AN5497" s="10"/>
    </row>
    <row r="5498" spans="1:40" s="20" customFormat="1">
      <c r="A5498" s="804"/>
      <c r="B5498" s="1383"/>
      <c r="C5498" s="1369"/>
      <c r="D5498" s="1370"/>
      <c r="E5498" s="133"/>
      <c r="F5498" s="133"/>
      <c r="G5498" s="635"/>
      <c r="H5498" s="10"/>
      <c r="I5498" s="10"/>
      <c r="J5498" s="10"/>
      <c r="K5498" s="10"/>
      <c r="L5498" s="10"/>
      <c r="M5498" s="10"/>
      <c r="N5498" s="10"/>
      <c r="O5498" s="10"/>
      <c r="P5498" s="10"/>
      <c r="Q5498" s="10"/>
      <c r="R5498" s="10"/>
      <c r="S5498" s="10"/>
      <c r="T5498" s="10"/>
      <c r="U5498" s="10"/>
      <c r="V5498" s="10"/>
      <c r="W5498" s="10"/>
      <c r="X5498" s="10"/>
      <c r="Y5498" s="10"/>
      <c r="Z5498" s="10"/>
      <c r="AA5498" s="10"/>
      <c r="AB5498" s="10"/>
      <c r="AC5498" s="10"/>
      <c r="AD5498" s="10"/>
      <c r="AE5498" s="10"/>
      <c r="AF5498" s="10"/>
      <c r="AG5498" s="10"/>
      <c r="AH5498" s="10"/>
      <c r="AI5498" s="10"/>
      <c r="AJ5498" s="10"/>
      <c r="AK5498" s="10"/>
      <c r="AL5498" s="10"/>
      <c r="AM5498" s="10"/>
      <c r="AN5498" s="10"/>
    </row>
    <row r="5499" spans="1:40" s="20" customFormat="1">
      <c r="A5499" s="804"/>
      <c r="B5499" s="1383"/>
      <c r="C5499" s="1369"/>
      <c r="D5499" s="1370"/>
      <c r="E5499" s="133"/>
      <c r="F5499" s="133"/>
      <c r="G5499" s="635"/>
      <c r="H5499" s="10"/>
      <c r="I5499" s="10"/>
      <c r="J5499" s="10"/>
      <c r="K5499" s="10"/>
      <c r="L5499" s="10"/>
      <c r="M5499" s="10"/>
      <c r="N5499" s="10"/>
      <c r="O5499" s="10"/>
      <c r="P5499" s="10"/>
      <c r="Q5499" s="10"/>
      <c r="R5499" s="10"/>
      <c r="S5499" s="10"/>
      <c r="T5499" s="10"/>
      <c r="U5499" s="10"/>
      <c r="V5499" s="10"/>
      <c r="W5499" s="10"/>
      <c r="X5499" s="10"/>
      <c r="Y5499" s="10"/>
      <c r="Z5499" s="10"/>
      <c r="AA5499" s="10"/>
      <c r="AB5499" s="10"/>
      <c r="AC5499" s="10"/>
      <c r="AD5499" s="10"/>
      <c r="AE5499" s="10"/>
      <c r="AF5499" s="10"/>
      <c r="AG5499" s="10"/>
      <c r="AH5499" s="10"/>
      <c r="AI5499" s="10"/>
      <c r="AJ5499" s="10"/>
      <c r="AK5499" s="10"/>
      <c r="AL5499" s="10"/>
      <c r="AM5499" s="10"/>
      <c r="AN5499" s="10"/>
    </row>
    <row r="5500" spans="1:40" s="20" customFormat="1">
      <c r="A5500" s="804"/>
      <c r="B5500" s="1383"/>
      <c r="C5500" s="1369"/>
      <c r="D5500" s="1370"/>
      <c r="E5500" s="133"/>
      <c r="F5500" s="133"/>
      <c r="G5500" s="635"/>
      <c r="H5500" s="10"/>
      <c r="I5500" s="10"/>
      <c r="J5500" s="10"/>
      <c r="K5500" s="10"/>
      <c r="L5500" s="10"/>
      <c r="M5500" s="10"/>
      <c r="N5500" s="10"/>
      <c r="O5500" s="10"/>
      <c r="P5500" s="10"/>
      <c r="Q5500" s="10"/>
      <c r="R5500" s="10"/>
      <c r="S5500" s="10"/>
      <c r="T5500" s="10"/>
      <c r="U5500" s="10"/>
      <c r="V5500" s="10"/>
      <c r="W5500" s="10"/>
      <c r="X5500" s="10"/>
      <c r="Y5500" s="10"/>
      <c r="Z5500" s="10"/>
      <c r="AA5500" s="10"/>
      <c r="AB5500" s="10"/>
      <c r="AC5500" s="10"/>
      <c r="AD5500" s="10"/>
      <c r="AE5500" s="10"/>
      <c r="AF5500" s="10"/>
      <c r="AG5500" s="10"/>
      <c r="AH5500" s="10"/>
      <c r="AI5500" s="10"/>
      <c r="AJ5500" s="10"/>
      <c r="AK5500" s="10"/>
      <c r="AL5500" s="10"/>
      <c r="AM5500" s="10"/>
      <c r="AN5500" s="10"/>
    </row>
    <row r="5501" spans="1:40" s="20" customFormat="1">
      <c r="A5501" s="804"/>
      <c r="B5501" s="1383"/>
      <c r="C5501" s="1369"/>
      <c r="D5501" s="1370"/>
      <c r="E5501" s="133"/>
      <c r="F5501" s="133"/>
      <c r="G5501" s="635"/>
      <c r="H5501" s="10"/>
      <c r="I5501" s="10"/>
      <c r="J5501" s="10"/>
      <c r="K5501" s="10"/>
      <c r="L5501" s="10"/>
      <c r="M5501" s="10"/>
      <c r="N5501" s="10"/>
      <c r="O5501" s="10"/>
      <c r="P5501" s="10"/>
      <c r="Q5501" s="10"/>
      <c r="R5501" s="10"/>
      <c r="S5501" s="10"/>
      <c r="T5501" s="10"/>
      <c r="U5501" s="10"/>
      <c r="V5501" s="10"/>
      <c r="W5501" s="10"/>
      <c r="X5501" s="10"/>
      <c r="Y5501" s="10"/>
      <c r="Z5501" s="10"/>
      <c r="AA5501" s="10"/>
      <c r="AB5501" s="10"/>
      <c r="AC5501" s="10"/>
      <c r="AD5501" s="10"/>
      <c r="AE5501" s="10"/>
      <c r="AF5501" s="10"/>
      <c r="AG5501" s="10"/>
      <c r="AH5501" s="10"/>
      <c r="AI5501" s="10"/>
      <c r="AJ5501" s="10"/>
      <c r="AK5501" s="10"/>
      <c r="AL5501" s="10"/>
      <c r="AM5501" s="10"/>
      <c r="AN5501" s="10"/>
    </row>
    <row r="5502" spans="1:40" s="20" customFormat="1">
      <c r="A5502" s="804"/>
      <c r="B5502" s="1419"/>
      <c r="C5502" s="1369"/>
      <c r="D5502" s="1370"/>
      <c r="E5502" s="133"/>
      <c r="F5502" s="133"/>
      <c r="G5502" s="635"/>
      <c r="H5502" s="10"/>
      <c r="I5502" s="10"/>
      <c r="J5502" s="10"/>
      <c r="K5502" s="10"/>
      <c r="L5502" s="10"/>
      <c r="M5502" s="10"/>
      <c r="N5502" s="10"/>
      <c r="O5502" s="10"/>
      <c r="P5502" s="10"/>
      <c r="Q5502" s="10"/>
      <c r="R5502" s="10"/>
      <c r="S5502" s="10"/>
      <c r="T5502" s="10"/>
      <c r="U5502" s="10"/>
      <c r="V5502" s="10"/>
      <c r="W5502" s="10"/>
      <c r="X5502" s="10"/>
      <c r="Y5502" s="10"/>
      <c r="Z5502" s="10"/>
      <c r="AA5502" s="10"/>
      <c r="AB5502" s="10"/>
      <c r="AC5502" s="10"/>
      <c r="AD5502" s="10"/>
      <c r="AE5502" s="10"/>
      <c r="AF5502" s="10"/>
      <c r="AG5502" s="10"/>
      <c r="AH5502" s="10"/>
      <c r="AI5502" s="10"/>
      <c r="AJ5502" s="10"/>
      <c r="AK5502" s="10"/>
      <c r="AL5502" s="10"/>
      <c r="AM5502" s="10"/>
      <c r="AN5502" s="10"/>
    </row>
    <row r="5503" spans="1:40" s="20" customFormat="1">
      <c r="A5503" s="804"/>
      <c r="B5503" s="1420"/>
      <c r="C5503" s="1369"/>
      <c r="D5503" s="1370"/>
      <c r="E5503" s="133"/>
      <c r="F5503" s="133"/>
      <c r="G5503" s="635"/>
      <c r="H5503" s="10"/>
      <c r="I5503" s="10"/>
      <c r="J5503" s="10"/>
      <c r="K5503" s="10"/>
      <c r="L5503" s="10"/>
      <c r="M5503" s="10"/>
      <c r="N5503" s="10"/>
      <c r="O5503" s="10"/>
      <c r="P5503" s="10"/>
      <c r="Q5503" s="10"/>
      <c r="R5503" s="10"/>
      <c r="S5503" s="10"/>
      <c r="T5503" s="10"/>
      <c r="U5503" s="10"/>
      <c r="V5503" s="10"/>
      <c r="W5503" s="10"/>
      <c r="X5503" s="10"/>
      <c r="Y5503" s="10"/>
      <c r="Z5503" s="10"/>
      <c r="AA5503" s="10"/>
      <c r="AB5503" s="10"/>
      <c r="AC5503" s="10"/>
      <c r="AD5503" s="10"/>
      <c r="AE5503" s="10"/>
      <c r="AF5503" s="10"/>
      <c r="AG5503" s="10"/>
      <c r="AH5503" s="10"/>
      <c r="AI5503" s="10"/>
      <c r="AJ5503" s="10"/>
      <c r="AK5503" s="10"/>
      <c r="AL5503" s="10"/>
      <c r="AM5503" s="10"/>
      <c r="AN5503" s="10"/>
    </row>
    <row r="5504" spans="1:40" s="20" customFormat="1">
      <c r="A5504" s="804"/>
      <c r="B5504" s="1383"/>
      <c r="C5504" s="1369"/>
      <c r="D5504" s="1370"/>
      <c r="E5504" s="133"/>
      <c r="F5504" s="133"/>
      <c r="G5504" s="635"/>
      <c r="H5504" s="10"/>
      <c r="I5504" s="10"/>
      <c r="J5504" s="10"/>
      <c r="K5504" s="10"/>
      <c r="L5504" s="10"/>
      <c r="M5504" s="10"/>
      <c r="N5504" s="10"/>
      <c r="O5504" s="10"/>
      <c r="P5504" s="10"/>
      <c r="Q5504" s="10"/>
      <c r="R5504" s="10"/>
      <c r="S5504" s="10"/>
      <c r="T5504" s="10"/>
      <c r="U5504" s="10"/>
      <c r="V5504" s="10"/>
      <c r="W5504" s="10"/>
      <c r="X5504" s="10"/>
      <c r="Y5504" s="10"/>
      <c r="Z5504" s="10"/>
      <c r="AA5504" s="10"/>
      <c r="AB5504" s="10"/>
      <c r="AC5504" s="10"/>
      <c r="AD5504" s="10"/>
      <c r="AE5504" s="10"/>
      <c r="AF5504" s="10"/>
      <c r="AG5504" s="10"/>
      <c r="AH5504" s="10"/>
      <c r="AI5504" s="10"/>
      <c r="AJ5504" s="10"/>
      <c r="AK5504" s="10"/>
      <c r="AL5504" s="10"/>
      <c r="AM5504" s="10"/>
      <c r="AN5504" s="10"/>
    </row>
    <row r="5505" spans="1:40" s="20" customFormat="1">
      <c r="A5505" s="804"/>
      <c r="B5505" s="1383"/>
      <c r="C5505" s="1369"/>
      <c r="D5505" s="1370"/>
      <c r="E5505" s="133"/>
      <c r="F5505" s="133"/>
      <c r="G5505" s="635"/>
      <c r="H5505" s="10"/>
      <c r="I5505" s="10"/>
      <c r="J5505" s="10"/>
      <c r="K5505" s="10"/>
      <c r="L5505" s="10"/>
      <c r="M5505" s="10"/>
      <c r="N5505" s="10"/>
      <c r="O5505" s="10"/>
      <c r="P5505" s="10"/>
      <c r="Q5505" s="10"/>
      <c r="R5505" s="10"/>
      <c r="S5505" s="10"/>
      <c r="T5505" s="10"/>
      <c r="U5505" s="10"/>
      <c r="V5505" s="10"/>
      <c r="W5505" s="10"/>
      <c r="X5505" s="10"/>
      <c r="Y5505" s="10"/>
      <c r="Z5505" s="10"/>
      <c r="AA5505" s="10"/>
      <c r="AB5505" s="10"/>
      <c r="AC5505" s="10"/>
      <c r="AD5505" s="10"/>
      <c r="AE5505" s="10"/>
      <c r="AF5505" s="10"/>
      <c r="AG5505" s="10"/>
      <c r="AH5505" s="10"/>
      <c r="AI5505" s="10"/>
      <c r="AJ5505" s="10"/>
      <c r="AK5505" s="10"/>
      <c r="AL5505" s="10"/>
      <c r="AM5505" s="10"/>
      <c r="AN5505" s="10"/>
    </row>
    <row r="5506" spans="1:40" s="20" customFormat="1">
      <c r="A5506" s="804"/>
      <c r="B5506" s="1383"/>
      <c r="C5506" s="1369"/>
      <c r="D5506" s="1370"/>
      <c r="E5506" s="133"/>
      <c r="F5506" s="133"/>
      <c r="G5506" s="635"/>
      <c r="H5506" s="10"/>
      <c r="I5506" s="10"/>
      <c r="J5506" s="10"/>
      <c r="K5506" s="10"/>
      <c r="L5506" s="10"/>
      <c r="M5506" s="10"/>
      <c r="N5506" s="10"/>
      <c r="O5506" s="10"/>
      <c r="P5506" s="10"/>
      <c r="Q5506" s="10"/>
      <c r="R5506" s="10"/>
      <c r="S5506" s="10"/>
      <c r="T5506" s="10"/>
      <c r="U5506" s="10"/>
      <c r="V5506" s="10"/>
      <c r="W5506" s="10"/>
      <c r="X5506" s="10"/>
      <c r="Y5506" s="10"/>
      <c r="Z5506" s="10"/>
      <c r="AA5506" s="10"/>
      <c r="AB5506" s="10"/>
      <c r="AC5506" s="10"/>
      <c r="AD5506" s="10"/>
      <c r="AE5506" s="10"/>
      <c r="AF5506" s="10"/>
      <c r="AG5506" s="10"/>
      <c r="AH5506" s="10"/>
      <c r="AI5506" s="10"/>
      <c r="AJ5506" s="10"/>
      <c r="AK5506" s="10"/>
      <c r="AL5506" s="10"/>
      <c r="AM5506" s="10"/>
      <c r="AN5506" s="10"/>
    </row>
    <row r="5507" spans="1:40" s="20" customFormat="1">
      <c r="A5507" s="804"/>
      <c r="B5507" s="1038"/>
      <c r="C5507" s="1369"/>
      <c r="D5507" s="1370"/>
      <c r="E5507" s="133"/>
      <c r="F5507" s="133"/>
      <c r="G5507" s="635"/>
      <c r="H5507" s="10"/>
      <c r="I5507" s="10"/>
      <c r="J5507" s="10"/>
      <c r="K5507" s="10"/>
      <c r="L5507" s="10"/>
      <c r="M5507" s="10"/>
      <c r="N5507" s="10"/>
      <c r="O5507" s="10"/>
      <c r="P5507" s="10"/>
      <c r="Q5507" s="10"/>
      <c r="R5507" s="10"/>
      <c r="S5507" s="10"/>
      <c r="T5507" s="10"/>
      <c r="U5507" s="10"/>
      <c r="V5507" s="10"/>
      <c r="W5507" s="10"/>
      <c r="X5507" s="10"/>
      <c r="Y5507" s="10"/>
      <c r="Z5507" s="10"/>
      <c r="AA5507" s="10"/>
      <c r="AB5507" s="10"/>
      <c r="AC5507" s="10"/>
      <c r="AD5507" s="10"/>
      <c r="AE5507" s="10"/>
      <c r="AF5507" s="10"/>
      <c r="AG5507" s="10"/>
      <c r="AH5507" s="10"/>
      <c r="AI5507" s="10"/>
      <c r="AJ5507" s="10"/>
      <c r="AK5507" s="10"/>
      <c r="AL5507" s="10"/>
      <c r="AM5507" s="10"/>
      <c r="AN5507" s="10"/>
    </row>
    <row r="5508" spans="1:40" s="20" customFormat="1">
      <c r="A5508" s="804"/>
      <c r="B5508" s="1383"/>
      <c r="C5508" s="1369"/>
      <c r="D5508" s="1370"/>
      <c r="E5508" s="133"/>
      <c r="F5508" s="133"/>
      <c r="G5508" s="635"/>
      <c r="H5508" s="10"/>
      <c r="I5508" s="10"/>
      <c r="J5508" s="10"/>
      <c r="K5508" s="10"/>
      <c r="L5508" s="10"/>
      <c r="M5508" s="10"/>
      <c r="N5508" s="10"/>
      <c r="O5508" s="10"/>
      <c r="P5508" s="10"/>
      <c r="Q5508" s="10"/>
      <c r="R5508" s="10"/>
      <c r="S5508" s="10"/>
      <c r="T5508" s="10"/>
      <c r="U5508" s="10"/>
      <c r="V5508" s="10"/>
      <c r="W5508" s="10"/>
      <c r="X5508" s="10"/>
      <c r="Y5508" s="10"/>
      <c r="Z5508" s="10"/>
      <c r="AA5508" s="10"/>
      <c r="AB5508" s="10"/>
      <c r="AC5508" s="10"/>
      <c r="AD5508" s="10"/>
      <c r="AE5508" s="10"/>
      <c r="AF5508" s="10"/>
      <c r="AG5508" s="10"/>
      <c r="AH5508" s="10"/>
      <c r="AI5508" s="10"/>
      <c r="AJ5508" s="10"/>
      <c r="AK5508" s="10"/>
      <c r="AL5508" s="10"/>
      <c r="AM5508" s="10"/>
      <c r="AN5508" s="10"/>
    </row>
    <row r="5509" spans="1:40" s="20" customFormat="1">
      <c r="A5509" s="804"/>
      <c r="B5509" s="1383"/>
      <c r="C5509" s="1369"/>
      <c r="D5509" s="1370"/>
      <c r="E5509" s="133"/>
      <c r="F5509" s="133"/>
      <c r="G5509" s="635"/>
      <c r="H5509" s="10"/>
      <c r="I5509" s="10"/>
      <c r="J5509" s="10"/>
      <c r="K5509" s="10"/>
      <c r="L5509" s="10"/>
      <c r="M5509" s="10"/>
      <c r="N5509" s="10"/>
      <c r="O5509" s="10"/>
      <c r="P5509" s="10"/>
      <c r="Q5509" s="10"/>
      <c r="R5509" s="10"/>
      <c r="S5509" s="10"/>
      <c r="T5509" s="10"/>
      <c r="U5509" s="10"/>
      <c r="V5509" s="10"/>
      <c r="W5509" s="10"/>
      <c r="X5509" s="10"/>
      <c r="Y5509" s="10"/>
      <c r="Z5509" s="10"/>
      <c r="AA5509" s="10"/>
      <c r="AB5509" s="10"/>
      <c r="AC5509" s="10"/>
      <c r="AD5509" s="10"/>
      <c r="AE5509" s="10"/>
      <c r="AF5509" s="10"/>
      <c r="AG5509" s="10"/>
      <c r="AH5509" s="10"/>
      <c r="AI5509" s="10"/>
      <c r="AJ5509" s="10"/>
      <c r="AK5509" s="10"/>
      <c r="AL5509" s="10"/>
      <c r="AM5509" s="10"/>
      <c r="AN5509" s="10"/>
    </row>
    <row r="5510" spans="1:40" s="20" customFormat="1">
      <c r="A5510" s="804"/>
      <c r="B5510" s="1383"/>
      <c r="C5510" s="1369"/>
      <c r="D5510" s="1370"/>
      <c r="E5510" s="133"/>
      <c r="F5510" s="133"/>
      <c r="G5510" s="635"/>
      <c r="H5510" s="10"/>
      <c r="I5510" s="10"/>
      <c r="J5510" s="10"/>
      <c r="K5510" s="10"/>
      <c r="L5510" s="10"/>
      <c r="M5510" s="10"/>
      <c r="N5510" s="10"/>
      <c r="O5510" s="10"/>
      <c r="P5510" s="10"/>
      <c r="Q5510" s="10"/>
      <c r="R5510" s="10"/>
      <c r="S5510" s="10"/>
      <c r="T5510" s="10"/>
      <c r="U5510" s="10"/>
      <c r="V5510" s="10"/>
      <c r="W5510" s="10"/>
      <c r="X5510" s="10"/>
      <c r="Y5510" s="10"/>
      <c r="Z5510" s="10"/>
      <c r="AA5510" s="10"/>
      <c r="AB5510" s="10"/>
      <c r="AC5510" s="10"/>
      <c r="AD5510" s="10"/>
      <c r="AE5510" s="10"/>
      <c r="AF5510" s="10"/>
      <c r="AG5510" s="10"/>
      <c r="AH5510" s="10"/>
      <c r="AI5510" s="10"/>
      <c r="AJ5510" s="10"/>
      <c r="AK5510" s="10"/>
      <c r="AL5510" s="10"/>
      <c r="AM5510" s="10"/>
      <c r="AN5510" s="10"/>
    </row>
    <row r="5511" spans="1:40" s="20" customFormat="1">
      <c r="A5511" s="804"/>
      <c r="B5511" s="1383"/>
      <c r="C5511" s="1369"/>
      <c r="D5511" s="1370"/>
      <c r="E5511" s="133"/>
      <c r="F5511" s="133"/>
      <c r="G5511" s="635"/>
      <c r="H5511" s="10"/>
      <c r="I5511" s="10"/>
      <c r="J5511" s="10"/>
      <c r="K5511" s="10"/>
      <c r="L5511" s="10"/>
      <c r="M5511" s="10"/>
      <c r="N5511" s="10"/>
      <c r="O5511" s="10"/>
      <c r="P5511" s="10"/>
      <c r="Q5511" s="10"/>
      <c r="R5511" s="10"/>
      <c r="S5511" s="10"/>
      <c r="T5511" s="10"/>
      <c r="U5511" s="10"/>
      <c r="V5511" s="10"/>
      <c r="W5511" s="10"/>
      <c r="X5511" s="10"/>
      <c r="Y5511" s="10"/>
      <c r="Z5511" s="10"/>
      <c r="AA5511" s="10"/>
      <c r="AB5511" s="10"/>
      <c r="AC5511" s="10"/>
      <c r="AD5511" s="10"/>
      <c r="AE5511" s="10"/>
      <c r="AF5511" s="10"/>
      <c r="AG5511" s="10"/>
      <c r="AH5511" s="10"/>
      <c r="AI5511" s="10"/>
      <c r="AJ5511" s="10"/>
      <c r="AK5511" s="10"/>
      <c r="AL5511" s="10"/>
      <c r="AM5511" s="10"/>
      <c r="AN5511" s="10"/>
    </row>
    <row r="5512" spans="1:40" s="20" customFormat="1">
      <c r="A5512" s="804"/>
      <c r="B5512" s="1419"/>
      <c r="C5512" s="1369"/>
      <c r="D5512" s="1370"/>
      <c r="E5512" s="133"/>
      <c r="F5512" s="133"/>
      <c r="G5512" s="635"/>
      <c r="H5512" s="10"/>
      <c r="I5512" s="10"/>
      <c r="J5512" s="10"/>
      <c r="K5512" s="10"/>
      <c r="L5512" s="10"/>
      <c r="M5512" s="10"/>
      <c r="N5512" s="10"/>
      <c r="O5512" s="10"/>
      <c r="P5512" s="10"/>
      <c r="Q5512" s="10"/>
      <c r="R5512" s="10"/>
      <c r="S5512" s="10"/>
      <c r="T5512" s="10"/>
      <c r="U5512" s="10"/>
      <c r="V5512" s="10"/>
      <c r="W5512" s="10"/>
      <c r="X5512" s="10"/>
      <c r="Y5512" s="10"/>
      <c r="Z5512" s="10"/>
      <c r="AA5512" s="10"/>
      <c r="AB5512" s="10"/>
      <c r="AC5512" s="10"/>
      <c r="AD5512" s="10"/>
      <c r="AE5512" s="10"/>
      <c r="AF5512" s="10"/>
      <c r="AG5512" s="10"/>
      <c r="AH5512" s="10"/>
      <c r="AI5512" s="10"/>
      <c r="AJ5512" s="10"/>
      <c r="AK5512" s="10"/>
      <c r="AL5512" s="10"/>
      <c r="AM5512" s="10"/>
      <c r="AN5512" s="10"/>
    </row>
    <row r="5513" spans="1:40" s="20" customFormat="1">
      <c r="A5513" s="804"/>
      <c r="B5513" s="1383"/>
      <c r="C5513" s="1369"/>
      <c r="D5513" s="1370"/>
      <c r="E5513" s="133"/>
      <c r="F5513" s="133"/>
      <c r="G5513" s="635"/>
      <c r="H5513" s="10"/>
      <c r="I5513" s="10"/>
      <c r="J5513" s="10"/>
      <c r="K5513" s="10"/>
      <c r="L5513" s="10"/>
      <c r="M5513" s="10"/>
      <c r="N5513" s="10"/>
      <c r="O5513" s="10"/>
      <c r="P5513" s="10"/>
      <c r="Q5513" s="10"/>
      <c r="R5513" s="10"/>
      <c r="S5513" s="10"/>
      <c r="T5513" s="10"/>
      <c r="U5513" s="10"/>
      <c r="V5513" s="10"/>
      <c r="W5513" s="10"/>
      <c r="X5513" s="10"/>
      <c r="Y5513" s="10"/>
      <c r="Z5513" s="10"/>
      <c r="AA5513" s="10"/>
      <c r="AB5513" s="10"/>
      <c r="AC5513" s="10"/>
      <c r="AD5513" s="10"/>
      <c r="AE5513" s="10"/>
      <c r="AF5513" s="10"/>
      <c r="AG5513" s="10"/>
      <c r="AH5513" s="10"/>
      <c r="AI5513" s="10"/>
      <c r="AJ5513" s="10"/>
      <c r="AK5513" s="10"/>
      <c r="AL5513" s="10"/>
      <c r="AM5513" s="10"/>
      <c r="AN5513" s="10"/>
    </row>
    <row r="5514" spans="1:40" s="16" customFormat="1">
      <c r="A5514" s="804"/>
      <c r="B5514" s="807"/>
      <c r="C5514" s="1369"/>
      <c r="D5514" s="1370"/>
      <c r="E5514" s="133"/>
      <c r="F5514" s="133"/>
      <c r="G5514" s="322"/>
      <c r="H5514" s="3"/>
      <c r="I5514" s="3"/>
      <c r="J5514" s="3"/>
      <c r="K5514" s="3"/>
      <c r="L5514" s="3"/>
      <c r="M5514" s="3"/>
      <c r="N5514" s="3"/>
      <c r="O5514" s="3"/>
      <c r="P5514" s="3"/>
      <c r="Q5514" s="3"/>
      <c r="R5514" s="3"/>
      <c r="S5514" s="3"/>
      <c r="T5514" s="3"/>
      <c r="U5514" s="3"/>
      <c r="V5514" s="3"/>
      <c r="W5514" s="3"/>
      <c r="X5514" s="3"/>
      <c r="Y5514" s="3"/>
      <c r="Z5514" s="3"/>
      <c r="AA5514" s="3"/>
      <c r="AB5514" s="3"/>
      <c r="AC5514" s="3"/>
      <c r="AD5514" s="3"/>
      <c r="AE5514" s="3"/>
      <c r="AF5514" s="3"/>
      <c r="AG5514" s="3"/>
      <c r="AH5514" s="3"/>
      <c r="AI5514" s="3"/>
      <c r="AJ5514" s="3"/>
      <c r="AK5514" s="3"/>
      <c r="AL5514" s="3"/>
      <c r="AM5514" s="3"/>
      <c r="AN5514" s="3"/>
    </row>
    <row r="5515" spans="1:40" s="20" customFormat="1">
      <c r="A5515" s="804"/>
      <c r="B5515" s="1382"/>
      <c r="C5515" s="1009"/>
      <c r="D5515" s="1370"/>
      <c r="E5515" s="135"/>
      <c r="F5515" s="135"/>
      <c r="G5515" s="635"/>
      <c r="H5515" s="10"/>
      <c r="I5515" s="10"/>
      <c r="J5515" s="10"/>
      <c r="K5515" s="10"/>
      <c r="L5515" s="10"/>
      <c r="M5515" s="10"/>
      <c r="N5515" s="10"/>
      <c r="O5515" s="10"/>
      <c r="P5515" s="10"/>
      <c r="Q5515" s="10"/>
      <c r="R5515" s="10"/>
      <c r="S5515" s="10"/>
      <c r="T5515" s="10"/>
      <c r="U5515" s="10"/>
      <c r="V5515" s="10"/>
      <c r="W5515" s="10"/>
      <c r="X5515" s="10"/>
      <c r="Y5515" s="10"/>
      <c r="Z5515" s="10"/>
      <c r="AA5515" s="10"/>
      <c r="AB5515" s="10"/>
      <c r="AC5515" s="10"/>
      <c r="AD5515" s="10"/>
      <c r="AE5515" s="10"/>
      <c r="AF5515" s="10"/>
      <c r="AG5515" s="10"/>
      <c r="AH5515" s="10"/>
      <c r="AI5515" s="10"/>
      <c r="AJ5515" s="10"/>
      <c r="AK5515" s="10"/>
      <c r="AL5515" s="10"/>
      <c r="AM5515" s="10"/>
      <c r="AN5515" s="10"/>
    </row>
    <row r="5516" spans="1:40" s="20" customFormat="1">
      <c r="A5516" s="804"/>
      <c r="B5516" s="1383"/>
      <c r="C5516" s="1009"/>
      <c r="D5516" s="1370"/>
      <c r="E5516" s="135"/>
      <c r="F5516" s="135"/>
      <c r="G5516" s="635"/>
      <c r="H5516" s="10"/>
      <c r="I5516" s="10"/>
      <c r="J5516" s="10"/>
      <c r="K5516" s="10"/>
      <c r="L5516" s="10"/>
      <c r="M5516" s="10"/>
      <c r="N5516" s="10"/>
      <c r="O5516" s="10"/>
      <c r="P5516" s="10"/>
      <c r="Q5516" s="10"/>
      <c r="R5516" s="10"/>
      <c r="S5516" s="10"/>
      <c r="T5516" s="10"/>
      <c r="U5516" s="10"/>
      <c r="V5516" s="10"/>
      <c r="W5516" s="10"/>
      <c r="X5516" s="10"/>
      <c r="Y5516" s="10"/>
      <c r="Z5516" s="10"/>
      <c r="AA5516" s="10"/>
      <c r="AB5516" s="10"/>
      <c r="AC5516" s="10"/>
      <c r="AD5516" s="10"/>
      <c r="AE5516" s="10"/>
      <c r="AF5516" s="10"/>
      <c r="AG5516" s="10"/>
      <c r="AH5516" s="10"/>
      <c r="AI5516" s="10"/>
      <c r="AJ5516" s="10"/>
      <c r="AK5516" s="10"/>
      <c r="AL5516" s="10"/>
      <c r="AM5516" s="10"/>
      <c r="AN5516" s="10"/>
    </row>
    <row r="5517" spans="1:40" s="20" customFormat="1">
      <c r="A5517" s="804"/>
      <c r="B5517" s="1383"/>
      <c r="C5517" s="1009"/>
      <c r="D5517" s="1370"/>
      <c r="E5517" s="135"/>
      <c r="F5517" s="135"/>
      <c r="G5517" s="635"/>
      <c r="H5517" s="10"/>
      <c r="I5517" s="10"/>
      <c r="J5517" s="10"/>
      <c r="K5517" s="10"/>
      <c r="L5517" s="10"/>
      <c r="M5517" s="10"/>
      <c r="N5517" s="10"/>
      <c r="O5517" s="10"/>
      <c r="P5517" s="10"/>
      <c r="Q5517" s="10"/>
      <c r="R5517" s="10"/>
      <c r="S5517" s="10"/>
      <c r="T5517" s="10"/>
      <c r="U5517" s="10"/>
      <c r="V5517" s="10"/>
      <c r="W5517" s="10"/>
      <c r="X5517" s="10"/>
      <c r="Y5517" s="10"/>
      <c r="Z5517" s="10"/>
      <c r="AA5517" s="10"/>
      <c r="AB5517" s="10"/>
      <c r="AC5517" s="10"/>
      <c r="AD5517" s="10"/>
      <c r="AE5517" s="10"/>
      <c r="AF5517" s="10"/>
      <c r="AG5517" s="10"/>
      <c r="AH5517" s="10"/>
      <c r="AI5517" s="10"/>
      <c r="AJ5517" s="10"/>
      <c r="AK5517" s="10"/>
      <c r="AL5517" s="10"/>
      <c r="AM5517" s="10"/>
      <c r="AN5517" s="10"/>
    </row>
    <row r="5518" spans="1:40" s="20" customFormat="1">
      <c r="A5518" s="804"/>
      <c r="B5518" s="1383"/>
      <c r="C5518" s="1009"/>
      <c r="D5518" s="1370"/>
      <c r="E5518" s="135"/>
      <c r="F5518" s="135"/>
      <c r="G5518" s="635"/>
      <c r="H5518" s="10"/>
      <c r="I5518" s="10"/>
      <c r="J5518" s="10"/>
      <c r="K5518" s="10"/>
      <c r="L5518" s="10"/>
      <c r="M5518" s="10"/>
      <c r="N5518" s="10"/>
      <c r="O5518" s="10"/>
      <c r="P5518" s="10"/>
      <c r="Q5518" s="10"/>
      <c r="R5518" s="10"/>
      <c r="S5518" s="10"/>
      <c r="T5518" s="10"/>
      <c r="U5518" s="10"/>
      <c r="V5518" s="10"/>
      <c r="W5518" s="10"/>
      <c r="X5518" s="10"/>
      <c r="Y5518" s="10"/>
      <c r="Z5518" s="10"/>
      <c r="AA5518" s="10"/>
      <c r="AB5518" s="10"/>
      <c r="AC5518" s="10"/>
      <c r="AD5518" s="10"/>
      <c r="AE5518" s="10"/>
      <c r="AF5518" s="10"/>
      <c r="AG5518" s="10"/>
      <c r="AH5518" s="10"/>
      <c r="AI5518" s="10"/>
      <c r="AJ5518" s="10"/>
      <c r="AK5518" s="10"/>
      <c r="AL5518" s="10"/>
      <c r="AM5518" s="10"/>
      <c r="AN5518" s="10"/>
    </row>
    <row r="5519" spans="1:40" s="20" customFormat="1">
      <c r="A5519" s="804"/>
      <c r="B5519" s="1383"/>
      <c r="C5519" s="1009"/>
      <c r="D5519" s="1370"/>
      <c r="E5519" s="135"/>
      <c r="F5519" s="135"/>
      <c r="G5519" s="635"/>
      <c r="H5519" s="10"/>
      <c r="I5519" s="10"/>
      <c r="J5519" s="10"/>
      <c r="K5519" s="10"/>
      <c r="L5519" s="10"/>
      <c r="M5519" s="10"/>
      <c r="N5519" s="10"/>
      <c r="O5519" s="10"/>
      <c r="P5519" s="10"/>
      <c r="Q5519" s="10"/>
      <c r="R5519" s="10"/>
      <c r="S5519" s="10"/>
      <c r="T5519" s="10"/>
      <c r="U5519" s="10"/>
      <c r="V5519" s="10"/>
      <c r="W5519" s="10"/>
      <c r="X5519" s="10"/>
      <c r="Y5519" s="10"/>
      <c r="Z5519" s="10"/>
      <c r="AA5519" s="10"/>
      <c r="AB5519" s="10"/>
      <c r="AC5519" s="10"/>
      <c r="AD5519" s="10"/>
      <c r="AE5519" s="10"/>
      <c r="AF5519" s="10"/>
      <c r="AG5519" s="10"/>
      <c r="AH5519" s="10"/>
      <c r="AI5519" s="10"/>
      <c r="AJ5519" s="10"/>
      <c r="AK5519" s="10"/>
      <c r="AL5519" s="10"/>
      <c r="AM5519" s="10"/>
      <c r="AN5519" s="10"/>
    </row>
    <row r="5520" spans="1:40" s="20" customFormat="1">
      <c r="A5520" s="804"/>
      <c r="B5520" s="1383"/>
      <c r="C5520" s="1009"/>
      <c r="D5520" s="1370"/>
      <c r="E5520" s="135"/>
      <c r="F5520" s="135"/>
      <c r="G5520" s="635"/>
      <c r="H5520" s="10"/>
      <c r="I5520" s="10"/>
      <c r="J5520" s="10"/>
      <c r="K5520" s="10"/>
      <c r="L5520" s="10"/>
      <c r="M5520" s="10"/>
      <c r="N5520" s="10"/>
      <c r="O5520" s="10"/>
      <c r="P5520" s="10"/>
      <c r="Q5520" s="10"/>
      <c r="R5520" s="10"/>
      <c r="S5520" s="10"/>
      <c r="T5520" s="10"/>
      <c r="U5520" s="10"/>
      <c r="V5520" s="10"/>
      <c r="W5520" s="10"/>
      <c r="X5520" s="10"/>
      <c r="Y5520" s="10"/>
      <c r="Z5520" s="10"/>
      <c r="AA5520" s="10"/>
      <c r="AB5520" s="10"/>
      <c r="AC5520" s="10"/>
      <c r="AD5520" s="10"/>
      <c r="AE5520" s="10"/>
      <c r="AF5520" s="10"/>
      <c r="AG5520" s="10"/>
      <c r="AH5520" s="10"/>
      <c r="AI5520" s="10"/>
      <c r="AJ5520" s="10"/>
      <c r="AK5520" s="10"/>
      <c r="AL5520" s="10"/>
      <c r="AM5520" s="10"/>
      <c r="AN5520" s="10"/>
    </row>
    <row r="5521" spans="1:40" s="20" customFormat="1">
      <c r="A5521" s="804"/>
      <c r="B5521" s="1383"/>
      <c r="C5521" s="1369"/>
      <c r="D5521" s="1370"/>
      <c r="E5521" s="133"/>
      <c r="F5521" s="133"/>
      <c r="G5521" s="635"/>
      <c r="H5521" s="10"/>
      <c r="I5521" s="10"/>
      <c r="J5521" s="10"/>
      <c r="K5521" s="10"/>
      <c r="L5521" s="10"/>
      <c r="M5521" s="10"/>
      <c r="N5521" s="10"/>
      <c r="O5521" s="10"/>
      <c r="P5521" s="10"/>
      <c r="Q5521" s="10"/>
      <c r="R5521" s="10"/>
      <c r="S5521" s="10"/>
      <c r="T5521" s="10"/>
      <c r="U5521" s="10"/>
      <c r="V5521" s="10"/>
      <c r="W5521" s="10"/>
      <c r="X5521" s="10"/>
      <c r="Y5521" s="10"/>
      <c r="Z5521" s="10"/>
      <c r="AA5521" s="10"/>
      <c r="AB5521" s="10"/>
      <c r="AC5521" s="10"/>
      <c r="AD5521" s="10"/>
      <c r="AE5521" s="10"/>
      <c r="AF5521" s="10"/>
      <c r="AG5521" s="10"/>
      <c r="AH5521" s="10"/>
      <c r="AI5521" s="10"/>
      <c r="AJ5521" s="10"/>
      <c r="AK5521" s="10"/>
      <c r="AL5521" s="10"/>
      <c r="AM5521" s="10"/>
      <c r="AN5521" s="10"/>
    </row>
    <row r="5522" spans="1:40" s="20" customFormat="1">
      <c r="A5522" s="804"/>
      <c r="B5522" s="1383"/>
      <c r="C5522" s="1369"/>
      <c r="D5522" s="1370"/>
      <c r="E5522" s="133"/>
      <c r="F5522" s="133"/>
      <c r="G5522" s="635"/>
      <c r="H5522" s="10"/>
      <c r="I5522" s="10"/>
      <c r="J5522" s="10"/>
      <c r="K5522" s="10"/>
      <c r="L5522" s="10"/>
      <c r="M5522" s="10"/>
      <c r="N5522" s="10"/>
      <c r="O5522" s="10"/>
      <c r="P5522" s="10"/>
      <c r="Q5522" s="10"/>
      <c r="R5522" s="10"/>
      <c r="S5522" s="10"/>
      <c r="T5522" s="10"/>
      <c r="U5522" s="10"/>
      <c r="V5522" s="10"/>
      <c r="W5522" s="10"/>
      <c r="X5522" s="10"/>
      <c r="Y5522" s="10"/>
      <c r="Z5522" s="10"/>
      <c r="AA5522" s="10"/>
      <c r="AB5522" s="10"/>
      <c r="AC5522" s="10"/>
      <c r="AD5522" s="10"/>
      <c r="AE5522" s="10"/>
      <c r="AF5522" s="10"/>
      <c r="AG5522" s="10"/>
      <c r="AH5522" s="10"/>
      <c r="AI5522" s="10"/>
      <c r="AJ5522" s="10"/>
      <c r="AK5522" s="10"/>
      <c r="AL5522" s="10"/>
      <c r="AM5522" s="10"/>
      <c r="AN5522" s="10"/>
    </row>
    <row r="5523" spans="1:40" s="20" customFormat="1">
      <c r="A5523" s="804"/>
      <c r="B5523" s="1383"/>
      <c r="C5523" s="1369"/>
      <c r="D5523" s="1370"/>
      <c r="E5523" s="133"/>
      <c r="F5523" s="133"/>
      <c r="G5523" s="635"/>
      <c r="H5523" s="10"/>
      <c r="I5523" s="10"/>
      <c r="J5523" s="10"/>
      <c r="K5523" s="10"/>
      <c r="L5523" s="10"/>
      <c r="M5523" s="10"/>
      <c r="N5523" s="10"/>
      <c r="O5523" s="10"/>
      <c r="P5523" s="10"/>
      <c r="Q5523" s="10"/>
      <c r="R5523" s="10"/>
      <c r="S5523" s="10"/>
      <c r="T5523" s="10"/>
      <c r="U5523" s="10"/>
      <c r="V5523" s="10"/>
      <c r="W5523" s="10"/>
      <c r="X5523" s="10"/>
      <c r="Y5523" s="10"/>
      <c r="Z5523" s="10"/>
      <c r="AA5523" s="10"/>
      <c r="AB5523" s="10"/>
      <c r="AC5523" s="10"/>
      <c r="AD5523" s="10"/>
      <c r="AE5523" s="10"/>
      <c r="AF5523" s="10"/>
      <c r="AG5523" s="10"/>
      <c r="AH5523" s="10"/>
      <c r="AI5523" s="10"/>
      <c r="AJ5523" s="10"/>
      <c r="AK5523" s="10"/>
      <c r="AL5523" s="10"/>
      <c r="AM5523" s="10"/>
      <c r="AN5523" s="10"/>
    </row>
    <row r="5524" spans="1:40" s="20" customFormat="1">
      <c r="A5524" s="804"/>
      <c r="B5524" s="1383"/>
      <c r="C5524" s="1369"/>
      <c r="D5524" s="1370"/>
      <c r="E5524" s="133"/>
      <c r="F5524" s="133"/>
      <c r="G5524" s="635"/>
      <c r="H5524" s="10"/>
      <c r="I5524" s="10"/>
      <c r="J5524" s="10"/>
      <c r="K5524" s="10"/>
      <c r="L5524" s="10"/>
      <c r="M5524" s="10"/>
      <c r="N5524" s="10"/>
      <c r="O5524" s="10"/>
      <c r="P5524" s="10"/>
      <c r="Q5524" s="10"/>
      <c r="R5524" s="10"/>
      <c r="S5524" s="10"/>
      <c r="T5524" s="10"/>
      <c r="U5524" s="10"/>
      <c r="V5524" s="10"/>
      <c r="W5524" s="10"/>
      <c r="X5524" s="10"/>
      <c r="Y5524" s="10"/>
      <c r="Z5524" s="10"/>
      <c r="AA5524" s="10"/>
      <c r="AB5524" s="10"/>
      <c r="AC5524" s="10"/>
      <c r="AD5524" s="10"/>
      <c r="AE5524" s="10"/>
      <c r="AF5524" s="10"/>
      <c r="AG5524" s="10"/>
      <c r="AH5524" s="10"/>
      <c r="AI5524" s="10"/>
      <c r="AJ5524" s="10"/>
      <c r="AK5524" s="10"/>
      <c r="AL5524" s="10"/>
      <c r="AM5524" s="10"/>
      <c r="AN5524" s="10"/>
    </row>
    <row r="5525" spans="1:40" s="20" customFormat="1">
      <c r="A5525" s="804"/>
      <c r="B5525" s="1038"/>
      <c r="C5525" s="1369"/>
      <c r="D5525" s="1370"/>
      <c r="E5525" s="133"/>
      <c r="F5525" s="133"/>
      <c r="G5525" s="635"/>
      <c r="H5525" s="10"/>
      <c r="I5525" s="10"/>
      <c r="J5525" s="10"/>
      <c r="K5525" s="10"/>
      <c r="L5525" s="10"/>
      <c r="M5525" s="10"/>
      <c r="N5525" s="10"/>
      <c r="O5525" s="10"/>
      <c r="P5525" s="10"/>
      <c r="Q5525" s="10"/>
      <c r="R5525" s="10"/>
      <c r="S5525" s="10"/>
      <c r="T5525" s="10"/>
      <c r="U5525" s="10"/>
      <c r="V5525" s="10"/>
      <c r="W5525" s="10"/>
      <c r="X5525" s="10"/>
      <c r="Y5525" s="10"/>
      <c r="Z5525" s="10"/>
      <c r="AA5525" s="10"/>
      <c r="AB5525" s="10"/>
      <c r="AC5525" s="10"/>
      <c r="AD5525" s="10"/>
      <c r="AE5525" s="10"/>
      <c r="AF5525" s="10"/>
      <c r="AG5525" s="10"/>
      <c r="AH5525" s="10"/>
      <c r="AI5525" s="10"/>
      <c r="AJ5525" s="10"/>
      <c r="AK5525" s="10"/>
      <c r="AL5525" s="10"/>
      <c r="AM5525" s="10"/>
      <c r="AN5525" s="10"/>
    </row>
    <row r="5526" spans="1:40" s="20" customFormat="1">
      <c r="A5526" s="804"/>
      <c r="B5526" s="1383"/>
      <c r="C5526" s="1369"/>
      <c r="D5526" s="1370"/>
      <c r="E5526" s="133"/>
      <c r="F5526" s="133"/>
      <c r="G5526" s="635"/>
      <c r="H5526" s="10"/>
      <c r="I5526" s="10"/>
      <c r="J5526" s="10"/>
      <c r="K5526" s="10"/>
      <c r="L5526" s="10"/>
      <c r="M5526" s="10"/>
      <c r="N5526" s="10"/>
      <c r="O5526" s="10"/>
      <c r="P5526" s="10"/>
      <c r="Q5526" s="10"/>
      <c r="R5526" s="10"/>
      <c r="S5526" s="10"/>
      <c r="T5526" s="10"/>
      <c r="U5526" s="10"/>
      <c r="V5526" s="10"/>
      <c r="W5526" s="10"/>
      <c r="X5526" s="10"/>
      <c r="Y5526" s="10"/>
      <c r="Z5526" s="10"/>
      <c r="AA5526" s="10"/>
      <c r="AB5526" s="10"/>
      <c r="AC5526" s="10"/>
      <c r="AD5526" s="10"/>
      <c r="AE5526" s="10"/>
      <c r="AF5526" s="10"/>
      <c r="AG5526" s="10"/>
      <c r="AH5526" s="10"/>
      <c r="AI5526" s="10"/>
      <c r="AJ5526" s="10"/>
      <c r="AK5526" s="10"/>
      <c r="AL5526" s="10"/>
      <c r="AM5526" s="10"/>
      <c r="AN5526" s="10"/>
    </row>
    <row r="5527" spans="1:40" s="20" customFormat="1">
      <c r="A5527" s="804"/>
      <c r="B5527" s="1383"/>
      <c r="C5527" s="1369"/>
      <c r="D5527" s="1370"/>
      <c r="E5527" s="133"/>
      <c r="F5527" s="133"/>
      <c r="G5527" s="635"/>
      <c r="H5527" s="10"/>
      <c r="I5527" s="10"/>
      <c r="J5527" s="10"/>
      <c r="K5527" s="10"/>
      <c r="L5527" s="10"/>
      <c r="M5527" s="10"/>
      <c r="N5527" s="10"/>
      <c r="O5527" s="10"/>
      <c r="P5527" s="10"/>
      <c r="Q5527" s="10"/>
      <c r="R5527" s="10"/>
      <c r="S5527" s="10"/>
      <c r="T5527" s="10"/>
      <c r="U5527" s="10"/>
      <c r="V5527" s="10"/>
      <c r="W5527" s="10"/>
      <c r="X5527" s="10"/>
      <c r="Y5527" s="10"/>
      <c r="Z5527" s="10"/>
      <c r="AA5527" s="10"/>
      <c r="AB5527" s="10"/>
      <c r="AC5527" s="10"/>
      <c r="AD5527" s="10"/>
      <c r="AE5527" s="10"/>
      <c r="AF5527" s="10"/>
      <c r="AG5527" s="10"/>
      <c r="AH5527" s="10"/>
      <c r="AI5527" s="10"/>
      <c r="AJ5527" s="10"/>
      <c r="AK5527" s="10"/>
      <c r="AL5527" s="10"/>
      <c r="AM5527" s="10"/>
      <c r="AN5527" s="10"/>
    </row>
    <row r="5528" spans="1:40" s="20" customFormat="1">
      <c r="A5528" s="804"/>
      <c r="B5528" s="1383"/>
      <c r="C5528" s="1369"/>
      <c r="D5528" s="1370"/>
      <c r="E5528" s="133"/>
      <c r="F5528" s="133"/>
      <c r="G5528" s="635"/>
      <c r="H5528" s="10"/>
      <c r="I5528" s="10"/>
      <c r="J5528" s="10"/>
      <c r="K5528" s="10"/>
      <c r="L5528" s="10"/>
      <c r="M5528" s="10"/>
      <c r="N5528" s="10"/>
      <c r="O5528" s="10"/>
      <c r="P5528" s="10"/>
      <c r="Q5528" s="10"/>
      <c r="R5528" s="10"/>
      <c r="S5528" s="10"/>
      <c r="T5528" s="10"/>
      <c r="U5528" s="10"/>
      <c r="V5528" s="10"/>
      <c r="W5528" s="10"/>
      <c r="X5528" s="10"/>
      <c r="Y5528" s="10"/>
      <c r="Z5528" s="10"/>
      <c r="AA5528" s="10"/>
      <c r="AB5528" s="10"/>
      <c r="AC5528" s="10"/>
      <c r="AD5528" s="10"/>
      <c r="AE5528" s="10"/>
      <c r="AF5528" s="10"/>
      <c r="AG5528" s="10"/>
      <c r="AH5528" s="10"/>
      <c r="AI5528" s="10"/>
      <c r="AJ5528" s="10"/>
      <c r="AK5528" s="10"/>
      <c r="AL5528" s="10"/>
      <c r="AM5528" s="10"/>
      <c r="AN5528" s="10"/>
    </row>
    <row r="5529" spans="1:40" s="20" customFormat="1">
      <c r="A5529" s="804"/>
      <c r="B5529" s="1383"/>
      <c r="C5529" s="1369"/>
      <c r="D5529" s="1370"/>
      <c r="E5529" s="133"/>
      <c r="F5529" s="133"/>
      <c r="G5529" s="635"/>
      <c r="H5529" s="10"/>
      <c r="I5529" s="10"/>
      <c r="J5529" s="10"/>
      <c r="K5529" s="10"/>
      <c r="L5529" s="10"/>
      <c r="M5529" s="10"/>
      <c r="N5529" s="10"/>
      <c r="O5529" s="10"/>
      <c r="P5529" s="10"/>
      <c r="Q5529" s="10"/>
      <c r="R5529" s="10"/>
      <c r="S5529" s="10"/>
      <c r="T5529" s="10"/>
      <c r="U5529" s="10"/>
      <c r="V5529" s="10"/>
      <c r="W5529" s="10"/>
      <c r="X5529" s="10"/>
      <c r="Y5529" s="10"/>
      <c r="Z5529" s="10"/>
      <c r="AA5529" s="10"/>
      <c r="AB5529" s="10"/>
      <c r="AC5529" s="10"/>
      <c r="AD5529" s="10"/>
      <c r="AE5529" s="10"/>
      <c r="AF5529" s="10"/>
      <c r="AG5529" s="10"/>
      <c r="AH5529" s="10"/>
      <c r="AI5529" s="10"/>
      <c r="AJ5529" s="10"/>
      <c r="AK5529" s="10"/>
      <c r="AL5529" s="10"/>
      <c r="AM5529" s="10"/>
      <c r="AN5529" s="10"/>
    </row>
    <row r="5530" spans="1:40" s="20" customFormat="1">
      <c r="A5530" s="804"/>
      <c r="B5530" s="1383"/>
      <c r="C5530" s="1369"/>
      <c r="D5530" s="1370"/>
      <c r="E5530" s="133"/>
      <c r="F5530" s="133"/>
      <c r="G5530" s="635"/>
      <c r="H5530" s="10"/>
      <c r="I5530" s="10"/>
      <c r="J5530" s="10"/>
      <c r="K5530" s="10"/>
      <c r="L5530" s="10"/>
      <c r="M5530" s="10"/>
      <c r="N5530" s="10"/>
      <c r="O5530" s="10"/>
      <c r="P5530" s="10"/>
      <c r="Q5530" s="10"/>
      <c r="R5530" s="10"/>
      <c r="S5530" s="10"/>
      <c r="T5530" s="10"/>
      <c r="U5530" s="10"/>
      <c r="V5530" s="10"/>
      <c r="W5530" s="10"/>
      <c r="X5530" s="10"/>
      <c r="Y5530" s="10"/>
      <c r="Z5530" s="10"/>
      <c r="AA5530" s="10"/>
      <c r="AB5530" s="10"/>
      <c r="AC5530" s="10"/>
      <c r="AD5530" s="10"/>
      <c r="AE5530" s="10"/>
      <c r="AF5530" s="10"/>
      <c r="AG5530" s="10"/>
      <c r="AH5530" s="10"/>
      <c r="AI5530" s="10"/>
      <c r="AJ5530" s="10"/>
      <c r="AK5530" s="10"/>
      <c r="AL5530" s="10"/>
      <c r="AM5530" s="10"/>
      <c r="AN5530" s="10"/>
    </row>
    <row r="5531" spans="1:40" s="20" customFormat="1">
      <c r="A5531" s="804"/>
      <c r="B5531" s="1383"/>
      <c r="C5531" s="1369"/>
      <c r="D5531" s="1370"/>
      <c r="E5531" s="133"/>
      <c r="F5531" s="133"/>
      <c r="G5531" s="635"/>
      <c r="H5531" s="10"/>
      <c r="I5531" s="10"/>
      <c r="J5531" s="10"/>
      <c r="K5531" s="10"/>
      <c r="L5531" s="10"/>
      <c r="M5531" s="10"/>
      <c r="N5531" s="10"/>
      <c r="O5531" s="10"/>
      <c r="P5531" s="10"/>
      <c r="Q5531" s="10"/>
      <c r="R5531" s="10"/>
      <c r="S5531" s="10"/>
      <c r="T5531" s="10"/>
      <c r="U5531" s="10"/>
      <c r="V5531" s="10"/>
      <c r="W5531" s="10"/>
      <c r="X5531" s="10"/>
      <c r="Y5531" s="10"/>
      <c r="Z5531" s="10"/>
      <c r="AA5531" s="10"/>
      <c r="AB5531" s="10"/>
      <c r="AC5531" s="10"/>
      <c r="AD5531" s="10"/>
      <c r="AE5531" s="10"/>
      <c r="AF5531" s="10"/>
      <c r="AG5531" s="10"/>
      <c r="AH5531" s="10"/>
      <c r="AI5531" s="10"/>
      <c r="AJ5531" s="10"/>
      <c r="AK5531" s="10"/>
      <c r="AL5531" s="10"/>
      <c r="AM5531" s="10"/>
      <c r="AN5531" s="10"/>
    </row>
    <row r="5532" spans="1:40" s="16" customFormat="1">
      <c r="A5532" s="804"/>
      <c r="B5532" s="807"/>
      <c r="C5532" s="1369"/>
      <c r="D5532" s="1370"/>
      <c r="E5532" s="133"/>
      <c r="F5532" s="133"/>
      <c r="G5532" s="322"/>
      <c r="H5532" s="3"/>
      <c r="I5532" s="3"/>
      <c r="J5532" s="3"/>
      <c r="K5532" s="3"/>
      <c r="L5532" s="3"/>
      <c r="M5532" s="3"/>
      <c r="N5532" s="3"/>
      <c r="O5532" s="3"/>
      <c r="P5532" s="3"/>
      <c r="Q5532" s="3"/>
      <c r="R5532" s="3"/>
      <c r="S5532" s="3"/>
      <c r="T5532" s="3"/>
      <c r="U5532" s="3"/>
      <c r="V5532" s="3"/>
      <c r="W5532" s="3"/>
      <c r="X5532" s="3"/>
      <c r="Y5532" s="3"/>
      <c r="Z5532" s="3"/>
      <c r="AA5532" s="3"/>
      <c r="AB5532" s="3"/>
      <c r="AC5532" s="3"/>
      <c r="AD5532" s="3"/>
      <c r="AE5532" s="3"/>
      <c r="AF5532" s="3"/>
      <c r="AG5532" s="3"/>
      <c r="AH5532" s="3"/>
      <c r="AI5532" s="3"/>
      <c r="AJ5532" s="3"/>
      <c r="AK5532" s="3"/>
      <c r="AL5532" s="3"/>
      <c r="AM5532" s="3"/>
      <c r="AN5532" s="3"/>
    </row>
    <row r="5533" spans="1:40" s="16" customFormat="1">
      <c r="A5533" s="804"/>
      <c r="B5533" s="807"/>
      <c r="C5533" s="1369"/>
      <c r="D5533" s="1370"/>
      <c r="E5533" s="133"/>
      <c r="F5533" s="133"/>
      <c r="G5533" s="322"/>
      <c r="H5533" s="3"/>
      <c r="I5533" s="3"/>
      <c r="J5533" s="3"/>
      <c r="K5533" s="3"/>
      <c r="L5533" s="3"/>
      <c r="M5533" s="3"/>
      <c r="N5533" s="3"/>
      <c r="O5533" s="3"/>
      <c r="P5533" s="3"/>
      <c r="Q5533" s="3"/>
      <c r="R5533" s="3"/>
      <c r="S5533" s="3"/>
      <c r="T5533" s="3"/>
      <c r="U5533" s="3"/>
      <c r="V5533" s="3"/>
      <c r="W5533" s="3"/>
      <c r="X5533" s="3"/>
      <c r="Y5533" s="3"/>
      <c r="Z5533" s="3"/>
      <c r="AA5533" s="3"/>
      <c r="AB5533" s="3"/>
      <c r="AC5533" s="3"/>
      <c r="AD5533" s="3"/>
      <c r="AE5533" s="3"/>
      <c r="AF5533" s="3"/>
      <c r="AG5533" s="3"/>
      <c r="AH5533" s="3"/>
      <c r="AI5533" s="3"/>
      <c r="AJ5533" s="3"/>
      <c r="AK5533" s="3"/>
      <c r="AL5533" s="3"/>
      <c r="AM5533" s="3"/>
      <c r="AN5533" s="3"/>
    </row>
    <row r="5534" spans="1:40" s="20" customFormat="1">
      <c r="A5534" s="804"/>
      <c r="B5534" s="1383"/>
      <c r="C5534" s="1023"/>
      <c r="D5534" s="1370"/>
      <c r="E5534" s="133"/>
      <c r="F5534" s="133"/>
      <c r="G5534" s="635"/>
      <c r="H5534" s="10"/>
      <c r="I5534" s="10"/>
      <c r="J5534" s="10"/>
      <c r="K5534" s="10"/>
      <c r="L5534" s="10"/>
      <c r="M5534" s="10"/>
      <c r="N5534" s="10"/>
      <c r="O5534" s="10"/>
      <c r="P5534" s="10"/>
      <c r="Q5534" s="10"/>
      <c r="R5534" s="10"/>
      <c r="S5534" s="10"/>
      <c r="T5534" s="10"/>
      <c r="U5534" s="10"/>
      <c r="V5534" s="10"/>
      <c r="W5534" s="10"/>
      <c r="X5534" s="10"/>
      <c r="Y5534" s="10"/>
      <c r="Z5534" s="10"/>
      <c r="AA5534" s="10"/>
      <c r="AB5534" s="10"/>
      <c r="AC5534" s="10"/>
      <c r="AD5534" s="10"/>
      <c r="AE5534" s="10"/>
      <c r="AF5534" s="10"/>
      <c r="AG5534" s="10"/>
      <c r="AH5534" s="10"/>
      <c r="AI5534" s="10"/>
      <c r="AJ5534" s="10"/>
      <c r="AK5534" s="10"/>
      <c r="AL5534" s="10"/>
      <c r="AM5534" s="10"/>
      <c r="AN5534" s="10"/>
    </row>
    <row r="5535" spans="1:40" s="20" customFormat="1">
      <c r="A5535" s="804"/>
      <c r="B5535" s="1038"/>
      <c r="C5535" s="1369"/>
      <c r="D5535" s="1370"/>
      <c r="E5535" s="133"/>
      <c r="F5535" s="133"/>
      <c r="G5535" s="635"/>
      <c r="H5535" s="10"/>
      <c r="I5535" s="10"/>
      <c r="J5535" s="10"/>
      <c r="K5535" s="10"/>
      <c r="L5535" s="10"/>
      <c r="M5535" s="10"/>
      <c r="N5535" s="10"/>
      <c r="O5535" s="10"/>
      <c r="P5535" s="10"/>
      <c r="Q5535" s="10"/>
      <c r="R5535" s="10"/>
      <c r="S5535" s="10"/>
      <c r="T5535" s="10"/>
      <c r="U5535" s="10"/>
      <c r="V5535" s="10"/>
      <c r="W5535" s="10"/>
      <c r="X5535" s="10"/>
      <c r="Y5535" s="10"/>
      <c r="Z5535" s="10"/>
      <c r="AA5535" s="10"/>
      <c r="AB5535" s="10"/>
      <c r="AC5535" s="10"/>
      <c r="AD5535" s="10"/>
      <c r="AE5535" s="10"/>
      <c r="AF5535" s="10"/>
      <c r="AG5535" s="10"/>
      <c r="AH5535" s="10"/>
      <c r="AI5535" s="10"/>
      <c r="AJ5535" s="10"/>
      <c r="AK5535" s="10"/>
      <c r="AL5535" s="10"/>
      <c r="AM5535" s="10"/>
      <c r="AN5535" s="10"/>
    </row>
    <row r="5536" spans="1:40" s="20" customFormat="1">
      <c r="A5536" s="804"/>
      <c r="B5536" s="1383"/>
      <c r="C5536" s="1369"/>
      <c r="D5536" s="1370"/>
      <c r="E5536" s="133"/>
      <c r="F5536" s="133"/>
      <c r="G5536" s="635"/>
      <c r="H5536" s="10"/>
      <c r="I5536" s="10"/>
      <c r="J5536" s="10"/>
      <c r="K5536" s="10"/>
      <c r="L5536" s="10"/>
      <c r="M5536" s="10"/>
      <c r="N5536" s="10"/>
      <c r="O5536" s="10"/>
      <c r="P5536" s="10"/>
      <c r="Q5536" s="10"/>
      <c r="R5536" s="10"/>
      <c r="S5536" s="10"/>
      <c r="T5536" s="10"/>
      <c r="U5536" s="10"/>
      <c r="V5536" s="10"/>
      <c r="W5536" s="10"/>
      <c r="X5536" s="10"/>
      <c r="Y5536" s="10"/>
      <c r="Z5536" s="10"/>
      <c r="AA5536" s="10"/>
      <c r="AB5536" s="10"/>
      <c r="AC5536" s="10"/>
      <c r="AD5536" s="10"/>
      <c r="AE5536" s="10"/>
      <c r="AF5536" s="10"/>
      <c r="AG5536" s="10"/>
      <c r="AH5536" s="10"/>
      <c r="AI5536" s="10"/>
      <c r="AJ5536" s="10"/>
      <c r="AK5536" s="10"/>
      <c r="AL5536" s="10"/>
      <c r="AM5536" s="10"/>
      <c r="AN5536" s="10"/>
    </row>
    <row r="5537" spans="1:40" s="20" customFormat="1">
      <c r="A5537" s="804"/>
      <c r="B5537" s="1383"/>
      <c r="C5537" s="1369"/>
      <c r="D5537" s="1370"/>
      <c r="E5537" s="133"/>
      <c r="F5537" s="133"/>
      <c r="G5537" s="635"/>
      <c r="H5537" s="10"/>
      <c r="I5537" s="10"/>
      <c r="J5537" s="10"/>
      <c r="K5537" s="10"/>
      <c r="L5537" s="10"/>
      <c r="M5537" s="10"/>
      <c r="N5537" s="10"/>
      <c r="O5537" s="10"/>
      <c r="P5537" s="10"/>
      <c r="Q5537" s="10"/>
      <c r="R5537" s="10"/>
      <c r="S5537" s="10"/>
      <c r="T5537" s="10"/>
      <c r="U5537" s="10"/>
      <c r="V5537" s="10"/>
      <c r="W5537" s="10"/>
      <c r="X5537" s="10"/>
      <c r="Y5537" s="10"/>
      <c r="Z5537" s="10"/>
      <c r="AA5537" s="10"/>
      <c r="AB5537" s="10"/>
      <c r="AC5537" s="10"/>
      <c r="AD5537" s="10"/>
      <c r="AE5537" s="10"/>
      <c r="AF5537" s="10"/>
      <c r="AG5537" s="10"/>
      <c r="AH5537" s="10"/>
      <c r="AI5537" s="10"/>
      <c r="AJ5537" s="10"/>
      <c r="AK5537" s="10"/>
      <c r="AL5537" s="10"/>
      <c r="AM5537" s="10"/>
      <c r="AN5537" s="10"/>
    </row>
    <row r="5538" spans="1:40" s="16" customFormat="1">
      <c r="A5538" s="804"/>
      <c r="B5538" s="807"/>
      <c r="C5538" s="805"/>
      <c r="D5538" s="806"/>
      <c r="E5538" s="134"/>
      <c r="F5538" s="134"/>
      <c r="G5538" s="322"/>
      <c r="H5538" s="3"/>
      <c r="I5538" s="3"/>
      <c r="J5538" s="3"/>
      <c r="K5538" s="3"/>
      <c r="L5538" s="3"/>
      <c r="M5538" s="3"/>
      <c r="N5538" s="3"/>
      <c r="O5538" s="3"/>
      <c r="P5538" s="3"/>
      <c r="Q5538" s="3"/>
      <c r="R5538" s="3"/>
      <c r="S5538" s="3"/>
      <c r="T5538" s="3"/>
      <c r="U5538" s="3"/>
      <c r="V5538" s="3"/>
      <c r="W5538" s="3"/>
      <c r="X5538" s="3"/>
      <c r="Y5538" s="3"/>
      <c r="Z5538" s="3"/>
      <c r="AA5538" s="3"/>
      <c r="AB5538" s="3"/>
      <c r="AC5538" s="3"/>
      <c r="AD5538" s="3"/>
      <c r="AE5538" s="3"/>
      <c r="AF5538" s="3"/>
      <c r="AG5538" s="3"/>
      <c r="AH5538" s="3"/>
      <c r="AI5538" s="3"/>
      <c r="AJ5538" s="3"/>
      <c r="AK5538" s="3"/>
      <c r="AL5538" s="3"/>
      <c r="AM5538" s="3"/>
      <c r="AN5538" s="3"/>
    </row>
    <row r="5539" spans="1:40" s="3" customFormat="1">
      <c r="A5539" s="804"/>
      <c r="B5539" s="807"/>
      <c r="C5539" s="805"/>
      <c r="D5539" s="806"/>
      <c r="E5539" s="134"/>
      <c r="F5539" s="134"/>
      <c r="G5539" s="322"/>
    </row>
    <row r="5540" spans="1:40" s="16" customFormat="1">
      <c r="A5540" s="804"/>
      <c r="B5540" s="807"/>
      <c r="C5540" s="805"/>
      <c r="D5540" s="806"/>
      <c r="E5540" s="134"/>
      <c r="F5540" s="134"/>
      <c r="G5540" s="322"/>
      <c r="H5540" s="3"/>
      <c r="I5540" s="3"/>
      <c r="J5540" s="3"/>
      <c r="K5540" s="3"/>
      <c r="L5540" s="3"/>
      <c r="M5540" s="3"/>
      <c r="N5540" s="3"/>
      <c r="O5540" s="3"/>
      <c r="P5540" s="3"/>
      <c r="Q5540" s="3"/>
      <c r="R5540" s="3"/>
      <c r="S5540" s="3"/>
      <c r="T5540" s="3"/>
      <c r="U5540" s="3"/>
      <c r="V5540" s="3"/>
      <c r="W5540" s="3"/>
      <c r="X5540" s="3"/>
      <c r="Y5540" s="3"/>
    </row>
    <row r="5541" spans="1:40" s="3" customFormat="1">
      <c r="A5541" s="804"/>
      <c r="B5541" s="807"/>
      <c r="C5541" s="1369"/>
      <c r="D5541" s="1370"/>
      <c r="E5541" s="133"/>
      <c r="F5541" s="133"/>
      <c r="G5541" s="322"/>
    </row>
    <row r="5542" spans="1:40" s="3" customFormat="1">
      <c r="A5542" s="804"/>
      <c r="B5542" s="807"/>
      <c r="C5542" s="1369"/>
      <c r="D5542" s="1370"/>
      <c r="E5542" s="133"/>
      <c r="F5542" s="133"/>
      <c r="G5542" s="322"/>
    </row>
    <row r="5543" spans="1:40" s="3" customFormat="1">
      <c r="A5543" s="804"/>
      <c r="B5543" s="1377"/>
      <c r="C5543" s="1369"/>
      <c r="D5543" s="1370"/>
      <c r="E5543" s="133"/>
      <c r="F5543" s="133"/>
      <c r="G5543" s="322"/>
    </row>
    <row r="5544" spans="1:40" s="3" customFormat="1">
      <c r="A5544" s="804"/>
      <c r="B5544" s="1377"/>
      <c r="C5544" s="1369"/>
      <c r="D5544" s="1370"/>
      <c r="E5544" s="133"/>
      <c r="F5544" s="133"/>
      <c r="G5544" s="322"/>
    </row>
    <row r="5545" spans="1:40" s="3" customFormat="1">
      <c r="A5545" s="804"/>
      <c r="B5545" s="1377"/>
      <c r="C5545" s="1369"/>
      <c r="D5545" s="1370"/>
      <c r="E5545" s="133"/>
      <c r="F5545" s="133"/>
      <c r="G5545" s="322"/>
    </row>
    <row r="5546" spans="1:40" s="3" customFormat="1">
      <c r="A5546" s="804"/>
      <c r="B5546" s="1377"/>
      <c r="C5546" s="1369"/>
      <c r="D5546" s="1370"/>
      <c r="E5546" s="133"/>
      <c r="F5546" s="133"/>
      <c r="G5546" s="322"/>
    </row>
    <row r="5547" spans="1:40" s="3" customFormat="1">
      <c r="A5547" s="804"/>
      <c r="B5547" s="1377"/>
      <c r="C5547" s="1369"/>
      <c r="D5547" s="1370"/>
      <c r="E5547" s="133"/>
      <c r="F5547" s="133"/>
      <c r="G5547" s="322"/>
    </row>
    <row r="5548" spans="1:40" s="3" customFormat="1">
      <c r="A5548" s="804"/>
      <c r="B5548" s="1377"/>
      <c r="C5548" s="1369"/>
      <c r="D5548" s="1370"/>
      <c r="E5548" s="133"/>
      <c r="F5548" s="133"/>
      <c r="G5548" s="322"/>
    </row>
    <row r="5549" spans="1:40" s="3" customFormat="1">
      <c r="A5549" s="804"/>
      <c r="B5549" s="1377"/>
      <c r="C5549" s="1369"/>
      <c r="D5549" s="1370"/>
      <c r="E5549" s="133"/>
      <c r="F5549" s="133"/>
      <c r="G5549" s="322"/>
    </row>
    <row r="5550" spans="1:40" s="3" customFormat="1">
      <c r="A5550" s="804"/>
      <c r="B5550" s="1377"/>
      <c r="C5550" s="1369"/>
      <c r="D5550" s="1370"/>
      <c r="E5550" s="133"/>
      <c r="F5550" s="133"/>
      <c r="G5550" s="322"/>
    </row>
    <row r="5551" spans="1:40" s="3" customFormat="1">
      <c r="A5551" s="804"/>
      <c r="B5551" s="1377"/>
      <c r="C5551" s="1369"/>
      <c r="D5551" s="1370"/>
      <c r="E5551" s="133"/>
      <c r="F5551" s="133"/>
      <c r="G5551" s="322"/>
    </row>
    <row r="5552" spans="1:40" s="3" customFormat="1">
      <c r="A5552" s="804"/>
      <c r="B5552" s="1377"/>
      <c r="C5552" s="1369"/>
      <c r="D5552" s="1370"/>
      <c r="E5552" s="133"/>
      <c r="F5552" s="133"/>
      <c r="G5552" s="322"/>
    </row>
    <row r="5553" spans="1:7" s="3" customFormat="1">
      <c r="A5553" s="804"/>
      <c r="B5553" s="1377"/>
      <c r="C5553" s="1369"/>
      <c r="D5553" s="1370"/>
      <c r="E5553" s="133"/>
      <c r="F5553" s="133"/>
      <c r="G5553" s="322"/>
    </row>
    <row r="5554" spans="1:7" s="3" customFormat="1">
      <c r="A5554" s="804"/>
      <c r="B5554" s="1377"/>
      <c r="C5554" s="1369"/>
      <c r="D5554" s="1370"/>
      <c r="E5554" s="133"/>
      <c r="F5554" s="133"/>
      <c r="G5554" s="322"/>
    </row>
    <row r="5555" spans="1:7" s="3" customFormat="1">
      <c r="A5555" s="804"/>
      <c r="B5555" s="1377"/>
      <c r="C5555" s="1369"/>
      <c r="D5555" s="1370"/>
      <c r="E5555" s="133"/>
      <c r="F5555" s="133"/>
      <c r="G5555" s="322"/>
    </row>
    <row r="5556" spans="1:7" s="3" customFormat="1">
      <c r="A5556" s="804"/>
      <c r="B5556" s="1377"/>
      <c r="C5556" s="1369"/>
      <c r="D5556" s="1370"/>
      <c r="E5556" s="133"/>
      <c r="F5556" s="133"/>
      <c r="G5556" s="322"/>
    </row>
    <row r="5557" spans="1:7" s="3" customFormat="1">
      <c r="A5557" s="804"/>
      <c r="B5557" s="1377"/>
      <c r="C5557" s="1369"/>
      <c r="D5557" s="1370"/>
      <c r="E5557" s="133"/>
      <c r="F5557" s="133"/>
      <c r="G5557" s="322"/>
    </row>
    <row r="5558" spans="1:7" s="3" customFormat="1">
      <c r="A5558" s="804"/>
      <c r="B5558" s="1377"/>
      <c r="C5558" s="1369"/>
      <c r="D5558" s="1370"/>
      <c r="E5558" s="133"/>
      <c r="F5558" s="133"/>
      <c r="G5558" s="322"/>
    </row>
    <row r="5559" spans="1:7" s="3" customFormat="1">
      <c r="A5559" s="804"/>
      <c r="B5559" s="1377"/>
      <c r="C5559" s="1369"/>
      <c r="D5559" s="1370"/>
      <c r="E5559" s="133"/>
      <c r="F5559" s="133"/>
      <c r="G5559" s="322"/>
    </row>
    <row r="5560" spans="1:7" s="3" customFormat="1">
      <c r="A5560" s="804"/>
      <c r="B5560" s="1377"/>
      <c r="C5560" s="1369"/>
      <c r="D5560" s="1370"/>
      <c r="E5560" s="133"/>
      <c r="F5560" s="133"/>
      <c r="G5560" s="322"/>
    </row>
    <row r="5561" spans="1:7" s="3" customFormat="1">
      <c r="A5561" s="804"/>
      <c r="B5561" s="1421"/>
      <c r="C5561" s="1369"/>
      <c r="D5561" s="1370"/>
      <c r="E5561" s="133"/>
      <c r="F5561" s="133"/>
      <c r="G5561" s="322"/>
    </row>
    <row r="5562" spans="1:7" s="3" customFormat="1">
      <c r="A5562" s="804"/>
      <c r="B5562" s="1377"/>
      <c r="C5562" s="1369"/>
      <c r="D5562" s="1370"/>
      <c r="E5562" s="133"/>
      <c r="F5562" s="133"/>
      <c r="G5562" s="322"/>
    </row>
    <row r="5563" spans="1:7" s="3" customFormat="1">
      <c r="A5563" s="804"/>
      <c r="B5563" s="1377"/>
      <c r="C5563" s="1369"/>
      <c r="D5563" s="1370"/>
      <c r="E5563" s="133"/>
      <c r="F5563" s="133"/>
      <c r="G5563" s="322"/>
    </row>
    <row r="5564" spans="1:7" s="3" customFormat="1">
      <c r="A5564" s="804"/>
      <c r="B5564" s="1377"/>
      <c r="C5564" s="1369"/>
      <c r="D5564" s="1370"/>
      <c r="E5564" s="133"/>
      <c r="F5564" s="133"/>
      <c r="G5564" s="322"/>
    </row>
    <row r="5565" spans="1:7" s="3" customFormat="1">
      <c r="A5565" s="804"/>
      <c r="B5565" s="1377"/>
      <c r="C5565" s="1369"/>
      <c r="D5565" s="1370"/>
      <c r="E5565" s="133"/>
      <c r="F5565" s="133"/>
      <c r="G5565" s="322"/>
    </row>
    <row r="5566" spans="1:7" s="3" customFormat="1">
      <c r="A5566" s="804"/>
      <c r="B5566" s="1377"/>
      <c r="C5566" s="1369"/>
      <c r="D5566" s="1370"/>
      <c r="E5566" s="133"/>
      <c r="F5566" s="133"/>
      <c r="G5566" s="322"/>
    </row>
    <row r="5567" spans="1:7" s="3" customFormat="1">
      <c r="A5567" s="804"/>
      <c r="B5567" s="1377"/>
      <c r="C5567" s="1369"/>
      <c r="D5567" s="1370"/>
      <c r="E5567" s="133"/>
      <c r="F5567" s="133"/>
      <c r="G5567" s="322"/>
    </row>
    <row r="5568" spans="1:7" s="3" customFormat="1">
      <c r="A5568" s="804"/>
      <c r="B5568" s="1377"/>
      <c r="C5568" s="1369"/>
      <c r="D5568" s="1370"/>
      <c r="E5568" s="133"/>
      <c r="F5568" s="133"/>
      <c r="G5568" s="322"/>
    </row>
    <row r="5569" spans="1:40" s="3" customFormat="1">
      <c r="A5569" s="804"/>
      <c r="B5569" s="1377"/>
      <c r="C5569" s="1369"/>
      <c r="D5569" s="1370"/>
      <c r="E5569" s="133"/>
      <c r="F5569" s="133"/>
      <c r="G5569" s="322"/>
    </row>
    <row r="5570" spans="1:40" s="3" customFormat="1">
      <c r="A5570" s="804"/>
      <c r="B5570" s="1377"/>
      <c r="C5570" s="1369"/>
      <c r="D5570" s="1370"/>
      <c r="E5570" s="133"/>
      <c r="F5570" s="133"/>
      <c r="G5570" s="322"/>
    </row>
    <row r="5571" spans="1:40" s="3" customFormat="1">
      <c r="A5571" s="804"/>
      <c r="B5571" s="1377"/>
      <c r="C5571" s="1369"/>
      <c r="D5571" s="1370"/>
      <c r="E5571" s="133"/>
      <c r="F5571" s="133"/>
      <c r="G5571" s="322"/>
    </row>
    <row r="5572" spans="1:40" s="3" customFormat="1">
      <c r="A5572" s="804"/>
      <c r="B5572" s="1377"/>
      <c r="C5572" s="1369"/>
      <c r="D5572" s="1370"/>
      <c r="E5572" s="133"/>
      <c r="F5572" s="133"/>
      <c r="G5572" s="322"/>
    </row>
    <row r="5573" spans="1:40" s="3" customFormat="1">
      <c r="A5573" s="804"/>
      <c r="B5573" s="1377"/>
      <c r="C5573" s="1369"/>
      <c r="D5573" s="1370"/>
      <c r="E5573" s="133"/>
      <c r="F5573" s="133"/>
      <c r="G5573" s="322"/>
    </row>
    <row r="5574" spans="1:40" s="3" customFormat="1">
      <c r="A5574" s="804"/>
      <c r="B5574" s="1377"/>
      <c r="C5574" s="1369"/>
      <c r="D5574" s="1370"/>
      <c r="E5574" s="133"/>
      <c r="F5574" s="133"/>
      <c r="G5574" s="322"/>
    </row>
    <row r="5575" spans="1:40" s="3" customFormat="1">
      <c r="A5575" s="804"/>
      <c r="B5575" s="1038"/>
      <c r="C5575" s="1369"/>
      <c r="D5575" s="1370"/>
      <c r="E5575" s="133"/>
      <c r="F5575" s="133"/>
      <c r="G5575" s="322"/>
    </row>
    <row r="5576" spans="1:40" s="3" customFormat="1">
      <c r="A5576" s="804"/>
      <c r="B5576" s="807"/>
      <c r="C5576" s="1369"/>
      <c r="D5576" s="1370"/>
      <c r="E5576" s="136"/>
      <c r="F5576" s="136"/>
      <c r="G5576" s="322"/>
    </row>
    <row r="5577" spans="1:40" s="3" customFormat="1">
      <c r="A5577" s="804"/>
      <c r="B5577" s="807"/>
      <c r="C5577" s="1369"/>
      <c r="D5577" s="1370"/>
      <c r="E5577" s="133"/>
      <c r="F5577" s="133"/>
      <c r="G5577" s="322"/>
    </row>
    <row r="5578" spans="1:40" s="16" customFormat="1">
      <c r="A5578" s="804"/>
      <c r="B5578" s="807"/>
      <c r="C5578" s="805"/>
      <c r="D5578" s="806"/>
      <c r="E5578" s="134"/>
      <c r="F5578" s="134"/>
      <c r="G5578" s="322"/>
      <c r="H5578" s="3"/>
      <c r="I5578" s="3"/>
      <c r="J5578" s="3"/>
      <c r="K5578" s="3"/>
      <c r="L5578" s="3"/>
      <c r="M5578" s="3"/>
      <c r="N5578" s="3"/>
      <c r="O5578" s="3"/>
      <c r="P5578" s="3"/>
      <c r="Q5578" s="3"/>
      <c r="R5578" s="3"/>
      <c r="S5578" s="3"/>
      <c r="T5578" s="3"/>
      <c r="U5578" s="3"/>
      <c r="V5578" s="3"/>
      <c r="W5578" s="3"/>
      <c r="X5578" s="3"/>
      <c r="Y5578" s="3"/>
      <c r="Z5578" s="3"/>
      <c r="AA5578" s="3"/>
      <c r="AB5578" s="3"/>
      <c r="AC5578" s="3"/>
      <c r="AD5578" s="3"/>
      <c r="AE5578" s="3"/>
      <c r="AF5578" s="3"/>
      <c r="AG5578" s="3"/>
      <c r="AH5578" s="3"/>
      <c r="AI5578" s="3"/>
      <c r="AJ5578" s="3"/>
      <c r="AK5578" s="3"/>
      <c r="AL5578" s="3"/>
      <c r="AM5578" s="3"/>
      <c r="AN5578" s="3"/>
    </row>
    <row r="5579" spans="1:40" s="3" customFormat="1">
      <c r="A5579" s="804"/>
      <c r="B5579" s="807"/>
      <c r="C5579" s="1369"/>
      <c r="D5579" s="1370"/>
      <c r="E5579" s="133"/>
      <c r="F5579" s="133"/>
      <c r="G5579" s="322"/>
    </row>
    <row r="5580" spans="1:40" s="3" customFormat="1">
      <c r="A5580" s="804"/>
      <c r="B5580" s="807"/>
      <c r="C5580" s="1369"/>
      <c r="D5580" s="1370"/>
      <c r="E5580" s="133"/>
      <c r="F5580" s="133"/>
      <c r="G5580" s="322"/>
    </row>
    <row r="5581" spans="1:40" s="3" customFormat="1">
      <c r="A5581" s="804"/>
      <c r="B5581" s="807"/>
      <c r="C5581" s="1369"/>
      <c r="D5581" s="1370"/>
      <c r="E5581" s="133"/>
      <c r="F5581" s="133"/>
      <c r="G5581" s="322"/>
    </row>
    <row r="5582" spans="1:40" s="3" customFormat="1">
      <c r="A5582" s="804"/>
      <c r="B5582" s="807"/>
      <c r="C5582" s="1369"/>
      <c r="D5582" s="1370"/>
      <c r="E5582" s="133"/>
      <c r="F5582" s="133"/>
      <c r="G5582" s="322"/>
    </row>
    <row r="5583" spans="1:40" s="3" customFormat="1">
      <c r="A5583" s="804"/>
      <c r="B5583" s="807"/>
      <c r="C5583" s="1369"/>
      <c r="D5583" s="1370"/>
      <c r="E5583" s="133"/>
      <c r="F5583" s="133"/>
      <c r="G5583" s="322"/>
    </row>
    <row r="5584" spans="1:40" s="3" customFormat="1">
      <c r="A5584" s="1378"/>
      <c r="B5584" s="1422"/>
      <c r="C5584" s="805"/>
      <c r="D5584" s="806"/>
      <c r="E5584" s="134"/>
      <c r="F5584" s="134"/>
      <c r="G5584" s="322"/>
    </row>
    <row r="5585" spans="1:7" s="3" customFormat="1">
      <c r="A5585" s="804"/>
      <c r="B5585" s="807"/>
      <c r="C5585" s="805"/>
      <c r="D5585" s="806"/>
      <c r="E5585" s="134"/>
      <c r="F5585" s="134"/>
      <c r="G5585" s="322"/>
    </row>
    <row r="5586" spans="1:7" s="3" customFormat="1">
      <c r="A5586" s="804"/>
      <c r="B5586" s="807"/>
      <c r="C5586" s="805"/>
      <c r="D5586" s="806"/>
      <c r="E5586" s="134"/>
      <c r="F5586" s="134"/>
      <c r="G5586" s="322"/>
    </row>
    <row r="5587" spans="1:7" s="3" customFormat="1">
      <c r="A5587" s="804"/>
      <c r="B5587" s="807"/>
      <c r="C5587" s="1423"/>
      <c r="D5587" s="806"/>
      <c r="E5587" s="134"/>
      <c r="F5587" s="134"/>
      <c r="G5587" s="322"/>
    </row>
    <row r="5588" spans="1:7" s="3" customFormat="1">
      <c r="A5588" s="804"/>
      <c r="B5588" s="807"/>
      <c r="C5588" s="1423"/>
      <c r="D5588" s="806"/>
      <c r="E5588" s="134"/>
      <c r="F5588" s="134"/>
      <c r="G5588" s="322"/>
    </row>
    <row r="5589" spans="1:7" s="3" customFormat="1">
      <c r="A5589" s="804"/>
      <c r="B5589" s="807"/>
      <c r="C5589" s="1423"/>
      <c r="D5589" s="806"/>
      <c r="E5589" s="134"/>
      <c r="F5589" s="134"/>
      <c r="G5589" s="322"/>
    </row>
    <row r="5590" spans="1:7" s="3" customFormat="1">
      <c r="A5590" s="804"/>
      <c r="B5590" s="807"/>
      <c r="C5590" s="1423"/>
      <c r="D5590" s="806"/>
      <c r="E5590" s="134"/>
      <c r="F5590" s="134"/>
      <c r="G5590" s="322"/>
    </row>
    <row r="5591" spans="1:7" s="3" customFormat="1">
      <c r="A5591" s="804"/>
      <c r="B5591" s="807"/>
      <c r="C5591" s="1423"/>
      <c r="D5591" s="806"/>
      <c r="E5591" s="134"/>
      <c r="F5591" s="134"/>
      <c r="G5591" s="322"/>
    </row>
    <row r="5592" spans="1:7" s="3" customFormat="1">
      <c r="A5592" s="804"/>
      <c r="B5592" s="807"/>
      <c r="C5592" s="1423"/>
      <c r="D5592" s="806"/>
      <c r="E5592" s="134"/>
      <c r="F5592" s="134"/>
      <c r="G5592" s="322"/>
    </row>
    <row r="5593" spans="1:7" s="3" customFormat="1">
      <c r="A5593" s="804"/>
      <c r="B5593" s="807"/>
      <c r="C5593" s="1423"/>
      <c r="D5593" s="806"/>
      <c r="E5593" s="134"/>
      <c r="F5593" s="134"/>
      <c r="G5593" s="322"/>
    </row>
    <row r="5594" spans="1:7" s="3" customFormat="1">
      <c r="A5594" s="804"/>
      <c r="B5594" s="807"/>
      <c r="C5594" s="1423"/>
      <c r="D5594" s="806"/>
      <c r="E5594" s="134"/>
      <c r="F5594" s="134"/>
      <c r="G5594" s="322"/>
    </row>
    <row r="5595" spans="1:7" s="3" customFormat="1">
      <c r="A5595" s="804"/>
      <c r="B5595" s="807"/>
      <c r="C5595" s="1423"/>
      <c r="D5595" s="806"/>
      <c r="E5595" s="134"/>
      <c r="F5595" s="134"/>
      <c r="G5595" s="322"/>
    </row>
    <row r="5596" spans="1:7" s="3" customFormat="1">
      <c r="A5596" s="804"/>
      <c r="B5596" s="807"/>
      <c r="C5596" s="1423"/>
      <c r="D5596" s="806"/>
      <c r="E5596" s="134"/>
      <c r="F5596" s="134"/>
      <c r="G5596" s="322"/>
    </row>
    <row r="5597" spans="1:7" s="3" customFormat="1">
      <c r="A5597" s="804"/>
      <c r="B5597" s="807"/>
      <c r="C5597" s="1423"/>
      <c r="D5597" s="806"/>
      <c r="E5597" s="134"/>
      <c r="F5597" s="134"/>
      <c r="G5597" s="322"/>
    </row>
    <row r="5598" spans="1:7" s="3" customFormat="1">
      <c r="A5598" s="804"/>
      <c r="B5598" s="807"/>
      <c r="C5598" s="805"/>
      <c r="D5598" s="806"/>
      <c r="E5598" s="134"/>
      <c r="F5598" s="134"/>
      <c r="G5598" s="322"/>
    </row>
    <row r="5599" spans="1:7" s="3" customFormat="1">
      <c r="A5599" s="804"/>
      <c r="B5599" s="807"/>
      <c r="C5599" s="805"/>
      <c r="D5599" s="806"/>
      <c r="E5599" s="134"/>
      <c r="F5599" s="134"/>
      <c r="G5599" s="322"/>
    </row>
    <row r="5600" spans="1:7" s="3" customFormat="1">
      <c r="A5600" s="804"/>
      <c r="B5600" s="807"/>
      <c r="C5600" s="1369"/>
      <c r="D5600" s="1370"/>
      <c r="E5600" s="133"/>
      <c r="F5600" s="133"/>
      <c r="G5600" s="322"/>
    </row>
    <row r="5601" spans="1:25" s="3" customFormat="1">
      <c r="A5601" s="804"/>
      <c r="B5601" s="1367"/>
      <c r="C5601" s="1368"/>
      <c r="D5601" s="806"/>
      <c r="E5601" s="134"/>
      <c r="F5601" s="134"/>
      <c r="G5601" s="322"/>
    </row>
    <row r="5602" spans="1:25" s="3" customFormat="1">
      <c r="A5602" s="804"/>
      <c r="B5602" s="1367"/>
      <c r="C5602" s="1368"/>
      <c r="D5602" s="806"/>
      <c r="E5602" s="134"/>
      <c r="F5602" s="134"/>
      <c r="G5602" s="322"/>
    </row>
    <row r="5603" spans="1:25">
      <c r="A5603" s="804"/>
      <c r="B5603" s="1367"/>
      <c r="C5603" s="1368"/>
      <c r="D5603" s="806"/>
      <c r="E5603" s="134"/>
      <c r="F5603" s="134"/>
      <c r="G5603" s="322"/>
    </row>
    <row r="5604" spans="1:25">
      <c r="A5604" s="804"/>
      <c r="B5604" s="807"/>
      <c r="C5604" s="805"/>
      <c r="D5604" s="806"/>
      <c r="E5604" s="134"/>
      <c r="F5604" s="134"/>
      <c r="G5604" s="322"/>
    </row>
    <row r="5605" spans="1:25">
      <c r="A5605" s="804"/>
      <c r="B5605" s="807"/>
      <c r="C5605" s="805"/>
      <c r="D5605" s="806"/>
      <c r="E5605" s="134"/>
      <c r="F5605" s="134"/>
      <c r="G5605" s="322"/>
    </row>
    <row r="5606" spans="1:25">
      <c r="A5606" s="804"/>
      <c r="B5606" s="807"/>
      <c r="C5606" s="805"/>
      <c r="D5606" s="806"/>
      <c r="E5606" s="134"/>
      <c r="F5606" s="134"/>
      <c r="G5606" s="322"/>
    </row>
    <row r="5607" spans="1:25">
      <c r="A5607" s="804"/>
      <c r="B5607" s="807"/>
      <c r="C5607" s="805"/>
      <c r="D5607" s="806"/>
      <c r="E5607" s="134"/>
      <c r="F5607" s="134"/>
      <c r="G5607" s="322"/>
    </row>
    <row r="5608" spans="1:25">
      <c r="A5608" s="804"/>
      <c r="B5608" s="807"/>
      <c r="C5608" s="805"/>
      <c r="D5608" s="806"/>
      <c r="E5608" s="134"/>
      <c r="F5608" s="134"/>
      <c r="G5608" s="322"/>
    </row>
    <row r="5609" spans="1:25">
      <c r="A5609" s="804"/>
      <c r="B5609" s="807"/>
      <c r="C5609" s="805"/>
      <c r="D5609" s="806"/>
      <c r="E5609" s="134"/>
      <c r="F5609" s="134"/>
      <c r="G5609" s="322"/>
    </row>
    <row r="5610" spans="1:25">
      <c r="A5610" s="804"/>
      <c r="B5610" s="807"/>
      <c r="C5610" s="1369"/>
      <c r="D5610" s="1370"/>
      <c r="E5610" s="133"/>
      <c r="F5610" s="133"/>
      <c r="G5610" s="322"/>
    </row>
    <row r="5611" spans="1:25" s="39" customFormat="1">
      <c r="A5611" s="804"/>
      <c r="B5611" s="1383"/>
      <c r="C5611" s="1375"/>
      <c r="D5611" s="1376"/>
      <c r="E5611" s="186"/>
      <c r="F5611" s="186"/>
      <c r="G5611" s="322"/>
      <c r="H5611" s="33"/>
      <c r="I5611" s="33"/>
      <c r="J5611" s="33"/>
      <c r="K5611" s="33"/>
      <c r="L5611" s="33"/>
      <c r="M5611" s="33"/>
      <c r="N5611" s="33"/>
      <c r="O5611" s="33"/>
      <c r="P5611" s="33"/>
      <c r="Q5611" s="33"/>
      <c r="R5611" s="33"/>
      <c r="S5611" s="33"/>
      <c r="T5611" s="33"/>
      <c r="U5611" s="33"/>
      <c r="V5611" s="33"/>
      <c r="W5611" s="33"/>
      <c r="X5611" s="33"/>
      <c r="Y5611" s="33"/>
    </row>
    <row r="5612" spans="1:25" s="48" customFormat="1">
      <c r="A5612" s="804"/>
      <c r="B5612" s="1367"/>
      <c r="C5612" s="1424"/>
      <c r="D5612" s="806"/>
      <c r="E5612" s="137"/>
      <c r="F5612" s="137"/>
      <c r="G5612" s="61"/>
    </row>
    <row r="5613" spans="1:25" s="39" customFormat="1">
      <c r="A5613" s="804"/>
      <c r="B5613" s="1383"/>
      <c r="C5613" s="1375"/>
      <c r="D5613" s="1376"/>
      <c r="E5613" s="186"/>
      <c r="F5613" s="186"/>
      <c r="G5613" s="322"/>
      <c r="H5613" s="33"/>
      <c r="I5613" s="33"/>
      <c r="J5613" s="33"/>
      <c r="K5613" s="33"/>
      <c r="L5613" s="33"/>
      <c r="M5613" s="33"/>
      <c r="N5613" s="33"/>
      <c r="O5613" s="33"/>
      <c r="P5613" s="33"/>
      <c r="Q5613" s="33"/>
      <c r="R5613" s="33"/>
      <c r="S5613" s="33"/>
      <c r="T5613" s="33"/>
      <c r="U5613" s="33"/>
      <c r="V5613" s="33"/>
      <c r="W5613" s="33"/>
      <c r="X5613" s="33"/>
      <c r="Y5613" s="33"/>
    </row>
    <row r="5614" spans="1:25" s="39" customFormat="1">
      <c r="A5614" s="804"/>
      <c r="B5614" s="1383"/>
      <c r="C5614" s="1375"/>
      <c r="D5614" s="1376"/>
      <c r="E5614" s="186"/>
      <c r="F5614" s="186"/>
      <c r="G5614" s="322"/>
      <c r="H5614" s="33"/>
      <c r="I5614" s="33"/>
      <c r="J5614" s="33"/>
      <c r="K5614" s="33"/>
      <c r="L5614" s="33"/>
      <c r="M5614" s="33"/>
      <c r="N5614" s="33"/>
      <c r="O5614" s="33"/>
      <c r="P5614" s="33"/>
      <c r="Q5614" s="33"/>
      <c r="R5614" s="33"/>
      <c r="S5614" s="33"/>
      <c r="T5614" s="33"/>
      <c r="U5614" s="33"/>
      <c r="V5614" s="33"/>
      <c r="W5614" s="33"/>
      <c r="X5614" s="33"/>
      <c r="Y5614" s="33"/>
    </row>
    <row r="5615" spans="1:25" s="48" customFormat="1">
      <c r="A5615" s="1378"/>
      <c r="B5615" s="1373"/>
      <c r="C5615" s="1424"/>
      <c r="D5615" s="806"/>
      <c r="E5615" s="137"/>
      <c r="F5615" s="137"/>
      <c r="G5615" s="61"/>
    </row>
    <row r="5616" spans="1:25" s="48" customFormat="1">
      <c r="A5616" s="804"/>
      <c r="B5616" s="807"/>
      <c r="C5616" s="1425"/>
      <c r="D5616" s="806"/>
      <c r="E5616" s="137"/>
      <c r="F5616" s="137"/>
      <c r="G5616" s="61"/>
    </row>
    <row r="5617" spans="1:25" s="48" customFormat="1">
      <c r="A5617" s="804"/>
      <c r="B5617" s="807"/>
      <c r="C5617" s="1425"/>
      <c r="D5617" s="806"/>
      <c r="E5617" s="137"/>
      <c r="F5617" s="137"/>
      <c r="G5617" s="61"/>
    </row>
    <row r="5618" spans="1:25" s="1" customFormat="1">
      <c r="A5618" s="804"/>
      <c r="B5618" s="807"/>
      <c r="C5618" s="1023"/>
      <c r="D5618" s="1370"/>
      <c r="E5618" s="137"/>
      <c r="F5618" s="137"/>
      <c r="G5618" s="187"/>
    </row>
    <row r="5619" spans="1:25" s="1" customFormat="1">
      <c r="A5619" s="804"/>
      <c r="B5619" s="807"/>
      <c r="C5619" s="1023"/>
      <c r="D5619" s="1370"/>
      <c r="E5619" s="137"/>
      <c r="F5619" s="137"/>
      <c r="G5619" s="187"/>
    </row>
    <row r="5620" spans="1:25" s="1" customFormat="1">
      <c r="A5620" s="804"/>
      <c r="B5620" s="1038"/>
      <c r="C5620" s="1023"/>
      <c r="D5620" s="1370"/>
      <c r="E5620" s="137"/>
      <c r="F5620" s="137"/>
      <c r="G5620" s="187"/>
    </row>
    <row r="5621" spans="1:25" s="1" customFormat="1">
      <c r="A5621" s="804"/>
      <c r="B5621" s="1038"/>
      <c r="C5621" s="1023"/>
      <c r="D5621" s="1370"/>
      <c r="E5621" s="137"/>
      <c r="F5621" s="137"/>
      <c r="G5621" s="187"/>
    </row>
    <row r="5622" spans="1:25" s="9" customFormat="1">
      <c r="A5622" s="804"/>
      <c r="B5622" s="1379"/>
      <c r="C5622" s="1380"/>
      <c r="D5622" s="1381"/>
      <c r="E5622" s="176"/>
      <c r="F5622" s="176"/>
      <c r="G5622" s="683"/>
    </row>
    <row r="5623" spans="1:25" s="1" customFormat="1">
      <c r="A5623" s="804"/>
      <c r="B5623" s="1382"/>
      <c r="C5623" s="1023"/>
      <c r="D5623" s="1370"/>
      <c r="E5623" s="137"/>
      <c r="F5623" s="137"/>
      <c r="G5623" s="187"/>
    </row>
    <row r="5624" spans="1:25" s="10" customFormat="1">
      <c r="A5624" s="804"/>
      <c r="B5624" s="1383"/>
      <c r="C5624" s="1020"/>
      <c r="D5624" s="1370"/>
      <c r="E5624" s="135"/>
      <c r="F5624" s="135"/>
      <c r="G5624" s="635"/>
    </row>
    <row r="5625" spans="1:25" s="2" customFormat="1">
      <c r="A5625" s="804"/>
      <c r="B5625" s="1038"/>
      <c r="C5625" s="1023"/>
      <c r="D5625" s="1370"/>
      <c r="E5625" s="137"/>
      <c r="F5625" s="137"/>
      <c r="G5625" s="187"/>
      <c r="H5625" s="1"/>
      <c r="I5625" s="1"/>
      <c r="J5625" s="1"/>
      <c r="K5625" s="1"/>
      <c r="L5625" s="1"/>
      <c r="M5625" s="1"/>
      <c r="N5625" s="1"/>
      <c r="O5625" s="1"/>
      <c r="P5625" s="1"/>
      <c r="Q5625" s="1"/>
      <c r="R5625" s="1"/>
      <c r="S5625" s="1"/>
      <c r="T5625" s="1"/>
      <c r="U5625" s="1"/>
      <c r="V5625" s="1"/>
      <c r="W5625" s="1"/>
      <c r="X5625" s="1"/>
      <c r="Y5625" s="1"/>
    </row>
    <row r="5626" spans="1:25" s="2" customFormat="1">
      <c r="A5626" s="804"/>
      <c r="B5626" s="1038"/>
      <c r="C5626" s="1023"/>
      <c r="D5626" s="1370"/>
      <c r="E5626" s="137"/>
      <c r="F5626" s="137"/>
      <c r="G5626" s="187"/>
      <c r="H5626" s="1"/>
      <c r="I5626" s="1"/>
      <c r="J5626" s="1"/>
      <c r="K5626" s="1"/>
      <c r="L5626" s="1"/>
      <c r="M5626" s="1"/>
      <c r="N5626" s="1"/>
      <c r="O5626" s="1"/>
      <c r="P5626" s="1"/>
      <c r="Q5626" s="1"/>
      <c r="R5626" s="1"/>
      <c r="S5626" s="1"/>
      <c r="T5626" s="1"/>
      <c r="U5626" s="1"/>
      <c r="V5626" s="1"/>
      <c r="W5626" s="1"/>
      <c r="X5626" s="1"/>
      <c r="Y5626" s="1"/>
    </row>
    <row r="5627" spans="1:25" s="2" customFormat="1">
      <c r="A5627" s="804"/>
      <c r="B5627" s="1038"/>
      <c r="C5627" s="1023"/>
      <c r="D5627" s="1370"/>
      <c r="E5627" s="137"/>
      <c r="F5627" s="137"/>
      <c r="G5627" s="187"/>
      <c r="H5627" s="1"/>
      <c r="I5627" s="1"/>
      <c r="J5627" s="1"/>
      <c r="K5627" s="1"/>
      <c r="L5627" s="1"/>
      <c r="M5627" s="1"/>
      <c r="N5627" s="1"/>
      <c r="O5627" s="1"/>
      <c r="P5627" s="1"/>
      <c r="Q5627" s="1"/>
      <c r="R5627" s="1"/>
      <c r="S5627" s="1"/>
      <c r="T5627" s="1"/>
      <c r="U5627" s="1"/>
      <c r="V5627" s="1"/>
      <c r="W5627" s="1"/>
      <c r="X5627" s="1"/>
      <c r="Y5627" s="1"/>
    </row>
    <row r="5628" spans="1:25" s="2" customFormat="1">
      <c r="A5628" s="804"/>
      <c r="B5628" s="1038"/>
      <c r="C5628" s="1023"/>
      <c r="D5628" s="1370"/>
      <c r="E5628" s="137"/>
      <c r="F5628" s="137"/>
      <c r="G5628" s="187"/>
      <c r="H5628" s="1"/>
      <c r="I5628" s="1"/>
      <c r="J5628" s="1"/>
      <c r="K5628" s="1"/>
      <c r="L5628" s="1"/>
      <c r="M5628" s="1"/>
      <c r="N5628" s="1"/>
      <c r="O5628" s="1"/>
      <c r="P5628" s="1"/>
      <c r="Q5628" s="1"/>
      <c r="R5628" s="1"/>
      <c r="S5628" s="1"/>
      <c r="T5628" s="1"/>
      <c r="U5628" s="1"/>
      <c r="V5628" s="1"/>
      <c r="W5628" s="1"/>
      <c r="X5628" s="1"/>
      <c r="Y5628" s="1"/>
    </row>
    <row r="5629" spans="1:25" s="2" customFormat="1">
      <c r="A5629" s="804"/>
      <c r="B5629" s="1038"/>
      <c r="C5629" s="1023"/>
      <c r="D5629" s="1370"/>
      <c r="E5629" s="137"/>
      <c r="F5629" s="137"/>
      <c r="G5629" s="187"/>
      <c r="H5629" s="1"/>
      <c r="I5629" s="1"/>
      <c r="J5629" s="1"/>
      <c r="K5629" s="1"/>
      <c r="L5629" s="1"/>
      <c r="M5629" s="1"/>
      <c r="N5629" s="1"/>
      <c r="O5629" s="1"/>
      <c r="P5629" s="1"/>
      <c r="Q5629" s="1"/>
      <c r="R5629" s="1"/>
      <c r="S5629" s="1"/>
      <c r="T5629" s="1"/>
      <c r="U5629" s="1"/>
      <c r="V5629" s="1"/>
      <c r="W5629" s="1"/>
      <c r="X5629" s="1"/>
      <c r="Y5629" s="1"/>
    </row>
    <row r="5630" spans="1:25" s="11" customFormat="1">
      <c r="A5630" s="804"/>
      <c r="B5630" s="1383"/>
      <c r="C5630" s="1009"/>
      <c r="D5630" s="1370"/>
      <c r="E5630" s="135"/>
      <c r="F5630" s="135"/>
      <c r="G5630" s="635"/>
      <c r="H5630" s="10"/>
      <c r="I5630" s="10"/>
      <c r="J5630" s="10"/>
      <c r="K5630" s="10"/>
      <c r="L5630" s="10"/>
      <c r="M5630" s="10"/>
      <c r="N5630" s="10"/>
      <c r="O5630" s="10"/>
      <c r="P5630" s="10"/>
      <c r="Q5630" s="10"/>
      <c r="R5630" s="10"/>
      <c r="S5630" s="10"/>
      <c r="T5630" s="10"/>
      <c r="U5630" s="10"/>
      <c r="V5630" s="10"/>
      <c r="W5630" s="10"/>
      <c r="X5630" s="10"/>
      <c r="Y5630" s="10"/>
    </row>
    <row r="5631" spans="1:25" s="11" customFormat="1">
      <c r="A5631" s="804"/>
      <c r="B5631" s="1383"/>
      <c r="C5631" s="1009"/>
      <c r="D5631" s="1370"/>
      <c r="E5631" s="135"/>
      <c r="F5631" s="135"/>
      <c r="G5631" s="635"/>
      <c r="H5631" s="10"/>
      <c r="I5631" s="10"/>
      <c r="J5631" s="10"/>
      <c r="K5631" s="10"/>
      <c r="L5631" s="10"/>
      <c r="M5631" s="10"/>
      <c r="N5631" s="10"/>
      <c r="O5631" s="10"/>
      <c r="P5631" s="10"/>
      <c r="Q5631" s="10"/>
      <c r="R5631" s="10"/>
      <c r="S5631" s="10"/>
      <c r="T5631" s="10"/>
      <c r="U5631" s="10"/>
      <c r="V5631" s="10"/>
      <c r="W5631" s="10"/>
      <c r="X5631" s="10"/>
      <c r="Y5631" s="10"/>
    </row>
    <row r="5632" spans="1:25" s="11" customFormat="1">
      <c r="A5632" s="804"/>
      <c r="B5632" s="1383"/>
      <c r="C5632" s="1009"/>
      <c r="D5632" s="1370"/>
      <c r="E5632" s="135"/>
      <c r="F5632" s="135"/>
      <c r="G5632" s="635"/>
      <c r="H5632" s="10"/>
      <c r="I5632" s="10"/>
      <c r="J5632" s="10"/>
      <c r="K5632" s="10"/>
      <c r="L5632" s="10"/>
      <c r="M5632" s="10"/>
      <c r="N5632" s="10"/>
      <c r="O5632" s="10"/>
      <c r="P5632" s="10"/>
      <c r="Q5632" s="10"/>
      <c r="R5632" s="10"/>
      <c r="S5632" s="10"/>
      <c r="T5632" s="10"/>
      <c r="U5632" s="10"/>
      <c r="V5632" s="10"/>
      <c r="W5632" s="10"/>
      <c r="X5632" s="10"/>
      <c r="Y5632" s="10"/>
    </row>
    <row r="5633" spans="1:25" s="2" customFormat="1">
      <c r="A5633" s="804"/>
      <c r="B5633" s="1038"/>
      <c r="C5633" s="1023"/>
      <c r="D5633" s="1370"/>
      <c r="E5633" s="137"/>
      <c r="F5633" s="137"/>
      <c r="G5633" s="187"/>
      <c r="H5633" s="1"/>
      <c r="I5633" s="1"/>
      <c r="J5633" s="1"/>
      <c r="K5633" s="1"/>
      <c r="L5633" s="1"/>
      <c r="M5633" s="1"/>
      <c r="N5633" s="1"/>
      <c r="O5633" s="1"/>
      <c r="P5633" s="1"/>
      <c r="Q5633" s="1"/>
      <c r="R5633" s="1"/>
      <c r="S5633" s="1"/>
      <c r="T5633" s="1"/>
      <c r="U5633" s="1"/>
      <c r="V5633" s="1"/>
      <c r="W5633" s="1"/>
      <c r="X5633" s="1"/>
      <c r="Y5633" s="1"/>
    </row>
    <row r="5634" spans="1:25" s="2" customFormat="1">
      <c r="A5634" s="804"/>
      <c r="B5634" s="1377"/>
      <c r="C5634" s="1023"/>
      <c r="D5634" s="1370"/>
      <c r="E5634" s="137"/>
      <c r="F5634" s="137"/>
      <c r="G5634" s="187"/>
      <c r="H5634" s="1"/>
      <c r="I5634" s="1"/>
      <c r="J5634" s="1"/>
      <c r="K5634" s="1"/>
      <c r="L5634" s="1"/>
      <c r="M5634" s="1"/>
      <c r="N5634" s="1"/>
      <c r="O5634" s="1"/>
      <c r="P5634" s="1"/>
      <c r="Q5634" s="1"/>
      <c r="R5634" s="1"/>
      <c r="S5634" s="1"/>
      <c r="T5634" s="1"/>
      <c r="U5634" s="1"/>
      <c r="V5634" s="1"/>
      <c r="W5634" s="1"/>
      <c r="X5634" s="1"/>
      <c r="Y5634" s="1"/>
    </row>
    <row r="5635" spans="1:25" s="11" customFormat="1">
      <c r="A5635" s="804"/>
      <c r="B5635" s="1383"/>
      <c r="C5635" s="1009"/>
      <c r="D5635" s="1370"/>
      <c r="E5635" s="135"/>
      <c r="F5635" s="135"/>
      <c r="G5635" s="635"/>
      <c r="H5635" s="10"/>
      <c r="I5635" s="10"/>
      <c r="J5635" s="10"/>
      <c r="K5635" s="10"/>
      <c r="L5635" s="10"/>
      <c r="M5635" s="10"/>
      <c r="N5635" s="10"/>
      <c r="O5635" s="10"/>
      <c r="P5635" s="10"/>
      <c r="Q5635" s="10"/>
      <c r="R5635" s="10"/>
      <c r="S5635" s="10"/>
      <c r="T5635" s="10"/>
      <c r="U5635" s="10"/>
      <c r="V5635" s="10"/>
      <c r="W5635" s="10"/>
      <c r="X5635" s="10"/>
      <c r="Y5635" s="10"/>
    </row>
    <row r="5636" spans="1:25" s="11" customFormat="1">
      <c r="A5636" s="804"/>
      <c r="B5636" s="1383"/>
      <c r="C5636" s="1009"/>
      <c r="D5636" s="1370"/>
      <c r="E5636" s="135"/>
      <c r="F5636" s="135"/>
      <c r="G5636" s="635"/>
      <c r="H5636" s="10"/>
      <c r="I5636" s="10"/>
      <c r="J5636" s="10"/>
      <c r="K5636" s="10"/>
      <c r="L5636" s="10"/>
      <c r="M5636" s="10"/>
      <c r="N5636" s="10"/>
      <c r="O5636" s="10"/>
      <c r="P5636" s="10"/>
      <c r="Q5636" s="10"/>
      <c r="R5636" s="10"/>
      <c r="S5636" s="10"/>
      <c r="T5636" s="10"/>
      <c r="U5636" s="10"/>
      <c r="V5636" s="10"/>
      <c r="W5636" s="10"/>
      <c r="X5636" s="10"/>
      <c r="Y5636" s="10"/>
    </row>
    <row r="5637" spans="1:25" s="2" customFormat="1">
      <c r="A5637" s="804"/>
      <c r="B5637" s="1377"/>
      <c r="C5637" s="1023"/>
      <c r="D5637" s="1370"/>
      <c r="E5637" s="137"/>
      <c r="F5637" s="137"/>
      <c r="G5637" s="187"/>
      <c r="H5637" s="1"/>
      <c r="I5637" s="1"/>
      <c r="J5637" s="1"/>
      <c r="K5637" s="1"/>
      <c r="L5637" s="1"/>
      <c r="M5637" s="1"/>
      <c r="N5637" s="1"/>
      <c r="O5637" s="1"/>
      <c r="P5637" s="1"/>
      <c r="Q5637" s="1"/>
      <c r="R5637" s="1"/>
      <c r="S5637" s="1"/>
      <c r="T5637" s="1"/>
      <c r="U5637" s="1"/>
      <c r="V5637" s="1"/>
      <c r="W5637" s="1"/>
      <c r="X5637" s="1"/>
      <c r="Y5637" s="1"/>
    </row>
    <row r="5638" spans="1:25" s="11" customFormat="1">
      <c r="A5638" s="804"/>
      <c r="B5638" s="1383"/>
      <c r="C5638" s="1009"/>
      <c r="D5638" s="1370"/>
      <c r="E5638" s="135"/>
      <c r="F5638" s="135"/>
      <c r="G5638" s="635"/>
      <c r="H5638" s="10"/>
      <c r="I5638" s="10"/>
      <c r="J5638" s="10"/>
      <c r="K5638" s="10"/>
      <c r="L5638" s="10"/>
      <c r="M5638" s="10"/>
      <c r="N5638" s="10"/>
      <c r="O5638" s="10"/>
      <c r="P5638" s="10"/>
      <c r="Q5638" s="10"/>
      <c r="R5638" s="10"/>
      <c r="S5638" s="10"/>
      <c r="T5638" s="10"/>
      <c r="U5638" s="10"/>
      <c r="V5638" s="10"/>
      <c r="W5638" s="10"/>
      <c r="X5638" s="10"/>
      <c r="Y5638" s="10"/>
    </row>
    <row r="5639" spans="1:25" s="11" customFormat="1">
      <c r="A5639" s="804"/>
      <c r="B5639" s="1383"/>
      <c r="C5639" s="1009"/>
      <c r="D5639" s="1370"/>
      <c r="E5639" s="135"/>
      <c r="F5639" s="135"/>
      <c r="G5639" s="635"/>
      <c r="H5639" s="10"/>
      <c r="I5639" s="10"/>
      <c r="J5639" s="10"/>
      <c r="K5639" s="10"/>
      <c r="L5639" s="10"/>
      <c r="M5639" s="10"/>
      <c r="N5639" s="10"/>
      <c r="O5639" s="10"/>
      <c r="P5639" s="10"/>
      <c r="Q5639" s="10"/>
      <c r="R5639" s="10"/>
      <c r="S5639" s="10"/>
      <c r="T5639" s="10"/>
      <c r="U5639" s="10"/>
      <c r="V5639" s="10"/>
      <c r="W5639" s="10"/>
      <c r="X5639" s="10"/>
      <c r="Y5639" s="10"/>
    </row>
    <row r="5640" spans="1:25" s="11" customFormat="1">
      <c r="A5640" s="804"/>
      <c r="B5640" s="1383"/>
      <c r="C5640" s="1009"/>
      <c r="D5640" s="1370"/>
      <c r="E5640" s="135"/>
      <c r="F5640" s="135"/>
      <c r="G5640" s="635"/>
      <c r="H5640" s="10"/>
      <c r="I5640" s="10"/>
      <c r="J5640" s="10"/>
      <c r="K5640" s="10"/>
      <c r="L5640" s="10"/>
      <c r="M5640" s="10"/>
      <c r="N5640" s="10"/>
      <c r="O5640" s="10"/>
      <c r="P5640" s="10"/>
      <c r="Q5640" s="10"/>
      <c r="R5640" s="10"/>
      <c r="S5640" s="10"/>
      <c r="T5640" s="10"/>
      <c r="U5640" s="10"/>
      <c r="V5640" s="10"/>
      <c r="W5640" s="10"/>
      <c r="X5640" s="10"/>
      <c r="Y5640" s="10"/>
    </row>
    <row r="5641" spans="1:25" s="11" customFormat="1">
      <c r="A5641" s="804"/>
      <c r="B5641" s="1383"/>
      <c r="C5641" s="1009"/>
      <c r="D5641" s="1370"/>
      <c r="E5641" s="135"/>
      <c r="F5641" s="135"/>
      <c r="G5641" s="635"/>
      <c r="H5641" s="10"/>
      <c r="I5641" s="10"/>
      <c r="J5641" s="10"/>
      <c r="K5641" s="10"/>
      <c r="L5641" s="10"/>
      <c r="M5641" s="10"/>
      <c r="N5641" s="10"/>
      <c r="O5641" s="10"/>
      <c r="P5641" s="10"/>
      <c r="Q5641" s="10"/>
      <c r="R5641" s="10"/>
      <c r="S5641" s="10"/>
      <c r="T5641" s="10"/>
      <c r="U5641" s="10"/>
      <c r="V5641" s="10"/>
      <c r="W5641" s="10"/>
      <c r="X5641" s="10"/>
      <c r="Y5641" s="10"/>
    </row>
    <row r="5642" spans="1:25" s="2" customFormat="1">
      <c r="A5642" s="804"/>
      <c r="B5642" s="1377"/>
      <c r="C5642" s="1023"/>
      <c r="D5642" s="1370"/>
      <c r="E5642" s="137"/>
      <c r="F5642" s="137"/>
      <c r="G5642" s="187"/>
      <c r="H5642" s="1"/>
      <c r="I5642" s="1"/>
      <c r="J5642" s="1"/>
      <c r="K5642" s="1"/>
      <c r="L5642" s="1"/>
      <c r="M5642" s="1"/>
      <c r="N5642" s="1"/>
      <c r="O5642" s="1"/>
      <c r="P5642" s="1"/>
      <c r="Q5642" s="1"/>
      <c r="R5642" s="1"/>
      <c r="S5642" s="1"/>
      <c r="T5642" s="1"/>
      <c r="U5642" s="1"/>
      <c r="V5642" s="1"/>
      <c r="W5642" s="1"/>
      <c r="X5642" s="1"/>
      <c r="Y5642" s="1"/>
    </row>
    <row r="5643" spans="1:25" s="2" customFormat="1">
      <c r="A5643" s="804"/>
      <c r="B5643" s="1377"/>
      <c r="C5643" s="1023"/>
      <c r="D5643" s="1370"/>
      <c r="E5643" s="137"/>
      <c r="F5643" s="137"/>
      <c r="G5643" s="187"/>
      <c r="H5643" s="1"/>
      <c r="I5643" s="1"/>
      <c r="J5643" s="1"/>
      <c r="K5643" s="1"/>
      <c r="L5643" s="1"/>
      <c r="M5643" s="1"/>
      <c r="N5643" s="1"/>
      <c r="O5643" s="1"/>
      <c r="P5643" s="1"/>
      <c r="Q5643" s="1"/>
      <c r="R5643" s="1"/>
      <c r="S5643" s="1"/>
      <c r="T5643" s="1"/>
      <c r="U5643" s="1"/>
      <c r="V5643" s="1"/>
      <c r="W5643" s="1"/>
      <c r="X5643" s="1"/>
      <c r="Y5643" s="1"/>
    </row>
    <row r="5644" spans="1:25" s="2" customFormat="1">
      <c r="A5644" s="804"/>
      <c r="B5644" s="1377"/>
      <c r="C5644" s="1023"/>
      <c r="D5644" s="1370"/>
      <c r="E5644" s="137"/>
      <c r="F5644" s="137"/>
      <c r="G5644" s="187"/>
      <c r="H5644" s="1"/>
      <c r="I5644" s="1"/>
      <c r="J5644" s="1"/>
      <c r="K5644" s="1"/>
      <c r="L5644" s="1"/>
      <c r="M5644" s="1"/>
      <c r="N5644" s="1"/>
      <c r="O5644" s="1"/>
      <c r="P5644" s="1"/>
      <c r="Q5644" s="1"/>
      <c r="R5644" s="1"/>
      <c r="S5644" s="1"/>
      <c r="T5644" s="1"/>
      <c r="U5644" s="1"/>
      <c r="V5644" s="1"/>
      <c r="W5644" s="1"/>
      <c r="X5644" s="1"/>
      <c r="Y5644" s="1"/>
    </row>
    <row r="5645" spans="1:25" s="2" customFormat="1">
      <c r="A5645" s="804"/>
      <c r="B5645" s="1377"/>
      <c r="C5645" s="1023"/>
      <c r="D5645" s="1370"/>
      <c r="E5645" s="137"/>
      <c r="F5645" s="137"/>
      <c r="G5645" s="187"/>
      <c r="H5645" s="1"/>
      <c r="I5645" s="1"/>
      <c r="J5645" s="1"/>
      <c r="K5645" s="1"/>
      <c r="L5645" s="1"/>
      <c r="M5645" s="1"/>
      <c r="N5645" s="1"/>
      <c r="O5645" s="1"/>
      <c r="P5645" s="1"/>
      <c r="Q5645" s="1"/>
      <c r="R5645" s="1"/>
      <c r="S5645" s="1"/>
      <c r="T5645" s="1"/>
      <c r="U5645" s="1"/>
      <c r="V5645" s="1"/>
      <c r="W5645" s="1"/>
      <c r="X5645" s="1"/>
      <c r="Y5645" s="1"/>
    </row>
    <row r="5646" spans="1:25" s="2" customFormat="1">
      <c r="A5646" s="804"/>
      <c r="B5646" s="1377"/>
      <c r="C5646" s="1023"/>
      <c r="D5646" s="1370"/>
      <c r="E5646" s="137"/>
      <c r="F5646" s="137"/>
      <c r="G5646" s="187"/>
      <c r="H5646" s="1"/>
      <c r="I5646" s="1"/>
      <c r="J5646" s="1"/>
      <c r="K5646" s="1"/>
      <c r="L5646" s="1"/>
      <c r="M5646" s="1"/>
      <c r="N5646" s="1"/>
      <c r="O5646" s="1"/>
      <c r="P5646" s="1"/>
      <c r="Q5646" s="1"/>
      <c r="R5646" s="1"/>
      <c r="S5646" s="1"/>
      <c r="T5646" s="1"/>
      <c r="U5646" s="1"/>
      <c r="V5646" s="1"/>
      <c r="W5646" s="1"/>
      <c r="X5646" s="1"/>
      <c r="Y5646" s="1"/>
    </row>
    <row r="5647" spans="1:25" s="1" customFormat="1">
      <c r="A5647" s="804"/>
      <c r="B5647" s="1383"/>
      <c r="C5647" s="1023"/>
      <c r="D5647" s="1370"/>
      <c r="E5647" s="137"/>
      <c r="F5647" s="137"/>
      <c r="G5647" s="187"/>
    </row>
    <row r="5648" spans="1:25" s="1" customFormat="1">
      <c r="A5648" s="804"/>
      <c r="B5648" s="1383"/>
      <c r="C5648" s="1023"/>
      <c r="D5648" s="1370"/>
      <c r="E5648" s="137"/>
      <c r="F5648" s="137"/>
      <c r="G5648" s="187"/>
    </row>
    <row r="5649" spans="1:25" s="1" customFormat="1">
      <c r="A5649" s="804"/>
      <c r="B5649" s="1383"/>
      <c r="C5649" s="1023"/>
      <c r="D5649" s="1370"/>
      <c r="E5649" s="137"/>
      <c r="F5649" s="137"/>
      <c r="G5649" s="187"/>
    </row>
    <row r="5650" spans="1:25" s="1" customFormat="1">
      <c r="A5650" s="804"/>
      <c r="B5650" s="1383"/>
      <c r="C5650" s="1023"/>
      <c r="D5650" s="1370"/>
      <c r="E5650" s="137"/>
      <c r="F5650" s="137"/>
      <c r="G5650" s="187"/>
    </row>
    <row r="5651" spans="1:25" s="1" customFormat="1">
      <c r="A5651" s="804"/>
      <c r="B5651" s="1038"/>
      <c r="C5651" s="1023"/>
      <c r="D5651" s="1370"/>
      <c r="E5651" s="137"/>
      <c r="F5651" s="137"/>
      <c r="G5651" s="187"/>
    </row>
    <row r="5652" spans="1:25" s="2" customFormat="1">
      <c r="A5652" s="804"/>
      <c r="B5652" s="807"/>
      <c r="C5652" s="1425"/>
      <c r="D5652" s="806"/>
      <c r="E5652" s="138"/>
      <c r="F5652" s="138"/>
      <c r="G5652" s="187"/>
      <c r="H5652" s="1"/>
      <c r="I5652" s="1"/>
      <c r="J5652" s="1"/>
      <c r="K5652" s="1"/>
      <c r="L5652" s="1"/>
      <c r="M5652" s="1"/>
      <c r="N5652" s="1"/>
      <c r="O5652" s="1"/>
      <c r="P5652" s="1"/>
      <c r="Q5652" s="1"/>
      <c r="R5652" s="1"/>
      <c r="S5652" s="1"/>
      <c r="T5652" s="1"/>
      <c r="U5652" s="1"/>
      <c r="V5652" s="1"/>
      <c r="W5652" s="1"/>
      <c r="X5652" s="1"/>
      <c r="Y5652" s="1"/>
    </row>
    <row r="5653" spans="1:25" s="2" customFormat="1">
      <c r="A5653" s="804"/>
      <c r="B5653" s="1038"/>
      <c r="C5653" s="1023"/>
      <c r="D5653" s="1370"/>
      <c r="E5653" s="137"/>
      <c r="F5653" s="137"/>
      <c r="G5653" s="187"/>
      <c r="H5653" s="1"/>
      <c r="I5653" s="1"/>
      <c r="J5653" s="1"/>
      <c r="K5653" s="1"/>
      <c r="L5653" s="1"/>
      <c r="M5653" s="1"/>
      <c r="N5653" s="1"/>
      <c r="O5653" s="1"/>
      <c r="P5653" s="1"/>
      <c r="Q5653" s="1"/>
      <c r="R5653" s="1"/>
      <c r="S5653" s="1"/>
      <c r="T5653" s="1"/>
      <c r="U5653" s="1"/>
      <c r="V5653" s="1"/>
      <c r="W5653" s="1"/>
      <c r="X5653" s="1"/>
      <c r="Y5653" s="1"/>
    </row>
    <row r="5654" spans="1:25" s="2" customFormat="1">
      <c r="A5654" s="804"/>
      <c r="B5654" s="1038"/>
      <c r="C5654" s="1023"/>
      <c r="D5654" s="1370"/>
      <c r="E5654" s="137"/>
      <c r="F5654" s="137"/>
      <c r="G5654" s="187"/>
      <c r="H5654" s="1"/>
      <c r="I5654" s="1"/>
      <c r="J5654" s="1"/>
      <c r="K5654" s="1"/>
      <c r="L5654" s="1"/>
      <c r="M5654" s="1"/>
      <c r="N5654" s="1"/>
      <c r="O5654" s="1"/>
      <c r="P5654" s="1"/>
      <c r="Q5654" s="1"/>
      <c r="R5654" s="1"/>
      <c r="S5654" s="1"/>
      <c r="T5654" s="1"/>
      <c r="U5654" s="1"/>
      <c r="V5654" s="1"/>
      <c r="W5654" s="1"/>
      <c r="X5654" s="1"/>
      <c r="Y5654" s="1"/>
    </row>
    <row r="5655" spans="1:25" s="2" customFormat="1">
      <c r="A5655" s="804"/>
      <c r="B5655" s="807"/>
      <c r="C5655" s="1425"/>
      <c r="D5655" s="806"/>
      <c r="E5655" s="138"/>
      <c r="F5655" s="138"/>
      <c r="G5655" s="187"/>
      <c r="H5655" s="1"/>
      <c r="I5655" s="1"/>
      <c r="J5655" s="1"/>
      <c r="K5655" s="1"/>
      <c r="L5655" s="1"/>
      <c r="M5655" s="1"/>
      <c r="N5655" s="1"/>
      <c r="O5655" s="1"/>
      <c r="P5655" s="1"/>
      <c r="Q5655" s="1"/>
      <c r="R5655" s="1"/>
      <c r="S5655" s="1"/>
      <c r="T5655" s="1"/>
      <c r="U5655" s="1"/>
      <c r="V5655" s="1"/>
      <c r="W5655" s="1"/>
      <c r="X5655" s="1"/>
      <c r="Y5655" s="1"/>
    </row>
    <row r="5656" spans="1:25" s="2" customFormat="1">
      <c r="A5656" s="804"/>
      <c r="B5656" s="807"/>
      <c r="C5656" s="1023"/>
      <c r="D5656" s="1370"/>
      <c r="E5656" s="137"/>
      <c r="F5656" s="137"/>
      <c r="G5656" s="187"/>
      <c r="H5656" s="1"/>
      <c r="I5656" s="1"/>
      <c r="J5656" s="1"/>
      <c r="K5656" s="1"/>
      <c r="L5656" s="1"/>
      <c r="M5656" s="1"/>
      <c r="N5656" s="1"/>
      <c r="O5656" s="1"/>
      <c r="P5656" s="1"/>
      <c r="Q5656" s="1"/>
      <c r="R5656" s="1"/>
      <c r="S5656" s="1"/>
      <c r="T5656" s="1"/>
      <c r="U5656" s="1"/>
      <c r="V5656" s="1"/>
      <c r="W5656" s="1"/>
      <c r="X5656" s="1"/>
      <c r="Y5656" s="1"/>
    </row>
    <row r="5657" spans="1:25" s="1" customFormat="1">
      <c r="A5657" s="804"/>
      <c r="B5657" s="1038"/>
      <c r="C5657" s="1023"/>
      <c r="D5657" s="1370"/>
      <c r="E5657" s="137"/>
      <c r="F5657" s="137"/>
      <c r="G5657" s="187"/>
    </row>
    <row r="5658" spans="1:25" s="51" customFormat="1">
      <c r="A5658" s="804"/>
      <c r="B5658" s="1377"/>
      <c r="C5658" s="1426"/>
      <c r="D5658" s="1370"/>
      <c r="E5658" s="215"/>
      <c r="F5658" s="215"/>
      <c r="G5658" s="634"/>
      <c r="H5658" s="50"/>
      <c r="I5658" s="50"/>
      <c r="J5658" s="50"/>
      <c r="K5658" s="50"/>
      <c r="L5658" s="50"/>
      <c r="M5658" s="50"/>
      <c r="N5658" s="50"/>
      <c r="O5658" s="50"/>
      <c r="P5658" s="50"/>
      <c r="Q5658" s="50"/>
      <c r="R5658" s="50"/>
      <c r="S5658" s="50"/>
      <c r="T5658" s="50"/>
      <c r="U5658" s="50"/>
      <c r="V5658" s="50"/>
      <c r="W5658" s="50"/>
      <c r="X5658" s="50"/>
      <c r="Y5658" s="50"/>
    </row>
    <row r="5659" spans="1:25" s="51" customFormat="1">
      <c r="A5659" s="804"/>
      <c r="B5659" s="1377"/>
      <c r="C5659" s="1426"/>
      <c r="D5659" s="1370"/>
      <c r="E5659" s="215"/>
      <c r="F5659" s="215"/>
      <c r="G5659" s="634"/>
      <c r="H5659" s="50"/>
      <c r="I5659" s="50"/>
      <c r="J5659" s="50"/>
      <c r="K5659" s="50"/>
      <c r="L5659" s="50"/>
      <c r="M5659" s="50"/>
      <c r="N5659" s="50"/>
      <c r="O5659" s="50"/>
      <c r="P5659" s="50"/>
      <c r="Q5659" s="50"/>
      <c r="R5659" s="50"/>
      <c r="S5659" s="50"/>
      <c r="T5659" s="50"/>
      <c r="U5659" s="50"/>
      <c r="V5659" s="50"/>
      <c r="W5659" s="50"/>
      <c r="X5659" s="50"/>
      <c r="Y5659" s="50"/>
    </row>
    <row r="5660" spans="1:25" s="51" customFormat="1">
      <c r="A5660" s="804"/>
      <c r="B5660" s="1377"/>
      <c r="C5660" s="1426"/>
      <c r="D5660" s="1370"/>
      <c r="E5660" s="215"/>
      <c r="F5660" s="215"/>
      <c r="G5660" s="634"/>
      <c r="H5660" s="50"/>
      <c r="I5660" s="50"/>
      <c r="J5660" s="50"/>
      <c r="K5660" s="50"/>
      <c r="L5660" s="50"/>
      <c r="M5660" s="50"/>
      <c r="N5660" s="50"/>
      <c r="O5660" s="50"/>
      <c r="P5660" s="50"/>
      <c r="Q5660" s="50"/>
      <c r="R5660" s="50"/>
      <c r="S5660" s="50"/>
      <c r="T5660" s="50"/>
      <c r="U5660" s="50"/>
      <c r="V5660" s="50"/>
      <c r="W5660" s="50"/>
      <c r="X5660" s="50"/>
      <c r="Y5660" s="50"/>
    </row>
    <row r="5661" spans="1:25" s="51" customFormat="1">
      <c r="A5661" s="804"/>
      <c r="B5661" s="1377"/>
      <c r="C5661" s="1426"/>
      <c r="D5661" s="1370"/>
      <c r="E5661" s="215"/>
      <c r="F5661" s="215"/>
      <c r="G5661" s="634"/>
      <c r="H5661" s="50"/>
      <c r="I5661" s="50"/>
      <c r="J5661" s="50"/>
      <c r="K5661" s="50"/>
      <c r="L5661" s="50"/>
      <c r="M5661" s="50"/>
      <c r="N5661" s="50"/>
      <c r="O5661" s="50"/>
      <c r="P5661" s="50"/>
      <c r="Q5661" s="50"/>
      <c r="R5661" s="50"/>
      <c r="S5661" s="50"/>
      <c r="T5661" s="50"/>
      <c r="U5661" s="50"/>
      <c r="V5661" s="50"/>
      <c r="W5661" s="50"/>
      <c r="X5661" s="50"/>
      <c r="Y5661" s="50"/>
    </row>
    <row r="5662" spans="1:25" s="51" customFormat="1">
      <c r="A5662" s="804"/>
      <c r="B5662" s="1377"/>
      <c r="C5662" s="1426"/>
      <c r="D5662" s="1370"/>
      <c r="E5662" s="215"/>
      <c r="F5662" s="215"/>
      <c r="G5662" s="634"/>
      <c r="H5662" s="50"/>
      <c r="I5662" s="50"/>
      <c r="J5662" s="50"/>
      <c r="K5662" s="50"/>
      <c r="L5662" s="50"/>
      <c r="M5662" s="50"/>
      <c r="N5662" s="50"/>
      <c r="O5662" s="50"/>
      <c r="P5662" s="50"/>
      <c r="Q5662" s="50"/>
      <c r="R5662" s="50"/>
      <c r="S5662" s="50"/>
      <c r="T5662" s="50"/>
      <c r="U5662" s="50"/>
      <c r="V5662" s="50"/>
      <c r="W5662" s="50"/>
      <c r="X5662" s="50"/>
      <c r="Y5662" s="50"/>
    </row>
    <row r="5663" spans="1:25" s="51" customFormat="1">
      <c r="A5663" s="804"/>
      <c r="B5663" s="1377"/>
      <c r="C5663" s="1426"/>
      <c r="D5663" s="1370"/>
      <c r="E5663" s="215"/>
      <c r="F5663" s="215"/>
      <c r="G5663" s="634"/>
      <c r="H5663" s="50"/>
      <c r="I5663" s="50"/>
      <c r="J5663" s="50"/>
      <c r="K5663" s="50"/>
      <c r="L5663" s="50"/>
      <c r="M5663" s="50"/>
      <c r="N5663" s="50"/>
      <c r="O5663" s="50"/>
      <c r="P5663" s="50"/>
      <c r="Q5663" s="50"/>
      <c r="R5663" s="50"/>
      <c r="S5663" s="50"/>
      <c r="T5663" s="50"/>
      <c r="U5663" s="50"/>
      <c r="V5663" s="50"/>
      <c r="W5663" s="50"/>
      <c r="X5663" s="50"/>
      <c r="Y5663" s="50"/>
    </row>
    <row r="5664" spans="1:25" s="51" customFormat="1">
      <c r="A5664" s="804"/>
      <c r="B5664" s="1377"/>
      <c r="C5664" s="1426"/>
      <c r="D5664" s="1370"/>
      <c r="E5664" s="215"/>
      <c r="F5664" s="215"/>
      <c r="G5664" s="634"/>
      <c r="H5664" s="50"/>
      <c r="I5664" s="50"/>
      <c r="J5664" s="50"/>
      <c r="K5664" s="50"/>
      <c r="L5664" s="50"/>
      <c r="M5664" s="50"/>
      <c r="N5664" s="50"/>
      <c r="O5664" s="50"/>
      <c r="P5664" s="50"/>
      <c r="Q5664" s="50"/>
      <c r="R5664" s="50"/>
      <c r="S5664" s="50"/>
      <c r="T5664" s="50"/>
      <c r="U5664" s="50"/>
      <c r="V5664" s="50"/>
      <c r="W5664" s="50"/>
      <c r="X5664" s="50"/>
      <c r="Y5664" s="50"/>
    </row>
    <row r="5665" spans="1:25" s="51" customFormat="1">
      <c r="A5665" s="804"/>
      <c r="B5665" s="1377"/>
      <c r="C5665" s="1426"/>
      <c r="D5665" s="1370"/>
      <c r="E5665" s="215"/>
      <c r="F5665" s="215"/>
      <c r="G5665" s="634"/>
      <c r="H5665" s="50"/>
      <c r="I5665" s="50"/>
      <c r="J5665" s="50"/>
      <c r="K5665" s="50"/>
      <c r="L5665" s="50"/>
      <c r="M5665" s="50"/>
      <c r="N5665" s="50"/>
      <c r="O5665" s="50"/>
      <c r="P5665" s="50"/>
      <c r="Q5665" s="50"/>
      <c r="R5665" s="50"/>
      <c r="S5665" s="50"/>
      <c r="T5665" s="50"/>
      <c r="U5665" s="50"/>
      <c r="V5665" s="50"/>
      <c r="W5665" s="50"/>
      <c r="X5665" s="50"/>
      <c r="Y5665" s="50"/>
    </row>
    <row r="5666" spans="1:25" s="51" customFormat="1">
      <c r="A5666" s="804"/>
      <c r="B5666" s="1377"/>
      <c r="C5666" s="1426"/>
      <c r="D5666" s="1370"/>
      <c r="E5666" s="215"/>
      <c r="F5666" s="215"/>
      <c r="G5666" s="634"/>
      <c r="H5666" s="50"/>
      <c r="I5666" s="50"/>
      <c r="J5666" s="50"/>
      <c r="K5666" s="50"/>
      <c r="L5666" s="50"/>
      <c r="M5666" s="50"/>
      <c r="N5666" s="50"/>
      <c r="O5666" s="50"/>
      <c r="P5666" s="50"/>
      <c r="Q5666" s="50"/>
      <c r="R5666" s="50"/>
      <c r="S5666" s="50"/>
      <c r="T5666" s="50"/>
      <c r="U5666" s="50"/>
      <c r="V5666" s="50"/>
      <c r="W5666" s="50"/>
      <c r="X5666" s="50"/>
      <c r="Y5666" s="50"/>
    </row>
    <row r="5667" spans="1:25" s="51" customFormat="1">
      <c r="A5667" s="804"/>
      <c r="B5667" s="1377"/>
      <c r="C5667" s="1426"/>
      <c r="D5667" s="1370"/>
      <c r="E5667" s="215"/>
      <c r="F5667" s="215"/>
      <c r="G5667" s="634"/>
      <c r="H5667" s="50"/>
      <c r="I5667" s="50"/>
      <c r="J5667" s="50"/>
      <c r="K5667" s="50"/>
      <c r="L5667" s="50"/>
      <c r="M5667" s="50"/>
      <c r="N5667" s="50"/>
      <c r="O5667" s="50"/>
      <c r="P5667" s="50"/>
      <c r="Q5667" s="50"/>
      <c r="R5667" s="50"/>
      <c r="S5667" s="50"/>
      <c r="T5667" s="50"/>
      <c r="U5667" s="50"/>
      <c r="V5667" s="50"/>
      <c r="W5667" s="50"/>
      <c r="X5667" s="50"/>
      <c r="Y5667" s="50"/>
    </row>
    <row r="5668" spans="1:25" s="51" customFormat="1">
      <c r="A5668" s="804"/>
      <c r="B5668" s="1377"/>
      <c r="C5668" s="1023"/>
      <c r="D5668" s="1370"/>
      <c r="E5668" s="137"/>
      <c r="F5668" s="137"/>
      <c r="G5668" s="634"/>
      <c r="H5668" s="50"/>
      <c r="I5668" s="50"/>
      <c r="J5668" s="50"/>
      <c r="K5668" s="50"/>
      <c r="L5668" s="50"/>
      <c r="M5668" s="50"/>
      <c r="N5668" s="50"/>
      <c r="O5668" s="50"/>
      <c r="P5668" s="50"/>
      <c r="Q5668" s="50"/>
      <c r="R5668" s="50"/>
      <c r="S5668" s="50"/>
      <c r="T5668" s="50"/>
      <c r="U5668" s="50"/>
      <c r="V5668" s="50"/>
      <c r="W5668" s="50"/>
      <c r="X5668" s="50"/>
      <c r="Y5668" s="50"/>
    </row>
    <row r="5669" spans="1:25" s="51" customFormat="1">
      <c r="A5669" s="804"/>
      <c r="B5669" s="1377"/>
      <c r="C5669" s="1023"/>
      <c r="D5669" s="1370"/>
      <c r="E5669" s="137"/>
      <c r="F5669" s="137"/>
      <c r="G5669" s="634"/>
      <c r="H5669" s="50"/>
      <c r="I5669" s="50"/>
      <c r="J5669" s="50"/>
      <c r="K5669" s="50"/>
      <c r="L5669" s="50"/>
      <c r="M5669" s="50"/>
      <c r="N5669" s="50"/>
      <c r="O5669" s="50"/>
      <c r="P5669" s="50"/>
      <c r="Q5669" s="50"/>
      <c r="R5669" s="50"/>
      <c r="S5669" s="50"/>
      <c r="T5669" s="50"/>
      <c r="U5669" s="50"/>
      <c r="V5669" s="50"/>
      <c r="W5669" s="50"/>
      <c r="X5669" s="50"/>
      <c r="Y5669" s="50"/>
    </row>
    <row r="5670" spans="1:25" s="51" customFormat="1">
      <c r="A5670" s="804"/>
      <c r="B5670" s="1377"/>
      <c r="C5670" s="1023"/>
      <c r="D5670" s="1370"/>
      <c r="E5670" s="137"/>
      <c r="F5670" s="137"/>
      <c r="G5670" s="634"/>
      <c r="H5670" s="50"/>
      <c r="I5670" s="50"/>
      <c r="J5670" s="50"/>
      <c r="K5670" s="50"/>
      <c r="L5670" s="50"/>
      <c r="M5670" s="50"/>
      <c r="N5670" s="50"/>
      <c r="O5670" s="50"/>
      <c r="P5670" s="50"/>
      <c r="Q5670" s="50"/>
      <c r="R5670" s="50"/>
      <c r="S5670" s="50"/>
      <c r="T5670" s="50"/>
      <c r="U5670" s="50"/>
      <c r="V5670" s="50"/>
      <c r="W5670" s="50"/>
      <c r="X5670" s="50"/>
      <c r="Y5670" s="50"/>
    </row>
    <row r="5671" spans="1:25" s="52" customFormat="1">
      <c r="A5671" s="804"/>
      <c r="B5671" s="1383"/>
      <c r="C5671" s="1009"/>
      <c r="D5671" s="1370"/>
      <c r="E5671" s="135"/>
      <c r="F5671" s="135"/>
      <c r="G5671" s="594"/>
      <c r="H5671" s="54"/>
      <c r="I5671" s="54"/>
      <c r="J5671" s="54"/>
      <c r="K5671" s="54"/>
      <c r="L5671" s="54"/>
      <c r="M5671" s="54"/>
      <c r="N5671" s="54"/>
    </row>
    <row r="5672" spans="1:25" s="52" customFormat="1">
      <c r="A5672" s="804"/>
      <c r="B5672" s="1383"/>
      <c r="C5672" s="1009"/>
      <c r="D5672" s="1370"/>
      <c r="E5672" s="135"/>
      <c r="F5672" s="135"/>
      <c r="G5672" s="594"/>
      <c r="H5672" s="54"/>
      <c r="I5672" s="54"/>
      <c r="J5672" s="54"/>
      <c r="K5672" s="54"/>
      <c r="L5672" s="54"/>
      <c r="M5672" s="54"/>
      <c r="N5672" s="54"/>
    </row>
    <row r="5673" spans="1:25" s="52" customFormat="1">
      <c r="A5673" s="804"/>
      <c r="B5673" s="1383"/>
      <c r="C5673" s="1009"/>
      <c r="D5673" s="1370"/>
      <c r="E5673" s="135"/>
      <c r="F5673" s="135"/>
      <c r="G5673" s="594"/>
      <c r="H5673" s="54"/>
      <c r="I5673" s="54"/>
      <c r="J5673" s="54"/>
      <c r="K5673" s="54"/>
      <c r="L5673" s="54"/>
      <c r="M5673" s="54"/>
      <c r="N5673" s="54"/>
    </row>
    <row r="5674" spans="1:25" s="52" customFormat="1">
      <c r="A5674" s="804"/>
      <c r="B5674" s="1383"/>
      <c r="C5674" s="1009"/>
      <c r="D5674" s="1370"/>
      <c r="E5674" s="135"/>
      <c r="F5674" s="135"/>
      <c r="G5674" s="602"/>
    </row>
    <row r="5675" spans="1:25" s="52" customFormat="1">
      <c r="A5675" s="804"/>
      <c r="B5675" s="1383"/>
      <c r="C5675" s="1009"/>
      <c r="D5675" s="1370"/>
      <c r="E5675" s="135"/>
      <c r="F5675" s="135"/>
      <c r="G5675" s="635"/>
      <c r="H5675" s="54"/>
      <c r="I5675" s="54"/>
      <c r="J5675" s="54"/>
      <c r="K5675" s="54"/>
      <c r="L5675" s="54"/>
      <c r="M5675" s="54"/>
      <c r="N5675" s="54"/>
    </row>
    <row r="5676" spans="1:25" s="52" customFormat="1">
      <c r="A5676" s="804"/>
      <c r="B5676" s="1383"/>
      <c r="C5676" s="1009"/>
      <c r="D5676" s="1370"/>
      <c r="E5676" s="135"/>
      <c r="F5676" s="135"/>
      <c r="G5676" s="635"/>
      <c r="H5676" s="54"/>
      <c r="I5676" s="54"/>
      <c r="J5676" s="54"/>
      <c r="K5676" s="54"/>
      <c r="L5676" s="54"/>
      <c r="M5676" s="54"/>
      <c r="N5676" s="54"/>
    </row>
    <row r="5677" spans="1:25" s="52" customFormat="1">
      <c r="A5677" s="804"/>
      <c r="B5677" s="1383"/>
      <c r="C5677" s="1009"/>
      <c r="D5677" s="1370"/>
      <c r="E5677" s="135"/>
      <c r="F5677" s="135"/>
      <c r="G5677" s="635"/>
      <c r="H5677" s="54"/>
      <c r="I5677" s="54"/>
      <c r="J5677" s="54"/>
      <c r="K5677" s="54"/>
      <c r="L5677" s="54"/>
      <c r="M5677" s="54"/>
      <c r="N5677" s="54"/>
    </row>
    <row r="5678" spans="1:25" s="55" customFormat="1">
      <c r="A5678" s="804"/>
      <c r="B5678" s="1383"/>
      <c r="C5678" s="1427"/>
      <c r="D5678" s="1376"/>
      <c r="E5678" s="168"/>
      <c r="F5678" s="168"/>
      <c r="G5678" s="187"/>
    </row>
    <row r="5679" spans="1:25" s="55" customFormat="1">
      <c r="A5679" s="804"/>
      <c r="B5679" s="1383"/>
      <c r="C5679" s="1427"/>
      <c r="D5679" s="1376"/>
      <c r="E5679" s="168"/>
      <c r="F5679" s="168"/>
      <c r="G5679" s="187"/>
    </row>
    <row r="5680" spans="1:25" s="55" customFormat="1">
      <c r="A5680" s="804"/>
      <c r="B5680" s="1383"/>
      <c r="C5680" s="1427"/>
      <c r="D5680" s="1376"/>
      <c r="E5680" s="168"/>
      <c r="F5680" s="168"/>
      <c r="G5680" s="187"/>
    </row>
    <row r="5681" spans="1:25" s="55" customFormat="1">
      <c r="A5681" s="804"/>
      <c r="B5681" s="1383"/>
      <c r="C5681" s="1427"/>
      <c r="D5681" s="1376"/>
      <c r="E5681" s="168"/>
      <c r="F5681" s="168"/>
      <c r="G5681" s="187"/>
    </row>
    <row r="5682" spans="1:25" s="54" customFormat="1">
      <c r="A5682" s="804"/>
      <c r="B5682" s="1383"/>
      <c r="C5682" s="1009"/>
      <c r="D5682" s="1370"/>
      <c r="E5682" s="135"/>
      <c r="F5682" s="135"/>
      <c r="G5682" s="594"/>
    </row>
    <row r="5683" spans="1:25" s="52" customFormat="1">
      <c r="A5683" s="804"/>
      <c r="B5683" s="1383"/>
      <c r="C5683" s="1009"/>
      <c r="D5683" s="1370"/>
      <c r="E5683" s="135"/>
      <c r="F5683" s="135"/>
      <c r="G5683" s="591"/>
    </row>
    <row r="5684" spans="1:25" s="52" customFormat="1">
      <c r="A5684" s="804"/>
      <c r="B5684" s="1383"/>
      <c r="C5684" s="1009"/>
      <c r="D5684" s="1370"/>
      <c r="E5684" s="135"/>
      <c r="F5684" s="135"/>
      <c r="G5684" s="591"/>
    </row>
    <row r="5685" spans="1:25" s="2" customFormat="1">
      <c r="A5685" s="804"/>
      <c r="B5685" s="1038"/>
      <c r="C5685" s="1023"/>
      <c r="D5685" s="1370"/>
      <c r="E5685" s="137"/>
      <c r="F5685" s="137"/>
      <c r="G5685" s="187"/>
      <c r="H5685" s="1"/>
      <c r="I5685" s="1"/>
      <c r="J5685" s="1"/>
      <c r="K5685" s="1"/>
      <c r="L5685" s="1"/>
      <c r="M5685" s="1"/>
      <c r="N5685" s="1"/>
      <c r="O5685" s="1"/>
      <c r="P5685" s="1"/>
      <c r="Q5685" s="1"/>
      <c r="R5685" s="1"/>
      <c r="S5685" s="1"/>
      <c r="T5685" s="1"/>
      <c r="U5685" s="1"/>
      <c r="V5685" s="1"/>
      <c r="W5685" s="1"/>
      <c r="X5685" s="1"/>
      <c r="Y5685" s="1"/>
    </row>
    <row r="5686" spans="1:25" s="56" customFormat="1">
      <c r="A5686" s="804"/>
      <c r="B5686" s="807"/>
      <c r="C5686" s="1425"/>
      <c r="D5686" s="806"/>
      <c r="E5686" s="138"/>
      <c r="F5686" s="138"/>
      <c r="G5686" s="187"/>
      <c r="H5686" s="1"/>
      <c r="I5686" s="1"/>
      <c r="J5686" s="1"/>
      <c r="K5686" s="1"/>
      <c r="L5686" s="1"/>
      <c r="M5686" s="1"/>
      <c r="N5686" s="1"/>
      <c r="O5686" s="1"/>
      <c r="P5686" s="1"/>
      <c r="Q5686" s="1"/>
      <c r="R5686" s="1"/>
      <c r="S5686" s="1"/>
      <c r="T5686" s="1"/>
      <c r="U5686" s="1"/>
      <c r="V5686" s="1"/>
      <c r="W5686" s="1"/>
      <c r="X5686" s="1"/>
      <c r="Y5686" s="1"/>
    </row>
    <row r="5687" spans="1:25" s="2" customFormat="1">
      <c r="A5687" s="804"/>
      <c r="B5687" s="807"/>
      <c r="C5687" s="1023"/>
      <c r="D5687" s="1370"/>
      <c r="E5687" s="137"/>
      <c r="F5687" s="137"/>
      <c r="G5687" s="187"/>
      <c r="H5687" s="1"/>
      <c r="I5687" s="1"/>
      <c r="J5687" s="1"/>
      <c r="K5687" s="1"/>
      <c r="L5687" s="1"/>
      <c r="M5687" s="1"/>
      <c r="N5687" s="1"/>
      <c r="O5687" s="1"/>
      <c r="P5687" s="1"/>
      <c r="Q5687" s="1"/>
      <c r="R5687" s="1"/>
      <c r="S5687" s="1"/>
      <c r="T5687" s="1"/>
      <c r="U5687" s="1"/>
      <c r="V5687" s="1"/>
      <c r="W5687" s="1"/>
      <c r="X5687" s="1"/>
      <c r="Y5687" s="1"/>
    </row>
    <row r="5688" spans="1:25" s="2" customFormat="1">
      <c r="A5688" s="804"/>
      <c r="B5688" s="807"/>
      <c r="C5688" s="1023"/>
      <c r="D5688" s="1370"/>
      <c r="E5688" s="137"/>
      <c r="F5688" s="137"/>
      <c r="G5688" s="187"/>
      <c r="H5688" s="1"/>
      <c r="I5688" s="1"/>
      <c r="J5688" s="1"/>
      <c r="K5688" s="1"/>
      <c r="L5688" s="1"/>
      <c r="M5688" s="1"/>
      <c r="N5688" s="1"/>
      <c r="O5688" s="1"/>
      <c r="P5688" s="1"/>
      <c r="Q5688" s="1"/>
      <c r="R5688" s="1"/>
      <c r="S5688" s="1"/>
      <c r="T5688" s="1"/>
      <c r="U5688" s="1"/>
      <c r="V5688" s="1"/>
      <c r="W5688" s="1"/>
      <c r="X5688" s="1"/>
      <c r="Y5688" s="1"/>
    </row>
    <row r="5689" spans="1:25" s="48" customFormat="1">
      <c r="A5689" s="804"/>
      <c r="B5689" s="807"/>
      <c r="C5689" s="1425"/>
      <c r="D5689" s="806"/>
      <c r="E5689" s="138"/>
      <c r="F5689" s="138"/>
      <c r="G5689" s="61"/>
    </row>
    <row r="5690" spans="1:25" s="48" customFormat="1">
      <c r="A5690" s="804"/>
      <c r="B5690" s="807"/>
      <c r="C5690" s="1425"/>
      <c r="D5690" s="806"/>
      <c r="E5690" s="137"/>
      <c r="F5690" s="137"/>
      <c r="G5690" s="61"/>
    </row>
    <row r="5691" spans="1:25" s="2" customFormat="1">
      <c r="A5691" s="804"/>
      <c r="B5691" s="1038"/>
      <c r="C5691" s="1023"/>
      <c r="D5691" s="1370"/>
      <c r="E5691" s="137"/>
      <c r="F5691" s="137"/>
      <c r="G5691" s="187"/>
      <c r="H5691" s="1"/>
      <c r="I5691" s="1"/>
      <c r="J5691" s="1"/>
      <c r="K5691" s="1"/>
      <c r="L5691" s="1"/>
      <c r="M5691" s="1"/>
      <c r="N5691" s="1"/>
      <c r="O5691" s="1"/>
      <c r="P5691" s="1"/>
      <c r="Q5691" s="1"/>
      <c r="R5691" s="1"/>
      <c r="S5691" s="1"/>
      <c r="T5691" s="1"/>
      <c r="U5691" s="1"/>
      <c r="V5691" s="1"/>
      <c r="W5691" s="1"/>
      <c r="X5691" s="1"/>
      <c r="Y5691" s="1"/>
    </row>
    <row r="5692" spans="1:25" s="48" customFormat="1">
      <c r="A5692" s="804"/>
      <c r="B5692" s="1038"/>
      <c r="C5692" s="1023"/>
      <c r="D5692" s="1370"/>
      <c r="E5692" s="137"/>
      <c r="F5692" s="137"/>
      <c r="G5692" s="61"/>
    </row>
    <row r="5693" spans="1:25" s="48" customFormat="1">
      <c r="A5693" s="804"/>
      <c r="B5693" s="1038"/>
      <c r="C5693" s="1023"/>
      <c r="D5693" s="1370"/>
      <c r="E5693" s="137"/>
      <c r="F5693" s="137"/>
      <c r="G5693" s="61"/>
    </row>
    <row r="5694" spans="1:25" s="2" customFormat="1">
      <c r="A5694" s="804"/>
      <c r="B5694" s="1038"/>
      <c r="C5694" s="1023"/>
      <c r="D5694" s="1370"/>
      <c r="E5694" s="137"/>
      <c r="F5694" s="137"/>
      <c r="G5694" s="187"/>
      <c r="H5694" s="1"/>
      <c r="I5694" s="1"/>
      <c r="J5694" s="1"/>
      <c r="K5694" s="1"/>
      <c r="L5694" s="1"/>
      <c r="M5694" s="1"/>
      <c r="N5694" s="1"/>
      <c r="O5694" s="1"/>
      <c r="P5694" s="1"/>
      <c r="Q5694" s="1"/>
      <c r="R5694" s="1"/>
      <c r="S5694" s="1"/>
      <c r="T5694" s="1"/>
      <c r="U5694" s="1"/>
      <c r="V5694" s="1"/>
      <c r="W5694" s="1"/>
      <c r="X5694" s="1"/>
      <c r="Y5694" s="1"/>
    </row>
    <row r="5695" spans="1:25" s="2" customFormat="1">
      <c r="A5695" s="804"/>
      <c r="B5695" s="1038"/>
      <c r="C5695" s="1023"/>
      <c r="D5695" s="1370"/>
      <c r="E5695" s="137"/>
      <c r="F5695" s="137"/>
      <c r="G5695" s="187"/>
      <c r="H5695" s="1"/>
      <c r="I5695" s="1"/>
      <c r="J5695" s="1"/>
      <c r="K5695" s="1"/>
      <c r="L5695" s="1"/>
      <c r="M5695" s="1"/>
      <c r="N5695" s="1"/>
      <c r="O5695" s="1"/>
      <c r="P5695" s="1"/>
      <c r="Q5695" s="1"/>
      <c r="R5695" s="1"/>
      <c r="S5695" s="1"/>
      <c r="T5695" s="1"/>
      <c r="U5695" s="1"/>
      <c r="V5695" s="1"/>
      <c r="W5695" s="1"/>
      <c r="X5695" s="1"/>
      <c r="Y5695" s="1"/>
    </row>
    <row r="5696" spans="1:25" s="11" customFormat="1">
      <c r="A5696" s="804"/>
      <c r="B5696" s="1383"/>
      <c r="C5696" s="1009"/>
      <c r="D5696" s="1370"/>
      <c r="E5696" s="135"/>
      <c r="F5696" s="135"/>
      <c r="G5696" s="635"/>
      <c r="H5696" s="10"/>
      <c r="I5696" s="10"/>
      <c r="J5696" s="10"/>
      <c r="K5696" s="10"/>
      <c r="L5696" s="10"/>
      <c r="M5696" s="10"/>
      <c r="N5696" s="10"/>
      <c r="O5696" s="10"/>
      <c r="P5696" s="10"/>
      <c r="Q5696" s="10"/>
      <c r="R5696" s="10"/>
      <c r="S5696" s="10"/>
      <c r="T5696" s="10"/>
      <c r="U5696" s="10"/>
      <c r="V5696" s="10"/>
      <c r="W5696" s="10"/>
      <c r="X5696" s="10"/>
      <c r="Y5696" s="10"/>
    </row>
    <row r="5697" spans="1:25" s="11" customFormat="1">
      <c r="A5697" s="804"/>
      <c r="B5697" s="1383"/>
      <c r="C5697" s="1009"/>
      <c r="D5697" s="1370"/>
      <c r="E5697" s="135"/>
      <c r="F5697" s="135"/>
      <c r="G5697" s="635"/>
      <c r="H5697" s="10"/>
      <c r="I5697" s="10"/>
      <c r="J5697" s="10"/>
      <c r="K5697" s="10"/>
      <c r="L5697" s="10"/>
      <c r="M5697" s="10"/>
      <c r="N5697" s="10"/>
      <c r="O5697" s="10"/>
      <c r="P5697" s="10"/>
      <c r="Q5697" s="10"/>
      <c r="R5697" s="10"/>
      <c r="S5697" s="10"/>
      <c r="T5697" s="10"/>
      <c r="U5697" s="10"/>
      <c r="V5697" s="10"/>
      <c r="W5697" s="10"/>
      <c r="X5697" s="10"/>
      <c r="Y5697" s="10"/>
    </row>
    <row r="5698" spans="1:25" s="11" customFormat="1">
      <c r="A5698" s="804"/>
      <c r="B5698" s="1383"/>
      <c r="C5698" s="1009"/>
      <c r="D5698" s="1370"/>
      <c r="E5698" s="135"/>
      <c r="F5698" s="135"/>
      <c r="G5698" s="635"/>
      <c r="H5698" s="10"/>
      <c r="I5698" s="10"/>
      <c r="J5698" s="10"/>
      <c r="K5698" s="10"/>
      <c r="L5698" s="10"/>
      <c r="M5698" s="10"/>
      <c r="N5698" s="10"/>
      <c r="O5698" s="10"/>
      <c r="P5698" s="10"/>
      <c r="Q5698" s="10"/>
      <c r="R5698" s="10"/>
      <c r="S5698" s="10"/>
      <c r="T5698" s="10"/>
      <c r="U5698" s="10"/>
      <c r="V5698" s="10"/>
      <c r="W5698" s="10"/>
      <c r="X5698" s="10"/>
      <c r="Y5698" s="10"/>
    </row>
    <row r="5699" spans="1:25" s="11" customFormat="1">
      <c r="A5699" s="804"/>
      <c r="B5699" s="1383"/>
      <c r="C5699" s="1009"/>
      <c r="D5699" s="1370"/>
      <c r="E5699" s="135"/>
      <c r="F5699" s="135"/>
      <c r="G5699" s="635"/>
      <c r="H5699" s="10"/>
      <c r="I5699" s="10"/>
      <c r="J5699" s="10"/>
      <c r="K5699" s="10"/>
      <c r="L5699" s="10"/>
      <c r="M5699" s="10"/>
      <c r="N5699" s="10"/>
      <c r="O5699" s="10"/>
      <c r="P5699" s="10"/>
      <c r="Q5699" s="10"/>
      <c r="R5699" s="10"/>
      <c r="S5699" s="10"/>
      <c r="T5699" s="10"/>
      <c r="U5699" s="10"/>
      <c r="V5699" s="10"/>
      <c r="W5699" s="10"/>
      <c r="X5699" s="10"/>
      <c r="Y5699" s="10"/>
    </row>
    <row r="5700" spans="1:25" s="10" customFormat="1">
      <c r="A5700" s="804"/>
      <c r="B5700" s="1383"/>
      <c r="C5700" s="1009"/>
      <c r="D5700" s="1370"/>
      <c r="E5700" s="135"/>
      <c r="F5700" s="135"/>
      <c r="G5700" s="635"/>
    </row>
    <row r="5701" spans="1:25" s="10" customFormat="1">
      <c r="A5701" s="804"/>
      <c r="B5701" s="1383"/>
      <c r="C5701" s="1009"/>
      <c r="D5701" s="1370"/>
      <c r="E5701" s="135"/>
      <c r="F5701" s="135"/>
      <c r="G5701" s="635"/>
    </row>
    <row r="5702" spans="1:25" s="10" customFormat="1">
      <c r="A5702" s="804"/>
      <c r="B5702" s="1383"/>
      <c r="C5702" s="1009"/>
      <c r="D5702" s="1370"/>
      <c r="E5702" s="135"/>
      <c r="F5702" s="135"/>
      <c r="G5702" s="635"/>
    </row>
    <row r="5703" spans="1:25" s="10" customFormat="1">
      <c r="A5703" s="804"/>
      <c r="B5703" s="1383"/>
      <c r="C5703" s="1009"/>
      <c r="D5703" s="1370"/>
      <c r="E5703" s="135"/>
      <c r="F5703" s="135"/>
      <c r="G5703" s="635"/>
    </row>
    <row r="5704" spans="1:25" s="2" customFormat="1">
      <c r="A5704" s="804"/>
      <c r="B5704" s="1038"/>
      <c r="C5704" s="1023"/>
      <c r="D5704" s="1370"/>
      <c r="E5704" s="137"/>
      <c r="F5704" s="137"/>
      <c r="G5704" s="187"/>
      <c r="H5704" s="1"/>
      <c r="I5704" s="1"/>
      <c r="J5704" s="1"/>
      <c r="K5704" s="1"/>
      <c r="L5704" s="1"/>
      <c r="M5704" s="1"/>
      <c r="N5704" s="1"/>
      <c r="O5704" s="1"/>
      <c r="P5704" s="1"/>
      <c r="Q5704" s="1"/>
      <c r="R5704" s="1"/>
      <c r="S5704" s="1"/>
      <c r="T5704" s="1"/>
      <c r="U5704" s="1"/>
      <c r="V5704" s="1"/>
      <c r="W5704" s="1"/>
      <c r="X5704" s="1"/>
      <c r="Y5704" s="1"/>
    </row>
    <row r="5705" spans="1:25" s="2" customFormat="1">
      <c r="A5705" s="804"/>
      <c r="B5705" s="1038"/>
      <c r="C5705" s="1023"/>
      <c r="D5705" s="1370"/>
      <c r="E5705" s="137"/>
      <c r="F5705" s="137"/>
      <c r="G5705" s="187"/>
      <c r="H5705" s="1"/>
      <c r="I5705" s="1"/>
      <c r="J5705" s="1"/>
      <c r="K5705" s="1"/>
      <c r="L5705" s="1"/>
      <c r="M5705" s="1"/>
      <c r="N5705" s="1"/>
      <c r="O5705" s="1"/>
      <c r="P5705" s="1"/>
      <c r="Q5705" s="1"/>
      <c r="R5705" s="1"/>
      <c r="S5705" s="1"/>
      <c r="T5705" s="1"/>
      <c r="U5705" s="1"/>
      <c r="V5705" s="1"/>
      <c r="W5705" s="1"/>
      <c r="X5705" s="1"/>
      <c r="Y5705" s="1"/>
    </row>
    <row r="5706" spans="1:25" s="11" customFormat="1">
      <c r="A5706" s="804"/>
      <c r="B5706" s="1383"/>
      <c r="C5706" s="1009"/>
      <c r="D5706" s="1370"/>
      <c r="E5706" s="135"/>
      <c r="F5706" s="135"/>
      <c r="G5706" s="635"/>
      <c r="H5706" s="10"/>
      <c r="I5706" s="10"/>
      <c r="J5706" s="10"/>
      <c r="K5706" s="10"/>
      <c r="L5706" s="10"/>
      <c r="M5706" s="10"/>
      <c r="N5706" s="10"/>
      <c r="O5706" s="10"/>
      <c r="P5706" s="10"/>
      <c r="Q5706" s="10"/>
      <c r="R5706" s="10"/>
      <c r="S5706" s="10"/>
      <c r="T5706" s="10"/>
      <c r="U5706" s="10"/>
      <c r="V5706" s="10"/>
      <c r="W5706" s="10"/>
      <c r="X5706" s="10"/>
      <c r="Y5706" s="10"/>
    </row>
    <row r="5707" spans="1:25" s="11" customFormat="1">
      <c r="A5707" s="804"/>
      <c r="B5707" s="1383"/>
      <c r="C5707" s="1009"/>
      <c r="D5707" s="1370"/>
      <c r="E5707" s="135"/>
      <c r="F5707" s="135"/>
      <c r="G5707" s="635"/>
      <c r="H5707" s="10"/>
      <c r="I5707" s="10"/>
      <c r="J5707" s="10"/>
      <c r="K5707" s="10"/>
      <c r="L5707" s="10"/>
      <c r="M5707" s="10"/>
      <c r="N5707" s="10"/>
      <c r="O5707" s="10"/>
      <c r="P5707" s="10"/>
      <c r="Q5707" s="10"/>
      <c r="R5707" s="10"/>
      <c r="S5707" s="10"/>
      <c r="T5707" s="10"/>
      <c r="U5707" s="10"/>
      <c r="V5707" s="10"/>
      <c r="W5707" s="10"/>
      <c r="X5707" s="10"/>
      <c r="Y5707" s="10"/>
    </row>
    <row r="5708" spans="1:25" s="11" customFormat="1">
      <c r="A5708" s="804"/>
      <c r="B5708" s="1383"/>
      <c r="C5708" s="1009"/>
      <c r="D5708" s="1370"/>
      <c r="E5708" s="135"/>
      <c r="F5708" s="135"/>
      <c r="G5708" s="635"/>
      <c r="H5708" s="10"/>
      <c r="I5708" s="10"/>
      <c r="J5708" s="10"/>
      <c r="K5708" s="10"/>
      <c r="L5708" s="10"/>
      <c r="M5708" s="10"/>
      <c r="N5708" s="10"/>
      <c r="O5708" s="10"/>
      <c r="P5708" s="10"/>
      <c r="Q5708" s="10"/>
      <c r="R5708" s="10"/>
      <c r="S5708" s="10"/>
      <c r="T5708" s="10"/>
      <c r="U5708" s="10"/>
      <c r="V5708" s="10"/>
      <c r="W5708" s="10"/>
      <c r="X5708" s="10"/>
      <c r="Y5708" s="10"/>
    </row>
    <row r="5709" spans="1:25" s="11" customFormat="1">
      <c r="A5709" s="804"/>
      <c r="B5709" s="1383"/>
      <c r="C5709" s="1009"/>
      <c r="D5709" s="1370"/>
      <c r="E5709" s="135"/>
      <c r="F5709" s="135"/>
      <c r="G5709" s="635"/>
      <c r="H5709" s="10"/>
      <c r="I5709" s="10"/>
      <c r="J5709" s="10"/>
      <c r="K5709" s="10"/>
      <c r="L5709" s="10"/>
      <c r="M5709" s="10"/>
      <c r="N5709" s="10"/>
      <c r="O5709" s="10"/>
      <c r="P5709" s="10"/>
      <c r="Q5709" s="10"/>
      <c r="R5709" s="10"/>
      <c r="S5709" s="10"/>
      <c r="T5709" s="10"/>
      <c r="U5709" s="10"/>
      <c r="V5709" s="10"/>
      <c r="W5709" s="10"/>
      <c r="X5709" s="10"/>
      <c r="Y5709" s="10"/>
    </row>
    <row r="5710" spans="1:25" s="11" customFormat="1">
      <c r="A5710" s="804"/>
      <c r="B5710" s="1383"/>
      <c r="C5710" s="1009"/>
      <c r="D5710" s="1370"/>
      <c r="E5710" s="135"/>
      <c r="F5710" s="135"/>
      <c r="G5710" s="635"/>
      <c r="H5710" s="10"/>
      <c r="I5710" s="10"/>
      <c r="J5710" s="10"/>
      <c r="K5710" s="10"/>
      <c r="L5710" s="10"/>
      <c r="M5710" s="10"/>
      <c r="N5710" s="10"/>
      <c r="O5710" s="10"/>
      <c r="P5710" s="10"/>
      <c r="Q5710" s="10"/>
      <c r="R5710" s="10"/>
      <c r="S5710" s="10"/>
      <c r="T5710" s="10"/>
      <c r="U5710" s="10"/>
      <c r="V5710" s="10"/>
      <c r="W5710" s="10"/>
      <c r="X5710" s="10"/>
      <c r="Y5710" s="10"/>
    </row>
    <row r="5711" spans="1:25" s="11" customFormat="1">
      <c r="A5711" s="804"/>
      <c r="B5711" s="1383"/>
      <c r="C5711" s="1009"/>
      <c r="D5711" s="1370"/>
      <c r="E5711" s="135"/>
      <c r="F5711" s="135"/>
      <c r="G5711" s="635"/>
      <c r="H5711" s="10"/>
      <c r="I5711" s="10"/>
      <c r="J5711" s="10"/>
      <c r="K5711" s="10"/>
      <c r="L5711" s="10"/>
      <c r="M5711" s="10"/>
      <c r="N5711" s="10"/>
      <c r="O5711" s="10"/>
      <c r="P5711" s="10"/>
      <c r="Q5711" s="10"/>
      <c r="R5711" s="10"/>
      <c r="S5711" s="10"/>
      <c r="T5711" s="10"/>
      <c r="U5711" s="10"/>
      <c r="V5711" s="10"/>
      <c r="W5711" s="10"/>
      <c r="X5711" s="10"/>
      <c r="Y5711" s="10"/>
    </row>
    <row r="5712" spans="1:25" s="2" customFormat="1">
      <c r="A5712" s="804"/>
      <c r="B5712" s="1038"/>
      <c r="C5712" s="1023"/>
      <c r="D5712" s="1370"/>
      <c r="E5712" s="137"/>
      <c r="F5712" s="137"/>
      <c r="G5712" s="187"/>
      <c r="H5712" s="1"/>
      <c r="I5712" s="1"/>
      <c r="J5712" s="1"/>
      <c r="K5712" s="1"/>
      <c r="L5712" s="1"/>
      <c r="M5712" s="1"/>
      <c r="N5712" s="1"/>
      <c r="O5712" s="1"/>
      <c r="P5712" s="1"/>
      <c r="Q5712" s="1"/>
      <c r="R5712" s="1"/>
      <c r="S5712" s="1"/>
      <c r="T5712" s="1"/>
      <c r="U5712" s="1"/>
      <c r="V5712" s="1"/>
      <c r="W5712" s="1"/>
      <c r="X5712" s="1"/>
      <c r="Y5712" s="1"/>
    </row>
    <row r="5713" spans="1:25" s="2" customFormat="1">
      <c r="A5713" s="804"/>
      <c r="B5713" s="1038"/>
      <c r="C5713" s="1023"/>
      <c r="D5713" s="1370"/>
      <c r="E5713" s="137"/>
      <c r="F5713" s="137"/>
      <c r="G5713" s="187"/>
      <c r="H5713" s="1"/>
      <c r="I5713" s="1"/>
      <c r="J5713" s="1"/>
      <c r="K5713" s="1"/>
      <c r="L5713" s="1"/>
      <c r="M5713" s="1"/>
      <c r="N5713" s="1"/>
      <c r="O5713" s="1"/>
      <c r="P5713" s="1"/>
      <c r="Q5713" s="1"/>
      <c r="R5713" s="1"/>
      <c r="S5713" s="1"/>
      <c r="T5713" s="1"/>
      <c r="U5713" s="1"/>
      <c r="V5713" s="1"/>
      <c r="W5713" s="1"/>
      <c r="X5713" s="1"/>
      <c r="Y5713" s="1"/>
    </row>
    <row r="5714" spans="1:25" s="11" customFormat="1">
      <c r="A5714" s="804"/>
      <c r="B5714" s="1383"/>
      <c r="C5714" s="1009"/>
      <c r="D5714" s="1370"/>
      <c r="E5714" s="135"/>
      <c r="F5714" s="135"/>
      <c r="G5714" s="635"/>
      <c r="H5714" s="10"/>
      <c r="I5714" s="10"/>
      <c r="J5714" s="10"/>
      <c r="K5714" s="10"/>
      <c r="L5714" s="10"/>
      <c r="M5714" s="10"/>
      <c r="N5714" s="10"/>
      <c r="O5714" s="10"/>
      <c r="P5714" s="10"/>
      <c r="Q5714" s="10"/>
      <c r="R5714" s="10"/>
      <c r="S5714" s="10"/>
      <c r="T5714" s="10"/>
      <c r="U5714" s="10"/>
      <c r="V5714" s="10"/>
      <c r="W5714" s="10"/>
      <c r="X5714" s="10"/>
      <c r="Y5714" s="10"/>
    </row>
    <row r="5715" spans="1:25" s="11" customFormat="1">
      <c r="A5715" s="804"/>
      <c r="B5715" s="1383"/>
      <c r="C5715" s="1009"/>
      <c r="D5715" s="1370"/>
      <c r="E5715" s="135"/>
      <c r="F5715" s="135"/>
      <c r="G5715" s="635"/>
      <c r="H5715" s="10"/>
      <c r="I5715" s="10"/>
      <c r="J5715" s="10"/>
      <c r="K5715" s="10"/>
      <c r="L5715" s="10"/>
      <c r="M5715" s="10"/>
      <c r="N5715" s="10"/>
      <c r="O5715" s="10"/>
      <c r="P5715" s="10"/>
      <c r="Q5715" s="10"/>
      <c r="R5715" s="10"/>
      <c r="S5715" s="10"/>
      <c r="T5715" s="10"/>
      <c r="U5715" s="10"/>
      <c r="V5715" s="10"/>
      <c r="W5715" s="10"/>
      <c r="X5715" s="10"/>
      <c r="Y5715" s="10"/>
    </row>
    <row r="5716" spans="1:25" s="11" customFormat="1">
      <c r="A5716" s="804"/>
      <c r="B5716" s="1383"/>
      <c r="C5716" s="1009"/>
      <c r="D5716" s="1370"/>
      <c r="E5716" s="135"/>
      <c r="F5716" s="135"/>
      <c r="G5716" s="635"/>
      <c r="H5716" s="10"/>
      <c r="I5716" s="10"/>
      <c r="J5716" s="10"/>
      <c r="K5716" s="10"/>
      <c r="L5716" s="10"/>
      <c r="M5716" s="10"/>
      <c r="N5716" s="10"/>
      <c r="O5716" s="10"/>
      <c r="P5716" s="10"/>
      <c r="Q5716" s="10"/>
      <c r="R5716" s="10"/>
      <c r="S5716" s="10"/>
      <c r="T5716" s="10"/>
      <c r="U5716" s="10"/>
      <c r="V5716" s="10"/>
      <c r="W5716" s="10"/>
      <c r="X5716" s="10"/>
      <c r="Y5716" s="10"/>
    </row>
    <row r="5717" spans="1:25" s="2" customFormat="1">
      <c r="A5717" s="804"/>
      <c r="B5717" s="1038"/>
      <c r="C5717" s="1023"/>
      <c r="D5717" s="1370"/>
      <c r="E5717" s="137"/>
      <c r="F5717" s="137"/>
      <c r="G5717" s="187"/>
      <c r="H5717" s="1"/>
      <c r="I5717" s="1"/>
      <c r="J5717" s="1"/>
      <c r="K5717" s="1"/>
      <c r="L5717" s="1"/>
      <c r="M5717" s="1"/>
      <c r="N5717" s="1"/>
      <c r="O5717" s="1"/>
      <c r="P5717" s="1"/>
      <c r="Q5717" s="1"/>
      <c r="R5717" s="1"/>
      <c r="S5717" s="1"/>
      <c r="T5717" s="1"/>
      <c r="U5717" s="1"/>
      <c r="V5717" s="1"/>
      <c r="W5717" s="1"/>
      <c r="X5717" s="1"/>
      <c r="Y5717" s="1"/>
    </row>
    <row r="5718" spans="1:25" s="2" customFormat="1">
      <c r="A5718" s="804"/>
      <c r="B5718" s="1038"/>
      <c r="C5718" s="1023"/>
      <c r="D5718" s="1370"/>
      <c r="E5718" s="137"/>
      <c r="F5718" s="137"/>
      <c r="G5718" s="187"/>
      <c r="H5718" s="1"/>
      <c r="I5718" s="1"/>
      <c r="J5718" s="1"/>
      <c r="K5718" s="1"/>
      <c r="L5718" s="1"/>
      <c r="M5718" s="1"/>
      <c r="N5718" s="1"/>
      <c r="O5718" s="1"/>
      <c r="P5718" s="1"/>
      <c r="Q5718" s="1"/>
      <c r="R5718" s="1"/>
      <c r="S5718" s="1"/>
      <c r="T5718" s="1"/>
      <c r="U5718" s="1"/>
      <c r="V5718" s="1"/>
      <c r="W5718" s="1"/>
      <c r="X5718" s="1"/>
      <c r="Y5718" s="1"/>
    </row>
    <row r="5719" spans="1:25" s="48" customFormat="1">
      <c r="A5719" s="804"/>
      <c r="B5719" s="1038"/>
      <c r="C5719" s="1023"/>
      <c r="D5719" s="1370"/>
      <c r="E5719" s="137"/>
      <c r="F5719" s="137"/>
      <c r="G5719" s="61"/>
    </row>
    <row r="5720" spans="1:25" s="48" customFormat="1">
      <c r="A5720" s="804"/>
      <c r="B5720" s="1038"/>
      <c r="C5720" s="1023"/>
      <c r="D5720" s="1370"/>
      <c r="E5720" s="137"/>
      <c r="F5720" s="137"/>
      <c r="G5720" s="61"/>
    </row>
    <row r="5721" spans="1:25" s="2" customFormat="1">
      <c r="A5721" s="804"/>
      <c r="B5721" s="1038"/>
      <c r="C5721" s="1023"/>
      <c r="D5721" s="1370"/>
      <c r="E5721" s="137"/>
      <c r="F5721" s="137"/>
      <c r="G5721" s="187"/>
      <c r="H5721" s="1"/>
      <c r="I5721" s="1"/>
      <c r="J5721" s="1"/>
      <c r="K5721" s="1"/>
      <c r="L5721" s="1"/>
      <c r="M5721" s="1"/>
      <c r="N5721" s="1"/>
      <c r="O5721" s="1"/>
      <c r="P5721" s="1"/>
      <c r="Q5721" s="1"/>
      <c r="R5721" s="1"/>
      <c r="S5721" s="1"/>
      <c r="T5721" s="1"/>
      <c r="U5721" s="1"/>
      <c r="V5721" s="1"/>
      <c r="W5721" s="1"/>
      <c r="X5721" s="1"/>
      <c r="Y5721" s="1"/>
    </row>
    <row r="5722" spans="1:25" s="2" customFormat="1">
      <c r="A5722" s="804"/>
      <c r="B5722" s="1038"/>
      <c r="C5722" s="1023"/>
      <c r="D5722" s="1370"/>
      <c r="E5722" s="137"/>
      <c r="F5722" s="137"/>
      <c r="G5722" s="187"/>
      <c r="H5722" s="1"/>
      <c r="I5722" s="1"/>
      <c r="J5722" s="1"/>
      <c r="K5722" s="1"/>
      <c r="L5722" s="1"/>
      <c r="M5722" s="1"/>
      <c r="N5722" s="1"/>
      <c r="O5722" s="1"/>
      <c r="P5722" s="1"/>
      <c r="Q5722" s="1"/>
      <c r="R5722" s="1"/>
      <c r="S5722" s="1"/>
      <c r="T5722" s="1"/>
      <c r="U5722" s="1"/>
      <c r="V5722" s="1"/>
      <c r="W5722" s="1"/>
      <c r="X5722" s="1"/>
      <c r="Y5722" s="1"/>
    </row>
    <row r="5723" spans="1:25" s="2" customFormat="1">
      <c r="A5723" s="804"/>
      <c r="B5723" s="1038"/>
      <c r="C5723" s="1023"/>
      <c r="D5723" s="1370"/>
      <c r="E5723" s="137"/>
      <c r="F5723" s="137"/>
      <c r="G5723" s="187"/>
      <c r="H5723" s="1"/>
      <c r="I5723" s="1"/>
      <c r="J5723" s="1"/>
      <c r="K5723" s="1"/>
      <c r="L5723" s="1"/>
      <c r="M5723" s="1"/>
      <c r="N5723" s="1"/>
      <c r="O5723" s="1"/>
      <c r="P5723" s="1"/>
      <c r="Q5723" s="1"/>
      <c r="R5723" s="1"/>
      <c r="S5723" s="1"/>
      <c r="T5723" s="1"/>
      <c r="U5723" s="1"/>
      <c r="V5723" s="1"/>
      <c r="W5723" s="1"/>
      <c r="X5723" s="1"/>
      <c r="Y5723" s="1"/>
    </row>
    <row r="5724" spans="1:25" s="11" customFormat="1">
      <c r="A5724" s="804"/>
      <c r="B5724" s="1383"/>
      <c r="C5724" s="1009"/>
      <c r="D5724" s="1370"/>
      <c r="E5724" s="135"/>
      <c r="F5724" s="135"/>
      <c r="G5724" s="635"/>
      <c r="H5724" s="10"/>
      <c r="I5724" s="10"/>
      <c r="J5724" s="10"/>
      <c r="K5724" s="10"/>
      <c r="L5724" s="10"/>
      <c r="M5724" s="10"/>
      <c r="N5724" s="10"/>
      <c r="O5724" s="10"/>
      <c r="P5724" s="10"/>
      <c r="Q5724" s="10"/>
      <c r="R5724" s="10"/>
      <c r="S5724" s="10"/>
      <c r="T5724" s="10"/>
      <c r="U5724" s="10"/>
      <c r="V5724" s="10"/>
      <c r="W5724" s="10"/>
      <c r="X5724" s="10"/>
      <c r="Y5724" s="10"/>
    </row>
    <row r="5725" spans="1:25" s="11" customFormat="1">
      <c r="A5725" s="804"/>
      <c r="B5725" s="1383"/>
      <c r="C5725" s="1009"/>
      <c r="D5725" s="1370"/>
      <c r="E5725" s="135"/>
      <c r="F5725" s="135"/>
      <c r="G5725" s="635"/>
      <c r="H5725" s="10"/>
      <c r="I5725" s="10"/>
      <c r="J5725" s="10"/>
      <c r="K5725" s="10"/>
      <c r="L5725" s="10"/>
      <c r="M5725" s="10"/>
      <c r="N5725" s="10"/>
      <c r="O5725" s="10"/>
      <c r="P5725" s="10"/>
      <c r="Q5725" s="10"/>
      <c r="R5725" s="10"/>
      <c r="S5725" s="10"/>
      <c r="T5725" s="10"/>
      <c r="U5725" s="10"/>
      <c r="V5725" s="10"/>
      <c r="W5725" s="10"/>
      <c r="X5725" s="10"/>
      <c r="Y5725" s="10"/>
    </row>
    <row r="5726" spans="1:25" s="11" customFormat="1">
      <c r="A5726" s="804"/>
      <c r="B5726" s="1383"/>
      <c r="C5726" s="1009"/>
      <c r="D5726" s="1370"/>
      <c r="E5726" s="135"/>
      <c r="F5726" s="135"/>
      <c r="G5726" s="635"/>
      <c r="H5726" s="10"/>
      <c r="I5726" s="10"/>
      <c r="J5726" s="10"/>
      <c r="K5726" s="10"/>
      <c r="L5726" s="10"/>
      <c r="M5726" s="10"/>
      <c r="N5726" s="10"/>
      <c r="O5726" s="10"/>
      <c r="P5726" s="10"/>
      <c r="Q5726" s="10"/>
      <c r="R5726" s="10"/>
      <c r="S5726" s="10"/>
      <c r="T5726" s="10"/>
      <c r="U5726" s="10"/>
      <c r="V5726" s="10"/>
      <c r="W5726" s="10"/>
      <c r="X5726" s="10"/>
      <c r="Y5726" s="10"/>
    </row>
    <row r="5727" spans="1:25" s="11" customFormat="1">
      <c r="A5727" s="804"/>
      <c r="B5727" s="1383"/>
      <c r="C5727" s="1009"/>
      <c r="D5727" s="1370"/>
      <c r="E5727" s="135"/>
      <c r="F5727" s="135"/>
      <c r="G5727" s="635"/>
      <c r="H5727" s="10"/>
      <c r="I5727" s="10"/>
      <c r="J5727" s="10"/>
      <c r="K5727" s="10"/>
      <c r="L5727" s="10"/>
      <c r="M5727" s="10"/>
      <c r="N5727" s="10"/>
      <c r="O5727" s="10"/>
      <c r="P5727" s="10"/>
      <c r="Q5727" s="10"/>
      <c r="R5727" s="10"/>
      <c r="S5727" s="10"/>
      <c r="T5727" s="10"/>
      <c r="U5727" s="10"/>
      <c r="V5727" s="10"/>
      <c r="W5727" s="10"/>
      <c r="X5727" s="10"/>
      <c r="Y5727" s="10"/>
    </row>
    <row r="5728" spans="1:25" s="11" customFormat="1">
      <c r="A5728" s="804"/>
      <c r="B5728" s="1383"/>
      <c r="C5728" s="1009"/>
      <c r="D5728" s="1370"/>
      <c r="E5728" s="135"/>
      <c r="F5728" s="135"/>
      <c r="G5728" s="635"/>
      <c r="H5728" s="10"/>
      <c r="I5728" s="10"/>
      <c r="J5728" s="10"/>
      <c r="K5728" s="10"/>
      <c r="L5728" s="10"/>
      <c r="M5728" s="10"/>
      <c r="N5728" s="10"/>
      <c r="O5728" s="10"/>
      <c r="P5728" s="10"/>
      <c r="Q5728" s="10"/>
      <c r="R5728" s="10"/>
      <c r="S5728" s="10"/>
      <c r="T5728" s="10"/>
      <c r="U5728" s="10"/>
      <c r="V5728" s="10"/>
      <c r="W5728" s="10"/>
      <c r="X5728" s="10"/>
      <c r="Y5728" s="10"/>
    </row>
    <row r="5729" spans="1:25" s="1" customFormat="1">
      <c r="A5729" s="804"/>
      <c r="B5729" s="1038"/>
      <c r="C5729" s="1023"/>
      <c r="D5729" s="1370"/>
      <c r="E5729" s="137"/>
      <c r="F5729" s="137"/>
      <c r="G5729" s="187"/>
    </row>
    <row r="5730" spans="1:25" s="1" customFormat="1">
      <c r="A5730" s="804"/>
      <c r="B5730" s="1038"/>
      <c r="C5730" s="1023"/>
      <c r="D5730" s="1370"/>
      <c r="E5730" s="137"/>
      <c r="F5730" s="137"/>
      <c r="G5730" s="187"/>
    </row>
    <row r="5731" spans="1:25" s="1" customFormat="1">
      <c r="A5731" s="804"/>
      <c r="B5731" s="1038"/>
      <c r="C5731" s="1023"/>
      <c r="D5731" s="1370"/>
      <c r="E5731" s="137"/>
      <c r="F5731" s="137"/>
      <c r="G5731" s="187"/>
    </row>
    <row r="5732" spans="1:25" s="1" customFormat="1">
      <c r="A5732" s="804"/>
      <c r="B5732" s="1038"/>
      <c r="C5732" s="1023"/>
      <c r="D5732" s="1370"/>
      <c r="E5732" s="135"/>
      <c r="F5732" s="135"/>
      <c r="G5732" s="187"/>
    </row>
    <row r="5733" spans="1:25" s="1" customFormat="1">
      <c r="A5733" s="804"/>
      <c r="B5733" s="1038"/>
      <c r="C5733" s="1023"/>
      <c r="D5733" s="1370"/>
      <c r="E5733" s="135"/>
      <c r="F5733" s="135"/>
      <c r="G5733" s="187"/>
    </row>
    <row r="5734" spans="1:25" s="2" customFormat="1">
      <c r="A5734" s="804"/>
      <c r="B5734" s="1038"/>
      <c r="C5734" s="1023"/>
      <c r="D5734" s="1370"/>
      <c r="E5734" s="135"/>
      <c r="F5734" s="135"/>
      <c r="G5734" s="187"/>
      <c r="H5734" s="1"/>
      <c r="I5734" s="1"/>
      <c r="J5734" s="1"/>
      <c r="K5734" s="1"/>
      <c r="L5734" s="1"/>
      <c r="M5734" s="1"/>
      <c r="N5734" s="1"/>
      <c r="O5734" s="1"/>
      <c r="P5734" s="1"/>
      <c r="Q5734" s="1"/>
      <c r="R5734" s="1"/>
      <c r="S5734" s="1"/>
      <c r="T5734" s="1"/>
      <c r="U5734" s="1"/>
      <c r="V5734" s="1"/>
      <c r="W5734" s="1"/>
      <c r="X5734" s="1"/>
      <c r="Y5734" s="1"/>
    </row>
    <row r="5735" spans="1:25" s="2" customFormat="1">
      <c r="A5735" s="804"/>
      <c r="B5735" s="1038"/>
      <c r="C5735" s="1023"/>
      <c r="D5735" s="1370"/>
      <c r="E5735" s="135"/>
      <c r="F5735" s="135"/>
      <c r="G5735" s="187"/>
      <c r="H5735" s="1"/>
      <c r="I5735" s="1"/>
      <c r="J5735" s="1"/>
      <c r="K5735" s="1"/>
      <c r="L5735" s="1"/>
      <c r="M5735" s="1"/>
      <c r="N5735" s="1"/>
      <c r="O5735" s="1"/>
      <c r="P5735" s="1"/>
      <c r="Q5735" s="1"/>
      <c r="R5735" s="1"/>
      <c r="S5735" s="1"/>
      <c r="T5735" s="1"/>
      <c r="U5735" s="1"/>
      <c r="V5735" s="1"/>
      <c r="W5735" s="1"/>
      <c r="X5735" s="1"/>
      <c r="Y5735" s="1"/>
    </row>
    <row r="5736" spans="1:25" s="11" customFormat="1">
      <c r="A5736" s="804"/>
      <c r="B5736" s="1383"/>
      <c r="C5736" s="1009"/>
      <c r="D5736" s="1370"/>
      <c r="E5736" s="135"/>
      <c r="F5736" s="135"/>
      <c r="G5736" s="635"/>
      <c r="H5736" s="10"/>
      <c r="I5736" s="10"/>
      <c r="J5736" s="10"/>
      <c r="K5736" s="10"/>
      <c r="L5736" s="10"/>
      <c r="M5736" s="10"/>
      <c r="N5736" s="10"/>
      <c r="O5736" s="10"/>
      <c r="P5736" s="10"/>
      <c r="Q5736" s="10"/>
      <c r="R5736" s="10"/>
      <c r="S5736" s="10"/>
      <c r="T5736" s="10"/>
      <c r="U5736" s="10"/>
      <c r="V5736" s="10"/>
      <c r="W5736" s="10"/>
      <c r="X5736" s="10"/>
      <c r="Y5736" s="10"/>
    </row>
    <row r="5737" spans="1:25" s="11" customFormat="1">
      <c r="A5737" s="804"/>
      <c r="B5737" s="1383"/>
      <c r="C5737" s="1009"/>
      <c r="D5737" s="1370"/>
      <c r="E5737" s="135"/>
      <c r="F5737" s="135"/>
      <c r="G5737" s="635"/>
      <c r="H5737" s="10"/>
      <c r="I5737" s="10"/>
      <c r="J5737" s="10"/>
      <c r="K5737" s="10"/>
      <c r="L5737" s="10"/>
      <c r="M5737" s="10"/>
      <c r="N5737" s="10"/>
      <c r="O5737" s="10"/>
      <c r="P5737" s="10"/>
      <c r="Q5737" s="10"/>
      <c r="R5737" s="10"/>
      <c r="S5737" s="10"/>
      <c r="T5737" s="10"/>
      <c r="U5737" s="10"/>
      <c r="V5737" s="10"/>
      <c r="W5737" s="10"/>
      <c r="X5737" s="10"/>
      <c r="Y5737" s="10"/>
    </row>
    <row r="5738" spans="1:25" s="11" customFormat="1">
      <c r="A5738" s="804"/>
      <c r="B5738" s="1383"/>
      <c r="C5738" s="1009"/>
      <c r="D5738" s="1370"/>
      <c r="E5738" s="135"/>
      <c r="F5738" s="135"/>
      <c r="G5738" s="635"/>
      <c r="H5738" s="10"/>
      <c r="I5738" s="10"/>
      <c r="J5738" s="10"/>
      <c r="K5738" s="10"/>
      <c r="L5738" s="10"/>
      <c r="M5738" s="10"/>
      <c r="N5738" s="10"/>
      <c r="O5738" s="10"/>
      <c r="P5738" s="10"/>
      <c r="Q5738" s="10"/>
      <c r="R5738" s="10"/>
      <c r="S5738" s="10"/>
      <c r="T5738" s="10"/>
      <c r="U5738" s="10"/>
      <c r="V5738" s="10"/>
      <c r="W5738" s="10"/>
      <c r="X5738" s="10"/>
      <c r="Y5738" s="10"/>
    </row>
    <row r="5739" spans="1:25" s="11" customFormat="1">
      <c r="A5739" s="804"/>
      <c r="B5739" s="1383"/>
      <c r="C5739" s="1009"/>
      <c r="D5739" s="1370"/>
      <c r="E5739" s="135"/>
      <c r="F5739" s="135"/>
      <c r="G5739" s="635"/>
      <c r="H5739" s="10"/>
      <c r="I5739" s="10"/>
      <c r="J5739" s="10"/>
      <c r="K5739" s="10"/>
      <c r="L5739" s="10"/>
      <c r="M5739" s="10"/>
      <c r="N5739" s="10"/>
      <c r="O5739" s="10"/>
      <c r="P5739" s="10"/>
      <c r="Q5739" s="10"/>
      <c r="R5739" s="10"/>
      <c r="S5739" s="10"/>
      <c r="T5739" s="10"/>
      <c r="U5739" s="10"/>
      <c r="V5739" s="10"/>
      <c r="W5739" s="10"/>
      <c r="X5739" s="10"/>
      <c r="Y5739" s="10"/>
    </row>
    <row r="5740" spans="1:25" s="11" customFormat="1">
      <c r="A5740" s="804"/>
      <c r="B5740" s="1383"/>
      <c r="C5740" s="1009"/>
      <c r="D5740" s="1370"/>
      <c r="E5740" s="135"/>
      <c r="F5740" s="135"/>
      <c r="G5740" s="635"/>
      <c r="H5740" s="10"/>
      <c r="I5740" s="10"/>
      <c r="J5740" s="10"/>
      <c r="K5740" s="10"/>
      <c r="L5740" s="10"/>
      <c r="M5740" s="10"/>
      <c r="N5740" s="10"/>
      <c r="O5740" s="10"/>
      <c r="P5740" s="10"/>
      <c r="Q5740" s="10"/>
      <c r="R5740" s="10"/>
      <c r="S5740" s="10"/>
      <c r="T5740" s="10"/>
      <c r="U5740" s="10"/>
      <c r="V5740" s="10"/>
      <c r="W5740" s="10"/>
      <c r="X5740" s="10"/>
      <c r="Y5740" s="10"/>
    </row>
    <row r="5741" spans="1:25" s="11" customFormat="1">
      <c r="A5741" s="804"/>
      <c r="B5741" s="1383"/>
      <c r="C5741" s="1009"/>
      <c r="D5741" s="1370"/>
      <c r="E5741" s="135"/>
      <c r="F5741" s="135"/>
      <c r="G5741" s="635"/>
      <c r="H5741" s="10"/>
      <c r="I5741" s="10"/>
      <c r="J5741" s="10"/>
      <c r="K5741" s="10"/>
      <c r="L5741" s="10"/>
      <c r="M5741" s="10"/>
      <c r="N5741" s="10"/>
      <c r="O5741" s="10"/>
      <c r="P5741" s="10"/>
      <c r="Q5741" s="10"/>
      <c r="R5741" s="10"/>
      <c r="S5741" s="10"/>
      <c r="T5741" s="10"/>
      <c r="U5741" s="10"/>
      <c r="V5741" s="10"/>
      <c r="W5741" s="10"/>
      <c r="X5741" s="10"/>
      <c r="Y5741" s="10"/>
    </row>
    <row r="5742" spans="1:25" s="11" customFormat="1">
      <c r="A5742" s="804"/>
      <c r="B5742" s="1383"/>
      <c r="C5742" s="1009"/>
      <c r="D5742" s="1370"/>
      <c r="E5742" s="135"/>
      <c r="F5742" s="135"/>
      <c r="G5742" s="635"/>
      <c r="H5742" s="10"/>
      <c r="I5742" s="10"/>
      <c r="J5742" s="10"/>
      <c r="K5742" s="10"/>
      <c r="L5742" s="10"/>
      <c r="M5742" s="10"/>
      <c r="N5742" s="10"/>
      <c r="O5742" s="10"/>
      <c r="P5742" s="10"/>
      <c r="Q5742" s="10"/>
      <c r="R5742" s="10"/>
      <c r="S5742" s="10"/>
      <c r="T5742" s="10"/>
      <c r="U5742" s="10"/>
      <c r="V5742" s="10"/>
      <c r="W5742" s="10"/>
      <c r="X5742" s="10"/>
      <c r="Y5742" s="10"/>
    </row>
    <row r="5743" spans="1:25" s="11" customFormat="1">
      <c r="A5743" s="804"/>
      <c r="B5743" s="1383"/>
      <c r="C5743" s="1009"/>
      <c r="D5743" s="1370"/>
      <c r="E5743" s="135"/>
      <c r="F5743" s="135"/>
      <c r="G5743" s="635"/>
      <c r="H5743" s="10"/>
      <c r="I5743" s="10"/>
      <c r="J5743" s="10"/>
      <c r="K5743" s="10"/>
      <c r="L5743" s="10"/>
      <c r="M5743" s="10"/>
      <c r="N5743" s="10"/>
      <c r="O5743" s="10"/>
      <c r="P5743" s="10"/>
      <c r="Q5743" s="10"/>
      <c r="R5743" s="10"/>
      <c r="S5743" s="10"/>
      <c r="T5743" s="10"/>
      <c r="U5743" s="10"/>
      <c r="V5743" s="10"/>
      <c r="W5743" s="10"/>
      <c r="X5743" s="10"/>
      <c r="Y5743" s="10"/>
    </row>
    <row r="5744" spans="1:25" s="11" customFormat="1">
      <c r="A5744" s="804"/>
      <c r="B5744" s="1383"/>
      <c r="C5744" s="1009"/>
      <c r="D5744" s="1370"/>
      <c r="E5744" s="135"/>
      <c r="F5744" s="135"/>
      <c r="G5744" s="635"/>
      <c r="H5744" s="10"/>
      <c r="I5744" s="10"/>
      <c r="J5744" s="10"/>
      <c r="K5744" s="10"/>
      <c r="L5744" s="10"/>
      <c r="M5744" s="10"/>
      <c r="N5744" s="10"/>
      <c r="O5744" s="10"/>
      <c r="P5744" s="10"/>
      <c r="Q5744" s="10"/>
      <c r="R5744" s="10"/>
      <c r="S5744" s="10"/>
      <c r="T5744" s="10"/>
      <c r="U5744" s="10"/>
      <c r="V5744" s="10"/>
      <c r="W5744" s="10"/>
      <c r="X5744" s="10"/>
      <c r="Y5744" s="10"/>
    </row>
    <row r="5745" spans="1:25" s="2" customFormat="1">
      <c r="A5745" s="804"/>
      <c r="B5745" s="1383"/>
      <c r="C5745" s="1023"/>
      <c r="D5745" s="1370"/>
      <c r="E5745" s="137"/>
      <c r="F5745" s="137"/>
      <c r="G5745" s="187"/>
      <c r="H5745" s="1"/>
      <c r="I5745" s="1"/>
      <c r="J5745" s="1"/>
      <c r="K5745" s="1"/>
      <c r="L5745" s="1"/>
      <c r="M5745" s="1"/>
      <c r="N5745" s="1"/>
      <c r="O5745" s="1"/>
      <c r="P5745" s="1"/>
      <c r="Q5745" s="1"/>
      <c r="R5745" s="1"/>
      <c r="S5745" s="1"/>
      <c r="T5745" s="1"/>
      <c r="U5745" s="1"/>
      <c r="V5745" s="1"/>
      <c r="W5745" s="1"/>
      <c r="X5745" s="1"/>
      <c r="Y5745" s="1"/>
    </row>
    <row r="5746" spans="1:25" s="44" customFormat="1">
      <c r="A5746" s="804"/>
      <c r="B5746" s="1383"/>
      <c r="C5746" s="1023"/>
      <c r="D5746" s="1370"/>
      <c r="E5746" s="137"/>
      <c r="F5746" s="137"/>
      <c r="G5746" s="636"/>
      <c r="H5746" s="57"/>
      <c r="I5746" s="57"/>
      <c r="J5746" s="57"/>
      <c r="K5746" s="57"/>
      <c r="L5746" s="57"/>
      <c r="M5746" s="57"/>
      <c r="N5746" s="57"/>
      <c r="O5746" s="57"/>
      <c r="P5746" s="57"/>
      <c r="Q5746" s="57"/>
      <c r="R5746" s="57"/>
      <c r="S5746" s="57"/>
      <c r="T5746" s="57"/>
      <c r="U5746" s="57"/>
      <c r="V5746" s="57"/>
      <c r="W5746" s="57"/>
      <c r="X5746" s="57"/>
      <c r="Y5746" s="57"/>
    </row>
    <row r="5747" spans="1:25" s="2" customFormat="1">
      <c r="A5747" s="804"/>
      <c r="B5747" s="1383"/>
      <c r="C5747" s="1023"/>
      <c r="D5747" s="1370"/>
      <c r="E5747" s="137"/>
      <c r="F5747" s="137"/>
      <c r="G5747" s="187"/>
      <c r="H5747" s="1"/>
      <c r="I5747" s="1"/>
      <c r="J5747" s="1"/>
      <c r="K5747" s="1"/>
      <c r="L5747" s="1"/>
      <c r="M5747" s="1"/>
      <c r="N5747" s="1"/>
      <c r="O5747" s="1"/>
      <c r="P5747" s="1"/>
      <c r="Q5747" s="1"/>
      <c r="R5747" s="1"/>
      <c r="S5747" s="1"/>
      <c r="T5747" s="1"/>
      <c r="U5747" s="1"/>
      <c r="V5747" s="1"/>
      <c r="W5747" s="1"/>
      <c r="X5747" s="1"/>
      <c r="Y5747" s="1"/>
    </row>
    <row r="5748" spans="1:25" s="2" customFormat="1">
      <c r="A5748" s="804"/>
      <c r="B5748" s="1383"/>
      <c r="C5748" s="1023"/>
      <c r="D5748" s="1370"/>
      <c r="E5748" s="137"/>
      <c r="F5748" s="137"/>
      <c r="G5748" s="187"/>
      <c r="H5748" s="1"/>
      <c r="I5748" s="1"/>
      <c r="J5748" s="1"/>
      <c r="K5748" s="1"/>
      <c r="L5748" s="1"/>
      <c r="M5748" s="1"/>
      <c r="N5748" s="1"/>
      <c r="O5748" s="1"/>
      <c r="P5748" s="1"/>
      <c r="Q5748" s="1"/>
      <c r="R5748" s="1"/>
      <c r="S5748" s="1"/>
      <c r="T5748" s="1"/>
      <c r="U5748" s="1"/>
      <c r="V5748" s="1"/>
      <c r="W5748" s="1"/>
      <c r="X5748" s="1"/>
      <c r="Y5748" s="1"/>
    </row>
    <row r="5749" spans="1:25" s="44" customFormat="1">
      <c r="A5749" s="804"/>
      <c r="B5749" s="1385"/>
      <c r="C5749" s="1023"/>
      <c r="D5749" s="1370"/>
      <c r="E5749" s="135"/>
      <c r="F5749" s="135"/>
      <c r="G5749" s="636"/>
      <c r="H5749" s="57"/>
      <c r="I5749" s="57"/>
      <c r="J5749" s="57"/>
      <c r="K5749" s="57"/>
      <c r="L5749" s="57"/>
      <c r="M5749" s="57"/>
      <c r="N5749" s="57"/>
      <c r="O5749" s="57"/>
      <c r="P5749" s="57"/>
      <c r="Q5749" s="57"/>
      <c r="R5749" s="57"/>
      <c r="S5749" s="57"/>
      <c r="T5749" s="57"/>
      <c r="U5749" s="57"/>
      <c r="V5749" s="57"/>
      <c r="W5749" s="57"/>
      <c r="X5749" s="57"/>
      <c r="Y5749" s="57"/>
    </row>
    <row r="5750" spans="1:25" s="44" customFormat="1">
      <c r="A5750" s="804"/>
      <c r="B5750" s="1385"/>
      <c r="C5750" s="1023"/>
      <c r="D5750" s="1370"/>
      <c r="E5750" s="135"/>
      <c r="F5750" s="135"/>
      <c r="G5750" s="636"/>
      <c r="H5750" s="57"/>
      <c r="I5750" s="57"/>
      <c r="J5750" s="57"/>
      <c r="K5750" s="57"/>
      <c r="L5750" s="57"/>
      <c r="M5750" s="57"/>
      <c r="N5750" s="57"/>
      <c r="O5750" s="57"/>
      <c r="P5750" s="57"/>
      <c r="Q5750" s="57"/>
      <c r="R5750" s="57"/>
      <c r="S5750" s="57"/>
      <c r="T5750" s="57"/>
      <c r="U5750" s="57"/>
      <c r="V5750" s="57"/>
      <c r="W5750" s="57"/>
      <c r="X5750" s="57"/>
      <c r="Y5750" s="57"/>
    </row>
    <row r="5751" spans="1:25" s="44" customFormat="1">
      <c r="A5751" s="804"/>
      <c r="B5751" s="1385"/>
      <c r="C5751" s="1023"/>
      <c r="D5751" s="1370"/>
      <c r="E5751" s="137"/>
      <c r="F5751" s="137"/>
      <c r="G5751" s="636"/>
      <c r="H5751" s="57"/>
      <c r="I5751" s="57"/>
      <c r="J5751" s="57"/>
      <c r="K5751" s="57"/>
      <c r="L5751" s="57"/>
      <c r="M5751" s="57"/>
      <c r="N5751" s="57"/>
      <c r="O5751" s="57"/>
      <c r="P5751" s="57"/>
      <c r="Q5751" s="57"/>
      <c r="R5751" s="57"/>
      <c r="S5751" s="57"/>
      <c r="T5751" s="57"/>
      <c r="U5751" s="57"/>
      <c r="V5751" s="57"/>
      <c r="W5751" s="57"/>
      <c r="X5751" s="57"/>
      <c r="Y5751" s="57"/>
    </row>
    <row r="5752" spans="1:25" s="2" customFormat="1">
      <c r="A5752" s="804"/>
      <c r="B5752" s="1383"/>
      <c r="C5752" s="1023"/>
      <c r="D5752" s="1370"/>
      <c r="E5752" s="137"/>
      <c r="F5752" s="137"/>
      <c r="G5752" s="187"/>
      <c r="H5752" s="1"/>
      <c r="I5752" s="1"/>
      <c r="J5752" s="1"/>
      <c r="K5752" s="1"/>
      <c r="L5752" s="1"/>
      <c r="M5752" s="1"/>
      <c r="N5752" s="1"/>
      <c r="O5752" s="1"/>
      <c r="P5752" s="1"/>
      <c r="Q5752" s="1"/>
      <c r="R5752" s="1"/>
      <c r="S5752" s="1"/>
      <c r="T5752" s="1"/>
      <c r="U5752" s="1"/>
      <c r="V5752" s="1"/>
      <c r="W5752" s="1"/>
      <c r="X5752" s="1"/>
      <c r="Y5752" s="1"/>
    </row>
    <row r="5753" spans="1:25" s="44" customFormat="1">
      <c r="A5753" s="804"/>
      <c r="B5753" s="1383"/>
      <c r="C5753" s="1023"/>
      <c r="D5753" s="1370"/>
      <c r="E5753" s="137"/>
      <c r="F5753" s="137"/>
      <c r="G5753" s="636"/>
      <c r="H5753" s="57"/>
      <c r="I5753" s="57"/>
      <c r="J5753" s="57"/>
      <c r="K5753" s="57"/>
      <c r="L5753" s="57"/>
      <c r="M5753" s="57"/>
      <c r="N5753" s="57"/>
      <c r="O5753" s="57"/>
      <c r="P5753" s="57"/>
      <c r="Q5753" s="57"/>
      <c r="R5753" s="57"/>
      <c r="S5753" s="57"/>
      <c r="T5753" s="57"/>
      <c r="U5753" s="57"/>
      <c r="V5753" s="57"/>
      <c r="W5753" s="57"/>
      <c r="X5753" s="57"/>
      <c r="Y5753" s="57"/>
    </row>
    <row r="5754" spans="1:25" s="2" customFormat="1">
      <c r="A5754" s="804"/>
      <c r="B5754" s="1383"/>
      <c r="C5754" s="1023"/>
      <c r="D5754" s="1370"/>
      <c r="E5754" s="137"/>
      <c r="F5754" s="137"/>
      <c r="G5754" s="187"/>
      <c r="H5754" s="1"/>
      <c r="I5754" s="1"/>
      <c r="J5754" s="1"/>
      <c r="K5754" s="1"/>
      <c r="L5754" s="1"/>
      <c r="M5754" s="1"/>
      <c r="N5754" s="1"/>
      <c r="O5754" s="1"/>
      <c r="P5754" s="1"/>
      <c r="Q5754" s="1"/>
      <c r="R5754" s="1"/>
      <c r="S5754" s="1"/>
      <c r="T5754" s="1"/>
      <c r="U5754" s="1"/>
      <c r="V5754" s="1"/>
      <c r="W5754" s="1"/>
      <c r="X5754" s="1"/>
      <c r="Y5754" s="1"/>
    </row>
    <row r="5755" spans="1:25" s="2" customFormat="1">
      <c r="A5755" s="804"/>
      <c r="B5755" s="1383"/>
      <c r="C5755" s="1023"/>
      <c r="D5755" s="1370"/>
      <c r="E5755" s="137"/>
      <c r="F5755" s="137"/>
      <c r="G5755" s="187"/>
      <c r="H5755" s="1"/>
      <c r="I5755" s="1"/>
      <c r="J5755" s="1"/>
      <c r="K5755" s="1"/>
      <c r="L5755" s="1"/>
      <c r="M5755" s="1"/>
      <c r="N5755" s="1"/>
      <c r="O5755" s="1"/>
      <c r="P5755" s="1"/>
      <c r="Q5755" s="1"/>
      <c r="R5755" s="1"/>
      <c r="S5755" s="1"/>
      <c r="T5755" s="1"/>
      <c r="U5755" s="1"/>
      <c r="V5755" s="1"/>
      <c r="W5755" s="1"/>
      <c r="X5755" s="1"/>
      <c r="Y5755" s="1"/>
    </row>
    <row r="5756" spans="1:25" s="44" customFormat="1">
      <c r="A5756" s="804"/>
      <c r="B5756" s="1385"/>
      <c r="C5756" s="1023"/>
      <c r="D5756" s="1370"/>
      <c r="E5756" s="135"/>
      <c r="F5756" s="135"/>
      <c r="G5756" s="636"/>
      <c r="H5756" s="57"/>
      <c r="I5756" s="57"/>
      <c r="J5756" s="57"/>
      <c r="K5756" s="57"/>
      <c r="L5756" s="57"/>
      <c r="M5756" s="57"/>
      <c r="N5756" s="57"/>
      <c r="O5756" s="57"/>
      <c r="P5756" s="57"/>
      <c r="Q5756" s="57"/>
      <c r="R5756" s="57"/>
      <c r="S5756" s="57"/>
      <c r="T5756" s="57"/>
      <c r="U5756" s="57"/>
      <c r="V5756" s="57"/>
      <c r="W5756" s="57"/>
      <c r="X5756" s="57"/>
      <c r="Y5756" s="57"/>
    </row>
    <row r="5757" spans="1:25" s="44" customFormat="1">
      <c r="A5757" s="804"/>
      <c r="B5757" s="1385"/>
      <c r="C5757" s="1023"/>
      <c r="D5757" s="1370"/>
      <c r="E5757" s="135"/>
      <c r="F5757" s="135"/>
      <c r="G5757" s="636"/>
      <c r="H5757" s="57"/>
      <c r="I5757" s="57"/>
      <c r="J5757" s="57"/>
      <c r="K5757" s="57"/>
      <c r="L5757" s="57"/>
      <c r="M5757" s="57"/>
      <c r="N5757" s="57"/>
      <c r="O5757" s="57"/>
      <c r="P5757" s="57"/>
      <c r="Q5757" s="57"/>
      <c r="R5757" s="57"/>
      <c r="S5757" s="57"/>
      <c r="T5757" s="57"/>
      <c r="U5757" s="57"/>
      <c r="V5757" s="57"/>
      <c r="W5757" s="57"/>
      <c r="X5757" s="57"/>
      <c r="Y5757" s="57"/>
    </row>
    <row r="5758" spans="1:25" s="44" customFormat="1">
      <c r="A5758" s="804"/>
      <c r="B5758" s="1385"/>
      <c r="C5758" s="1023"/>
      <c r="D5758" s="1370"/>
      <c r="E5758" s="137"/>
      <c r="F5758" s="137"/>
      <c r="G5758" s="636"/>
      <c r="H5758" s="57"/>
      <c r="I5758" s="57"/>
      <c r="J5758" s="57"/>
      <c r="K5758" s="57"/>
      <c r="L5758" s="57"/>
      <c r="M5758" s="57"/>
      <c r="N5758" s="57"/>
      <c r="O5758" s="57"/>
      <c r="P5758" s="57"/>
      <c r="Q5758" s="57"/>
      <c r="R5758" s="57"/>
      <c r="S5758" s="57"/>
      <c r="T5758" s="57"/>
      <c r="U5758" s="57"/>
      <c r="V5758" s="57"/>
      <c r="W5758" s="57"/>
      <c r="X5758" s="57"/>
      <c r="Y5758" s="57"/>
    </row>
    <row r="5759" spans="1:25" s="2" customFormat="1">
      <c r="A5759" s="804"/>
      <c r="B5759" s="1383"/>
      <c r="C5759" s="1023"/>
      <c r="D5759" s="1370"/>
      <c r="E5759" s="137"/>
      <c r="F5759" s="137"/>
      <c r="G5759" s="187"/>
      <c r="H5759" s="1"/>
      <c r="I5759" s="1"/>
      <c r="J5759" s="1"/>
      <c r="K5759" s="1"/>
      <c r="L5759" s="1"/>
      <c r="M5759" s="1"/>
      <c r="N5759" s="1"/>
      <c r="O5759" s="1"/>
      <c r="P5759" s="1"/>
      <c r="Q5759" s="1"/>
      <c r="R5759" s="1"/>
      <c r="S5759" s="1"/>
      <c r="T5759" s="1"/>
      <c r="U5759" s="1"/>
      <c r="V5759" s="1"/>
      <c r="W5759" s="1"/>
      <c r="X5759" s="1"/>
      <c r="Y5759" s="1"/>
    </row>
    <row r="5760" spans="1:25" s="44" customFormat="1">
      <c r="A5760" s="804"/>
      <c r="B5760" s="1383"/>
      <c r="C5760" s="1023"/>
      <c r="D5760" s="1370"/>
      <c r="E5760" s="137"/>
      <c r="F5760" s="137"/>
      <c r="G5760" s="636"/>
      <c r="H5760" s="57"/>
      <c r="I5760" s="57"/>
      <c r="J5760" s="57"/>
      <c r="K5760" s="57"/>
      <c r="L5760" s="57"/>
      <c r="M5760" s="57"/>
      <c r="N5760" s="57"/>
      <c r="O5760" s="57"/>
      <c r="P5760" s="57"/>
      <c r="Q5760" s="57"/>
      <c r="R5760" s="57"/>
      <c r="S5760" s="57"/>
      <c r="T5760" s="57"/>
      <c r="U5760" s="57"/>
      <c r="V5760" s="57"/>
      <c r="W5760" s="57"/>
      <c r="X5760" s="57"/>
      <c r="Y5760" s="57"/>
    </row>
    <row r="5761" spans="1:25" s="2" customFormat="1">
      <c r="A5761" s="804"/>
      <c r="B5761" s="1383"/>
      <c r="C5761" s="1023"/>
      <c r="D5761" s="1370"/>
      <c r="E5761" s="137"/>
      <c r="F5761" s="137"/>
      <c r="G5761" s="187"/>
      <c r="H5761" s="1"/>
      <c r="I5761" s="1"/>
      <c r="J5761" s="1"/>
      <c r="K5761" s="1"/>
      <c r="L5761" s="1"/>
      <c r="M5761" s="1"/>
      <c r="N5761" s="1"/>
      <c r="O5761" s="1"/>
      <c r="P5761" s="1"/>
      <c r="Q5761" s="1"/>
      <c r="R5761" s="1"/>
      <c r="S5761" s="1"/>
      <c r="T5761" s="1"/>
      <c r="U5761" s="1"/>
      <c r="V5761" s="1"/>
      <c r="W5761" s="1"/>
      <c r="X5761" s="1"/>
      <c r="Y5761" s="1"/>
    </row>
    <row r="5762" spans="1:25" s="2" customFormat="1">
      <c r="A5762" s="804"/>
      <c r="B5762" s="1383"/>
      <c r="C5762" s="1023"/>
      <c r="D5762" s="1370"/>
      <c r="E5762" s="137"/>
      <c r="F5762" s="137"/>
      <c r="G5762" s="187"/>
      <c r="H5762" s="1"/>
      <c r="I5762" s="1"/>
      <c r="J5762" s="1"/>
      <c r="K5762" s="1"/>
      <c r="L5762" s="1"/>
      <c r="M5762" s="1"/>
      <c r="N5762" s="1"/>
      <c r="O5762" s="1"/>
      <c r="P5762" s="1"/>
      <c r="Q5762" s="1"/>
      <c r="R5762" s="1"/>
      <c r="S5762" s="1"/>
      <c r="T5762" s="1"/>
      <c r="U5762" s="1"/>
      <c r="V5762" s="1"/>
      <c r="W5762" s="1"/>
      <c r="X5762" s="1"/>
      <c r="Y5762" s="1"/>
    </row>
    <row r="5763" spans="1:25" s="44" customFormat="1">
      <c r="A5763" s="804"/>
      <c r="B5763" s="1385"/>
      <c r="C5763" s="1023"/>
      <c r="D5763" s="1370"/>
      <c r="E5763" s="135"/>
      <c r="F5763" s="135"/>
      <c r="G5763" s="636"/>
      <c r="H5763" s="57"/>
      <c r="I5763" s="57"/>
      <c r="J5763" s="57"/>
      <c r="K5763" s="57"/>
      <c r="L5763" s="57"/>
      <c r="M5763" s="57"/>
      <c r="N5763" s="57"/>
      <c r="O5763" s="57"/>
      <c r="P5763" s="57"/>
      <c r="Q5763" s="57"/>
      <c r="R5763" s="57"/>
      <c r="S5763" s="57"/>
      <c r="T5763" s="57"/>
      <c r="U5763" s="57"/>
      <c r="V5763" s="57"/>
      <c r="W5763" s="57"/>
      <c r="X5763" s="57"/>
      <c r="Y5763" s="57"/>
    </row>
    <row r="5764" spans="1:25" s="44" customFormat="1">
      <c r="A5764" s="804"/>
      <c r="B5764" s="1385"/>
      <c r="C5764" s="1023"/>
      <c r="D5764" s="1370"/>
      <c r="E5764" s="135"/>
      <c r="F5764" s="135"/>
      <c r="G5764" s="636"/>
      <c r="H5764" s="57"/>
      <c r="I5764" s="57"/>
      <c r="J5764" s="57"/>
      <c r="K5764" s="57"/>
      <c r="L5764" s="57"/>
      <c r="M5764" s="57"/>
      <c r="N5764" s="57"/>
      <c r="O5764" s="57"/>
      <c r="P5764" s="57"/>
      <c r="Q5764" s="57"/>
      <c r="R5764" s="57"/>
      <c r="S5764" s="57"/>
      <c r="T5764" s="57"/>
      <c r="U5764" s="57"/>
      <c r="V5764" s="57"/>
      <c r="W5764" s="57"/>
      <c r="X5764" s="57"/>
      <c r="Y5764" s="57"/>
    </row>
    <row r="5765" spans="1:25" s="44" customFormat="1">
      <c r="A5765" s="804"/>
      <c r="B5765" s="1385"/>
      <c r="C5765" s="1023"/>
      <c r="D5765" s="1370"/>
      <c r="E5765" s="137"/>
      <c r="F5765" s="137"/>
      <c r="G5765" s="636"/>
      <c r="H5765" s="57"/>
      <c r="I5765" s="57"/>
      <c r="J5765" s="57"/>
      <c r="K5765" s="57"/>
      <c r="L5765" s="57"/>
      <c r="M5765" s="57"/>
      <c r="N5765" s="57"/>
      <c r="O5765" s="57"/>
      <c r="P5765" s="57"/>
      <c r="Q5765" s="57"/>
      <c r="R5765" s="57"/>
      <c r="S5765" s="57"/>
      <c r="T5765" s="57"/>
      <c r="U5765" s="57"/>
      <c r="V5765" s="57"/>
      <c r="W5765" s="57"/>
      <c r="X5765" s="57"/>
      <c r="Y5765" s="57"/>
    </row>
    <row r="5766" spans="1:25" s="2" customFormat="1">
      <c r="A5766" s="804"/>
      <c r="B5766" s="1383"/>
      <c r="C5766" s="1023"/>
      <c r="D5766" s="1370"/>
      <c r="E5766" s="137"/>
      <c r="F5766" s="137"/>
      <c r="G5766" s="187"/>
      <c r="H5766" s="1"/>
      <c r="I5766" s="1"/>
      <c r="J5766" s="1"/>
      <c r="K5766" s="1"/>
      <c r="L5766" s="1"/>
      <c r="M5766" s="1"/>
      <c r="N5766" s="1"/>
      <c r="O5766" s="1"/>
      <c r="P5766" s="1"/>
      <c r="Q5766" s="1"/>
      <c r="R5766" s="1"/>
      <c r="S5766" s="1"/>
      <c r="T5766" s="1"/>
      <c r="U5766" s="1"/>
      <c r="V5766" s="1"/>
      <c r="W5766" s="1"/>
      <c r="X5766" s="1"/>
      <c r="Y5766" s="1"/>
    </row>
    <row r="5767" spans="1:25" s="10" customFormat="1">
      <c r="A5767" s="804"/>
      <c r="B5767" s="1383"/>
      <c r="C5767" s="1009"/>
      <c r="D5767" s="1370"/>
      <c r="E5767" s="135"/>
      <c r="F5767" s="135"/>
      <c r="G5767" s="635"/>
    </row>
    <row r="5768" spans="1:25" s="57" customFormat="1">
      <c r="A5768" s="804"/>
      <c r="B5768" s="1385"/>
      <c r="C5768" s="1009"/>
      <c r="D5768" s="1370"/>
      <c r="E5768" s="135"/>
      <c r="F5768" s="135"/>
      <c r="G5768" s="636"/>
    </row>
    <row r="5769" spans="1:25" s="44" customFormat="1">
      <c r="A5769" s="804"/>
      <c r="B5769" s="1385"/>
      <c r="C5769" s="1009"/>
      <c r="D5769" s="1370"/>
      <c r="E5769" s="135"/>
      <c r="F5769" s="135"/>
      <c r="G5769" s="636"/>
      <c r="H5769" s="57"/>
      <c r="I5769" s="57"/>
      <c r="J5769" s="57"/>
      <c r="K5769" s="57"/>
      <c r="L5769" s="57"/>
      <c r="M5769" s="57"/>
      <c r="N5769" s="57"/>
      <c r="O5769" s="57"/>
      <c r="P5769" s="57"/>
      <c r="Q5769" s="57"/>
      <c r="R5769" s="57"/>
      <c r="S5769" s="57"/>
      <c r="T5769" s="57"/>
      <c r="U5769" s="57"/>
      <c r="V5769" s="57"/>
      <c r="W5769" s="57"/>
      <c r="X5769" s="57"/>
      <c r="Y5769" s="57"/>
    </row>
    <row r="5770" spans="1:25" s="44" customFormat="1">
      <c r="A5770" s="804"/>
      <c r="B5770" s="1385"/>
      <c r="C5770" s="1009"/>
      <c r="D5770" s="1370"/>
      <c r="E5770" s="135"/>
      <c r="F5770" s="135"/>
      <c r="G5770" s="636"/>
      <c r="H5770" s="57"/>
      <c r="I5770" s="57"/>
      <c r="J5770" s="57"/>
      <c r="K5770" s="57"/>
      <c r="L5770" s="57"/>
      <c r="M5770" s="57"/>
      <c r="N5770" s="57"/>
      <c r="O5770" s="57"/>
      <c r="P5770" s="57"/>
      <c r="Q5770" s="57"/>
      <c r="R5770" s="57"/>
      <c r="S5770" s="57"/>
      <c r="T5770" s="57"/>
      <c r="U5770" s="57"/>
      <c r="V5770" s="57"/>
      <c r="W5770" s="57"/>
      <c r="X5770" s="57"/>
      <c r="Y5770" s="57"/>
    </row>
    <row r="5771" spans="1:25" s="11" customFormat="1">
      <c r="A5771" s="804"/>
      <c r="B5771" s="1383"/>
      <c r="C5771" s="1009"/>
      <c r="D5771" s="1370"/>
      <c r="E5771" s="135"/>
      <c r="F5771" s="135"/>
      <c r="G5771" s="635"/>
      <c r="H5771" s="10"/>
      <c r="I5771" s="10"/>
      <c r="J5771" s="10"/>
      <c r="K5771" s="10"/>
      <c r="L5771" s="10"/>
      <c r="M5771" s="10"/>
      <c r="N5771" s="10"/>
      <c r="O5771" s="10"/>
      <c r="P5771" s="10"/>
      <c r="Q5771" s="10"/>
      <c r="R5771" s="10"/>
      <c r="S5771" s="10"/>
      <c r="T5771" s="10"/>
      <c r="U5771" s="10"/>
      <c r="V5771" s="10"/>
      <c r="W5771" s="10"/>
      <c r="X5771" s="10"/>
      <c r="Y5771" s="10"/>
    </row>
    <row r="5772" spans="1:25" s="11" customFormat="1">
      <c r="A5772" s="804"/>
      <c r="B5772" s="1383"/>
      <c r="C5772" s="1009"/>
      <c r="D5772" s="1370"/>
      <c r="E5772" s="135"/>
      <c r="F5772" s="135"/>
      <c r="G5772" s="635"/>
      <c r="H5772" s="10"/>
      <c r="I5772" s="10"/>
      <c r="J5772" s="10"/>
      <c r="K5772" s="10"/>
      <c r="L5772" s="10"/>
      <c r="M5772" s="10"/>
      <c r="N5772" s="10"/>
      <c r="O5772" s="10"/>
      <c r="P5772" s="10"/>
      <c r="Q5772" s="10"/>
      <c r="R5772" s="10"/>
      <c r="S5772" s="10"/>
      <c r="T5772" s="10"/>
      <c r="U5772" s="10"/>
      <c r="V5772" s="10"/>
      <c r="W5772" s="10"/>
      <c r="X5772" s="10"/>
      <c r="Y5772" s="10"/>
    </row>
    <row r="5773" spans="1:25" s="11" customFormat="1">
      <c r="A5773" s="804"/>
      <c r="B5773" s="1383"/>
      <c r="C5773" s="1009"/>
      <c r="D5773" s="1370"/>
      <c r="E5773" s="135"/>
      <c r="F5773" s="135"/>
      <c r="G5773" s="635"/>
      <c r="H5773" s="10"/>
      <c r="I5773" s="10"/>
      <c r="J5773" s="10"/>
      <c r="K5773" s="10"/>
      <c r="L5773" s="10"/>
      <c r="M5773" s="10"/>
      <c r="N5773" s="10"/>
      <c r="O5773" s="10"/>
      <c r="P5773" s="10"/>
      <c r="Q5773" s="10"/>
      <c r="R5773" s="10"/>
      <c r="S5773" s="10"/>
      <c r="T5773" s="10"/>
      <c r="U5773" s="10"/>
      <c r="V5773" s="10"/>
      <c r="W5773" s="10"/>
      <c r="X5773" s="10"/>
      <c r="Y5773" s="10"/>
    </row>
    <row r="5774" spans="1:25" s="11" customFormat="1">
      <c r="A5774" s="804"/>
      <c r="B5774" s="1383"/>
      <c r="C5774" s="1009"/>
      <c r="D5774" s="1370"/>
      <c r="E5774" s="135"/>
      <c r="F5774" s="135"/>
      <c r="G5774" s="635"/>
      <c r="H5774" s="10"/>
      <c r="I5774" s="10"/>
      <c r="J5774" s="10"/>
      <c r="K5774" s="10"/>
      <c r="L5774" s="10"/>
      <c r="M5774" s="10"/>
      <c r="N5774" s="10"/>
      <c r="O5774" s="10"/>
      <c r="P5774" s="10"/>
      <c r="Q5774" s="10"/>
      <c r="R5774" s="10"/>
      <c r="S5774" s="10"/>
      <c r="T5774" s="10"/>
      <c r="U5774" s="10"/>
      <c r="V5774" s="10"/>
      <c r="W5774" s="10"/>
      <c r="X5774" s="10"/>
      <c r="Y5774" s="10"/>
    </row>
    <row r="5775" spans="1:25" s="11" customFormat="1">
      <c r="A5775" s="804"/>
      <c r="B5775" s="1383"/>
      <c r="C5775" s="1009"/>
      <c r="D5775" s="1370"/>
      <c r="E5775" s="135"/>
      <c r="F5775" s="135"/>
      <c r="G5775" s="635"/>
      <c r="H5775" s="10"/>
      <c r="I5775" s="10"/>
      <c r="J5775" s="10"/>
      <c r="K5775" s="10"/>
      <c r="L5775" s="10"/>
      <c r="M5775" s="10"/>
      <c r="N5775" s="10"/>
      <c r="O5775" s="10"/>
      <c r="P5775" s="10"/>
      <c r="Q5775" s="10"/>
      <c r="R5775" s="10"/>
      <c r="S5775" s="10"/>
      <c r="T5775" s="10"/>
      <c r="U5775" s="10"/>
      <c r="V5775" s="10"/>
      <c r="W5775" s="10"/>
      <c r="X5775" s="10"/>
      <c r="Y5775" s="10"/>
    </row>
    <row r="5776" spans="1:25" s="11" customFormat="1">
      <c r="A5776" s="804"/>
      <c r="B5776" s="1383"/>
      <c r="C5776" s="1009"/>
      <c r="D5776" s="1370"/>
      <c r="E5776" s="135"/>
      <c r="F5776" s="135"/>
      <c r="G5776" s="635"/>
      <c r="H5776" s="10"/>
      <c r="I5776" s="10"/>
      <c r="J5776" s="10"/>
      <c r="K5776" s="10"/>
      <c r="L5776" s="10"/>
      <c r="M5776" s="10"/>
      <c r="N5776" s="10"/>
      <c r="O5776" s="10"/>
      <c r="P5776" s="10"/>
      <c r="Q5776" s="10"/>
      <c r="R5776" s="10"/>
      <c r="S5776" s="10"/>
      <c r="T5776" s="10"/>
      <c r="U5776" s="10"/>
      <c r="V5776" s="10"/>
      <c r="W5776" s="10"/>
      <c r="X5776" s="10"/>
      <c r="Y5776" s="10"/>
    </row>
    <row r="5777" spans="1:25" s="11" customFormat="1">
      <c r="A5777" s="804"/>
      <c r="B5777" s="1383"/>
      <c r="C5777" s="1009"/>
      <c r="D5777" s="1370"/>
      <c r="E5777" s="135"/>
      <c r="F5777" s="135"/>
      <c r="G5777" s="635"/>
      <c r="H5777" s="10"/>
      <c r="I5777" s="10"/>
      <c r="J5777" s="10"/>
      <c r="K5777" s="10"/>
      <c r="L5777" s="10"/>
      <c r="M5777" s="10"/>
      <c r="N5777" s="10"/>
      <c r="O5777" s="10"/>
      <c r="P5777" s="10"/>
      <c r="Q5777" s="10"/>
      <c r="R5777" s="10"/>
      <c r="S5777" s="10"/>
      <c r="T5777" s="10"/>
      <c r="U5777" s="10"/>
      <c r="V5777" s="10"/>
      <c r="W5777" s="10"/>
      <c r="X5777" s="10"/>
      <c r="Y5777" s="10"/>
    </row>
    <row r="5778" spans="1:25" s="2" customFormat="1">
      <c r="A5778" s="804"/>
      <c r="B5778" s="1038"/>
      <c r="C5778" s="1023"/>
      <c r="D5778" s="1370"/>
      <c r="E5778" s="137"/>
      <c r="F5778" s="137"/>
      <c r="G5778" s="187"/>
      <c r="H5778" s="1"/>
      <c r="I5778" s="1"/>
      <c r="J5778" s="1"/>
      <c r="K5778" s="1"/>
      <c r="L5778" s="1"/>
      <c r="M5778" s="1"/>
      <c r="N5778" s="1"/>
      <c r="O5778" s="1"/>
      <c r="P5778" s="1"/>
      <c r="Q5778" s="1"/>
      <c r="R5778" s="1"/>
      <c r="S5778" s="1"/>
      <c r="T5778" s="1"/>
      <c r="U5778" s="1"/>
      <c r="V5778" s="1"/>
      <c r="W5778" s="1"/>
      <c r="X5778" s="1"/>
      <c r="Y5778" s="1"/>
    </row>
    <row r="5779" spans="1:25" s="2" customFormat="1">
      <c r="A5779" s="804"/>
      <c r="B5779" s="1038"/>
      <c r="C5779" s="1023"/>
      <c r="D5779" s="1370"/>
      <c r="E5779" s="137"/>
      <c r="F5779" s="137"/>
      <c r="G5779" s="187"/>
      <c r="H5779" s="1"/>
      <c r="I5779" s="1"/>
      <c r="J5779" s="1"/>
      <c r="K5779" s="1"/>
      <c r="L5779" s="1"/>
      <c r="M5779" s="1"/>
      <c r="N5779" s="1"/>
      <c r="O5779" s="1"/>
      <c r="P5779" s="1"/>
      <c r="Q5779" s="1"/>
      <c r="R5779" s="1"/>
      <c r="S5779" s="1"/>
      <c r="T5779" s="1"/>
      <c r="U5779" s="1"/>
      <c r="V5779" s="1"/>
      <c r="W5779" s="1"/>
      <c r="X5779" s="1"/>
      <c r="Y5779" s="1"/>
    </row>
    <row r="5780" spans="1:25" s="2" customFormat="1">
      <c r="A5780" s="804"/>
      <c r="B5780" s="1038"/>
      <c r="C5780" s="1023"/>
      <c r="D5780" s="1370"/>
      <c r="E5780" s="137"/>
      <c r="F5780" s="137"/>
      <c r="G5780" s="187"/>
      <c r="H5780" s="1"/>
      <c r="I5780" s="1"/>
      <c r="J5780" s="1"/>
      <c r="K5780" s="1"/>
      <c r="L5780" s="1"/>
      <c r="M5780" s="1"/>
      <c r="N5780" s="1"/>
      <c r="O5780" s="1"/>
      <c r="P5780" s="1"/>
      <c r="Q5780" s="1"/>
      <c r="R5780" s="1"/>
      <c r="S5780" s="1"/>
      <c r="T5780" s="1"/>
      <c r="U5780" s="1"/>
      <c r="V5780" s="1"/>
      <c r="W5780" s="1"/>
      <c r="X5780" s="1"/>
      <c r="Y5780" s="1"/>
    </row>
    <row r="5781" spans="1:25" s="2" customFormat="1">
      <c r="A5781" s="804"/>
      <c r="B5781" s="1038"/>
      <c r="C5781" s="1023"/>
      <c r="D5781" s="1370"/>
      <c r="E5781" s="135"/>
      <c r="F5781" s="135"/>
      <c r="G5781" s="187"/>
      <c r="H5781" s="1"/>
      <c r="I5781" s="1"/>
      <c r="J5781" s="1"/>
      <c r="K5781" s="1"/>
      <c r="L5781" s="1"/>
      <c r="M5781" s="1"/>
      <c r="N5781" s="1"/>
      <c r="O5781" s="1"/>
      <c r="P5781" s="1"/>
      <c r="Q5781" s="1"/>
      <c r="R5781" s="1"/>
      <c r="S5781" s="1"/>
      <c r="T5781" s="1"/>
      <c r="U5781" s="1"/>
      <c r="V5781" s="1"/>
      <c r="W5781" s="1"/>
      <c r="X5781" s="1"/>
      <c r="Y5781" s="1"/>
    </row>
    <row r="5782" spans="1:25" s="2" customFormat="1">
      <c r="A5782" s="804"/>
      <c r="B5782" s="1038"/>
      <c r="C5782" s="1023"/>
      <c r="D5782" s="1370"/>
      <c r="E5782" s="135"/>
      <c r="F5782" s="135"/>
      <c r="G5782" s="187"/>
      <c r="H5782" s="1"/>
      <c r="I5782" s="1"/>
      <c r="J5782" s="1"/>
      <c r="K5782" s="1"/>
      <c r="L5782" s="1"/>
      <c r="M5782" s="1"/>
      <c r="N5782" s="1"/>
      <c r="O5782" s="1"/>
      <c r="P5782" s="1"/>
      <c r="Q5782" s="1"/>
      <c r="R5782" s="1"/>
      <c r="S5782" s="1"/>
      <c r="T5782" s="1"/>
      <c r="U5782" s="1"/>
      <c r="V5782" s="1"/>
      <c r="W5782" s="1"/>
      <c r="X5782" s="1"/>
      <c r="Y5782" s="1"/>
    </row>
    <row r="5783" spans="1:25" s="2" customFormat="1">
      <c r="A5783" s="804"/>
      <c r="B5783" s="1038"/>
      <c r="C5783" s="1023"/>
      <c r="D5783" s="1370"/>
      <c r="E5783" s="135"/>
      <c r="F5783" s="135"/>
      <c r="G5783" s="187"/>
      <c r="H5783" s="1"/>
      <c r="I5783" s="1"/>
      <c r="J5783" s="1"/>
      <c r="K5783" s="1"/>
      <c r="L5783" s="1"/>
      <c r="M5783" s="1"/>
      <c r="N5783" s="1"/>
      <c r="O5783" s="1"/>
      <c r="P5783" s="1"/>
      <c r="Q5783" s="1"/>
      <c r="R5783" s="1"/>
      <c r="S5783" s="1"/>
      <c r="T5783" s="1"/>
      <c r="U5783" s="1"/>
      <c r="V5783" s="1"/>
      <c r="W5783" s="1"/>
      <c r="X5783" s="1"/>
      <c r="Y5783" s="1"/>
    </row>
    <row r="5784" spans="1:25" s="2" customFormat="1">
      <c r="A5784" s="804"/>
      <c r="B5784" s="1038"/>
      <c r="C5784" s="1023"/>
      <c r="D5784" s="1370"/>
      <c r="E5784" s="137"/>
      <c r="F5784" s="137"/>
      <c r="G5784" s="187"/>
      <c r="H5784" s="1"/>
      <c r="I5784" s="1"/>
      <c r="J5784" s="1"/>
      <c r="K5784" s="1"/>
      <c r="L5784" s="1"/>
      <c r="M5784" s="1"/>
      <c r="N5784" s="1"/>
      <c r="O5784" s="1"/>
      <c r="P5784" s="1"/>
      <c r="Q5784" s="1"/>
      <c r="R5784" s="1"/>
      <c r="S5784" s="1"/>
      <c r="T5784" s="1"/>
      <c r="U5784" s="1"/>
      <c r="V5784" s="1"/>
      <c r="W5784" s="1"/>
      <c r="X5784" s="1"/>
      <c r="Y5784" s="1"/>
    </row>
    <row r="5785" spans="1:25" s="44" customFormat="1">
      <c r="A5785" s="804"/>
      <c r="B5785" s="1374"/>
      <c r="C5785" s="1023"/>
      <c r="D5785" s="1370"/>
      <c r="E5785" s="135"/>
      <c r="F5785" s="135"/>
      <c r="G5785" s="636"/>
      <c r="H5785" s="57"/>
      <c r="I5785" s="57"/>
      <c r="J5785" s="57"/>
      <c r="K5785" s="57"/>
      <c r="L5785" s="57"/>
      <c r="M5785" s="57"/>
      <c r="N5785" s="57"/>
      <c r="O5785" s="57"/>
      <c r="P5785" s="57"/>
      <c r="Q5785" s="57"/>
      <c r="R5785" s="57"/>
      <c r="S5785" s="57"/>
      <c r="T5785" s="57"/>
      <c r="U5785" s="57"/>
      <c r="V5785" s="57"/>
      <c r="W5785" s="57"/>
      <c r="X5785" s="57"/>
      <c r="Y5785" s="57"/>
    </row>
    <row r="5786" spans="1:25" s="44" customFormat="1">
      <c r="A5786" s="804"/>
      <c r="B5786" s="1374"/>
      <c r="C5786" s="1023"/>
      <c r="D5786" s="1370"/>
      <c r="E5786" s="135"/>
      <c r="F5786" s="135"/>
      <c r="G5786" s="636"/>
      <c r="H5786" s="57"/>
      <c r="I5786" s="57"/>
      <c r="J5786" s="57"/>
      <c r="K5786" s="57"/>
      <c r="L5786" s="57"/>
      <c r="M5786" s="57"/>
      <c r="N5786" s="57"/>
      <c r="O5786" s="57"/>
      <c r="P5786" s="57"/>
      <c r="Q5786" s="57"/>
      <c r="R5786" s="57"/>
      <c r="S5786" s="57"/>
      <c r="T5786" s="57"/>
      <c r="U5786" s="57"/>
      <c r="V5786" s="57"/>
      <c r="W5786" s="57"/>
      <c r="X5786" s="57"/>
      <c r="Y5786" s="57"/>
    </row>
    <row r="5787" spans="1:25" s="2" customFormat="1">
      <c r="A5787" s="804"/>
      <c r="B5787" s="1038"/>
      <c r="C5787" s="1023"/>
      <c r="D5787" s="1370"/>
      <c r="E5787" s="137"/>
      <c r="F5787" s="137"/>
      <c r="G5787" s="187"/>
      <c r="H5787" s="1"/>
      <c r="I5787" s="1"/>
      <c r="J5787" s="1"/>
      <c r="K5787" s="1"/>
      <c r="L5787" s="1"/>
      <c r="M5787" s="1"/>
      <c r="N5787" s="1"/>
      <c r="O5787" s="1"/>
      <c r="P5787" s="1"/>
      <c r="Q5787" s="1"/>
      <c r="R5787" s="1"/>
      <c r="S5787" s="1"/>
      <c r="T5787" s="1"/>
      <c r="U5787" s="1"/>
      <c r="V5787" s="1"/>
      <c r="W5787" s="1"/>
      <c r="X5787" s="1"/>
      <c r="Y5787" s="1"/>
    </row>
    <row r="5788" spans="1:25" s="11" customFormat="1">
      <c r="A5788" s="804"/>
      <c r="B5788" s="1383"/>
      <c r="C5788" s="1009"/>
      <c r="D5788" s="1370"/>
      <c r="E5788" s="135"/>
      <c r="F5788" s="135"/>
      <c r="G5788" s="635"/>
      <c r="H5788" s="10"/>
      <c r="I5788" s="10"/>
      <c r="J5788" s="10"/>
      <c r="K5788" s="10"/>
      <c r="L5788" s="10"/>
      <c r="M5788" s="10"/>
      <c r="N5788" s="10"/>
      <c r="O5788" s="10"/>
      <c r="P5788" s="10"/>
      <c r="Q5788" s="10"/>
      <c r="R5788" s="10"/>
      <c r="S5788" s="10"/>
      <c r="T5788" s="10"/>
      <c r="U5788" s="10"/>
      <c r="V5788" s="10"/>
      <c r="W5788" s="10"/>
      <c r="X5788" s="10"/>
      <c r="Y5788" s="10"/>
    </row>
    <row r="5789" spans="1:25" s="11" customFormat="1">
      <c r="A5789" s="804"/>
      <c r="B5789" s="1383"/>
      <c r="C5789" s="1009"/>
      <c r="D5789" s="1370"/>
      <c r="E5789" s="135"/>
      <c r="F5789" s="135"/>
      <c r="G5789" s="635"/>
      <c r="H5789" s="10"/>
      <c r="I5789" s="10"/>
      <c r="J5789" s="10"/>
      <c r="K5789" s="10"/>
      <c r="L5789" s="10"/>
      <c r="M5789" s="10"/>
      <c r="N5789" s="10"/>
      <c r="O5789" s="10"/>
      <c r="P5789" s="10"/>
      <c r="Q5789" s="10"/>
      <c r="R5789" s="10"/>
      <c r="S5789" s="10"/>
      <c r="T5789" s="10"/>
      <c r="U5789" s="10"/>
      <c r="V5789" s="10"/>
      <c r="W5789" s="10"/>
      <c r="X5789" s="10"/>
      <c r="Y5789" s="10"/>
    </row>
    <row r="5790" spans="1:25" s="11" customFormat="1">
      <c r="A5790" s="804"/>
      <c r="B5790" s="1383"/>
      <c r="C5790" s="1009"/>
      <c r="D5790" s="1370"/>
      <c r="E5790" s="135"/>
      <c r="F5790" s="135"/>
      <c r="G5790" s="635"/>
      <c r="H5790" s="10"/>
      <c r="I5790" s="10"/>
      <c r="J5790" s="10"/>
      <c r="K5790" s="10"/>
      <c r="L5790" s="10"/>
      <c r="M5790" s="10"/>
      <c r="N5790" s="10"/>
      <c r="O5790" s="10"/>
      <c r="P5790" s="10"/>
      <c r="Q5790" s="10"/>
      <c r="R5790" s="10"/>
      <c r="S5790" s="10"/>
      <c r="T5790" s="10"/>
      <c r="U5790" s="10"/>
      <c r="V5790" s="10"/>
      <c r="W5790" s="10"/>
      <c r="X5790" s="10"/>
      <c r="Y5790" s="10"/>
    </row>
    <row r="5791" spans="1:25" s="11" customFormat="1">
      <c r="A5791" s="804"/>
      <c r="B5791" s="1383"/>
      <c r="C5791" s="1009"/>
      <c r="D5791" s="1370"/>
      <c r="E5791" s="135"/>
      <c r="F5791" s="135"/>
      <c r="G5791" s="635"/>
      <c r="H5791" s="10"/>
      <c r="I5791" s="10"/>
      <c r="J5791" s="10"/>
      <c r="K5791" s="10"/>
      <c r="L5791" s="10"/>
      <c r="M5791" s="10"/>
      <c r="N5791" s="10"/>
      <c r="O5791" s="10"/>
      <c r="P5791" s="10"/>
      <c r="Q5791" s="10"/>
      <c r="R5791" s="10"/>
      <c r="S5791" s="10"/>
      <c r="T5791" s="10"/>
      <c r="U5791" s="10"/>
      <c r="V5791" s="10"/>
      <c r="W5791" s="10"/>
      <c r="X5791" s="10"/>
      <c r="Y5791" s="10"/>
    </row>
    <row r="5792" spans="1:25" s="2" customFormat="1">
      <c r="A5792" s="804"/>
      <c r="B5792" s="1038"/>
      <c r="C5792" s="1023"/>
      <c r="D5792" s="1370"/>
      <c r="E5792" s="137"/>
      <c r="F5792" s="137"/>
      <c r="G5792" s="187"/>
      <c r="H5792" s="1"/>
      <c r="I5792" s="1"/>
      <c r="J5792" s="1"/>
      <c r="K5792" s="1"/>
      <c r="L5792" s="1"/>
      <c r="M5792" s="1"/>
      <c r="N5792" s="1"/>
      <c r="O5792" s="1"/>
      <c r="P5792" s="1"/>
      <c r="Q5792" s="1"/>
      <c r="R5792" s="1"/>
      <c r="S5792" s="1"/>
      <c r="T5792" s="1"/>
      <c r="U5792" s="1"/>
      <c r="V5792" s="1"/>
      <c r="W5792" s="1"/>
      <c r="X5792" s="1"/>
      <c r="Y5792" s="1"/>
    </row>
    <row r="5793" spans="1:25" s="46" customFormat="1">
      <c r="A5793" s="804"/>
      <c r="B5793" s="1383"/>
      <c r="C5793" s="1023"/>
      <c r="D5793" s="1370"/>
      <c r="E5793" s="137"/>
      <c r="F5793" s="137"/>
      <c r="G5793" s="187"/>
    </row>
    <row r="5794" spans="1:25" s="46" customFormat="1">
      <c r="A5794" s="804"/>
      <c r="B5794" s="1383"/>
      <c r="C5794" s="1023"/>
      <c r="D5794" s="1370"/>
      <c r="E5794" s="137"/>
      <c r="F5794" s="137"/>
      <c r="G5794" s="187"/>
    </row>
    <row r="5795" spans="1:25" s="1" customFormat="1">
      <c r="A5795" s="804"/>
      <c r="B5795" s="1383"/>
      <c r="C5795" s="1023"/>
      <c r="D5795" s="1370"/>
      <c r="E5795" s="137"/>
      <c r="F5795" s="137"/>
      <c r="G5795" s="187"/>
    </row>
    <row r="5796" spans="1:25" s="1" customFormat="1">
      <c r="A5796" s="804"/>
      <c r="B5796" s="1383"/>
      <c r="C5796" s="1023"/>
      <c r="D5796" s="1370"/>
      <c r="E5796" s="135"/>
      <c r="F5796" s="135"/>
      <c r="G5796" s="187"/>
    </row>
    <row r="5797" spans="1:25" s="1" customFormat="1">
      <c r="A5797" s="804"/>
      <c r="B5797" s="1383"/>
      <c r="C5797" s="1023"/>
      <c r="D5797" s="1370"/>
      <c r="E5797" s="135"/>
      <c r="F5797" s="135"/>
      <c r="G5797" s="187"/>
    </row>
    <row r="5798" spans="1:25" s="2" customFormat="1">
      <c r="A5798" s="804"/>
      <c r="B5798" s="1383"/>
      <c r="C5798" s="1023"/>
      <c r="D5798" s="1370"/>
      <c r="E5798" s="137"/>
      <c r="F5798" s="137"/>
      <c r="G5798" s="187"/>
      <c r="H5798" s="1"/>
      <c r="I5798" s="1"/>
      <c r="J5798" s="1"/>
      <c r="K5798" s="1"/>
      <c r="L5798" s="1"/>
      <c r="M5798" s="1"/>
      <c r="N5798" s="1"/>
      <c r="O5798" s="1"/>
      <c r="P5798" s="1"/>
      <c r="Q5798" s="1"/>
      <c r="R5798" s="1"/>
      <c r="S5798" s="1"/>
      <c r="T5798" s="1"/>
      <c r="U5798" s="1"/>
      <c r="V5798" s="1"/>
      <c r="W5798" s="1"/>
      <c r="X5798" s="1"/>
      <c r="Y5798" s="1"/>
    </row>
    <row r="5799" spans="1:25" s="2" customFormat="1">
      <c r="A5799" s="804"/>
      <c r="B5799" s="1038"/>
      <c r="C5799" s="1023"/>
      <c r="D5799" s="1370"/>
      <c r="E5799" s="135"/>
      <c r="F5799" s="135"/>
      <c r="G5799" s="187"/>
      <c r="H5799" s="1"/>
      <c r="I5799" s="1"/>
      <c r="J5799" s="1"/>
      <c r="K5799" s="1"/>
      <c r="L5799" s="1"/>
      <c r="M5799" s="1"/>
      <c r="N5799" s="1"/>
      <c r="O5799" s="1"/>
      <c r="P5799" s="1"/>
      <c r="Q5799" s="1"/>
      <c r="R5799" s="1"/>
      <c r="S5799" s="1"/>
      <c r="T5799" s="1"/>
      <c r="U5799" s="1"/>
      <c r="V5799" s="1"/>
      <c r="W5799" s="1"/>
      <c r="X5799" s="1"/>
      <c r="Y5799" s="1"/>
    </row>
    <row r="5800" spans="1:25" s="1" customFormat="1">
      <c r="A5800" s="804"/>
      <c r="B5800" s="1038"/>
      <c r="C5800" s="1023"/>
      <c r="D5800" s="1370"/>
      <c r="E5800" s="140"/>
      <c r="F5800" s="140"/>
      <c r="G5800" s="187"/>
    </row>
    <row r="5801" spans="1:25" s="2" customFormat="1">
      <c r="A5801" s="804"/>
      <c r="B5801" s="1038"/>
      <c r="C5801" s="1023"/>
      <c r="D5801" s="1370"/>
      <c r="E5801" s="135"/>
      <c r="F5801" s="135"/>
      <c r="G5801" s="187"/>
      <c r="H5801" s="1"/>
      <c r="I5801" s="1"/>
      <c r="J5801" s="1"/>
      <c r="K5801" s="1"/>
      <c r="L5801" s="1"/>
      <c r="M5801" s="1"/>
      <c r="N5801" s="1"/>
      <c r="O5801" s="1"/>
      <c r="P5801" s="1"/>
      <c r="Q5801" s="1"/>
      <c r="R5801" s="1"/>
      <c r="S5801" s="1"/>
      <c r="T5801" s="1"/>
      <c r="U5801" s="1"/>
      <c r="V5801" s="1"/>
      <c r="W5801" s="1"/>
      <c r="X5801" s="1"/>
      <c r="Y5801" s="1"/>
    </row>
    <row r="5802" spans="1:25" s="2" customFormat="1">
      <c r="A5802" s="804"/>
      <c r="B5802" s="1038"/>
      <c r="C5802" s="1023"/>
      <c r="D5802" s="1370"/>
      <c r="E5802" s="135"/>
      <c r="F5802" s="135"/>
      <c r="G5802" s="187"/>
      <c r="H5802" s="1"/>
      <c r="I5802" s="1"/>
      <c r="J5802" s="1"/>
      <c r="K5802" s="1"/>
      <c r="L5802" s="1"/>
      <c r="M5802" s="1"/>
      <c r="N5802" s="1"/>
      <c r="O5802" s="1"/>
      <c r="P5802" s="1"/>
      <c r="Q5802" s="1"/>
      <c r="R5802" s="1"/>
      <c r="S5802" s="1"/>
      <c r="T5802" s="1"/>
      <c r="U5802" s="1"/>
      <c r="V5802" s="1"/>
      <c r="W5802" s="1"/>
      <c r="X5802" s="1"/>
      <c r="Y5802" s="1"/>
    </row>
    <row r="5803" spans="1:25" s="2" customFormat="1">
      <c r="A5803" s="804"/>
      <c r="B5803" s="1038"/>
      <c r="C5803" s="1023"/>
      <c r="D5803" s="1370"/>
      <c r="E5803" s="137"/>
      <c r="F5803" s="137"/>
      <c r="G5803" s="187"/>
      <c r="H5803" s="1"/>
      <c r="I5803" s="1"/>
      <c r="J5803" s="1"/>
      <c r="K5803" s="1"/>
      <c r="L5803" s="1"/>
      <c r="M5803" s="1"/>
      <c r="N5803" s="1"/>
      <c r="O5803" s="1"/>
      <c r="P5803" s="1"/>
      <c r="Q5803" s="1"/>
      <c r="R5803" s="1"/>
      <c r="S5803" s="1"/>
      <c r="T5803" s="1"/>
      <c r="U5803" s="1"/>
      <c r="V5803" s="1"/>
      <c r="W5803" s="1"/>
      <c r="X5803" s="1"/>
      <c r="Y5803" s="1"/>
    </row>
    <row r="5804" spans="1:25" s="1" customFormat="1">
      <c r="A5804" s="804"/>
      <c r="B5804" s="1038"/>
      <c r="C5804" s="1023"/>
      <c r="D5804" s="1370"/>
      <c r="E5804" s="137"/>
      <c r="F5804" s="137"/>
      <c r="G5804" s="187"/>
    </row>
    <row r="5805" spans="1:25" s="56" customFormat="1">
      <c r="A5805" s="804"/>
      <c r="B5805" s="807"/>
      <c r="C5805" s="1425"/>
      <c r="D5805" s="806"/>
      <c r="E5805" s="138"/>
      <c r="F5805" s="138"/>
      <c r="G5805" s="187"/>
      <c r="H5805" s="1"/>
      <c r="I5805" s="1"/>
      <c r="J5805" s="1"/>
      <c r="K5805" s="1"/>
      <c r="L5805" s="1"/>
      <c r="M5805" s="1"/>
      <c r="N5805" s="1"/>
      <c r="O5805" s="1"/>
      <c r="P5805" s="1"/>
      <c r="Q5805" s="1"/>
      <c r="R5805" s="1"/>
      <c r="S5805" s="1"/>
      <c r="T5805" s="1"/>
      <c r="U5805" s="1"/>
      <c r="V5805" s="1"/>
      <c r="W5805" s="1"/>
      <c r="X5805" s="1"/>
      <c r="Y5805" s="1"/>
    </row>
    <row r="5806" spans="1:25" s="1" customFormat="1">
      <c r="A5806" s="804"/>
      <c r="B5806" s="807"/>
      <c r="C5806" s="1023"/>
      <c r="D5806" s="1370"/>
      <c r="E5806" s="137"/>
      <c r="F5806" s="137"/>
      <c r="G5806" s="187"/>
    </row>
    <row r="5807" spans="1:25" s="1" customFormat="1">
      <c r="A5807" s="804"/>
      <c r="B5807" s="807"/>
      <c r="C5807" s="1023"/>
      <c r="D5807" s="1370"/>
      <c r="E5807" s="137"/>
      <c r="F5807" s="137"/>
      <c r="G5807" s="187"/>
    </row>
    <row r="5808" spans="1:25" s="48" customFormat="1">
      <c r="A5808" s="804"/>
      <c r="B5808" s="807"/>
      <c r="C5808" s="1425"/>
      <c r="D5808" s="806"/>
      <c r="E5808" s="138"/>
      <c r="F5808" s="138"/>
      <c r="G5808" s="61"/>
    </row>
    <row r="5809" spans="1:25" s="1" customFormat="1">
      <c r="A5809" s="804"/>
      <c r="B5809" s="807"/>
      <c r="C5809" s="1023"/>
      <c r="D5809" s="1370"/>
      <c r="E5809" s="137"/>
      <c r="F5809" s="137"/>
      <c r="G5809" s="187"/>
    </row>
    <row r="5810" spans="1:25" s="1" customFormat="1">
      <c r="A5810" s="804"/>
      <c r="B5810" s="807"/>
      <c r="C5810" s="1023"/>
      <c r="D5810" s="1370"/>
      <c r="E5810" s="137"/>
      <c r="F5810" s="137"/>
      <c r="G5810" s="187"/>
    </row>
    <row r="5811" spans="1:25" s="1" customFormat="1">
      <c r="A5811" s="804"/>
      <c r="B5811" s="1038"/>
      <c r="C5811" s="1023"/>
      <c r="D5811" s="1370"/>
      <c r="E5811" s="137"/>
      <c r="F5811" s="137"/>
      <c r="G5811" s="187"/>
    </row>
    <row r="5812" spans="1:25" s="1" customFormat="1">
      <c r="A5812" s="804"/>
      <c r="B5812" s="1038"/>
      <c r="C5812" s="1023"/>
      <c r="D5812" s="1370"/>
      <c r="E5812" s="137"/>
      <c r="F5812" s="137"/>
      <c r="G5812" s="187"/>
    </row>
    <row r="5813" spans="1:25" s="1" customFormat="1">
      <c r="A5813" s="804"/>
      <c r="B5813" s="1038"/>
      <c r="C5813" s="1023"/>
      <c r="D5813" s="1370"/>
      <c r="E5813" s="137"/>
      <c r="F5813" s="137"/>
      <c r="G5813" s="187"/>
    </row>
    <row r="5814" spans="1:25" s="1" customFormat="1">
      <c r="A5814" s="804"/>
      <c r="B5814" s="1038"/>
      <c r="C5814" s="1023"/>
      <c r="D5814" s="1370"/>
      <c r="E5814" s="137"/>
      <c r="F5814" s="137"/>
      <c r="G5814" s="187"/>
    </row>
    <row r="5815" spans="1:25" s="1" customFormat="1">
      <c r="A5815" s="804"/>
      <c r="B5815" s="1038"/>
      <c r="C5815" s="1023"/>
      <c r="D5815" s="1370"/>
      <c r="E5815" s="135"/>
      <c r="F5815" s="135"/>
      <c r="G5815" s="187"/>
    </row>
    <row r="5816" spans="1:25" s="1" customFormat="1">
      <c r="A5816" s="804"/>
      <c r="B5816" s="1038"/>
      <c r="C5816" s="1023"/>
      <c r="D5816" s="1370"/>
      <c r="E5816" s="135"/>
      <c r="F5816" s="135"/>
      <c r="G5816" s="187"/>
    </row>
    <row r="5817" spans="1:25" s="1" customFormat="1">
      <c r="A5817" s="804"/>
      <c r="B5817" s="1038"/>
      <c r="C5817" s="1023"/>
      <c r="D5817" s="1370"/>
      <c r="E5817" s="135"/>
      <c r="F5817" s="135"/>
      <c r="G5817" s="187"/>
    </row>
    <row r="5818" spans="1:25" s="1" customFormat="1">
      <c r="A5818" s="804"/>
      <c r="B5818" s="1038"/>
      <c r="C5818" s="1023"/>
      <c r="D5818" s="1370"/>
      <c r="E5818" s="137"/>
      <c r="F5818" s="137"/>
      <c r="G5818" s="187"/>
    </row>
    <row r="5819" spans="1:25" s="56" customFormat="1">
      <c r="A5819" s="804"/>
      <c r="B5819" s="807"/>
      <c r="C5819" s="1425"/>
      <c r="D5819" s="806"/>
      <c r="E5819" s="138"/>
      <c r="F5819" s="138"/>
      <c r="G5819" s="187"/>
      <c r="H5819" s="1"/>
      <c r="I5819" s="1"/>
      <c r="J5819" s="1"/>
      <c r="K5819" s="1"/>
      <c r="L5819" s="1"/>
      <c r="M5819" s="1"/>
      <c r="N5819" s="1"/>
      <c r="O5819" s="1"/>
      <c r="P5819" s="1"/>
      <c r="Q5819" s="1"/>
      <c r="R5819" s="1"/>
      <c r="S5819" s="1"/>
      <c r="T5819" s="1"/>
      <c r="U5819" s="1"/>
      <c r="V5819" s="1"/>
      <c r="W5819" s="1"/>
      <c r="X5819" s="1"/>
      <c r="Y5819" s="1"/>
    </row>
    <row r="5820" spans="1:25" s="1" customFormat="1">
      <c r="A5820" s="804"/>
      <c r="B5820" s="1038"/>
      <c r="C5820" s="1023"/>
      <c r="D5820" s="1370"/>
      <c r="E5820" s="137"/>
      <c r="F5820" s="137"/>
      <c r="G5820" s="187"/>
    </row>
    <row r="5821" spans="1:25" s="2" customFormat="1">
      <c r="A5821" s="804"/>
      <c r="B5821" s="807"/>
      <c r="C5821" s="1023"/>
      <c r="D5821" s="1370"/>
      <c r="E5821" s="137"/>
      <c r="F5821" s="137"/>
      <c r="G5821" s="187"/>
      <c r="H5821" s="1"/>
      <c r="I5821" s="1"/>
      <c r="J5821" s="1"/>
      <c r="K5821" s="1"/>
      <c r="L5821" s="1"/>
      <c r="M5821" s="1"/>
      <c r="N5821" s="1"/>
      <c r="O5821" s="1"/>
      <c r="P5821" s="1"/>
      <c r="Q5821" s="1"/>
      <c r="R5821" s="1"/>
      <c r="S5821" s="1"/>
      <c r="T5821" s="1"/>
      <c r="U5821" s="1"/>
      <c r="V5821" s="1"/>
      <c r="W5821" s="1"/>
      <c r="X5821" s="1"/>
      <c r="Y5821" s="1"/>
    </row>
    <row r="5822" spans="1:25" s="2" customFormat="1">
      <c r="A5822" s="804"/>
      <c r="B5822" s="807"/>
      <c r="C5822" s="1023"/>
      <c r="D5822" s="1370"/>
      <c r="E5822" s="137"/>
      <c r="F5822" s="137"/>
      <c r="G5822" s="187"/>
      <c r="H5822" s="1"/>
      <c r="I5822" s="1"/>
      <c r="J5822" s="1"/>
      <c r="K5822" s="1"/>
      <c r="L5822" s="1"/>
      <c r="M5822" s="1"/>
      <c r="N5822" s="1"/>
      <c r="O5822" s="1"/>
      <c r="P5822" s="1"/>
      <c r="Q5822" s="1"/>
      <c r="R5822" s="1"/>
      <c r="S5822" s="1"/>
      <c r="T5822" s="1"/>
      <c r="U5822" s="1"/>
      <c r="V5822" s="1"/>
      <c r="W5822" s="1"/>
      <c r="X5822" s="1"/>
      <c r="Y5822" s="1"/>
    </row>
    <row r="5823" spans="1:25" s="56" customFormat="1">
      <c r="A5823" s="804"/>
      <c r="B5823" s="807"/>
      <c r="C5823" s="1425"/>
      <c r="D5823" s="806"/>
      <c r="E5823" s="138"/>
      <c r="F5823" s="138"/>
      <c r="G5823" s="187"/>
      <c r="H5823" s="1"/>
      <c r="I5823" s="1"/>
      <c r="J5823" s="1"/>
      <c r="K5823" s="1"/>
      <c r="L5823" s="1"/>
      <c r="M5823" s="1"/>
      <c r="N5823" s="1"/>
      <c r="O5823" s="1"/>
      <c r="P5823" s="1"/>
      <c r="Q5823" s="1"/>
      <c r="R5823" s="1"/>
      <c r="S5823" s="1"/>
      <c r="T5823" s="1"/>
      <c r="U5823" s="1"/>
      <c r="V5823" s="1"/>
      <c r="W5823" s="1"/>
      <c r="X5823" s="1"/>
      <c r="Y5823" s="1"/>
    </row>
    <row r="5824" spans="1:25" s="11" customFormat="1">
      <c r="A5824" s="804"/>
      <c r="B5824" s="807"/>
      <c r="C5824" s="1009"/>
      <c r="D5824" s="1370"/>
      <c r="E5824" s="179"/>
      <c r="F5824" s="179"/>
      <c r="G5824" s="635"/>
      <c r="H5824" s="10"/>
      <c r="I5824" s="10"/>
      <c r="J5824" s="10"/>
      <c r="K5824" s="10"/>
      <c r="L5824" s="10"/>
      <c r="M5824" s="10"/>
      <c r="N5824" s="10"/>
      <c r="O5824" s="10"/>
      <c r="P5824" s="10"/>
      <c r="Q5824" s="10"/>
      <c r="R5824" s="10"/>
      <c r="S5824" s="10"/>
      <c r="T5824" s="10"/>
      <c r="U5824" s="10"/>
      <c r="V5824" s="10"/>
      <c r="W5824" s="10"/>
      <c r="X5824" s="10"/>
      <c r="Y5824" s="10"/>
    </row>
    <row r="5825" spans="1:25" s="11" customFormat="1">
      <c r="A5825" s="804"/>
      <c r="B5825" s="807"/>
      <c r="C5825" s="1009"/>
      <c r="D5825" s="1370"/>
      <c r="E5825" s="179"/>
      <c r="F5825" s="179"/>
      <c r="G5825" s="635"/>
      <c r="H5825" s="10"/>
      <c r="I5825" s="10"/>
      <c r="J5825" s="10"/>
      <c r="K5825" s="10"/>
      <c r="L5825" s="10"/>
      <c r="M5825" s="10"/>
      <c r="N5825" s="10"/>
      <c r="O5825" s="10"/>
      <c r="P5825" s="10"/>
      <c r="Q5825" s="10"/>
      <c r="R5825" s="10"/>
      <c r="S5825" s="10"/>
      <c r="T5825" s="10"/>
      <c r="U5825" s="10"/>
      <c r="V5825" s="10"/>
      <c r="W5825" s="10"/>
      <c r="X5825" s="10"/>
      <c r="Y5825" s="10"/>
    </row>
    <row r="5826" spans="1:25" s="22" customFormat="1">
      <c r="A5826" s="804"/>
      <c r="B5826" s="1038"/>
      <c r="C5826" s="1387"/>
      <c r="D5826" s="1388"/>
      <c r="E5826" s="177"/>
      <c r="F5826" s="177"/>
      <c r="G5826" s="627"/>
      <c r="H5826" s="23"/>
    </row>
    <row r="5827" spans="1:25" s="22" customFormat="1">
      <c r="A5827" s="804"/>
      <c r="B5827" s="1038"/>
      <c r="C5827" s="1387"/>
      <c r="D5827" s="1388"/>
      <c r="E5827" s="177"/>
      <c r="F5827" s="177"/>
      <c r="G5827" s="627"/>
      <c r="H5827" s="23"/>
    </row>
    <row r="5828" spans="1:25" s="22" customFormat="1">
      <c r="A5828" s="804"/>
      <c r="B5828" s="1038"/>
      <c r="C5828" s="1387"/>
      <c r="D5828" s="1388"/>
      <c r="E5828" s="177"/>
      <c r="F5828" s="177"/>
      <c r="G5828" s="627"/>
      <c r="H5828" s="23"/>
    </row>
    <row r="5829" spans="1:25" s="24" customFormat="1">
      <c r="A5829" s="804"/>
      <c r="B5829" s="1383"/>
      <c r="C5829" s="1009"/>
      <c r="D5829" s="1370"/>
      <c r="E5829" s="135"/>
      <c r="F5829" s="135"/>
      <c r="G5829" s="632"/>
    </row>
    <row r="5830" spans="1:25" s="11" customFormat="1">
      <c r="A5830" s="804"/>
      <c r="B5830" s="1038"/>
      <c r="C5830" s="1392"/>
      <c r="D5830" s="1393"/>
      <c r="E5830" s="180"/>
      <c r="F5830" s="180"/>
      <c r="G5830" s="591"/>
    </row>
    <row r="5831" spans="1:25" s="11" customFormat="1">
      <c r="A5831" s="804"/>
      <c r="B5831" s="1038"/>
      <c r="C5831" s="1392"/>
      <c r="D5831" s="1393"/>
      <c r="E5831" s="180"/>
      <c r="F5831" s="180"/>
      <c r="G5831" s="591"/>
    </row>
    <row r="5832" spans="1:25" s="11" customFormat="1">
      <c r="A5832" s="804"/>
      <c r="B5832" s="1038"/>
      <c r="C5832" s="1394"/>
      <c r="D5832" s="1393"/>
      <c r="E5832" s="181"/>
      <c r="F5832" s="181"/>
      <c r="G5832" s="591"/>
    </row>
    <row r="5833" spans="1:25" s="10" customFormat="1">
      <c r="A5833" s="804"/>
      <c r="B5833" s="807"/>
      <c r="C5833" s="1009"/>
      <c r="D5833" s="1370"/>
      <c r="E5833" s="135"/>
      <c r="F5833" s="135"/>
      <c r="G5833" s="635"/>
    </row>
    <row r="5834" spans="1:25" s="10" customFormat="1">
      <c r="A5834" s="804"/>
      <c r="B5834" s="1038"/>
      <c r="C5834" s="1009"/>
      <c r="D5834" s="1370"/>
      <c r="E5834" s="135"/>
      <c r="F5834" s="135"/>
      <c r="G5834" s="635"/>
    </row>
    <row r="5835" spans="1:25" s="10" customFormat="1">
      <c r="A5835" s="804"/>
      <c r="B5835" s="1038"/>
      <c r="C5835" s="1009"/>
      <c r="D5835" s="1370"/>
      <c r="E5835" s="135"/>
      <c r="F5835" s="135"/>
      <c r="G5835" s="635"/>
    </row>
    <row r="5836" spans="1:25" s="10" customFormat="1">
      <c r="A5836" s="804"/>
      <c r="B5836" s="1038"/>
      <c r="C5836" s="1009"/>
      <c r="D5836" s="1370"/>
      <c r="E5836" s="135"/>
      <c r="F5836" s="135"/>
      <c r="G5836" s="635"/>
    </row>
    <row r="5837" spans="1:25" s="10" customFormat="1">
      <c r="A5837" s="804"/>
      <c r="B5837" s="1038"/>
      <c r="C5837" s="1009"/>
      <c r="D5837" s="1370"/>
      <c r="E5837" s="135"/>
      <c r="F5837" s="135"/>
      <c r="G5837" s="635"/>
    </row>
    <row r="5838" spans="1:25" s="10" customFormat="1">
      <c r="A5838" s="804"/>
      <c r="B5838" s="1038"/>
      <c r="C5838" s="1009"/>
      <c r="D5838" s="1370"/>
      <c r="E5838" s="135"/>
      <c r="F5838" s="135"/>
      <c r="G5838" s="635"/>
    </row>
    <row r="5839" spans="1:25" s="10" customFormat="1">
      <c r="A5839" s="804"/>
      <c r="B5839" s="1038"/>
      <c r="C5839" s="1009"/>
      <c r="D5839" s="1370"/>
      <c r="E5839" s="135"/>
      <c r="F5839" s="135"/>
      <c r="G5839" s="635"/>
    </row>
    <row r="5840" spans="1:25" s="10" customFormat="1">
      <c r="A5840" s="804"/>
      <c r="B5840" s="1038"/>
      <c r="C5840" s="1009"/>
      <c r="D5840" s="1370"/>
      <c r="E5840" s="135"/>
      <c r="F5840" s="135"/>
      <c r="G5840" s="635"/>
    </row>
    <row r="5841" spans="1:25" s="10" customFormat="1">
      <c r="A5841" s="804"/>
      <c r="B5841" s="1038"/>
      <c r="C5841" s="1009"/>
      <c r="D5841" s="1370"/>
      <c r="E5841" s="135"/>
      <c r="F5841" s="135"/>
      <c r="G5841" s="635"/>
    </row>
    <row r="5842" spans="1:25" s="10" customFormat="1">
      <c r="A5842" s="804"/>
      <c r="B5842" s="1038"/>
      <c r="C5842" s="1009"/>
      <c r="D5842" s="1370"/>
      <c r="E5842" s="135"/>
      <c r="F5842" s="135"/>
      <c r="G5842" s="635"/>
    </row>
    <row r="5843" spans="1:25" s="10" customFormat="1">
      <c r="A5843" s="804"/>
      <c r="B5843" s="1038"/>
      <c r="C5843" s="1009"/>
      <c r="D5843" s="1370"/>
      <c r="E5843" s="135"/>
      <c r="F5843" s="135"/>
      <c r="G5843" s="635"/>
    </row>
    <row r="5844" spans="1:25" s="10" customFormat="1">
      <c r="A5844" s="804"/>
      <c r="B5844" s="1038"/>
      <c r="C5844" s="1009"/>
      <c r="D5844" s="1370"/>
      <c r="E5844" s="135"/>
      <c r="F5844" s="135"/>
      <c r="G5844" s="635"/>
    </row>
    <row r="5845" spans="1:25" s="10" customFormat="1">
      <c r="A5845" s="804"/>
      <c r="B5845" s="1038"/>
      <c r="C5845" s="1009"/>
      <c r="D5845" s="1370"/>
      <c r="E5845" s="135"/>
      <c r="F5845" s="135"/>
      <c r="G5845" s="635"/>
    </row>
    <row r="5846" spans="1:25" s="11" customFormat="1">
      <c r="A5846" s="804"/>
      <c r="B5846" s="1038"/>
      <c r="C5846" s="1009"/>
      <c r="D5846" s="1370"/>
      <c r="E5846" s="135"/>
      <c r="F5846" s="135"/>
      <c r="G5846" s="635"/>
      <c r="H5846" s="10"/>
      <c r="I5846" s="10"/>
      <c r="J5846" s="10"/>
      <c r="K5846" s="10"/>
      <c r="L5846" s="10"/>
      <c r="M5846" s="10"/>
      <c r="N5846" s="10"/>
      <c r="O5846" s="10"/>
      <c r="P5846" s="10"/>
      <c r="Q5846" s="10"/>
      <c r="R5846" s="10"/>
      <c r="S5846" s="10"/>
      <c r="T5846" s="10"/>
      <c r="U5846" s="10"/>
      <c r="V5846" s="10"/>
      <c r="W5846" s="10"/>
      <c r="X5846" s="10"/>
      <c r="Y5846" s="10"/>
    </row>
    <row r="5847" spans="1:25" s="57" customFormat="1">
      <c r="A5847" s="804"/>
      <c r="B5847" s="1385"/>
      <c r="C5847" s="1009"/>
      <c r="D5847" s="1370"/>
      <c r="E5847" s="135"/>
      <c r="F5847" s="135"/>
      <c r="G5847" s="636"/>
    </row>
    <row r="5848" spans="1:25" s="57" customFormat="1">
      <c r="A5848" s="804"/>
      <c r="B5848" s="1038"/>
      <c r="C5848" s="1009"/>
      <c r="D5848" s="1370"/>
      <c r="E5848" s="135"/>
      <c r="F5848" s="135"/>
      <c r="G5848" s="636"/>
    </row>
    <row r="5849" spans="1:25" s="57" customFormat="1">
      <c r="A5849" s="804"/>
      <c r="B5849" s="1038"/>
      <c r="C5849" s="1009"/>
      <c r="D5849" s="1370"/>
      <c r="E5849" s="135"/>
      <c r="F5849" s="135"/>
      <c r="G5849" s="636"/>
    </row>
    <row r="5850" spans="1:25" s="57" customFormat="1">
      <c r="A5850" s="804"/>
      <c r="B5850" s="1038"/>
      <c r="C5850" s="1009"/>
      <c r="D5850" s="1370"/>
      <c r="E5850" s="135"/>
      <c r="F5850" s="135"/>
      <c r="G5850" s="636"/>
    </row>
    <row r="5851" spans="1:25" s="10" customFormat="1">
      <c r="A5851" s="804"/>
      <c r="B5851" s="1038"/>
      <c r="C5851" s="1009"/>
      <c r="D5851" s="1370"/>
      <c r="E5851" s="135"/>
      <c r="F5851" s="135"/>
      <c r="G5851" s="635"/>
    </row>
    <row r="5852" spans="1:25" s="10" customFormat="1">
      <c r="A5852" s="804"/>
      <c r="B5852" s="1038"/>
      <c r="C5852" s="1009"/>
      <c r="D5852" s="1370"/>
      <c r="E5852" s="135"/>
      <c r="F5852" s="135"/>
      <c r="G5852" s="635"/>
    </row>
    <row r="5853" spans="1:25" s="10" customFormat="1">
      <c r="A5853" s="804"/>
      <c r="B5853" s="1038"/>
      <c r="C5853" s="1023"/>
      <c r="D5853" s="1370"/>
      <c r="E5853" s="137"/>
      <c r="F5853" s="137"/>
      <c r="G5853" s="635"/>
    </row>
    <row r="5854" spans="1:25" s="10" customFormat="1">
      <c r="A5854" s="804"/>
      <c r="B5854" s="1038"/>
      <c r="C5854" s="1009"/>
      <c r="D5854" s="1370"/>
      <c r="E5854" s="135"/>
      <c r="F5854" s="135"/>
      <c r="G5854" s="635"/>
    </row>
    <row r="5855" spans="1:25" s="10" customFormat="1">
      <c r="A5855" s="804"/>
      <c r="B5855" s="1038"/>
      <c r="C5855" s="1009"/>
      <c r="D5855" s="1370"/>
      <c r="E5855" s="135"/>
      <c r="F5855" s="135"/>
      <c r="G5855" s="635"/>
    </row>
    <row r="5856" spans="1:25" s="10" customFormat="1">
      <c r="A5856" s="804"/>
      <c r="B5856" s="1038"/>
      <c r="C5856" s="1009"/>
      <c r="D5856" s="1370"/>
      <c r="E5856" s="135"/>
      <c r="F5856" s="135"/>
      <c r="G5856" s="635"/>
    </row>
    <row r="5857" spans="1:25" s="10" customFormat="1">
      <c r="A5857" s="804"/>
      <c r="B5857" s="1038"/>
      <c r="C5857" s="1009"/>
      <c r="D5857" s="1370"/>
      <c r="E5857" s="135"/>
      <c r="F5857" s="135"/>
      <c r="G5857" s="635"/>
    </row>
    <row r="5858" spans="1:25" s="10" customFormat="1">
      <c r="A5858" s="804"/>
      <c r="B5858" s="1038"/>
      <c r="C5858" s="1009"/>
      <c r="D5858" s="1370"/>
      <c r="E5858" s="135"/>
      <c r="F5858" s="135"/>
      <c r="G5858" s="635"/>
    </row>
    <row r="5859" spans="1:25" s="10" customFormat="1">
      <c r="A5859" s="804"/>
      <c r="B5859" s="1038"/>
      <c r="C5859" s="1009"/>
      <c r="D5859" s="1370"/>
      <c r="E5859" s="135"/>
      <c r="F5859" s="135"/>
      <c r="G5859" s="635"/>
    </row>
    <row r="5860" spans="1:25" s="10" customFormat="1">
      <c r="A5860" s="804"/>
      <c r="B5860" s="1038"/>
      <c r="C5860" s="1009"/>
      <c r="D5860" s="1370"/>
      <c r="E5860" s="135"/>
      <c r="F5860" s="135"/>
      <c r="G5860" s="635"/>
    </row>
    <row r="5861" spans="1:25" s="56" customFormat="1">
      <c r="A5861" s="804"/>
      <c r="B5861" s="807"/>
      <c r="C5861" s="1425"/>
      <c r="D5861" s="806"/>
      <c r="E5861" s="138"/>
      <c r="F5861" s="138"/>
      <c r="G5861" s="187"/>
      <c r="H5861" s="1"/>
      <c r="I5861" s="1"/>
      <c r="J5861" s="1"/>
      <c r="K5861" s="1"/>
      <c r="L5861" s="1"/>
      <c r="M5861" s="1"/>
      <c r="N5861" s="1"/>
      <c r="O5861" s="1"/>
      <c r="P5861" s="1"/>
      <c r="Q5861" s="1"/>
      <c r="R5861" s="1"/>
      <c r="S5861" s="1"/>
      <c r="T5861" s="1"/>
      <c r="U5861" s="1"/>
      <c r="V5861" s="1"/>
      <c r="W5861" s="1"/>
      <c r="X5861" s="1"/>
      <c r="Y5861" s="1"/>
    </row>
    <row r="5862" spans="1:25" s="10" customFormat="1">
      <c r="A5862" s="804"/>
      <c r="B5862" s="807"/>
      <c r="C5862" s="1009"/>
      <c r="D5862" s="1370"/>
      <c r="E5862" s="179"/>
      <c r="F5862" s="179"/>
      <c r="G5862" s="635"/>
    </row>
    <row r="5863" spans="1:25" s="19" customFormat="1">
      <c r="A5863" s="804"/>
      <c r="B5863" s="807"/>
      <c r="C5863" s="1009"/>
      <c r="D5863" s="1370"/>
      <c r="E5863" s="179"/>
      <c r="F5863" s="179"/>
      <c r="G5863" s="635"/>
    </row>
    <row r="5864" spans="1:25" s="56" customFormat="1">
      <c r="A5864" s="804"/>
      <c r="B5864" s="807"/>
      <c r="C5864" s="1425"/>
      <c r="D5864" s="806"/>
      <c r="E5864" s="138"/>
      <c r="F5864" s="138"/>
      <c r="G5864" s="187"/>
      <c r="H5864" s="1"/>
      <c r="I5864" s="1"/>
      <c r="J5864" s="1"/>
      <c r="K5864" s="1"/>
      <c r="L5864" s="1"/>
      <c r="M5864" s="1"/>
      <c r="N5864" s="1"/>
      <c r="O5864" s="1"/>
      <c r="P5864" s="1"/>
      <c r="Q5864" s="1"/>
      <c r="R5864" s="1"/>
      <c r="S5864" s="1"/>
      <c r="T5864" s="1"/>
      <c r="U5864" s="1"/>
      <c r="V5864" s="1"/>
      <c r="W5864" s="1"/>
      <c r="X5864" s="1"/>
      <c r="Y5864" s="1"/>
    </row>
    <row r="5865" spans="1:25" s="2" customFormat="1">
      <c r="A5865" s="804"/>
      <c r="B5865" s="807"/>
      <c r="C5865" s="1023"/>
      <c r="D5865" s="1370"/>
      <c r="E5865" s="137"/>
      <c r="F5865" s="137"/>
      <c r="G5865" s="187"/>
      <c r="H5865" s="1"/>
      <c r="I5865" s="1"/>
      <c r="J5865" s="1"/>
      <c r="K5865" s="1"/>
      <c r="L5865" s="1"/>
      <c r="M5865" s="1"/>
      <c r="N5865" s="1"/>
      <c r="O5865" s="1"/>
      <c r="P5865" s="1"/>
      <c r="Q5865" s="1"/>
      <c r="R5865" s="1"/>
      <c r="S5865" s="1"/>
      <c r="T5865" s="1"/>
      <c r="U5865" s="1"/>
      <c r="V5865" s="1"/>
      <c r="W5865" s="1"/>
      <c r="X5865" s="1"/>
      <c r="Y5865" s="1"/>
    </row>
    <row r="5866" spans="1:25" s="2" customFormat="1">
      <c r="A5866" s="804"/>
      <c r="B5866" s="1038"/>
      <c r="C5866" s="1023"/>
      <c r="D5866" s="1370"/>
      <c r="E5866" s="137"/>
      <c r="F5866" s="137"/>
      <c r="G5866" s="187"/>
      <c r="H5866" s="1"/>
      <c r="I5866" s="1"/>
      <c r="J5866" s="1"/>
      <c r="K5866" s="1"/>
      <c r="L5866" s="1"/>
      <c r="M5866" s="1"/>
      <c r="N5866" s="1"/>
      <c r="O5866" s="1"/>
      <c r="P5866" s="1"/>
      <c r="Q5866" s="1"/>
      <c r="R5866" s="1"/>
      <c r="S5866" s="1"/>
      <c r="T5866" s="1"/>
      <c r="U5866" s="1"/>
      <c r="V5866" s="1"/>
      <c r="W5866" s="1"/>
      <c r="X5866" s="1"/>
      <c r="Y5866" s="1"/>
    </row>
    <row r="5867" spans="1:25" s="10" customFormat="1">
      <c r="A5867" s="804"/>
      <c r="B5867" s="1383"/>
      <c r="C5867" s="1009"/>
      <c r="D5867" s="1370"/>
      <c r="E5867" s="135"/>
      <c r="F5867" s="135"/>
      <c r="G5867" s="635"/>
    </row>
    <row r="5868" spans="1:25" s="10" customFormat="1">
      <c r="A5868" s="804"/>
      <c r="B5868" s="1383"/>
      <c r="C5868" s="1009"/>
      <c r="D5868" s="1370"/>
      <c r="E5868" s="135"/>
      <c r="F5868" s="135"/>
      <c r="G5868" s="635"/>
    </row>
    <row r="5869" spans="1:25" s="10" customFormat="1">
      <c r="A5869" s="804"/>
      <c r="B5869" s="807"/>
      <c r="C5869" s="1009"/>
      <c r="D5869" s="1370"/>
      <c r="E5869" s="179"/>
      <c r="F5869" s="179"/>
      <c r="G5869" s="635"/>
    </row>
    <row r="5870" spans="1:25" s="10" customFormat="1">
      <c r="A5870" s="804"/>
      <c r="B5870" s="1038"/>
      <c r="C5870" s="1009"/>
      <c r="D5870" s="1370"/>
      <c r="E5870" s="135"/>
      <c r="F5870" s="135"/>
      <c r="G5870" s="635"/>
    </row>
    <row r="5871" spans="1:25" s="10" customFormat="1">
      <c r="A5871" s="804"/>
      <c r="B5871" s="1383"/>
      <c r="C5871" s="1009"/>
      <c r="D5871" s="1370"/>
      <c r="E5871" s="182"/>
      <c r="F5871" s="182"/>
      <c r="G5871" s="635"/>
    </row>
    <row r="5872" spans="1:25" s="10" customFormat="1">
      <c r="A5872" s="804"/>
      <c r="B5872" s="1383"/>
      <c r="C5872" s="1009"/>
      <c r="D5872" s="1370"/>
      <c r="E5872" s="182"/>
      <c r="F5872" s="182"/>
      <c r="G5872" s="635"/>
    </row>
    <row r="5873" spans="1:25" s="10" customFormat="1">
      <c r="A5873" s="804"/>
      <c r="B5873" s="1383"/>
      <c r="C5873" s="1009"/>
      <c r="D5873" s="1370"/>
      <c r="E5873" s="182"/>
      <c r="F5873" s="182"/>
      <c r="G5873" s="635"/>
    </row>
    <row r="5874" spans="1:25" s="10" customFormat="1">
      <c r="A5874" s="804"/>
      <c r="B5874" s="1383"/>
      <c r="C5874" s="1009"/>
      <c r="D5874" s="1370"/>
      <c r="E5874" s="182"/>
      <c r="F5874" s="182"/>
      <c r="G5874" s="635"/>
    </row>
    <row r="5875" spans="1:25" s="10" customFormat="1">
      <c r="A5875" s="804"/>
      <c r="B5875" s="1383"/>
      <c r="C5875" s="1009"/>
      <c r="D5875" s="1370"/>
      <c r="E5875" s="135"/>
      <c r="F5875" s="135"/>
      <c r="G5875" s="635"/>
    </row>
    <row r="5876" spans="1:25" s="10" customFormat="1">
      <c r="A5876" s="804"/>
      <c r="B5876" s="1038"/>
      <c r="C5876" s="1009"/>
      <c r="D5876" s="1370"/>
      <c r="E5876" s="135"/>
      <c r="F5876" s="135"/>
      <c r="G5876" s="635"/>
    </row>
    <row r="5877" spans="1:25" s="2" customFormat="1">
      <c r="A5877" s="804"/>
      <c r="B5877" s="1038"/>
      <c r="C5877" s="1023"/>
      <c r="D5877" s="1370"/>
      <c r="E5877" s="137"/>
      <c r="F5877" s="137"/>
      <c r="G5877" s="187"/>
      <c r="H5877" s="1"/>
      <c r="I5877" s="1"/>
      <c r="J5877" s="1"/>
      <c r="K5877" s="1"/>
      <c r="L5877" s="1"/>
      <c r="M5877" s="1"/>
      <c r="N5877" s="1"/>
      <c r="O5877" s="1"/>
      <c r="P5877" s="1"/>
      <c r="Q5877" s="1"/>
      <c r="R5877" s="1"/>
      <c r="S5877" s="1"/>
      <c r="T5877" s="1"/>
      <c r="U5877" s="1"/>
      <c r="V5877" s="1"/>
      <c r="W5877" s="1"/>
      <c r="X5877" s="1"/>
      <c r="Y5877" s="1"/>
    </row>
    <row r="5878" spans="1:25" s="1" customFormat="1">
      <c r="A5878" s="804"/>
      <c r="B5878" s="1038"/>
      <c r="C5878" s="1023"/>
      <c r="D5878" s="1370"/>
      <c r="E5878" s="135"/>
      <c r="F5878" s="135"/>
      <c r="G5878" s="187"/>
    </row>
    <row r="5879" spans="1:25" s="2" customFormat="1">
      <c r="A5879" s="804"/>
      <c r="B5879" s="1038"/>
      <c r="C5879" s="1023"/>
      <c r="D5879" s="1370"/>
      <c r="E5879" s="135"/>
      <c r="F5879" s="135"/>
      <c r="G5879" s="187"/>
      <c r="H5879" s="1"/>
      <c r="I5879" s="1"/>
      <c r="J5879" s="1"/>
      <c r="K5879" s="1"/>
      <c r="L5879" s="1"/>
      <c r="M5879" s="1"/>
      <c r="N5879" s="1"/>
      <c r="O5879" s="1"/>
      <c r="P5879" s="1"/>
      <c r="Q5879" s="1"/>
      <c r="R5879" s="1"/>
      <c r="S5879" s="1"/>
      <c r="T5879" s="1"/>
      <c r="U5879" s="1"/>
      <c r="V5879" s="1"/>
      <c r="W5879" s="1"/>
      <c r="X5879" s="1"/>
      <c r="Y5879" s="1"/>
    </row>
    <row r="5880" spans="1:25" s="2" customFormat="1">
      <c r="A5880" s="804"/>
      <c r="B5880" s="1038"/>
      <c r="C5880" s="1023"/>
      <c r="D5880" s="1370"/>
      <c r="E5880" s="137"/>
      <c r="F5880" s="137"/>
      <c r="G5880" s="187"/>
      <c r="H5880" s="1"/>
      <c r="I5880" s="1"/>
      <c r="J5880" s="1"/>
      <c r="K5880" s="1"/>
      <c r="L5880" s="1"/>
      <c r="M5880" s="1"/>
      <c r="N5880" s="1"/>
      <c r="O5880" s="1"/>
      <c r="P5880" s="1"/>
      <c r="Q5880" s="1"/>
      <c r="R5880" s="1"/>
      <c r="S5880" s="1"/>
      <c r="T5880" s="1"/>
      <c r="U5880" s="1"/>
      <c r="V5880" s="1"/>
      <c r="W5880" s="1"/>
      <c r="X5880" s="1"/>
      <c r="Y5880" s="1"/>
    </row>
    <row r="5881" spans="1:25" s="10" customFormat="1">
      <c r="A5881" s="804"/>
      <c r="B5881" s="1038"/>
      <c r="C5881" s="1009"/>
      <c r="D5881" s="1370"/>
      <c r="E5881" s="135"/>
      <c r="F5881" s="135"/>
      <c r="G5881" s="635"/>
    </row>
    <row r="5882" spans="1:25" s="1" customFormat="1">
      <c r="A5882" s="804"/>
      <c r="B5882" s="1038"/>
      <c r="C5882" s="1023"/>
      <c r="D5882" s="1370"/>
      <c r="E5882" s="137"/>
      <c r="F5882" s="137"/>
      <c r="G5882" s="187"/>
    </row>
    <row r="5883" spans="1:25" s="1" customFormat="1">
      <c r="A5883" s="804"/>
      <c r="B5883" s="1038"/>
      <c r="C5883" s="1023"/>
      <c r="D5883" s="1370"/>
      <c r="E5883" s="135"/>
      <c r="F5883" s="135"/>
      <c r="G5883" s="187"/>
    </row>
    <row r="5884" spans="1:25" s="1" customFormat="1">
      <c r="A5884" s="804"/>
      <c r="B5884" s="1038"/>
      <c r="C5884" s="1023"/>
      <c r="D5884" s="1370"/>
      <c r="E5884" s="137"/>
      <c r="F5884" s="137"/>
      <c r="G5884" s="187"/>
    </row>
    <row r="5885" spans="1:25" s="1" customFormat="1">
      <c r="A5885" s="804"/>
      <c r="B5885" s="1038"/>
      <c r="C5885" s="1023"/>
      <c r="D5885" s="1370"/>
      <c r="E5885" s="137"/>
      <c r="F5885" s="137"/>
      <c r="G5885" s="187"/>
    </row>
    <row r="5886" spans="1:25" s="2" customFormat="1">
      <c r="A5886" s="804"/>
      <c r="B5886" s="1038"/>
      <c r="C5886" s="1023"/>
      <c r="D5886" s="1370"/>
      <c r="E5886" s="135"/>
      <c r="F5886" s="135"/>
      <c r="G5886" s="187"/>
      <c r="H5886" s="1"/>
      <c r="I5886" s="1"/>
      <c r="J5886" s="1"/>
      <c r="K5886" s="1"/>
      <c r="L5886" s="1"/>
      <c r="M5886" s="1"/>
      <c r="N5886" s="1"/>
      <c r="O5886" s="1"/>
      <c r="P5886" s="1"/>
      <c r="Q5886" s="1"/>
      <c r="R5886" s="1"/>
      <c r="S5886" s="1"/>
      <c r="T5886" s="1"/>
      <c r="U5886" s="1"/>
      <c r="V5886" s="1"/>
      <c r="W5886" s="1"/>
      <c r="X5886" s="1"/>
      <c r="Y5886" s="1"/>
    </row>
    <row r="5887" spans="1:25" s="2" customFormat="1">
      <c r="A5887" s="804"/>
      <c r="B5887" s="1038"/>
      <c r="C5887" s="1023"/>
      <c r="D5887" s="1370"/>
      <c r="E5887" s="135"/>
      <c r="F5887" s="135"/>
      <c r="G5887" s="187"/>
      <c r="H5887" s="1"/>
      <c r="I5887" s="1"/>
      <c r="J5887" s="1"/>
      <c r="K5887" s="1"/>
      <c r="L5887" s="1"/>
      <c r="M5887" s="1"/>
      <c r="N5887" s="1"/>
      <c r="O5887" s="1"/>
      <c r="P5887" s="1"/>
      <c r="Q5887" s="1"/>
      <c r="R5887" s="1"/>
      <c r="S5887" s="1"/>
      <c r="T5887" s="1"/>
      <c r="U5887" s="1"/>
      <c r="V5887" s="1"/>
      <c r="W5887" s="1"/>
      <c r="X5887" s="1"/>
      <c r="Y5887" s="1"/>
    </row>
    <row r="5888" spans="1:25" s="2" customFormat="1">
      <c r="A5888" s="804"/>
      <c r="B5888" s="1038"/>
      <c r="C5888" s="1023"/>
      <c r="D5888" s="1370"/>
      <c r="E5888" s="135"/>
      <c r="F5888" s="135"/>
      <c r="G5888" s="187"/>
      <c r="H5888" s="1"/>
      <c r="I5888" s="1"/>
      <c r="J5888" s="1"/>
      <c r="K5888" s="1"/>
      <c r="L5888" s="1"/>
      <c r="M5888" s="1"/>
      <c r="N5888" s="1"/>
      <c r="O5888" s="1"/>
      <c r="P5888" s="1"/>
      <c r="Q5888" s="1"/>
      <c r="R5888" s="1"/>
      <c r="S5888" s="1"/>
      <c r="T5888" s="1"/>
      <c r="U5888" s="1"/>
      <c r="V5888" s="1"/>
      <c r="W5888" s="1"/>
      <c r="X5888" s="1"/>
      <c r="Y5888" s="1"/>
    </row>
    <row r="5889" spans="1:25" s="2" customFormat="1">
      <c r="A5889" s="804"/>
      <c r="B5889" s="1038"/>
      <c r="C5889" s="1023"/>
      <c r="D5889" s="1370"/>
      <c r="E5889" s="135"/>
      <c r="F5889" s="135"/>
      <c r="G5889" s="187"/>
      <c r="H5889" s="1"/>
      <c r="I5889" s="1"/>
      <c r="J5889" s="1"/>
      <c r="K5889" s="1"/>
      <c r="L5889" s="1"/>
      <c r="M5889" s="1"/>
      <c r="N5889" s="1"/>
      <c r="O5889" s="1"/>
      <c r="P5889" s="1"/>
      <c r="Q5889" s="1"/>
      <c r="R5889" s="1"/>
      <c r="S5889" s="1"/>
      <c r="T5889" s="1"/>
      <c r="U5889" s="1"/>
      <c r="V5889" s="1"/>
      <c r="W5889" s="1"/>
      <c r="X5889" s="1"/>
      <c r="Y5889" s="1"/>
    </row>
    <row r="5890" spans="1:25" s="2" customFormat="1">
      <c r="A5890" s="804"/>
      <c r="B5890" s="1038"/>
      <c r="C5890" s="1023"/>
      <c r="D5890" s="1370"/>
      <c r="E5890" s="135"/>
      <c r="F5890" s="135"/>
      <c r="G5890" s="187"/>
      <c r="H5890" s="1"/>
      <c r="I5890" s="1"/>
      <c r="J5890" s="1"/>
      <c r="K5890" s="1"/>
      <c r="L5890" s="1"/>
      <c r="M5890" s="1"/>
      <c r="N5890" s="1"/>
      <c r="O5890" s="1"/>
      <c r="P5890" s="1"/>
      <c r="Q5890" s="1"/>
      <c r="R5890" s="1"/>
      <c r="S5890" s="1"/>
      <c r="T5890" s="1"/>
      <c r="U5890" s="1"/>
      <c r="V5890" s="1"/>
      <c r="W5890" s="1"/>
      <c r="X5890" s="1"/>
      <c r="Y5890" s="1"/>
    </row>
    <row r="5891" spans="1:25" s="10" customFormat="1">
      <c r="A5891" s="804"/>
      <c r="B5891" s="1038"/>
      <c r="C5891" s="1009"/>
      <c r="D5891" s="1370"/>
      <c r="E5891" s="135"/>
      <c r="F5891" s="135"/>
      <c r="G5891" s="635"/>
    </row>
    <row r="5892" spans="1:25" s="10" customFormat="1">
      <c r="A5892" s="804"/>
      <c r="B5892" s="1038"/>
      <c r="C5892" s="1009"/>
      <c r="D5892" s="1370"/>
      <c r="E5892" s="135"/>
      <c r="F5892" s="135"/>
      <c r="G5892" s="635"/>
    </row>
    <row r="5893" spans="1:25" s="10" customFormat="1">
      <c r="A5893" s="804"/>
      <c r="B5893" s="1038"/>
      <c r="C5893" s="1009"/>
      <c r="D5893" s="1370"/>
      <c r="E5893" s="135"/>
      <c r="F5893" s="135"/>
      <c r="G5893" s="635"/>
    </row>
    <row r="5894" spans="1:25" s="10" customFormat="1">
      <c r="A5894" s="804"/>
      <c r="B5894" s="1038"/>
      <c r="C5894" s="1009"/>
      <c r="D5894" s="1370"/>
      <c r="E5894" s="135"/>
      <c r="F5894" s="135"/>
      <c r="G5894" s="635"/>
    </row>
    <row r="5895" spans="1:25" s="10" customFormat="1">
      <c r="A5895" s="804"/>
      <c r="B5895" s="1038"/>
      <c r="C5895" s="1009"/>
      <c r="D5895" s="1370"/>
      <c r="E5895" s="135"/>
      <c r="F5895" s="135"/>
      <c r="G5895" s="635"/>
    </row>
    <row r="5896" spans="1:25" s="10" customFormat="1">
      <c r="A5896" s="804"/>
      <c r="B5896" s="1038"/>
      <c r="C5896" s="1009"/>
      <c r="D5896" s="1370"/>
      <c r="E5896" s="135"/>
      <c r="F5896" s="135"/>
      <c r="G5896" s="635"/>
    </row>
    <row r="5897" spans="1:25" s="2" customFormat="1">
      <c r="A5897" s="804"/>
      <c r="B5897" s="1038"/>
      <c r="C5897" s="1023"/>
      <c r="D5897" s="1370"/>
      <c r="E5897" s="137"/>
      <c r="F5897" s="137"/>
      <c r="G5897" s="187"/>
    </row>
    <row r="5898" spans="1:25" s="2" customFormat="1">
      <c r="A5898" s="804"/>
      <c r="B5898" s="1038"/>
      <c r="C5898" s="1023"/>
      <c r="D5898" s="1370"/>
      <c r="E5898" s="137"/>
      <c r="F5898" s="137"/>
      <c r="G5898" s="187"/>
    </row>
    <row r="5899" spans="1:25" s="2" customFormat="1">
      <c r="A5899" s="804"/>
      <c r="B5899" s="1038"/>
      <c r="C5899" s="1023"/>
      <c r="D5899" s="1370"/>
      <c r="E5899" s="135"/>
      <c r="F5899" s="135"/>
      <c r="G5899" s="187"/>
    </row>
    <row r="5900" spans="1:25" s="2" customFormat="1">
      <c r="A5900" s="804"/>
      <c r="B5900" s="1038"/>
      <c r="C5900" s="1023"/>
      <c r="D5900" s="1370"/>
      <c r="E5900" s="135"/>
      <c r="F5900" s="135"/>
      <c r="G5900" s="187"/>
    </row>
    <row r="5901" spans="1:25" s="2" customFormat="1">
      <c r="A5901" s="804"/>
      <c r="B5901" s="1038"/>
      <c r="C5901" s="1023"/>
      <c r="D5901" s="1370"/>
      <c r="E5901" s="135"/>
      <c r="F5901" s="135"/>
      <c r="G5901" s="187"/>
    </row>
    <row r="5902" spans="1:25" s="2" customFormat="1">
      <c r="A5902" s="804"/>
      <c r="B5902" s="1038"/>
      <c r="C5902" s="1023"/>
      <c r="D5902" s="1370"/>
      <c r="E5902" s="137"/>
      <c r="F5902" s="137"/>
      <c r="G5902" s="187"/>
    </row>
    <row r="5903" spans="1:25" s="2" customFormat="1">
      <c r="A5903" s="804"/>
      <c r="B5903" s="1038"/>
      <c r="C5903" s="1023"/>
      <c r="D5903" s="1370"/>
      <c r="E5903" s="135"/>
      <c r="F5903" s="135"/>
      <c r="G5903" s="187"/>
    </row>
    <row r="5904" spans="1:25" s="2" customFormat="1">
      <c r="A5904" s="804"/>
      <c r="B5904" s="1038"/>
      <c r="C5904" s="1023"/>
      <c r="D5904" s="1370"/>
      <c r="E5904" s="135"/>
      <c r="F5904" s="135"/>
      <c r="G5904" s="187"/>
    </row>
    <row r="5905" spans="1:31" s="2" customFormat="1">
      <c r="A5905" s="804"/>
      <c r="B5905" s="1038"/>
      <c r="C5905" s="1023"/>
      <c r="D5905" s="1370"/>
      <c r="E5905" s="137"/>
      <c r="F5905" s="137"/>
      <c r="G5905" s="187"/>
    </row>
    <row r="5906" spans="1:31" s="2" customFormat="1">
      <c r="A5906" s="804"/>
      <c r="B5906" s="1038"/>
      <c r="C5906" s="1023"/>
      <c r="D5906" s="1370"/>
      <c r="E5906" s="137"/>
      <c r="F5906" s="137"/>
      <c r="G5906" s="187"/>
    </row>
    <row r="5907" spans="1:31" s="2" customFormat="1">
      <c r="A5907" s="804"/>
      <c r="B5907" s="1038"/>
      <c r="C5907" s="1023"/>
      <c r="D5907" s="1370"/>
      <c r="E5907" s="135"/>
      <c r="F5907" s="135"/>
      <c r="G5907" s="187"/>
    </row>
    <row r="5908" spans="1:31" s="2" customFormat="1">
      <c r="A5908" s="804"/>
      <c r="B5908" s="1038"/>
      <c r="C5908" s="1023"/>
      <c r="D5908" s="1370"/>
      <c r="E5908" s="137"/>
      <c r="F5908" s="137"/>
      <c r="G5908" s="187"/>
    </row>
    <row r="5909" spans="1:31" s="2" customFormat="1">
      <c r="A5909" s="804"/>
      <c r="B5909" s="1038"/>
      <c r="C5909" s="1023"/>
      <c r="D5909" s="1370"/>
      <c r="E5909" s="137"/>
      <c r="F5909" s="137"/>
      <c r="G5909" s="187"/>
    </row>
    <row r="5910" spans="1:31" s="2" customFormat="1">
      <c r="A5910" s="804"/>
      <c r="B5910" s="1038"/>
      <c r="C5910" s="1023"/>
      <c r="D5910" s="1370"/>
      <c r="E5910" s="137"/>
      <c r="F5910" s="137"/>
      <c r="G5910" s="187"/>
    </row>
    <row r="5911" spans="1:31" s="2" customFormat="1">
      <c r="A5911" s="804"/>
      <c r="B5911" s="1038"/>
      <c r="C5911" s="1023"/>
      <c r="D5911" s="1370"/>
      <c r="E5911" s="135"/>
      <c r="F5911" s="135"/>
      <c r="G5911" s="187"/>
    </row>
    <row r="5912" spans="1:31" s="2" customFormat="1">
      <c r="A5912" s="804"/>
      <c r="B5912" s="1038"/>
      <c r="C5912" s="1023"/>
      <c r="D5912" s="1370"/>
      <c r="E5912" s="135"/>
      <c r="F5912" s="135"/>
      <c r="G5912" s="187"/>
    </row>
    <row r="5913" spans="1:31" s="2" customFormat="1">
      <c r="A5913" s="804"/>
      <c r="B5913" s="1038"/>
      <c r="C5913" s="1023"/>
      <c r="D5913" s="1370"/>
      <c r="E5913" s="135"/>
      <c r="F5913" s="135"/>
      <c r="G5913" s="187"/>
    </row>
    <row r="5914" spans="1:31" s="1" customFormat="1">
      <c r="A5914" s="804"/>
      <c r="B5914" s="1038"/>
      <c r="C5914" s="1023"/>
      <c r="D5914" s="1370"/>
      <c r="E5914" s="137"/>
      <c r="F5914" s="137"/>
      <c r="G5914" s="187"/>
    </row>
    <row r="5915" spans="1:31" s="2" customFormat="1">
      <c r="A5915" s="804"/>
      <c r="B5915" s="1038"/>
      <c r="C5915" s="1023"/>
      <c r="D5915" s="1370"/>
      <c r="E5915" s="135"/>
      <c r="F5915" s="135"/>
      <c r="G5915" s="187"/>
    </row>
    <row r="5916" spans="1:31" s="2" customFormat="1">
      <c r="A5916" s="804"/>
      <c r="B5916" s="1038"/>
      <c r="C5916" s="1023"/>
      <c r="D5916" s="1370"/>
      <c r="E5916" s="137"/>
      <c r="F5916" s="137"/>
      <c r="G5916" s="187"/>
    </row>
    <row r="5917" spans="1:31" s="58" customFormat="1">
      <c r="A5917" s="804"/>
      <c r="B5917" s="1038"/>
      <c r="C5917" s="1023"/>
      <c r="D5917" s="1370"/>
      <c r="E5917" s="137"/>
      <c r="F5917" s="137"/>
      <c r="G5917" s="187"/>
      <c r="H5917" s="2"/>
      <c r="I5917" s="2"/>
      <c r="J5917" s="2"/>
      <c r="K5917" s="2"/>
      <c r="L5917" s="2"/>
      <c r="M5917" s="2"/>
      <c r="N5917" s="2"/>
      <c r="O5917" s="2"/>
      <c r="P5917" s="2"/>
      <c r="Q5917" s="2"/>
      <c r="R5917" s="2"/>
      <c r="S5917" s="2"/>
      <c r="T5917" s="2"/>
      <c r="U5917" s="2"/>
      <c r="V5917" s="2"/>
      <c r="W5917" s="2"/>
      <c r="X5917" s="2"/>
      <c r="Y5917" s="2"/>
      <c r="Z5917" s="2"/>
      <c r="AA5917" s="2"/>
      <c r="AB5917" s="2"/>
      <c r="AC5917" s="2"/>
      <c r="AD5917" s="2"/>
      <c r="AE5917" s="2"/>
    </row>
    <row r="5918" spans="1:31" s="58" customFormat="1">
      <c r="A5918" s="804"/>
      <c r="B5918" s="1038"/>
      <c r="C5918" s="1023"/>
      <c r="D5918" s="1370"/>
      <c r="E5918" s="137"/>
      <c r="F5918" s="137"/>
      <c r="G5918" s="187"/>
      <c r="H5918" s="2"/>
      <c r="I5918" s="2"/>
      <c r="J5918" s="2"/>
      <c r="K5918" s="2"/>
      <c r="L5918" s="2"/>
      <c r="M5918" s="2"/>
      <c r="N5918" s="2"/>
      <c r="O5918" s="2"/>
      <c r="P5918" s="2"/>
      <c r="Q5918" s="2"/>
      <c r="R5918" s="2"/>
      <c r="S5918" s="2"/>
      <c r="T5918" s="2"/>
      <c r="U5918" s="2"/>
      <c r="V5918" s="2"/>
      <c r="W5918" s="2"/>
      <c r="X5918" s="2"/>
      <c r="Y5918" s="2"/>
      <c r="Z5918" s="2"/>
      <c r="AA5918" s="2"/>
      <c r="AB5918" s="2"/>
      <c r="AC5918" s="2"/>
      <c r="AD5918" s="2"/>
      <c r="AE5918" s="2"/>
    </row>
    <row r="5919" spans="1:31" s="58" customFormat="1">
      <c r="A5919" s="804"/>
      <c r="B5919" s="1038"/>
      <c r="C5919" s="1023"/>
      <c r="D5919" s="1370"/>
      <c r="E5919" s="137"/>
      <c r="F5919" s="137"/>
      <c r="G5919" s="187"/>
      <c r="H5919" s="1"/>
      <c r="I5919" s="1"/>
      <c r="J5919" s="1"/>
      <c r="K5919" s="1"/>
      <c r="L5919" s="1"/>
      <c r="M5919" s="1"/>
      <c r="N5919" s="1"/>
      <c r="O5919" s="1"/>
      <c r="P5919" s="1"/>
      <c r="Q5919" s="1"/>
      <c r="R5919" s="1"/>
      <c r="S5919" s="1"/>
      <c r="T5919" s="1"/>
      <c r="U5919" s="1"/>
      <c r="V5919" s="1"/>
      <c r="W5919" s="1"/>
      <c r="X5919" s="1"/>
      <c r="Y5919" s="1"/>
    </row>
    <row r="5920" spans="1:31" s="2" customFormat="1">
      <c r="A5920" s="804"/>
      <c r="B5920" s="1038"/>
      <c r="C5920" s="1023"/>
      <c r="D5920" s="1370"/>
      <c r="E5920" s="135"/>
      <c r="F5920" s="135"/>
      <c r="G5920" s="187"/>
    </row>
    <row r="5921" spans="1:7" s="2" customFormat="1">
      <c r="A5921" s="804"/>
      <c r="B5921" s="1038"/>
      <c r="C5921" s="1023"/>
      <c r="D5921" s="1370"/>
      <c r="E5921" s="135"/>
      <c r="F5921" s="135"/>
      <c r="G5921" s="187"/>
    </row>
    <row r="5922" spans="1:7" s="2" customFormat="1">
      <c r="A5922" s="804"/>
      <c r="B5922" s="1038"/>
      <c r="C5922" s="1023"/>
      <c r="D5922" s="1370"/>
      <c r="E5922" s="137"/>
      <c r="F5922" s="137"/>
      <c r="G5922" s="187"/>
    </row>
    <row r="5923" spans="1:7" s="2" customFormat="1">
      <c r="A5923" s="804"/>
      <c r="B5923" s="1038"/>
      <c r="C5923" s="1023"/>
      <c r="D5923" s="1370"/>
      <c r="E5923" s="137"/>
      <c r="F5923" s="137"/>
      <c r="G5923" s="187"/>
    </row>
    <row r="5924" spans="1:7" s="2" customFormat="1">
      <c r="A5924" s="804"/>
      <c r="B5924" s="1038"/>
      <c r="C5924" s="1023"/>
      <c r="D5924" s="1370"/>
      <c r="E5924" s="135"/>
      <c r="F5924" s="135"/>
      <c r="G5924" s="187"/>
    </row>
    <row r="5925" spans="1:7" s="2" customFormat="1">
      <c r="A5925" s="804"/>
      <c r="B5925" s="1038"/>
      <c r="C5925" s="1023"/>
      <c r="D5925" s="1370"/>
      <c r="E5925" s="137"/>
      <c r="F5925" s="137"/>
      <c r="G5925" s="187"/>
    </row>
    <row r="5926" spans="1:7" s="2" customFormat="1">
      <c r="A5926" s="804"/>
      <c r="B5926" s="1038"/>
      <c r="C5926" s="1023"/>
      <c r="D5926" s="1370"/>
      <c r="E5926" s="137"/>
      <c r="F5926" s="137"/>
      <c r="G5926" s="187"/>
    </row>
    <row r="5927" spans="1:7" s="10" customFormat="1">
      <c r="A5927" s="804"/>
      <c r="B5927" s="1038"/>
      <c r="C5927" s="1009"/>
      <c r="D5927" s="1370"/>
      <c r="E5927" s="135"/>
      <c r="F5927" s="135"/>
      <c r="G5927" s="635"/>
    </row>
    <row r="5928" spans="1:7" s="10" customFormat="1">
      <c r="A5928" s="804"/>
      <c r="B5928" s="1038"/>
      <c r="C5928" s="1009"/>
      <c r="D5928" s="1370"/>
      <c r="E5928" s="135"/>
      <c r="F5928" s="135"/>
      <c r="G5928" s="635"/>
    </row>
    <row r="5929" spans="1:7" s="10" customFormat="1">
      <c r="A5929" s="804"/>
      <c r="B5929" s="1038"/>
      <c r="C5929" s="1009"/>
      <c r="D5929" s="1370"/>
      <c r="E5929" s="135"/>
      <c r="F5929" s="135"/>
      <c r="G5929" s="635"/>
    </row>
    <row r="5930" spans="1:7" s="2" customFormat="1">
      <c r="A5930" s="804"/>
      <c r="B5930" s="1038"/>
      <c r="C5930" s="1023"/>
      <c r="D5930" s="1370"/>
      <c r="E5930" s="137"/>
      <c r="F5930" s="137"/>
      <c r="G5930" s="187"/>
    </row>
    <row r="5931" spans="1:7" s="10" customFormat="1">
      <c r="A5931" s="804"/>
      <c r="B5931" s="1038"/>
      <c r="C5931" s="1009"/>
      <c r="D5931" s="1370"/>
      <c r="E5931" s="135"/>
      <c r="F5931" s="135"/>
      <c r="G5931" s="635"/>
    </row>
    <row r="5932" spans="1:7" s="10" customFormat="1">
      <c r="A5932" s="804"/>
      <c r="B5932" s="1038"/>
      <c r="C5932" s="1009"/>
      <c r="D5932" s="1370"/>
      <c r="E5932" s="135"/>
      <c r="F5932" s="135"/>
      <c r="G5932" s="635"/>
    </row>
    <row r="5933" spans="1:7" s="10" customFormat="1">
      <c r="A5933" s="804"/>
      <c r="B5933" s="1038"/>
      <c r="C5933" s="1009"/>
      <c r="D5933" s="1370"/>
      <c r="E5933" s="135"/>
      <c r="F5933" s="135"/>
      <c r="G5933" s="635"/>
    </row>
    <row r="5934" spans="1:7" s="2" customFormat="1">
      <c r="A5934" s="804"/>
      <c r="B5934" s="1038"/>
      <c r="C5934" s="1023"/>
      <c r="D5934" s="1370"/>
      <c r="E5934" s="135"/>
      <c r="F5934" s="135"/>
      <c r="G5934" s="187"/>
    </row>
    <row r="5935" spans="1:7" s="2" customFormat="1">
      <c r="A5935" s="804"/>
      <c r="B5935" s="1038"/>
      <c r="C5935" s="1023"/>
      <c r="D5935" s="1370"/>
      <c r="E5935" s="137"/>
      <c r="F5935" s="137"/>
      <c r="G5935" s="187"/>
    </row>
    <row r="5936" spans="1:7" s="2" customFormat="1">
      <c r="A5936" s="804"/>
      <c r="B5936" s="1038"/>
      <c r="C5936" s="1023"/>
      <c r="D5936" s="1370"/>
      <c r="E5936" s="135"/>
      <c r="F5936" s="135"/>
      <c r="G5936" s="187"/>
    </row>
    <row r="5937" spans="1:25" s="2" customFormat="1">
      <c r="A5937" s="804"/>
      <c r="B5937" s="1038"/>
      <c r="C5937" s="1023"/>
      <c r="D5937" s="1370"/>
      <c r="E5937" s="135"/>
      <c r="F5937" s="135"/>
      <c r="G5937" s="187"/>
    </row>
    <row r="5938" spans="1:25" s="2" customFormat="1">
      <c r="A5938" s="804"/>
      <c r="B5938" s="1038"/>
      <c r="C5938" s="1023"/>
      <c r="D5938" s="1370"/>
      <c r="E5938" s="137"/>
      <c r="F5938" s="137"/>
      <c r="G5938" s="187"/>
    </row>
    <row r="5939" spans="1:25" s="2" customFormat="1">
      <c r="A5939" s="804"/>
      <c r="B5939" s="1038"/>
      <c r="C5939" s="1023"/>
      <c r="D5939" s="1370"/>
      <c r="E5939" s="137"/>
      <c r="F5939" s="137"/>
      <c r="G5939" s="187"/>
    </row>
    <row r="5940" spans="1:25" s="2" customFormat="1">
      <c r="A5940" s="804"/>
      <c r="B5940" s="1038"/>
      <c r="C5940" s="1023"/>
      <c r="D5940" s="1370"/>
      <c r="E5940" s="135"/>
      <c r="F5940" s="135"/>
      <c r="G5940" s="187"/>
    </row>
    <row r="5941" spans="1:25" s="2" customFormat="1">
      <c r="A5941" s="804"/>
      <c r="B5941" s="1038"/>
      <c r="C5941" s="1023"/>
      <c r="D5941" s="1370"/>
      <c r="E5941" s="137"/>
      <c r="F5941" s="137"/>
      <c r="G5941" s="187"/>
    </row>
    <row r="5942" spans="1:25" s="2" customFormat="1">
      <c r="A5942" s="804"/>
      <c r="B5942" s="1038"/>
      <c r="C5942" s="1023"/>
      <c r="D5942" s="1370"/>
      <c r="E5942" s="137"/>
      <c r="F5942" s="137"/>
      <c r="G5942" s="187"/>
    </row>
    <row r="5943" spans="1:25" s="2" customFormat="1">
      <c r="A5943" s="804"/>
      <c r="B5943" s="1038"/>
      <c r="C5943" s="1023"/>
      <c r="D5943" s="1370"/>
      <c r="E5943" s="137"/>
      <c r="F5943" s="137"/>
      <c r="G5943" s="187"/>
    </row>
    <row r="5944" spans="1:25" s="2" customFormat="1">
      <c r="A5944" s="804"/>
      <c r="B5944" s="1038"/>
      <c r="C5944" s="1023"/>
      <c r="D5944" s="1370"/>
      <c r="E5944" s="137"/>
      <c r="F5944" s="137"/>
      <c r="G5944" s="187"/>
    </row>
    <row r="5945" spans="1:25" s="2" customFormat="1">
      <c r="A5945" s="804"/>
      <c r="B5945" s="1038"/>
      <c r="C5945" s="1023"/>
      <c r="D5945" s="1370"/>
      <c r="E5945" s="137"/>
      <c r="F5945" s="137"/>
      <c r="G5945" s="187"/>
    </row>
    <row r="5946" spans="1:25" s="2" customFormat="1">
      <c r="A5946" s="804"/>
      <c r="B5946" s="1038"/>
      <c r="C5946" s="1023"/>
      <c r="D5946" s="1370"/>
      <c r="E5946" s="137"/>
      <c r="F5946" s="137"/>
      <c r="G5946" s="187"/>
    </row>
    <row r="5947" spans="1:25" s="2" customFormat="1">
      <c r="A5947" s="804"/>
      <c r="B5947" s="1038"/>
      <c r="C5947" s="1023"/>
      <c r="D5947" s="1370"/>
      <c r="E5947" s="137"/>
      <c r="F5947" s="137"/>
      <c r="G5947" s="187"/>
    </row>
    <row r="5948" spans="1:25" s="2" customFormat="1">
      <c r="A5948" s="804"/>
      <c r="B5948" s="1038"/>
      <c r="C5948" s="1023"/>
      <c r="D5948" s="1370"/>
      <c r="E5948" s="137"/>
      <c r="F5948" s="137"/>
      <c r="G5948" s="187"/>
    </row>
    <row r="5949" spans="1:25" s="2" customFormat="1">
      <c r="A5949" s="804"/>
      <c r="B5949" s="1038"/>
      <c r="C5949" s="1023"/>
      <c r="D5949" s="1370"/>
      <c r="E5949" s="137"/>
      <c r="F5949" s="137"/>
      <c r="G5949" s="187"/>
    </row>
    <row r="5950" spans="1:25" s="2" customFormat="1">
      <c r="A5950" s="804"/>
      <c r="B5950" s="1038"/>
      <c r="C5950" s="1023"/>
      <c r="D5950" s="1370"/>
      <c r="E5950" s="137"/>
      <c r="F5950" s="137"/>
      <c r="G5950" s="187"/>
    </row>
    <row r="5951" spans="1:25" s="56" customFormat="1">
      <c r="A5951" s="804"/>
      <c r="B5951" s="807"/>
      <c r="C5951" s="1425"/>
      <c r="D5951" s="806"/>
      <c r="E5951" s="138"/>
      <c r="F5951" s="138"/>
      <c r="G5951" s="187"/>
      <c r="H5951" s="1"/>
      <c r="I5951" s="1"/>
      <c r="J5951" s="1"/>
      <c r="K5951" s="1"/>
      <c r="L5951" s="1"/>
      <c r="M5951" s="1"/>
      <c r="N5951" s="1"/>
      <c r="O5951" s="1"/>
      <c r="P5951" s="1"/>
      <c r="Q5951" s="1"/>
      <c r="R5951" s="1"/>
      <c r="S5951" s="1"/>
      <c r="T5951" s="1"/>
      <c r="U5951" s="1"/>
      <c r="V5951" s="1"/>
      <c r="W5951" s="1"/>
      <c r="X5951" s="1"/>
      <c r="Y5951" s="1"/>
    </row>
    <row r="5952" spans="1:25" s="2" customFormat="1">
      <c r="A5952" s="804"/>
      <c r="B5952" s="807"/>
      <c r="C5952" s="1023"/>
      <c r="D5952" s="1370"/>
      <c r="E5952" s="137"/>
      <c r="F5952" s="137"/>
      <c r="G5952" s="187"/>
      <c r="H5952" s="1"/>
      <c r="I5952" s="1"/>
      <c r="J5952" s="1"/>
      <c r="K5952" s="1"/>
      <c r="L5952" s="1"/>
      <c r="M5952" s="1"/>
      <c r="N5952" s="1"/>
      <c r="O5952" s="1"/>
      <c r="P5952" s="1"/>
      <c r="Q5952" s="1"/>
      <c r="R5952" s="1"/>
      <c r="S5952" s="1"/>
      <c r="T5952" s="1"/>
      <c r="U5952" s="1"/>
      <c r="V5952" s="1"/>
      <c r="W5952" s="1"/>
      <c r="X5952" s="1"/>
      <c r="Y5952" s="1"/>
    </row>
    <row r="5953" spans="1:25" s="2" customFormat="1">
      <c r="A5953" s="804"/>
      <c r="B5953" s="807"/>
      <c r="C5953" s="1023"/>
      <c r="D5953" s="1370"/>
      <c r="E5953" s="137"/>
      <c r="F5953" s="137"/>
      <c r="G5953" s="187"/>
      <c r="H5953" s="1"/>
      <c r="I5953" s="1"/>
      <c r="J5953" s="1"/>
      <c r="K5953" s="1"/>
      <c r="L5953" s="1"/>
      <c r="M5953" s="1"/>
      <c r="N5953" s="1"/>
      <c r="O5953" s="1"/>
      <c r="P5953" s="1"/>
      <c r="Q5953" s="1"/>
      <c r="R5953" s="1"/>
      <c r="S5953" s="1"/>
      <c r="T5953" s="1"/>
      <c r="U5953" s="1"/>
      <c r="V5953" s="1"/>
      <c r="W5953" s="1"/>
      <c r="X5953" s="1"/>
      <c r="Y5953" s="1"/>
    </row>
    <row r="5954" spans="1:25" s="2" customFormat="1">
      <c r="A5954" s="804"/>
      <c r="B5954" s="807"/>
      <c r="C5954" s="1023"/>
      <c r="D5954" s="1370"/>
      <c r="E5954" s="137"/>
      <c r="F5954" s="137"/>
      <c r="G5954" s="187"/>
      <c r="H5954" s="1"/>
      <c r="I5954" s="1"/>
      <c r="J5954" s="1"/>
      <c r="K5954" s="1"/>
      <c r="L5954" s="1"/>
      <c r="M5954" s="1"/>
      <c r="N5954" s="1"/>
      <c r="O5954" s="1"/>
      <c r="P5954" s="1"/>
      <c r="Q5954" s="1"/>
      <c r="R5954" s="1"/>
      <c r="S5954" s="1"/>
      <c r="T5954" s="1"/>
      <c r="U5954" s="1"/>
      <c r="V5954" s="1"/>
      <c r="W5954" s="1"/>
      <c r="X5954" s="1"/>
      <c r="Y5954" s="1"/>
    </row>
    <row r="5955" spans="1:25" s="2" customFormat="1">
      <c r="A5955" s="1378"/>
      <c r="B5955" s="1422"/>
      <c r="C5955" s="1425"/>
      <c r="D5955" s="806"/>
      <c r="E5955" s="138"/>
      <c r="F5955" s="138"/>
      <c r="G5955" s="187"/>
      <c r="H5955" s="1"/>
      <c r="I5955" s="1"/>
      <c r="J5955" s="1"/>
      <c r="K5955" s="1"/>
      <c r="L5955" s="1"/>
      <c r="M5955" s="1"/>
      <c r="N5955" s="1"/>
      <c r="O5955" s="1"/>
      <c r="P5955" s="1"/>
      <c r="Q5955" s="1"/>
      <c r="R5955" s="1"/>
      <c r="S5955" s="1"/>
      <c r="T5955" s="1"/>
      <c r="U5955" s="1"/>
      <c r="V5955" s="1"/>
      <c r="W5955" s="1"/>
      <c r="X5955" s="1"/>
      <c r="Y5955" s="1"/>
    </row>
    <row r="5956" spans="1:25" s="2" customFormat="1">
      <c r="A5956" s="804"/>
      <c r="B5956" s="807"/>
      <c r="C5956" s="1425"/>
      <c r="D5956" s="806"/>
      <c r="E5956" s="138"/>
      <c r="F5956" s="138"/>
      <c r="G5956" s="187"/>
      <c r="H5956" s="1"/>
      <c r="I5956" s="1"/>
      <c r="J5956" s="1"/>
      <c r="K5956" s="1"/>
      <c r="L5956" s="1"/>
      <c r="M5956" s="1"/>
      <c r="N5956" s="1"/>
      <c r="O5956" s="1"/>
      <c r="P5956" s="1"/>
      <c r="Q5956" s="1"/>
      <c r="R5956" s="1"/>
      <c r="S5956" s="1"/>
      <c r="T5956" s="1"/>
      <c r="U5956" s="1"/>
      <c r="V5956" s="1"/>
      <c r="W5956" s="1"/>
      <c r="X5956" s="1"/>
      <c r="Y5956" s="1"/>
    </row>
    <row r="5957" spans="1:25" s="2" customFormat="1">
      <c r="A5957" s="804"/>
      <c r="B5957" s="807"/>
      <c r="C5957" s="1425"/>
      <c r="D5957" s="806"/>
      <c r="E5957" s="138"/>
      <c r="F5957" s="138"/>
      <c r="G5957" s="187"/>
      <c r="H5957" s="1"/>
      <c r="I5957" s="1"/>
      <c r="J5957" s="1"/>
      <c r="K5957" s="1"/>
      <c r="L5957" s="1"/>
      <c r="M5957" s="1"/>
      <c r="N5957" s="1"/>
      <c r="O5957" s="1"/>
      <c r="P5957" s="1"/>
      <c r="Q5957" s="1"/>
      <c r="R5957" s="1"/>
      <c r="S5957" s="1"/>
      <c r="T5957" s="1"/>
      <c r="U5957" s="1"/>
      <c r="V5957" s="1"/>
      <c r="W5957" s="1"/>
      <c r="X5957" s="1"/>
      <c r="Y5957" s="1"/>
    </row>
    <row r="5958" spans="1:25" s="2" customFormat="1">
      <c r="A5958" s="804"/>
      <c r="B5958" s="807"/>
      <c r="C5958" s="1425"/>
      <c r="D5958" s="806"/>
      <c r="E5958" s="138"/>
      <c r="F5958" s="138"/>
      <c r="G5958" s="187"/>
      <c r="H5958" s="1"/>
      <c r="I5958" s="1"/>
      <c r="J5958" s="1"/>
      <c r="K5958" s="1"/>
      <c r="L5958" s="1"/>
      <c r="M5958" s="1"/>
      <c r="N5958" s="1"/>
      <c r="O5958" s="1"/>
      <c r="P5958" s="1"/>
      <c r="Q5958" s="1"/>
      <c r="R5958" s="1"/>
      <c r="S5958" s="1"/>
      <c r="T5958" s="1"/>
      <c r="U5958" s="1"/>
      <c r="V5958" s="1"/>
      <c r="W5958" s="1"/>
      <c r="X5958" s="1"/>
      <c r="Y5958" s="1"/>
    </row>
    <row r="5959" spans="1:25" s="2" customFormat="1">
      <c r="A5959" s="804"/>
      <c r="B5959" s="807"/>
      <c r="C5959" s="1425"/>
      <c r="D5959" s="806"/>
      <c r="E5959" s="138"/>
      <c r="F5959" s="138"/>
      <c r="G5959" s="187"/>
      <c r="H5959" s="1"/>
      <c r="I5959" s="1"/>
      <c r="J5959" s="1"/>
      <c r="K5959" s="1"/>
      <c r="L5959" s="1"/>
      <c r="M5959" s="1"/>
      <c r="N5959" s="1"/>
      <c r="O5959" s="1"/>
      <c r="P5959" s="1"/>
      <c r="Q5959" s="1"/>
      <c r="R5959" s="1"/>
      <c r="S5959" s="1"/>
      <c r="T5959" s="1"/>
      <c r="U5959" s="1"/>
      <c r="V5959" s="1"/>
      <c r="W5959" s="1"/>
      <c r="X5959" s="1"/>
      <c r="Y5959" s="1"/>
    </row>
    <row r="5960" spans="1:25" s="2" customFormat="1">
      <c r="A5960" s="804"/>
      <c r="B5960" s="807"/>
      <c r="C5960" s="1425"/>
      <c r="D5960" s="806"/>
      <c r="E5960" s="138"/>
      <c r="F5960" s="138"/>
      <c r="G5960" s="187"/>
      <c r="H5960" s="1"/>
      <c r="I5960" s="1"/>
      <c r="J5960" s="1"/>
      <c r="K5960" s="1"/>
      <c r="L5960" s="1"/>
      <c r="M5960" s="1"/>
      <c r="N5960" s="1"/>
      <c r="O5960" s="1"/>
      <c r="P5960" s="1"/>
      <c r="Q5960" s="1"/>
      <c r="R5960" s="1"/>
      <c r="S5960" s="1"/>
      <c r="T5960" s="1"/>
      <c r="U5960" s="1"/>
      <c r="V5960" s="1"/>
      <c r="W5960" s="1"/>
      <c r="X5960" s="1"/>
      <c r="Y5960" s="1"/>
    </row>
    <row r="5961" spans="1:25" s="2" customFormat="1">
      <c r="A5961" s="804"/>
      <c r="B5961" s="807"/>
      <c r="C5961" s="1425"/>
      <c r="D5961" s="806"/>
      <c r="E5961" s="138"/>
      <c r="F5961" s="138"/>
      <c r="G5961" s="187"/>
      <c r="H5961" s="1"/>
      <c r="I5961" s="1"/>
      <c r="J5961" s="1"/>
      <c r="K5961" s="1"/>
      <c r="L5961" s="1"/>
      <c r="M5961" s="1"/>
      <c r="N5961" s="1"/>
      <c r="O5961" s="1"/>
      <c r="P5961" s="1"/>
      <c r="Q5961" s="1"/>
      <c r="R5961" s="1"/>
      <c r="S5961" s="1"/>
      <c r="T5961" s="1"/>
      <c r="U5961" s="1"/>
      <c r="V5961" s="1"/>
      <c r="W5961" s="1"/>
      <c r="X5961" s="1"/>
      <c r="Y5961" s="1"/>
    </row>
    <row r="5962" spans="1:25" s="2" customFormat="1">
      <c r="A5962" s="804"/>
      <c r="B5962" s="807"/>
      <c r="C5962" s="1425"/>
      <c r="D5962" s="806"/>
      <c r="E5962" s="138"/>
      <c r="F5962" s="138"/>
      <c r="G5962" s="187"/>
      <c r="H5962" s="1"/>
      <c r="I5962" s="1"/>
      <c r="J5962" s="1"/>
      <c r="K5962" s="1"/>
      <c r="L5962" s="1"/>
      <c r="M5962" s="1"/>
      <c r="N5962" s="1"/>
      <c r="O5962" s="1"/>
      <c r="P5962" s="1"/>
      <c r="Q5962" s="1"/>
      <c r="R5962" s="1"/>
      <c r="S5962" s="1"/>
      <c r="T5962" s="1"/>
      <c r="U5962" s="1"/>
      <c r="V5962" s="1"/>
      <c r="W5962" s="1"/>
      <c r="X5962" s="1"/>
      <c r="Y5962" s="1"/>
    </row>
    <row r="5963" spans="1:25" s="2" customFormat="1">
      <c r="A5963" s="804"/>
      <c r="B5963" s="807"/>
      <c r="C5963" s="1425"/>
      <c r="D5963" s="806"/>
      <c r="E5963" s="138"/>
      <c r="F5963" s="138"/>
      <c r="G5963" s="187"/>
      <c r="H5963" s="1"/>
      <c r="I5963" s="1"/>
      <c r="J5963" s="1"/>
      <c r="K5963" s="1"/>
      <c r="L5963" s="1"/>
      <c r="M5963" s="1"/>
      <c r="N5963" s="1"/>
      <c r="O5963" s="1"/>
      <c r="P5963" s="1"/>
      <c r="Q5963" s="1"/>
      <c r="R5963" s="1"/>
      <c r="S5963" s="1"/>
      <c r="T5963" s="1"/>
      <c r="U5963" s="1"/>
      <c r="V5963" s="1"/>
      <c r="W5963" s="1"/>
      <c r="X5963" s="1"/>
      <c r="Y5963" s="1"/>
    </row>
    <row r="5964" spans="1:25" s="2" customFormat="1">
      <c r="A5964" s="804"/>
      <c r="B5964" s="807"/>
      <c r="C5964" s="1425"/>
      <c r="D5964" s="806"/>
      <c r="E5964" s="138"/>
      <c r="F5964" s="138"/>
      <c r="G5964" s="187"/>
      <c r="H5964" s="1"/>
      <c r="I5964" s="1"/>
      <c r="J5964" s="1"/>
      <c r="K5964" s="1"/>
      <c r="L5964" s="1"/>
      <c r="M5964" s="1"/>
      <c r="N5964" s="1"/>
      <c r="O5964" s="1"/>
      <c r="P5964" s="1"/>
      <c r="Q5964" s="1"/>
      <c r="R5964" s="1"/>
      <c r="S5964" s="1"/>
      <c r="T5964" s="1"/>
      <c r="U5964" s="1"/>
      <c r="V5964" s="1"/>
      <c r="W5964" s="1"/>
      <c r="X5964" s="1"/>
      <c r="Y5964" s="1"/>
    </row>
    <row r="5965" spans="1:25" s="1" customFormat="1">
      <c r="A5965" s="804"/>
      <c r="B5965" s="807"/>
      <c r="C5965" s="1023"/>
      <c r="D5965" s="1370"/>
      <c r="E5965" s="137"/>
      <c r="F5965" s="137"/>
      <c r="G5965" s="187"/>
    </row>
    <row r="5966" spans="1:25" s="1" customFormat="1">
      <c r="A5966" s="804"/>
      <c r="B5966" s="807"/>
      <c r="C5966" s="1023"/>
      <c r="D5966" s="1370"/>
      <c r="E5966" s="137"/>
      <c r="F5966" s="137"/>
      <c r="G5966" s="187"/>
    </row>
    <row r="5967" spans="1:25" s="1" customFormat="1">
      <c r="A5967" s="1378"/>
      <c r="B5967" s="807"/>
      <c r="C5967" s="1425"/>
      <c r="D5967" s="806"/>
      <c r="E5967" s="138"/>
      <c r="F5967" s="138"/>
      <c r="G5967" s="187"/>
    </row>
    <row r="5968" spans="1:25" s="1" customFormat="1">
      <c r="A5968" s="804"/>
      <c r="B5968" s="807"/>
      <c r="C5968" s="1023"/>
      <c r="D5968" s="1370"/>
      <c r="E5968" s="137"/>
      <c r="F5968" s="137"/>
      <c r="G5968" s="187"/>
    </row>
    <row r="5969" spans="1:7" s="1" customFormat="1">
      <c r="A5969" s="804"/>
      <c r="B5969" s="807"/>
      <c r="C5969" s="1023"/>
      <c r="D5969" s="1370"/>
      <c r="E5969" s="137"/>
      <c r="F5969" s="137"/>
      <c r="G5969" s="187"/>
    </row>
    <row r="5970" spans="1:7" s="1" customFormat="1">
      <c r="A5970" s="804"/>
      <c r="B5970" s="807"/>
      <c r="C5970" s="1023"/>
      <c r="D5970" s="1370"/>
      <c r="E5970" s="137"/>
      <c r="F5970" s="137"/>
      <c r="G5970" s="187"/>
    </row>
    <row r="5971" spans="1:7" s="1" customFormat="1">
      <c r="A5971" s="804"/>
      <c r="B5971" s="1038"/>
      <c r="C5971" s="1023"/>
      <c r="D5971" s="1370"/>
      <c r="E5971" s="137"/>
      <c r="F5971" s="137"/>
      <c r="G5971" s="187"/>
    </row>
    <row r="5972" spans="1:7" s="1" customFormat="1">
      <c r="A5972" s="804"/>
      <c r="B5972" s="1038"/>
      <c r="C5972" s="1023"/>
      <c r="D5972" s="1370"/>
      <c r="E5972" s="137"/>
      <c r="F5972" s="137"/>
      <c r="G5972" s="187"/>
    </row>
    <row r="5973" spans="1:7" s="1" customFormat="1">
      <c r="A5973" s="804"/>
      <c r="B5973" s="1038"/>
      <c r="C5973" s="1425"/>
      <c r="D5973" s="1370"/>
      <c r="E5973" s="137"/>
      <c r="F5973" s="137"/>
      <c r="G5973" s="187"/>
    </row>
    <row r="5974" spans="1:7" s="1" customFormat="1">
      <c r="A5974" s="804"/>
      <c r="B5974" s="1038"/>
      <c r="C5974" s="1023"/>
      <c r="D5974" s="1370"/>
      <c r="E5974" s="137"/>
      <c r="F5974" s="137"/>
      <c r="G5974" s="187"/>
    </row>
    <row r="5975" spans="1:7" s="1" customFormat="1">
      <c r="A5975" s="804"/>
      <c r="B5975" s="1038"/>
      <c r="C5975" s="1023"/>
      <c r="D5975" s="1370"/>
      <c r="E5975" s="137"/>
      <c r="F5975" s="137"/>
      <c r="G5975" s="187"/>
    </row>
    <row r="5976" spans="1:7" s="1" customFormat="1">
      <c r="A5976" s="804"/>
      <c r="B5976" s="1038"/>
      <c r="C5976" s="1023"/>
      <c r="D5976" s="1370"/>
      <c r="E5976" s="137"/>
      <c r="F5976" s="137"/>
      <c r="G5976" s="187"/>
    </row>
    <row r="5977" spans="1:7" s="1" customFormat="1">
      <c r="A5977" s="804"/>
      <c r="B5977" s="1038"/>
      <c r="C5977" s="1023"/>
      <c r="D5977" s="1370"/>
      <c r="E5977" s="137"/>
      <c r="F5977" s="137"/>
      <c r="G5977" s="187"/>
    </row>
    <row r="5978" spans="1:7" s="1" customFormat="1">
      <c r="A5978" s="804"/>
      <c r="B5978" s="1038"/>
      <c r="C5978" s="1023"/>
      <c r="D5978" s="1370"/>
      <c r="E5978" s="137"/>
      <c r="F5978" s="137"/>
      <c r="G5978" s="687"/>
    </row>
    <row r="5979" spans="1:7" s="1" customFormat="1">
      <c r="A5979" s="804"/>
      <c r="B5979" s="1038"/>
      <c r="C5979" s="1023"/>
      <c r="D5979" s="1370"/>
      <c r="E5979" s="137"/>
      <c r="F5979" s="137"/>
      <c r="G5979" s="687"/>
    </row>
    <row r="5980" spans="1:7" s="1" customFormat="1">
      <c r="A5980" s="804"/>
      <c r="B5980" s="1038"/>
      <c r="C5980" s="1023"/>
      <c r="D5980" s="1370"/>
      <c r="E5980" s="137"/>
      <c r="F5980" s="137"/>
      <c r="G5980" s="687"/>
    </row>
    <row r="5981" spans="1:7" s="1" customFormat="1">
      <c r="A5981" s="804"/>
      <c r="B5981" s="1038"/>
      <c r="C5981" s="1023"/>
      <c r="D5981" s="1370"/>
      <c r="E5981" s="137"/>
      <c r="F5981" s="137"/>
      <c r="G5981" s="687"/>
    </row>
    <row r="5982" spans="1:7" s="1" customFormat="1">
      <c r="A5982" s="804"/>
      <c r="B5982" s="1038"/>
      <c r="C5982" s="1023"/>
      <c r="D5982" s="1370"/>
      <c r="E5982" s="137"/>
      <c r="F5982" s="137"/>
      <c r="G5982" s="687"/>
    </row>
    <row r="5983" spans="1:7" s="1" customFormat="1">
      <c r="A5983" s="804"/>
      <c r="B5983" s="1038"/>
      <c r="C5983" s="1023"/>
      <c r="D5983" s="1370"/>
      <c r="E5983" s="137"/>
      <c r="F5983" s="137"/>
      <c r="G5983" s="187"/>
    </row>
    <row r="5984" spans="1:7" s="1" customFormat="1">
      <c r="A5984" s="804"/>
      <c r="B5984" s="1038"/>
      <c r="C5984" s="1023"/>
      <c r="D5984" s="1370"/>
      <c r="E5984" s="137"/>
      <c r="F5984" s="137"/>
      <c r="G5984" s="187"/>
    </row>
    <row r="5985" spans="1:25" s="1" customFormat="1">
      <c r="A5985" s="804"/>
      <c r="B5985" s="1038"/>
      <c r="C5985" s="1023"/>
      <c r="D5985" s="1370"/>
      <c r="E5985" s="137"/>
      <c r="F5985" s="137"/>
      <c r="G5985" s="187"/>
    </row>
    <row r="5986" spans="1:25" s="2" customFormat="1">
      <c r="A5986" s="804"/>
      <c r="B5986" s="1038"/>
      <c r="C5986" s="1023"/>
      <c r="D5986" s="1370"/>
      <c r="E5986" s="137"/>
      <c r="F5986" s="137"/>
      <c r="G5986" s="187"/>
    </row>
    <row r="5987" spans="1:25" s="2" customFormat="1">
      <c r="A5987" s="804"/>
      <c r="B5987" s="1038"/>
      <c r="C5987" s="1023"/>
      <c r="D5987" s="1370"/>
      <c r="E5987" s="137"/>
      <c r="F5987" s="137"/>
      <c r="G5987" s="187"/>
    </row>
    <row r="5988" spans="1:25" s="2" customFormat="1">
      <c r="A5988" s="804"/>
      <c r="B5988" s="1038"/>
      <c r="C5988" s="1023"/>
      <c r="D5988" s="1370"/>
      <c r="E5988" s="137"/>
      <c r="F5988" s="137"/>
      <c r="G5988" s="187"/>
    </row>
    <row r="5989" spans="1:25" s="1" customFormat="1">
      <c r="A5989" s="804"/>
      <c r="B5989" s="1038"/>
      <c r="C5989" s="1023"/>
      <c r="D5989" s="1370"/>
      <c r="E5989" s="137"/>
      <c r="F5989" s="137"/>
      <c r="G5989" s="187"/>
    </row>
    <row r="5990" spans="1:25" s="1" customFormat="1">
      <c r="A5990" s="804"/>
      <c r="B5990" s="1038"/>
      <c r="C5990" s="1023"/>
      <c r="D5990" s="1370"/>
      <c r="E5990" s="137"/>
      <c r="F5990" s="137"/>
      <c r="G5990" s="187"/>
    </row>
    <row r="5991" spans="1:25" s="56" customFormat="1">
      <c r="A5991" s="804"/>
      <c r="B5991" s="807"/>
      <c r="C5991" s="1425"/>
      <c r="D5991" s="806"/>
      <c r="E5991" s="138"/>
      <c r="F5991" s="138"/>
      <c r="G5991" s="187"/>
      <c r="H5991" s="1"/>
      <c r="I5991" s="1"/>
      <c r="J5991" s="1"/>
      <c r="K5991" s="1"/>
      <c r="L5991" s="1"/>
      <c r="M5991" s="1"/>
      <c r="N5991" s="1"/>
      <c r="O5991" s="1"/>
      <c r="P5991" s="1"/>
      <c r="Q5991" s="1"/>
      <c r="R5991" s="1"/>
      <c r="S5991" s="1"/>
      <c r="T5991" s="1"/>
      <c r="U5991" s="1"/>
      <c r="V5991" s="1"/>
      <c r="W5991" s="1"/>
      <c r="X5991" s="1"/>
      <c r="Y5991" s="1"/>
    </row>
    <row r="5992" spans="1:25" s="1" customFormat="1">
      <c r="A5992" s="804"/>
      <c r="B5992" s="807"/>
      <c r="C5992" s="1023"/>
      <c r="D5992" s="1370"/>
      <c r="E5992" s="137"/>
      <c r="F5992" s="137"/>
      <c r="G5992" s="187"/>
    </row>
    <row r="5993" spans="1:25" s="2" customFormat="1">
      <c r="A5993" s="804"/>
      <c r="B5993" s="1038"/>
      <c r="C5993" s="1023"/>
      <c r="D5993" s="1370"/>
      <c r="E5993" s="137"/>
      <c r="F5993" s="137"/>
      <c r="G5993" s="187"/>
      <c r="H5993" s="1"/>
      <c r="I5993" s="1"/>
      <c r="J5993" s="1"/>
      <c r="K5993" s="1"/>
      <c r="L5993" s="1"/>
      <c r="M5993" s="1"/>
      <c r="N5993" s="1"/>
      <c r="O5993" s="1"/>
      <c r="P5993" s="1"/>
      <c r="Q5993" s="1"/>
      <c r="R5993" s="1"/>
      <c r="S5993" s="1"/>
      <c r="T5993" s="1"/>
      <c r="U5993" s="1"/>
      <c r="V5993" s="1"/>
      <c r="W5993" s="1"/>
      <c r="X5993" s="1"/>
      <c r="Y5993" s="1"/>
    </row>
    <row r="5994" spans="1:25" s="52" customFormat="1">
      <c r="A5994" s="804"/>
      <c r="B5994" s="1038"/>
      <c r="C5994" s="1009"/>
      <c r="D5994" s="1370"/>
      <c r="E5994" s="135"/>
      <c r="F5994" s="135"/>
      <c r="G5994" s="602"/>
    </row>
    <row r="5995" spans="1:25" s="52" customFormat="1">
      <c r="A5995" s="804"/>
      <c r="B5995" s="1383"/>
      <c r="C5995" s="1009"/>
      <c r="D5995" s="1370"/>
      <c r="E5995" s="135"/>
      <c r="F5995" s="135"/>
      <c r="G5995" s="591"/>
    </row>
    <row r="5996" spans="1:25" s="52" customFormat="1">
      <c r="A5996" s="804"/>
      <c r="B5996" s="1383"/>
      <c r="C5996" s="1009"/>
      <c r="D5996" s="1370"/>
      <c r="E5996" s="135"/>
      <c r="F5996" s="135"/>
      <c r="G5996" s="591"/>
    </row>
    <row r="5997" spans="1:25" s="52" customFormat="1">
      <c r="A5997" s="804"/>
      <c r="B5997" s="1383"/>
      <c r="C5997" s="1009"/>
      <c r="D5997" s="1370"/>
      <c r="E5997" s="135"/>
      <c r="F5997" s="135"/>
      <c r="G5997" s="591"/>
    </row>
    <row r="5998" spans="1:25" s="2" customFormat="1">
      <c r="A5998" s="804"/>
      <c r="B5998" s="1038"/>
      <c r="C5998" s="1023"/>
      <c r="D5998" s="1370"/>
      <c r="E5998" s="137"/>
      <c r="F5998" s="137"/>
      <c r="G5998" s="187"/>
      <c r="H5998" s="1"/>
      <c r="I5998" s="1"/>
      <c r="J5998" s="1"/>
      <c r="K5998" s="1"/>
      <c r="L5998" s="1"/>
      <c r="M5998" s="1"/>
      <c r="N5998" s="1"/>
      <c r="O5998" s="1"/>
      <c r="P5998" s="1"/>
      <c r="Q5998" s="1"/>
      <c r="R5998" s="1"/>
      <c r="S5998" s="1"/>
      <c r="T5998" s="1"/>
      <c r="U5998" s="1"/>
      <c r="V5998" s="1"/>
      <c r="W5998" s="1"/>
      <c r="X5998" s="1"/>
      <c r="Y5998" s="1"/>
    </row>
    <row r="5999" spans="1:25" s="2" customFormat="1">
      <c r="A5999" s="804"/>
      <c r="B5999" s="1038"/>
      <c r="C5999" s="1023"/>
      <c r="D5999" s="1370"/>
      <c r="E5999" s="137"/>
      <c r="F5999" s="137"/>
      <c r="G5999" s="187"/>
      <c r="H5999" s="1"/>
      <c r="I5999" s="1"/>
      <c r="J5999" s="1"/>
      <c r="K5999" s="1"/>
      <c r="L5999" s="1"/>
      <c r="M5999" s="1"/>
      <c r="N5999" s="1"/>
      <c r="O5999" s="1"/>
      <c r="P5999" s="1"/>
      <c r="Q5999" s="1"/>
      <c r="R5999" s="1"/>
      <c r="S5999" s="1"/>
      <c r="T5999" s="1"/>
      <c r="U5999" s="1"/>
      <c r="V5999" s="1"/>
      <c r="W5999" s="1"/>
      <c r="X5999" s="1"/>
      <c r="Y5999" s="1"/>
    </row>
    <row r="6000" spans="1:25" s="2" customFormat="1">
      <c r="A6000" s="804"/>
      <c r="B6000" s="1038"/>
      <c r="C6000" s="1023"/>
      <c r="D6000" s="1370"/>
      <c r="E6000" s="137"/>
      <c r="F6000" s="137"/>
      <c r="G6000" s="187"/>
      <c r="H6000" s="1"/>
      <c r="I6000" s="1"/>
      <c r="J6000" s="1"/>
      <c r="K6000" s="1"/>
      <c r="L6000" s="1"/>
      <c r="M6000" s="1"/>
      <c r="N6000" s="1"/>
      <c r="O6000" s="1"/>
      <c r="P6000" s="1"/>
      <c r="Q6000" s="1"/>
      <c r="R6000" s="1"/>
      <c r="S6000" s="1"/>
      <c r="T6000" s="1"/>
      <c r="U6000" s="1"/>
      <c r="V6000" s="1"/>
      <c r="W6000" s="1"/>
      <c r="X6000" s="1"/>
      <c r="Y6000" s="1"/>
    </row>
    <row r="6001" spans="1:25" s="2" customFormat="1">
      <c r="A6001" s="804"/>
      <c r="B6001" s="1038"/>
      <c r="C6001" s="1023"/>
      <c r="D6001" s="1370"/>
      <c r="E6001" s="137"/>
      <c r="F6001" s="137"/>
      <c r="G6001" s="187"/>
      <c r="H6001" s="1"/>
      <c r="I6001" s="1"/>
      <c r="J6001" s="1"/>
      <c r="K6001" s="1"/>
      <c r="L6001" s="1"/>
      <c r="M6001" s="1"/>
      <c r="N6001" s="1"/>
      <c r="O6001" s="1"/>
      <c r="P6001" s="1"/>
      <c r="Q6001" s="1"/>
      <c r="R6001" s="1"/>
      <c r="S6001" s="1"/>
      <c r="T6001" s="1"/>
      <c r="U6001" s="1"/>
      <c r="V6001" s="1"/>
      <c r="W6001" s="1"/>
      <c r="X6001" s="1"/>
      <c r="Y6001" s="1"/>
    </row>
    <row r="6002" spans="1:25" s="2" customFormat="1">
      <c r="A6002" s="804"/>
      <c r="B6002" s="1038"/>
      <c r="C6002" s="1023"/>
      <c r="D6002" s="1370"/>
      <c r="E6002" s="137"/>
      <c r="F6002" s="137"/>
      <c r="G6002" s="187"/>
      <c r="H6002" s="1"/>
      <c r="I6002" s="1"/>
      <c r="J6002" s="1"/>
      <c r="K6002" s="1"/>
      <c r="L6002" s="1"/>
      <c r="M6002" s="1"/>
      <c r="N6002" s="1"/>
      <c r="O6002" s="1"/>
      <c r="P6002" s="1"/>
      <c r="Q6002" s="1"/>
      <c r="R6002" s="1"/>
      <c r="S6002" s="1"/>
      <c r="T6002" s="1"/>
      <c r="U6002" s="1"/>
      <c r="V6002" s="1"/>
      <c r="W6002" s="1"/>
      <c r="X6002" s="1"/>
      <c r="Y6002" s="1"/>
    </row>
    <row r="6003" spans="1:25" s="2" customFormat="1">
      <c r="A6003" s="804"/>
      <c r="B6003" s="1038"/>
      <c r="C6003" s="1023"/>
      <c r="D6003" s="1370"/>
      <c r="E6003" s="137"/>
      <c r="F6003" s="137"/>
      <c r="G6003" s="187"/>
      <c r="H6003" s="1"/>
      <c r="I6003" s="1"/>
      <c r="J6003" s="1"/>
      <c r="K6003" s="1"/>
      <c r="L6003" s="1"/>
      <c r="M6003" s="1"/>
      <c r="N6003" s="1"/>
      <c r="O6003" s="1"/>
      <c r="P6003" s="1"/>
      <c r="Q6003" s="1"/>
      <c r="R6003" s="1"/>
      <c r="S6003" s="1"/>
      <c r="T6003" s="1"/>
      <c r="U6003" s="1"/>
      <c r="V6003" s="1"/>
      <c r="W6003" s="1"/>
      <c r="X6003" s="1"/>
      <c r="Y6003" s="1"/>
    </row>
    <row r="6004" spans="1:25" s="2" customFormat="1">
      <c r="A6004" s="804"/>
      <c r="B6004" s="1038"/>
      <c r="C6004" s="1023"/>
      <c r="D6004" s="1370"/>
      <c r="E6004" s="137"/>
      <c r="F6004" s="137"/>
      <c r="G6004" s="187"/>
      <c r="H6004" s="1"/>
      <c r="I6004" s="1"/>
      <c r="J6004" s="1"/>
      <c r="K6004" s="1"/>
      <c r="L6004" s="1"/>
      <c r="M6004" s="1"/>
      <c r="N6004" s="1"/>
      <c r="O6004" s="1"/>
      <c r="P6004" s="1"/>
      <c r="Q6004" s="1"/>
      <c r="R6004" s="1"/>
      <c r="S6004" s="1"/>
      <c r="T6004" s="1"/>
      <c r="U6004" s="1"/>
      <c r="V6004" s="1"/>
      <c r="W6004" s="1"/>
      <c r="X6004" s="1"/>
      <c r="Y6004" s="1"/>
    </row>
    <row r="6005" spans="1:25" s="2" customFormat="1">
      <c r="A6005" s="804"/>
      <c r="B6005" s="1038"/>
      <c r="C6005" s="1023"/>
      <c r="D6005" s="1370"/>
      <c r="E6005" s="137"/>
      <c r="F6005" s="137"/>
      <c r="G6005" s="187"/>
      <c r="H6005" s="1"/>
      <c r="I6005" s="1"/>
      <c r="J6005" s="1"/>
      <c r="K6005" s="1"/>
      <c r="L6005" s="1"/>
      <c r="M6005" s="1"/>
      <c r="N6005" s="1"/>
      <c r="O6005" s="1"/>
      <c r="P6005" s="1"/>
      <c r="Q6005" s="1"/>
      <c r="R6005" s="1"/>
      <c r="S6005" s="1"/>
      <c r="T6005" s="1"/>
      <c r="U6005" s="1"/>
      <c r="V6005" s="1"/>
      <c r="W6005" s="1"/>
      <c r="X6005" s="1"/>
      <c r="Y6005" s="1"/>
    </row>
    <row r="6006" spans="1:25" s="1" customFormat="1">
      <c r="A6006" s="804"/>
      <c r="B6006" s="1383"/>
      <c r="C6006" s="1023"/>
      <c r="D6006" s="1370"/>
      <c r="E6006" s="137"/>
      <c r="F6006" s="137"/>
      <c r="G6006" s="187"/>
    </row>
    <row r="6007" spans="1:25" s="1" customFormat="1">
      <c r="A6007" s="804"/>
      <c r="B6007" s="1383"/>
      <c r="C6007" s="1023"/>
      <c r="D6007" s="1370"/>
      <c r="E6007" s="137"/>
      <c r="F6007" s="137"/>
      <c r="G6007" s="187"/>
    </row>
    <row r="6008" spans="1:25" s="1" customFormat="1">
      <c r="A6008" s="804"/>
      <c r="B6008" s="1383"/>
      <c r="C6008" s="1023"/>
      <c r="D6008" s="1370"/>
      <c r="E6008" s="137"/>
      <c r="F6008" s="137"/>
      <c r="G6008" s="187"/>
    </row>
    <row r="6009" spans="1:25" s="1" customFormat="1">
      <c r="A6009" s="804"/>
      <c r="B6009" s="1383"/>
      <c r="C6009" s="1023"/>
      <c r="D6009" s="1370"/>
      <c r="E6009" s="137"/>
      <c r="F6009" s="137"/>
      <c r="G6009" s="187"/>
    </row>
    <row r="6010" spans="1:25" s="1" customFormat="1">
      <c r="A6010" s="804"/>
      <c r="B6010" s="1383"/>
      <c r="C6010" s="1023"/>
      <c r="D6010" s="1370"/>
      <c r="E6010" s="137"/>
      <c r="F6010" s="137"/>
      <c r="G6010" s="187"/>
    </row>
    <row r="6011" spans="1:25" s="1" customFormat="1">
      <c r="A6011" s="804"/>
      <c r="B6011" s="1383"/>
      <c r="C6011" s="1023"/>
      <c r="D6011" s="1370"/>
      <c r="E6011" s="137"/>
      <c r="F6011" s="137"/>
      <c r="G6011" s="187"/>
    </row>
    <row r="6012" spans="1:25" s="1" customFormat="1">
      <c r="A6012" s="804"/>
      <c r="B6012" s="1383"/>
      <c r="C6012" s="1023"/>
      <c r="D6012" s="1370"/>
      <c r="E6012" s="137"/>
      <c r="F6012" s="137"/>
      <c r="G6012" s="187"/>
    </row>
    <row r="6013" spans="1:25" s="2" customFormat="1">
      <c r="A6013" s="804"/>
      <c r="B6013" s="1383"/>
      <c r="C6013" s="1023"/>
      <c r="D6013" s="1370"/>
      <c r="E6013" s="137"/>
      <c r="F6013" s="137"/>
      <c r="G6013" s="187"/>
      <c r="H6013" s="1"/>
      <c r="I6013" s="1"/>
      <c r="J6013" s="1"/>
      <c r="K6013" s="1"/>
      <c r="L6013" s="1"/>
      <c r="M6013" s="1"/>
      <c r="N6013" s="1"/>
      <c r="O6013" s="1"/>
      <c r="P6013" s="1"/>
      <c r="Q6013" s="1"/>
      <c r="R6013" s="1"/>
      <c r="S6013" s="1"/>
      <c r="T6013" s="1"/>
      <c r="U6013" s="1"/>
      <c r="V6013" s="1"/>
      <c r="W6013" s="1"/>
      <c r="X6013" s="1"/>
      <c r="Y6013" s="1"/>
    </row>
    <row r="6014" spans="1:25" s="1" customFormat="1">
      <c r="A6014" s="804"/>
      <c r="B6014" s="1383"/>
      <c r="C6014" s="1023"/>
      <c r="D6014" s="1370"/>
      <c r="E6014" s="137"/>
      <c r="F6014" s="137"/>
      <c r="G6014" s="187"/>
    </row>
    <row r="6015" spans="1:25" s="2" customFormat="1">
      <c r="A6015" s="804"/>
      <c r="B6015" s="1038"/>
      <c r="C6015" s="1023"/>
      <c r="D6015" s="1370"/>
      <c r="E6015" s="137"/>
      <c r="F6015" s="137"/>
      <c r="G6015" s="187"/>
    </row>
    <row r="6016" spans="1:25" s="1" customFormat="1">
      <c r="A6016" s="804"/>
      <c r="B6016" s="1383"/>
      <c r="C6016" s="1023"/>
      <c r="D6016" s="1370"/>
      <c r="E6016" s="137"/>
      <c r="F6016" s="137"/>
      <c r="G6016" s="187"/>
    </row>
    <row r="6017" spans="1:25" s="1" customFormat="1">
      <c r="A6017" s="804"/>
      <c r="B6017" s="1383"/>
      <c r="C6017" s="1023"/>
      <c r="D6017" s="1370"/>
      <c r="E6017" s="137"/>
      <c r="F6017" s="137"/>
      <c r="G6017" s="187"/>
    </row>
    <row r="6018" spans="1:25" s="2" customFormat="1">
      <c r="A6018" s="804"/>
      <c r="B6018" s="1038"/>
      <c r="C6018" s="1023"/>
      <c r="D6018" s="1370"/>
      <c r="E6018" s="137"/>
      <c r="F6018" s="137"/>
      <c r="G6018" s="187"/>
      <c r="H6018" s="1"/>
      <c r="I6018" s="1"/>
      <c r="J6018" s="1"/>
      <c r="K6018" s="1"/>
      <c r="L6018" s="1"/>
      <c r="M6018" s="1"/>
      <c r="N6018" s="1"/>
      <c r="O6018" s="1"/>
      <c r="P6018" s="1"/>
      <c r="Q6018" s="1"/>
      <c r="R6018" s="1"/>
      <c r="S6018" s="1"/>
      <c r="T6018" s="1"/>
      <c r="U6018" s="1"/>
      <c r="V6018" s="1"/>
      <c r="W6018" s="1"/>
      <c r="X6018" s="1"/>
      <c r="Y6018" s="1"/>
    </row>
    <row r="6019" spans="1:25" s="2" customFormat="1">
      <c r="A6019" s="804"/>
      <c r="B6019" s="1038"/>
      <c r="C6019" s="1023"/>
      <c r="D6019" s="1370"/>
      <c r="E6019" s="137"/>
      <c r="F6019" s="137"/>
      <c r="G6019" s="187"/>
      <c r="H6019" s="1"/>
      <c r="I6019" s="1"/>
      <c r="J6019" s="1"/>
      <c r="K6019" s="1"/>
      <c r="L6019" s="1"/>
      <c r="M6019" s="1"/>
      <c r="N6019" s="1"/>
      <c r="O6019" s="1"/>
      <c r="P6019" s="1"/>
      <c r="Q6019" s="1"/>
      <c r="R6019" s="1"/>
      <c r="S6019" s="1"/>
      <c r="T6019" s="1"/>
      <c r="U6019" s="1"/>
      <c r="V6019" s="1"/>
      <c r="W6019" s="1"/>
      <c r="X6019" s="1"/>
      <c r="Y6019" s="1"/>
    </row>
    <row r="6020" spans="1:25" s="2" customFormat="1">
      <c r="A6020" s="804"/>
      <c r="B6020" s="1038"/>
      <c r="C6020" s="1023"/>
      <c r="D6020" s="1370"/>
      <c r="E6020" s="137"/>
      <c r="F6020" s="137"/>
      <c r="G6020" s="187"/>
      <c r="H6020" s="1"/>
      <c r="I6020" s="1"/>
      <c r="J6020" s="1"/>
      <c r="K6020" s="1"/>
      <c r="L6020" s="1"/>
      <c r="M6020" s="1"/>
      <c r="N6020" s="1"/>
      <c r="O6020" s="1"/>
      <c r="P6020" s="1"/>
      <c r="Q6020" s="1"/>
      <c r="R6020" s="1"/>
      <c r="S6020" s="1"/>
      <c r="T6020" s="1"/>
      <c r="U6020" s="1"/>
      <c r="V6020" s="1"/>
      <c r="W6020" s="1"/>
      <c r="X6020" s="1"/>
      <c r="Y6020" s="1"/>
    </row>
    <row r="6021" spans="1:25" s="2" customFormat="1">
      <c r="A6021" s="804"/>
      <c r="B6021" s="1038"/>
      <c r="C6021" s="1023"/>
      <c r="D6021" s="1370"/>
      <c r="E6021" s="137"/>
      <c r="F6021" s="137"/>
      <c r="G6021" s="187"/>
      <c r="H6021" s="1"/>
      <c r="I6021" s="1"/>
      <c r="J6021" s="1"/>
      <c r="K6021" s="1"/>
      <c r="L6021" s="1"/>
      <c r="M6021" s="1"/>
      <c r="N6021" s="1"/>
      <c r="O6021" s="1"/>
      <c r="P6021" s="1"/>
      <c r="Q6021" s="1"/>
      <c r="R6021" s="1"/>
      <c r="S6021" s="1"/>
      <c r="T6021" s="1"/>
      <c r="U6021" s="1"/>
      <c r="V6021" s="1"/>
      <c r="W6021" s="1"/>
      <c r="X6021" s="1"/>
      <c r="Y6021" s="1"/>
    </row>
    <row r="6022" spans="1:25" s="2" customFormat="1">
      <c r="A6022" s="804"/>
      <c r="B6022" s="1038"/>
      <c r="C6022" s="1023"/>
      <c r="D6022" s="1370"/>
      <c r="E6022" s="137"/>
      <c r="F6022" s="137"/>
      <c r="G6022" s="187"/>
      <c r="H6022" s="1"/>
      <c r="I6022" s="1"/>
      <c r="J6022" s="1"/>
      <c r="K6022" s="1"/>
      <c r="L6022" s="1"/>
      <c r="M6022" s="1"/>
      <c r="N6022" s="1"/>
      <c r="O6022" s="1"/>
      <c r="P6022" s="1"/>
      <c r="Q6022" s="1"/>
      <c r="R6022" s="1"/>
      <c r="S6022" s="1"/>
      <c r="T6022" s="1"/>
      <c r="U6022" s="1"/>
      <c r="V6022" s="1"/>
      <c r="W6022" s="1"/>
      <c r="X6022" s="1"/>
      <c r="Y6022" s="1"/>
    </row>
    <row r="6023" spans="1:25" s="2" customFormat="1">
      <c r="A6023" s="804"/>
      <c r="B6023" s="1038"/>
      <c r="C6023" s="1023"/>
      <c r="D6023" s="1370"/>
      <c r="E6023" s="137"/>
      <c r="F6023" s="137"/>
      <c r="G6023" s="187"/>
      <c r="H6023" s="1"/>
      <c r="I6023" s="1"/>
      <c r="J6023" s="1"/>
      <c r="K6023" s="1"/>
      <c r="L6023" s="1"/>
      <c r="M6023" s="1"/>
      <c r="N6023" s="1"/>
      <c r="O6023" s="1"/>
      <c r="P6023" s="1"/>
      <c r="Q6023" s="1"/>
      <c r="R6023" s="1"/>
      <c r="S6023" s="1"/>
      <c r="T6023" s="1"/>
      <c r="U6023" s="1"/>
      <c r="V6023" s="1"/>
      <c r="W6023" s="1"/>
      <c r="X6023" s="1"/>
      <c r="Y6023" s="1"/>
    </row>
    <row r="6024" spans="1:25" s="2" customFormat="1">
      <c r="A6024" s="804"/>
      <c r="B6024" s="807"/>
      <c r="C6024" s="1425"/>
      <c r="D6024" s="806"/>
      <c r="E6024" s="138"/>
      <c r="F6024" s="138"/>
      <c r="G6024" s="187"/>
      <c r="H6024" s="1"/>
      <c r="I6024" s="1"/>
      <c r="J6024" s="1"/>
      <c r="K6024" s="1"/>
      <c r="L6024" s="1"/>
      <c r="M6024" s="1"/>
      <c r="N6024" s="1"/>
      <c r="O6024" s="1"/>
      <c r="P6024" s="1"/>
      <c r="Q6024" s="1"/>
      <c r="R6024" s="1"/>
      <c r="S6024" s="1"/>
      <c r="T6024" s="1"/>
      <c r="U6024" s="1"/>
      <c r="V6024" s="1"/>
      <c r="W6024" s="1"/>
      <c r="X6024" s="1"/>
      <c r="Y6024" s="1"/>
    </row>
    <row r="6025" spans="1:25" s="2" customFormat="1">
      <c r="A6025" s="804"/>
      <c r="B6025" s="1038"/>
      <c r="C6025" s="1023"/>
      <c r="D6025" s="1370"/>
      <c r="E6025" s="137"/>
      <c r="F6025" s="137"/>
      <c r="G6025" s="187"/>
      <c r="H6025" s="1"/>
      <c r="I6025" s="1"/>
      <c r="J6025" s="1"/>
      <c r="K6025" s="1"/>
      <c r="L6025" s="1"/>
      <c r="M6025" s="1"/>
      <c r="N6025" s="1"/>
      <c r="O6025" s="1"/>
      <c r="P6025" s="1"/>
      <c r="Q6025" s="1"/>
      <c r="R6025" s="1"/>
      <c r="S6025" s="1"/>
      <c r="T6025" s="1"/>
      <c r="U6025" s="1"/>
      <c r="V6025" s="1"/>
      <c r="W6025" s="1"/>
      <c r="X6025" s="1"/>
      <c r="Y6025" s="1"/>
    </row>
    <row r="6026" spans="1:25" s="10" customFormat="1">
      <c r="A6026" s="804"/>
      <c r="B6026" s="807"/>
      <c r="C6026" s="1009"/>
      <c r="D6026" s="1370"/>
      <c r="E6026" s="179"/>
      <c r="F6026" s="179"/>
      <c r="G6026" s="635"/>
    </row>
    <row r="6027" spans="1:25" s="2" customFormat="1">
      <c r="A6027" s="804"/>
      <c r="B6027" s="807"/>
      <c r="C6027" s="1425"/>
      <c r="D6027" s="806"/>
      <c r="E6027" s="138"/>
      <c r="F6027" s="138"/>
      <c r="G6027" s="187"/>
      <c r="H6027" s="1"/>
      <c r="I6027" s="1"/>
      <c r="J6027" s="1"/>
      <c r="K6027" s="1"/>
      <c r="L6027" s="1"/>
      <c r="M6027" s="1"/>
      <c r="N6027" s="1"/>
      <c r="O6027" s="1"/>
      <c r="P6027" s="1"/>
      <c r="Q6027" s="1"/>
      <c r="R6027" s="1"/>
      <c r="S6027" s="1"/>
      <c r="T6027" s="1"/>
      <c r="U6027" s="1"/>
      <c r="V6027" s="1"/>
      <c r="W6027" s="1"/>
      <c r="X6027" s="1"/>
      <c r="Y6027" s="1"/>
    </row>
    <row r="6028" spans="1:25" s="2" customFormat="1">
      <c r="A6028" s="804"/>
      <c r="B6028" s="807"/>
      <c r="C6028" s="1425"/>
      <c r="D6028" s="806"/>
      <c r="E6028" s="138"/>
      <c r="F6028" s="138"/>
      <c r="G6028" s="187"/>
      <c r="H6028" s="1"/>
      <c r="I6028" s="1"/>
      <c r="J6028" s="1"/>
      <c r="K6028" s="1"/>
      <c r="L6028" s="1"/>
      <c r="M6028" s="1"/>
      <c r="N6028" s="1"/>
      <c r="O6028" s="1"/>
      <c r="P6028" s="1"/>
      <c r="Q6028" s="1"/>
      <c r="R6028" s="1"/>
      <c r="S6028" s="1"/>
      <c r="T6028" s="1"/>
      <c r="U6028" s="1"/>
      <c r="V6028" s="1"/>
      <c r="W6028" s="1"/>
      <c r="X6028" s="1"/>
      <c r="Y6028" s="1"/>
    </row>
    <row r="6029" spans="1:25" s="10" customFormat="1">
      <c r="A6029" s="804"/>
      <c r="B6029" s="807"/>
      <c r="C6029" s="1009"/>
      <c r="D6029" s="1370"/>
      <c r="E6029" s="179"/>
      <c r="F6029" s="179"/>
      <c r="G6029" s="635"/>
    </row>
    <row r="6030" spans="1:25" s="10" customFormat="1">
      <c r="A6030" s="804"/>
      <c r="B6030" s="807"/>
      <c r="C6030" s="1009"/>
      <c r="D6030" s="1370"/>
      <c r="E6030" s="179"/>
      <c r="F6030" s="179"/>
      <c r="G6030" s="635"/>
    </row>
    <row r="6031" spans="1:25" s="10" customFormat="1">
      <c r="A6031" s="804"/>
      <c r="B6031" s="807"/>
      <c r="C6031" s="1009"/>
      <c r="D6031" s="1370"/>
      <c r="E6031" s="179"/>
      <c r="F6031" s="179"/>
      <c r="G6031" s="635"/>
    </row>
    <row r="6032" spans="1:25" s="10" customFormat="1">
      <c r="A6032" s="804"/>
      <c r="B6032" s="1038"/>
      <c r="C6032" s="1009"/>
      <c r="D6032" s="1370"/>
      <c r="E6032" s="135"/>
      <c r="F6032" s="135"/>
      <c r="G6032" s="635"/>
    </row>
    <row r="6033" spans="1:7" s="10" customFormat="1">
      <c r="A6033" s="804"/>
      <c r="B6033" s="1038"/>
      <c r="C6033" s="1009"/>
      <c r="D6033" s="1370"/>
      <c r="E6033" s="135"/>
      <c r="F6033" s="135"/>
      <c r="G6033" s="635"/>
    </row>
    <row r="6034" spans="1:7" s="10" customFormat="1">
      <c r="A6034" s="804"/>
      <c r="B6034" s="1038"/>
      <c r="C6034" s="1009"/>
      <c r="D6034" s="1370"/>
      <c r="E6034" s="135"/>
      <c r="F6034" s="135"/>
      <c r="G6034" s="635"/>
    </row>
    <row r="6035" spans="1:7" s="10" customFormat="1">
      <c r="A6035" s="804"/>
      <c r="B6035" s="1038"/>
      <c r="C6035" s="1009"/>
      <c r="D6035" s="1370"/>
      <c r="E6035" s="135"/>
      <c r="F6035" s="135"/>
      <c r="G6035" s="635"/>
    </row>
    <row r="6036" spans="1:7" s="10" customFormat="1">
      <c r="A6036" s="804"/>
      <c r="B6036" s="807"/>
      <c r="C6036" s="1009"/>
      <c r="D6036" s="1370"/>
      <c r="E6036" s="135"/>
      <c r="F6036" s="135"/>
      <c r="G6036" s="635"/>
    </row>
    <row r="6037" spans="1:7" s="10" customFormat="1">
      <c r="A6037" s="804"/>
      <c r="B6037" s="807"/>
      <c r="C6037" s="1009"/>
      <c r="D6037" s="1370"/>
      <c r="E6037" s="135"/>
      <c r="F6037" s="135"/>
      <c r="G6037" s="635"/>
    </row>
    <row r="6038" spans="1:7" s="10" customFormat="1">
      <c r="A6038" s="804"/>
      <c r="B6038" s="807"/>
      <c r="C6038" s="1009"/>
      <c r="D6038" s="1370"/>
      <c r="E6038" s="135"/>
      <c r="F6038" s="135"/>
      <c r="G6038" s="635"/>
    </row>
    <row r="6039" spans="1:7" s="10" customFormat="1">
      <c r="A6039" s="804"/>
      <c r="B6039" s="1038"/>
      <c r="C6039" s="1009"/>
      <c r="D6039" s="1370"/>
      <c r="E6039" s="135"/>
      <c r="F6039" s="135"/>
      <c r="G6039" s="635"/>
    </row>
    <row r="6040" spans="1:7" s="10" customFormat="1">
      <c r="A6040" s="804"/>
      <c r="B6040" s="1038"/>
      <c r="C6040" s="1009"/>
      <c r="D6040" s="1370"/>
      <c r="E6040" s="135"/>
      <c r="F6040" s="135"/>
      <c r="G6040" s="635"/>
    </row>
    <row r="6041" spans="1:7" s="10" customFormat="1">
      <c r="A6041" s="804"/>
      <c r="B6041" s="1038"/>
      <c r="C6041" s="1009"/>
      <c r="D6041" s="1370"/>
      <c r="E6041" s="135"/>
      <c r="F6041" s="135"/>
      <c r="G6041" s="635"/>
    </row>
    <row r="6042" spans="1:7" s="10" customFormat="1">
      <c r="A6042" s="804"/>
      <c r="B6042" s="1038"/>
      <c r="C6042" s="1009"/>
      <c r="D6042" s="1370"/>
      <c r="E6042" s="135"/>
      <c r="F6042" s="135"/>
      <c r="G6042" s="635"/>
    </row>
    <row r="6043" spans="1:7" s="10" customFormat="1">
      <c r="A6043" s="804"/>
      <c r="B6043" s="807"/>
      <c r="C6043" s="1009"/>
      <c r="D6043" s="1370"/>
      <c r="E6043" s="135"/>
      <c r="F6043" s="135"/>
      <c r="G6043" s="635"/>
    </row>
    <row r="6044" spans="1:7" s="10" customFormat="1">
      <c r="A6044" s="804"/>
      <c r="B6044" s="807"/>
      <c r="C6044" s="1009"/>
      <c r="D6044" s="1370"/>
      <c r="E6044" s="135"/>
      <c r="F6044" s="135"/>
      <c r="G6044" s="635"/>
    </row>
    <row r="6045" spans="1:7" s="10" customFormat="1">
      <c r="A6045" s="804"/>
      <c r="B6045" s="807"/>
      <c r="C6045" s="1009"/>
      <c r="D6045" s="1370"/>
      <c r="E6045" s="135"/>
      <c r="F6045" s="135"/>
      <c r="G6045" s="635"/>
    </row>
    <row r="6046" spans="1:7" s="10" customFormat="1">
      <c r="A6046" s="804"/>
      <c r="B6046" s="1038"/>
      <c r="C6046" s="1009"/>
      <c r="D6046" s="1370"/>
      <c r="E6046" s="135"/>
      <c r="F6046" s="135"/>
      <c r="G6046" s="635"/>
    </row>
    <row r="6047" spans="1:7" s="10" customFormat="1">
      <c r="A6047" s="804"/>
      <c r="B6047" s="1038"/>
      <c r="C6047" s="1009"/>
      <c r="D6047" s="1370"/>
      <c r="E6047" s="135"/>
      <c r="F6047" s="135"/>
      <c r="G6047" s="635"/>
    </row>
    <row r="6048" spans="1:7" s="10" customFormat="1">
      <c r="A6048" s="804"/>
      <c r="B6048" s="1038"/>
      <c r="C6048" s="1009"/>
      <c r="D6048" s="1370"/>
      <c r="E6048" s="135"/>
      <c r="F6048" s="135"/>
      <c r="G6048" s="635"/>
    </row>
    <row r="6049" spans="1:7" s="10" customFormat="1">
      <c r="A6049" s="804"/>
      <c r="B6049" s="1038"/>
      <c r="C6049" s="1009"/>
      <c r="D6049" s="1370"/>
      <c r="E6049" s="135"/>
      <c r="F6049" s="135"/>
      <c r="G6049" s="635"/>
    </row>
    <row r="6050" spans="1:7" s="10" customFormat="1">
      <c r="A6050" s="804"/>
      <c r="B6050" s="807"/>
      <c r="C6050" s="1009"/>
      <c r="D6050" s="1370"/>
      <c r="E6050" s="135"/>
      <c r="F6050" s="135"/>
      <c r="G6050" s="635"/>
    </row>
    <row r="6051" spans="1:7" s="10" customFormat="1">
      <c r="A6051" s="804"/>
      <c r="B6051" s="1038"/>
      <c r="C6051" s="1009"/>
      <c r="D6051" s="1370"/>
      <c r="E6051" s="135"/>
      <c r="F6051" s="135"/>
      <c r="G6051" s="635"/>
    </row>
    <row r="6052" spans="1:7" s="10" customFormat="1">
      <c r="A6052" s="804"/>
      <c r="B6052" s="1038"/>
      <c r="C6052" s="1009"/>
      <c r="D6052" s="1370"/>
      <c r="E6052" s="135"/>
      <c r="F6052" s="135"/>
      <c r="G6052" s="635"/>
    </row>
    <row r="6053" spans="1:7" s="10" customFormat="1">
      <c r="A6053" s="804"/>
      <c r="B6053" s="1038"/>
      <c r="C6053" s="1009"/>
      <c r="D6053" s="1370"/>
      <c r="E6053" s="135"/>
      <c r="F6053" s="135"/>
      <c r="G6053" s="635"/>
    </row>
    <row r="6054" spans="1:7" s="10" customFormat="1">
      <c r="A6054" s="804"/>
      <c r="B6054" s="1038"/>
      <c r="C6054" s="1009"/>
      <c r="D6054" s="1370"/>
      <c r="E6054" s="135"/>
      <c r="F6054" s="135"/>
      <c r="G6054" s="635"/>
    </row>
    <row r="6055" spans="1:7" s="10" customFormat="1">
      <c r="A6055" s="804"/>
      <c r="B6055" s="1038"/>
      <c r="C6055" s="1009"/>
      <c r="D6055" s="1370"/>
      <c r="E6055" s="135"/>
      <c r="F6055" s="135"/>
      <c r="G6055" s="635"/>
    </row>
    <row r="6056" spans="1:7" s="10" customFormat="1">
      <c r="A6056" s="804"/>
      <c r="B6056" s="1038"/>
      <c r="C6056" s="1009"/>
      <c r="D6056" s="1370"/>
      <c r="E6056" s="135"/>
      <c r="F6056" s="135"/>
      <c r="G6056" s="635"/>
    </row>
    <row r="6057" spans="1:7" s="10" customFormat="1">
      <c r="A6057" s="804"/>
      <c r="B6057" s="807"/>
      <c r="C6057" s="1009"/>
      <c r="D6057" s="1370"/>
      <c r="E6057" s="135"/>
      <c r="F6057" s="135"/>
      <c r="G6057" s="635"/>
    </row>
    <row r="6058" spans="1:7" s="10" customFormat="1">
      <c r="A6058" s="804"/>
      <c r="B6058" s="807"/>
      <c r="C6058" s="1009"/>
      <c r="D6058" s="1370"/>
      <c r="E6058" s="135"/>
      <c r="F6058" s="135"/>
      <c r="G6058" s="635"/>
    </row>
    <row r="6059" spans="1:7" s="10" customFormat="1">
      <c r="A6059" s="804"/>
      <c r="B6059" s="807"/>
      <c r="C6059" s="1009"/>
      <c r="D6059" s="1370"/>
      <c r="E6059" s="135"/>
      <c r="F6059" s="135"/>
      <c r="G6059" s="635"/>
    </row>
    <row r="6060" spans="1:7" s="10" customFormat="1">
      <c r="A6060" s="804"/>
      <c r="B6060" s="1038"/>
      <c r="C6060" s="1009"/>
      <c r="D6060" s="1370"/>
      <c r="E6060" s="135"/>
      <c r="F6060" s="135"/>
      <c r="G6060" s="635"/>
    </row>
    <row r="6061" spans="1:7" s="10" customFormat="1">
      <c r="A6061" s="804"/>
      <c r="B6061" s="1038"/>
      <c r="C6061" s="1009"/>
      <c r="D6061" s="1370"/>
      <c r="E6061" s="135"/>
      <c r="F6061" s="135"/>
      <c r="G6061" s="635"/>
    </row>
    <row r="6062" spans="1:7" s="10" customFormat="1">
      <c r="A6062" s="804"/>
      <c r="B6062" s="1038"/>
      <c r="C6062" s="1009"/>
      <c r="D6062" s="1370"/>
      <c r="E6062" s="135"/>
      <c r="F6062" s="135"/>
      <c r="G6062" s="635"/>
    </row>
    <row r="6063" spans="1:7" s="10" customFormat="1">
      <c r="A6063" s="804"/>
      <c r="B6063" s="1038"/>
      <c r="C6063" s="1009"/>
      <c r="D6063" s="1370"/>
      <c r="E6063" s="135"/>
      <c r="F6063" s="135"/>
      <c r="G6063" s="635"/>
    </row>
    <row r="6064" spans="1:7" s="10" customFormat="1">
      <c r="A6064" s="804"/>
      <c r="B6064" s="807"/>
      <c r="C6064" s="1009"/>
      <c r="D6064" s="1370"/>
      <c r="E6064" s="135"/>
      <c r="F6064" s="135"/>
      <c r="G6064" s="635"/>
    </row>
    <row r="6065" spans="1:25" s="10" customFormat="1">
      <c r="A6065" s="804"/>
      <c r="B6065" s="1038"/>
      <c r="C6065" s="1009"/>
      <c r="D6065" s="1370"/>
      <c r="E6065" s="135"/>
      <c r="F6065" s="135"/>
      <c r="G6065" s="635"/>
    </row>
    <row r="6066" spans="1:25" s="10" customFormat="1">
      <c r="A6066" s="804"/>
      <c r="B6066" s="807"/>
      <c r="C6066" s="1009"/>
      <c r="D6066" s="1370"/>
      <c r="E6066" s="135"/>
      <c r="F6066" s="135"/>
      <c r="G6066" s="635"/>
    </row>
    <row r="6067" spans="1:25" s="10" customFormat="1">
      <c r="A6067" s="804"/>
      <c r="B6067" s="807"/>
      <c r="C6067" s="1428"/>
      <c r="D6067" s="806"/>
      <c r="E6067" s="216"/>
      <c r="F6067" s="216"/>
      <c r="G6067" s="635"/>
    </row>
    <row r="6068" spans="1:25" s="10" customFormat="1">
      <c r="A6068" s="804"/>
      <c r="B6068" s="807"/>
      <c r="C6068" s="1009"/>
      <c r="D6068" s="1370"/>
      <c r="E6068" s="179"/>
      <c r="F6068" s="179"/>
      <c r="G6068" s="635"/>
    </row>
    <row r="6069" spans="1:25" s="10" customFormat="1">
      <c r="A6069" s="804"/>
      <c r="B6069" s="807"/>
      <c r="C6069" s="1009"/>
      <c r="D6069" s="1370"/>
      <c r="E6069" s="179"/>
      <c r="F6069" s="179"/>
      <c r="G6069" s="635"/>
    </row>
    <row r="6070" spans="1:25" s="10" customFormat="1">
      <c r="A6070" s="804"/>
      <c r="B6070" s="807"/>
      <c r="C6070" s="1009"/>
      <c r="D6070" s="1370"/>
      <c r="E6070" s="179"/>
      <c r="F6070" s="179"/>
      <c r="G6070" s="635"/>
    </row>
    <row r="6071" spans="1:25" s="10" customFormat="1">
      <c r="A6071" s="804"/>
      <c r="B6071" s="807"/>
      <c r="C6071" s="1009"/>
      <c r="D6071" s="1370"/>
      <c r="E6071" s="179"/>
      <c r="F6071" s="179"/>
      <c r="G6071" s="635"/>
    </row>
    <row r="6072" spans="1:25" s="10" customFormat="1">
      <c r="A6072" s="804"/>
      <c r="B6072" s="807"/>
      <c r="C6072" s="1009"/>
      <c r="D6072" s="1370"/>
      <c r="E6072" s="179"/>
      <c r="F6072" s="179"/>
      <c r="G6072" s="635"/>
    </row>
    <row r="6073" spans="1:25" s="10" customFormat="1">
      <c r="A6073" s="804"/>
      <c r="B6073" s="807"/>
      <c r="C6073" s="1009"/>
      <c r="D6073" s="1370"/>
      <c r="E6073" s="179"/>
      <c r="F6073" s="179"/>
      <c r="G6073" s="635"/>
    </row>
    <row r="6074" spans="1:25" s="10" customFormat="1">
      <c r="A6074" s="804"/>
      <c r="B6074" s="807"/>
      <c r="C6074" s="1009"/>
      <c r="D6074" s="1370"/>
      <c r="E6074" s="179"/>
      <c r="F6074" s="179"/>
      <c r="G6074" s="635"/>
    </row>
    <row r="6075" spans="1:25" s="10" customFormat="1">
      <c r="A6075" s="804"/>
      <c r="B6075" s="1038"/>
      <c r="C6075" s="1009"/>
      <c r="D6075" s="1370"/>
      <c r="E6075" s="135"/>
      <c r="F6075" s="135"/>
      <c r="G6075" s="635"/>
    </row>
    <row r="6076" spans="1:25" s="10" customFormat="1">
      <c r="A6076" s="804"/>
      <c r="B6076" s="1038"/>
      <c r="C6076" s="1009"/>
      <c r="D6076" s="1370"/>
      <c r="E6076" s="135"/>
      <c r="F6076" s="135"/>
      <c r="G6076" s="635"/>
    </row>
    <row r="6077" spans="1:25" s="11" customFormat="1">
      <c r="A6077" s="804"/>
      <c r="B6077" s="807"/>
      <c r="C6077" s="1009"/>
      <c r="D6077" s="1370"/>
      <c r="E6077" s="135"/>
      <c r="F6077" s="135"/>
      <c r="G6077" s="635"/>
      <c r="H6077" s="10"/>
      <c r="I6077" s="10"/>
      <c r="J6077" s="10"/>
      <c r="K6077" s="10"/>
      <c r="L6077" s="10"/>
      <c r="M6077" s="10"/>
      <c r="N6077" s="10"/>
      <c r="O6077" s="10"/>
      <c r="P6077" s="10"/>
      <c r="Q6077" s="10"/>
      <c r="R6077" s="10"/>
      <c r="S6077" s="10"/>
      <c r="T6077" s="10"/>
      <c r="U6077" s="10"/>
      <c r="V6077" s="10"/>
      <c r="W6077" s="10"/>
      <c r="X6077" s="10"/>
      <c r="Y6077" s="10"/>
    </row>
    <row r="6078" spans="1:25" s="11" customFormat="1">
      <c r="A6078" s="804"/>
      <c r="B6078" s="807"/>
      <c r="C6078" s="1009"/>
      <c r="D6078" s="1370"/>
      <c r="E6078" s="135"/>
      <c r="F6078" s="135"/>
      <c r="G6078" s="635"/>
      <c r="H6078" s="10"/>
      <c r="I6078" s="10"/>
      <c r="J6078" s="10"/>
      <c r="K6078" s="10"/>
      <c r="L6078" s="10"/>
      <c r="M6078" s="10"/>
      <c r="N6078" s="10"/>
      <c r="O6078" s="10"/>
      <c r="P6078" s="10"/>
      <c r="Q6078" s="10"/>
      <c r="R6078" s="10"/>
      <c r="S6078" s="10"/>
      <c r="T6078" s="10"/>
      <c r="U6078" s="10"/>
      <c r="V6078" s="10"/>
      <c r="W6078" s="10"/>
      <c r="X6078" s="10"/>
      <c r="Y6078" s="10"/>
    </row>
    <row r="6079" spans="1:25" s="11" customFormat="1">
      <c r="A6079" s="804"/>
      <c r="B6079" s="807"/>
      <c r="C6079" s="1009"/>
      <c r="D6079" s="1370"/>
      <c r="E6079" s="135"/>
      <c r="F6079" s="135"/>
      <c r="G6079" s="635"/>
      <c r="H6079" s="10"/>
      <c r="I6079" s="10"/>
      <c r="J6079" s="10"/>
      <c r="K6079" s="10"/>
      <c r="L6079" s="10"/>
      <c r="M6079" s="10"/>
      <c r="N6079" s="10"/>
      <c r="O6079" s="10"/>
      <c r="P6079" s="10"/>
      <c r="Q6079" s="10"/>
      <c r="R6079" s="10"/>
      <c r="S6079" s="10"/>
      <c r="T6079" s="10"/>
      <c r="U6079" s="10"/>
      <c r="V6079" s="10"/>
      <c r="W6079" s="10"/>
      <c r="X6079" s="10"/>
      <c r="Y6079" s="10"/>
    </row>
    <row r="6080" spans="1:25" s="11" customFormat="1">
      <c r="A6080" s="804"/>
      <c r="B6080" s="1038"/>
      <c r="C6080" s="1009"/>
      <c r="D6080" s="1370"/>
      <c r="E6080" s="135"/>
      <c r="F6080" s="135"/>
      <c r="G6080" s="635"/>
      <c r="H6080" s="10"/>
      <c r="I6080" s="10"/>
      <c r="J6080" s="10"/>
      <c r="K6080" s="10"/>
      <c r="L6080" s="10"/>
      <c r="M6080" s="10"/>
      <c r="N6080" s="10"/>
      <c r="O6080" s="10"/>
      <c r="P6080" s="10"/>
      <c r="Q6080" s="10"/>
      <c r="R6080" s="10"/>
      <c r="S6080" s="10"/>
      <c r="T6080" s="10"/>
      <c r="U6080" s="10"/>
      <c r="V6080" s="10"/>
      <c r="W6080" s="10"/>
      <c r="X6080" s="10"/>
      <c r="Y6080" s="10"/>
    </row>
    <row r="6081" spans="1:25" s="11" customFormat="1">
      <c r="A6081" s="804"/>
      <c r="B6081" s="1038"/>
      <c r="C6081" s="1009"/>
      <c r="D6081" s="1370"/>
      <c r="E6081" s="135"/>
      <c r="F6081" s="135"/>
      <c r="G6081" s="635"/>
      <c r="H6081" s="10"/>
      <c r="I6081" s="10"/>
      <c r="J6081" s="10"/>
      <c r="K6081" s="10"/>
      <c r="L6081" s="10"/>
      <c r="M6081" s="10"/>
      <c r="N6081" s="10"/>
      <c r="O6081" s="10"/>
      <c r="P6081" s="10"/>
      <c r="Q6081" s="10"/>
      <c r="R6081" s="10"/>
      <c r="S6081" s="10"/>
      <c r="T6081" s="10"/>
      <c r="U6081" s="10"/>
      <c r="V6081" s="10"/>
      <c r="W6081" s="10"/>
      <c r="X6081" s="10"/>
      <c r="Y6081" s="10"/>
    </row>
    <row r="6082" spans="1:25" s="10" customFormat="1">
      <c r="A6082" s="804"/>
      <c r="B6082" s="807"/>
      <c r="C6082" s="1009"/>
      <c r="D6082" s="1370"/>
      <c r="E6082" s="135"/>
      <c r="F6082" s="135"/>
      <c r="G6082" s="635"/>
    </row>
    <row r="6083" spans="1:25" s="10" customFormat="1">
      <c r="A6083" s="804"/>
      <c r="B6083" s="807"/>
      <c r="C6083" s="1009"/>
      <c r="D6083" s="1370"/>
      <c r="E6083" s="135"/>
      <c r="F6083" s="135"/>
      <c r="G6083" s="635"/>
    </row>
    <row r="6084" spans="1:25" s="10" customFormat="1">
      <c r="A6084" s="804"/>
      <c r="B6084" s="807"/>
      <c r="C6084" s="1009"/>
      <c r="D6084" s="1370"/>
      <c r="E6084" s="135"/>
      <c r="F6084" s="135"/>
      <c r="G6084" s="635"/>
    </row>
    <row r="6085" spans="1:25" s="10" customFormat="1">
      <c r="A6085" s="804"/>
      <c r="B6085" s="1038"/>
      <c r="C6085" s="1009"/>
      <c r="D6085" s="1370"/>
      <c r="E6085" s="135"/>
      <c r="F6085" s="135"/>
      <c r="G6085" s="635"/>
    </row>
    <row r="6086" spans="1:25" s="10" customFormat="1">
      <c r="A6086" s="804"/>
      <c r="B6086" s="1038"/>
      <c r="C6086" s="1009"/>
      <c r="D6086" s="1370"/>
      <c r="E6086" s="135"/>
      <c r="F6086" s="135"/>
      <c r="G6086" s="635"/>
    </row>
    <row r="6087" spans="1:25" s="10" customFormat="1">
      <c r="A6087" s="804"/>
      <c r="B6087" s="807"/>
      <c r="C6087" s="1009"/>
      <c r="D6087" s="1370"/>
      <c r="E6087" s="135"/>
      <c r="F6087" s="135"/>
      <c r="G6087" s="635"/>
    </row>
    <row r="6088" spans="1:25" s="2" customFormat="1">
      <c r="A6088" s="804"/>
      <c r="B6088" s="807"/>
      <c r="C6088" s="1009"/>
      <c r="D6088" s="1370"/>
      <c r="E6088" s="135"/>
      <c r="F6088" s="135"/>
      <c r="G6088" s="635"/>
      <c r="H6088" s="1"/>
      <c r="I6088" s="1"/>
      <c r="J6088" s="1"/>
      <c r="K6088" s="1"/>
      <c r="L6088" s="1"/>
      <c r="M6088" s="1"/>
      <c r="N6088" s="1"/>
      <c r="O6088" s="1"/>
      <c r="P6088" s="1"/>
      <c r="Q6088" s="1"/>
      <c r="R6088" s="1"/>
      <c r="S6088" s="1"/>
      <c r="T6088" s="1"/>
      <c r="U6088" s="1"/>
      <c r="V6088" s="1"/>
      <c r="W6088" s="1"/>
      <c r="X6088" s="1"/>
      <c r="Y6088" s="1"/>
    </row>
    <row r="6089" spans="1:25" s="10" customFormat="1">
      <c r="A6089" s="804"/>
      <c r="B6089" s="807"/>
      <c r="C6089" s="1009"/>
      <c r="D6089" s="1370"/>
      <c r="E6089" s="135"/>
      <c r="F6089" s="135"/>
      <c r="G6089" s="635"/>
    </row>
    <row r="6090" spans="1:25" s="10" customFormat="1">
      <c r="A6090" s="804"/>
      <c r="B6090" s="1038"/>
      <c r="C6090" s="1009"/>
      <c r="D6090" s="1370"/>
      <c r="E6090" s="135"/>
      <c r="F6090" s="135"/>
      <c r="G6090" s="635"/>
    </row>
    <row r="6091" spans="1:25" s="10" customFormat="1">
      <c r="A6091" s="804"/>
      <c r="B6091" s="1038"/>
      <c r="C6091" s="1009"/>
      <c r="D6091" s="1370"/>
      <c r="E6091" s="135"/>
      <c r="F6091" s="135"/>
      <c r="G6091" s="187"/>
    </row>
    <row r="6092" spans="1:25" s="10" customFormat="1">
      <c r="A6092" s="804"/>
      <c r="B6092" s="1038"/>
      <c r="C6092" s="1009"/>
      <c r="D6092" s="1370"/>
      <c r="E6092" s="135"/>
      <c r="F6092" s="135"/>
      <c r="G6092" s="635"/>
    </row>
    <row r="6093" spans="1:25" s="10" customFormat="1">
      <c r="A6093" s="804"/>
      <c r="B6093" s="1038"/>
      <c r="C6093" s="1009"/>
      <c r="D6093" s="1370"/>
      <c r="E6093" s="135"/>
      <c r="F6093" s="135"/>
      <c r="G6093" s="635"/>
    </row>
    <row r="6094" spans="1:25" s="10" customFormat="1">
      <c r="A6094" s="804"/>
      <c r="B6094" s="1038"/>
      <c r="C6094" s="1009"/>
      <c r="D6094" s="1370"/>
      <c r="E6094" s="135"/>
      <c r="F6094" s="135"/>
      <c r="G6094" s="635"/>
    </row>
    <row r="6095" spans="1:25" s="10" customFormat="1">
      <c r="A6095" s="804"/>
      <c r="B6095" s="1429"/>
      <c r="C6095" s="1023"/>
      <c r="D6095" s="1370"/>
      <c r="E6095" s="188"/>
      <c r="F6095" s="188"/>
      <c r="G6095" s="635"/>
    </row>
    <row r="6096" spans="1:25" s="10" customFormat="1">
      <c r="A6096" s="804"/>
      <c r="B6096" s="807"/>
      <c r="C6096" s="1009"/>
      <c r="D6096" s="1370"/>
      <c r="E6096" s="135"/>
      <c r="F6096" s="135"/>
      <c r="G6096" s="635"/>
    </row>
    <row r="6097" spans="1:25" s="2" customFormat="1">
      <c r="A6097" s="804"/>
      <c r="B6097" s="807"/>
      <c r="C6097" s="1009"/>
      <c r="D6097" s="1370"/>
      <c r="E6097" s="135"/>
      <c r="F6097" s="135"/>
      <c r="G6097" s="635"/>
      <c r="H6097" s="1"/>
      <c r="I6097" s="1"/>
      <c r="J6097" s="1"/>
      <c r="K6097" s="1"/>
      <c r="L6097" s="1"/>
      <c r="M6097" s="1"/>
      <c r="N6097" s="1"/>
      <c r="O6097" s="1"/>
      <c r="P6097" s="1"/>
      <c r="Q6097" s="1"/>
      <c r="R6097" s="1"/>
      <c r="S6097" s="1"/>
      <c r="T6097" s="1"/>
      <c r="U6097" s="1"/>
      <c r="V6097" s="1"/>
      <c r="W6097" s="1"/>
      <c r="X6097" s="1"/>
      <c r="Y6097" s="1"/>
    </row>
    <row r="6098" spans="1:25" s="10" customFormat="1">
      <c r="A6098" s="804"/>
      <c r="B6098" s="807"/>
      <c r="C6098" s="1009"/>
      <c r="D6098" s="1370"/>
      <c r="E6098" s="135"/>
      <c r="F6098" s="135"/>
      <c r="G6098" s="635"/>
    </row>
    <row r="6099" spans="1:25" s="10" customFormat="1">
      <c r="A6099" s="804"/>
      <c r="B6099" s="1038"/>
      <c r="C6099" s="1009"/>
      <c r="D6099" s="1370"/>
      <c r="E6099" s="135"/>
      <c r="F6099" s="135"/>
      <c r="G6099" s="635"/>
    </row>
    <row r="6100" spans="1:25" s="10" customFormat="1">
      <c r="A6100" s="804"/>
      <c r="B6100" s="1038"/>
      <c r="C6100" s="1009"/>
      <c r="D6100" s="1370"/>
      <c r="E6100" s="135"/>
      <c r="F6100" s="135"/>
      <c r="G6100" s="187"/>
    </row>
    <row r="6101" spans="1:25" s="10" customFormat="1">
      <c r="A6101" s="804"/>
      <c r="B6101" s="1038"/>
      <c r="C6101" s="1009"/>
      <c r="D6101" s="1370"/>
      <c r="E6101" s="135"/>
      <c r="F6101" s="135"/>
      <c r="G6101" s="635"/>
    </row>
    <row r="6102" spans="1:25" s="10" customFormat="1">
      <c r="A6102" s="804"/>
      <c r="B6102" s="1038"/>
      <c r="C6102" s="1009"/>
      <c r="D6102" s="1370"/>
      <c r="E6102" s="135"/>
      <c r="F6102" s="135"/>
      <c r="G6102" s="635"/>
    </row>
    <row r="6103" spans="1:25" s="10" customFormat="1">
      <c r="A6103" s="804"/>
      <c r="B6103" s="1038"/>
      <c r="C6103" s="1009"/>
      <c r="D6103" s="1370"/>
      <c r="E6103" s="135"/>
      <c r="F6103" s="135"/>
      <c r="G6103" s="635"/>
    </row>
    <row r="6104" spans="1:25" s="10" customFormat="1">
      <c r="A6104" s="804"/>
      <c r="B6104" s="1429"/>
      <c r="C6104" s="1023"/>
      <c r="D6104" s="1370"/>
      <c r="E6104" s="188"/>
      <c r="F6104" s="188"/>
      <c r="G6104" s="635"/>
    </row>
    <row r="6105" spans="1:25" s="10" customFormat="1">
      <c r="A6105" s="804"/>
      <c r="B6105" s="807"/>
      <c r="C6105" s="1009"/>
      <c r="D6105" s="1370"/>
      <c r="E6105" s="135"/>
      <c r="F6105" s="135"/>
      <c r="G6105" s="635"/>
    </row>
    <row r="6106" spans="1:25" s="2" customFormat="1">
      <c r="A6106" s="804"/>
      <c r="B6106" s="807"/>
      <c r="C6106" s="1009"/>
      <c r="D6106" s="1370"/>
      <c r="E6106" s="135"/>
      <c r="F6106" s="135"/>
      <c r="G6106" s="635"/>
      <c r="H6106" s="1"/>
      <c r="I6106" s="1"/>
      <c r="J6106" s="1"/>
      <c r="K6106" s="1"/>
      <c r="L6106" s="1"/>
      <c r="M6106" s="1"/>
      <c r="N6106" s="1"/>
      <c r="O6106" s="1"/>
      <c r="P6106" s="1"/>
      <c r="Q6106" s="1"/>
      <c r="R6106" s="1"/>
      <c r="S6106" s="1"/>
      <c r="T6106" s="1"/>
      <c r="U6106" s="1"/>
      <c r="V6106" s="1"/>
      <c r="W6106" s="1"/>
      <c r="X6106" s="1"/>
      <c r="Y6106" s="1"/>
    </row>
    <row r="6107" spans="1:25" s="10" customFormat="1">
      <c r="A6107" s="804"/>
      <c r="B6107" s="807"/>
      <c r="C6107" s="1009"/>
      <c r="D6107" s="1370"/>
      <c r="E6107" s="135"/>
      <c r="F6107" s="135"/>
      <c r="G6107" s="635"/>
    </row>
    <row r="6108" spans="1:25" s="10" customFormat="1">
      <c r="A6108" s="804"/>
      <c r="B6108" s="1038"/>
      <c r="C6108" s="1009"/>
      <c r="D6108" s="1370"/>
      <c r="E6108" s="135"/>
      <c r="F6108" s="135"/>
      <c r="G6108" s="635"/>
    </row>
    <row r="6109" spans="1:25" s="10" customFormat="1">
      <c r="A6109" s="804"/>
      <c r="B6109" s="1038"/>
      <c r="C6109" s="1009"/>
      <c r="D6109" s="1370"/>
      <c r="E6109" s="135"/>
      <c r="F6109" s="135"/>
      <c r="G6109" s="187"/>
    </row>
    <row r="6110" spans="1:25" s="10" customFormat="1">
      <c r="A6110" s="804"/>
      <c r="B6110" s="1038"/>
      <c r="C6110" s="1009"/>
      <c r="D6110" s="1370"/>
      <c r="E6110" s="135"/>
      <c r="F6110" s="135"/>
      <c r="G6110" s="635"/>
    </row>
    <row r="6111" spans="1:25" s="10" customFormat="1">
      <c r="A6111" s="804"/>
      <c r="B6111" s="1038"/>
      <c r="C6111" s="1009"/>
      <c r="D6111" s="1370"/>
      <c r="E6111" s="135"/>
      <c r="F6111" s="135"/>
      <c r="G6111" s="635"/>
    </row>
    <row r="6112" spans="1:25" s="10" customFormat="1">
      <c r="A6112" s="804"/>
      <c r="B6112" s="1038"/>
      <c r="C6112" s="1009"/>
      <c r="D6112" s="1370"/>
      <c r="E6112" s="135"/>
      <c r="F6112" s="135"/>
      <c r="G6112" s="635"/>
    </row>
    <row r="6113" spans="1:25" s="10" customFormat="1">
      <c r="A6113" s="804"/>
      <c r="B6113" s="1429"/>
      <c r="C6113" s="1023"/>
      <c r="D6113" s="1370"/>
      <c r="E6113" s="188"/>
      <c r="F6113" s="188"/>
      <c r="G6113" s="635"/>
    </row>
    <row r="6114" spans="1:25" s="10" customFormat="1">
      <c r="A6114" s="804"/>
      <c r="B6114" s="807"/>
      <c r="C6114" s="1009"/>
      <c r="D6114" s="1370"/>
      <c r="E6114" s="135"/>
      <c r="F6114" s="135"/>
      <c r="G6114" s="635"/>
    </row>
    <row r="6115" spans="1:25" s="2" customFormat="1">
      <c r="A6115" s="804"/>
      <c r="B6115" s="807"/>
      <c r="C6115" s="1009"/>
      <c r="D6115" s="1370"/>
      <c r="E6115" s="135"/>
      <c r="F6115" s="135"/>
      <c r="G6115" s="635"/>
      <c r="H6115" s="1"/>
      <c r="I6115" s="1"/>
      <c r="J6115" s="1"/>
      <c r="K6115" s="1"/>
      <c r="L6115" s="1"/>
      <c r="M6115" s="1"/>
      <c r="N6115" s="1"/>
      <c r="O6115" s="1"/>
      <c r="P6115" s="1"/>
      <c r="Q6115" s="1"/>
      <c r="R6115" s="1"/>
      <c r="S6115" s="1"/>
      <c r="T6115" s="1"/>
      <c r="U6115" s="1"/>
      <c r="V6115" s="1"/>
      <c r="W6115" s="1"/>
      <c r="X6115" s="1"/>
      <c r="Y6115" s="1"/>
    </row>
    <row r="6116" spans="1:25" s="10" customFormat="1">
      <c r="A6116" s="804"/>
      <c r="B6116" s="807"/>
      <c r="C6116" s="1009"/>
      <c r="D6116" s="1370"/>
      <c r="E6116" s="135"/>
      <c r="F6116" s="135"/>
      <c r="G6116" s="635"/>
    </row>
    <row r="6117" spans="1:25" s="10" customFormat="1">
      <c r="A6117" s="804"/>
      <c r="B6117" s="1038"/>
      <c r="C6117" s="1009"/>
      <c r="D6117" s="1370"/>
      <c r="E6117" s="135"/>
      <c r="F6117" s="135"/>
      <c r="G6117" s="635"/>
    </row>
    <row r="6118" spans="1:25" s="10" customFormat="1">
      <c r="A6118" s="804"/>
      <c r="B6118" s="1038"/>
      <c r="C6118" s="1009"/>
      <c r="D6118" s="1370"/>
      <c r="E6118" s="135"/>
      <c r="F6118" s="135"/>
      <c r="G6118" s="187"/>
    </row>
    <row r="6119" spans="1:25" s="10" customFormat="1">
      <c r="A6119" s="804"/>
      <c r="B6119" s="1038"/>
      <c r="C6119" s="1009"/>
      <c r="D6119" s="1370"/>
      <c r="E6119" s="135"/>
      <c r="F6119" s="135"/>
      <c r="G6119" s="635"/>
    </row>
    <row r="6120" spans="1:25" s="10" customFormat="1">
      <c r="A6120" s="804"/>
      <c r="B6120" s="1038"/>
      <c r="C6120" s="1009"/>
      <c r="D6120" s="1370"/>
      <c r="E6120" s="135"/>
      <c r="F6120" s="135"/>
      <c r="G6120" s="635"/>
    </row>
    <row r="6121" spans="1:25" s="10" customFormat="1">
      <c r="A6121" s="804"/>
      <c r="B6121" s="1038"/>
      <c r="C6121" s="1009"/>
      <c r="D6121" s="1370"/>
      <c r="E6121" s="135"/>
      <c r="F6121" s="135"/>
      <c r="G6121" s="635"/>
    </row>
    <row r="6122" spans="1:25" s="10" customFormat="1">
      <c r="A6122" s="804"/>
      <c r="B6122" s="1429"/>
      <c r="C6122" s="1023"/>
      <c r="D6122" s="1370"/>
      <c r="E6122" s="188"/>
      <c r="F6122" s="188"/>
      <c r="G6122" s="635"/>
    </row>
    <row r="6123" spans="1:25" s="10" customFormat="1">
      <c r="A6123" s="804"/>
      <c r="B6123" s="807"/>
      <c r="C6123" s="1009"/>
      <c r="D6123" s="1370"/>
      <c r="E6123" s="135"/>
      <c r="F6123" s="135"/>
      <c r="G6123" s="635"/>
    </row>
    <row r="6124" spans="1:25" s="2" customFormat="1">
      <c r="A6124" s="804"/>
      <c r="B6124" s="807"/>
      <c r="C6124" s="1009"/>
      <c r="D6124" s="1370"/>
      <c r="E6124" s="135"/>
      <c r="F6124" s="135"/>
      <c r="G6124" s="635"/>
      <c r="H6124" s="1"/>
      <c r="I6124" s="1"/>
      <c r="J6124" s="1"/>
      <c r="K6124" s="1"/>
      <c r="L6124" s="1"/>
      <c r="M6124" s="1"/>
      <c r="N6124" s="1"/>
      <c r="O6124" s="1"/>
      <c r="P6124" s="1"/>
      <c r="Q6124" s="1"/>
      <c r="R6124" s="1"/>
      <c r="S6124" s="1"/>
      <c r="T6124" s="1"/>
      <c r="U6124" s="1"/>
      <c r="V6124" s="1"/>
      <c r="W6124" s="1"/>
      <c r="X6124" s="1"/>
      <c r="Y6124" s="1"/>
    </row>
    <row r="6125" spans="1:25" s="10" customFormat="1">
      <c r="A6125" s="804"/>
      <c r="B6125" s="807"/>
      <c r="C6125" s="1009"/>
      <c r="D6125" s="1370"/>
      <c r="E6125" s="135"/>
      <c r="F6125" s="135"/>
      <c r="G6125" s="635"/>
    </row>
    <row r="6126" spans="1:25" s="10" customFormat="1">
      <c r="A6126" s="804"/>
      <c r="B6126" s="1038"/>
      <c r="C6126" s="1009"/>
      <c r="D6126" s="1370"/>
      <c r="E6126" s="135"/>
      <c r="F6126" s="135"/>
      <c r="G6126" s="635"/>
    </row>
    <row r="6127" spans="1:25" s="10" customFormat="1">
      <c r="A6127" s="804"/>
      <c r="B6127" s="1038"/>
      <c r="C6127" s="1009"/>
      <c r="D6127" s="1370"/>
      <c r="E6127" s="135"/>
      <c r="F6127" s="135"/>
      <c r="G6127" s="187"/>
    </row>
    <row r="6128" spans="1:25" s="10" customFormat="1">
      <c r="A6128" s="804"/>
      <c r="B6128" s="1038"/>
      <c r="C6128" s="1009"/>
      <c r="D6128" s="1370"/>
      <c r="E6128" s="135"/>
      <c r="F6128" s="135"/>
      <c r="G6128" s="635"/>
    </row>
    <row r="6129" spans="1:25" s="10" customFormat="1">
      <c r="A6129" s="804"/>
      <c r="B6129" s="1038"/>
      <c r="C6129" s="1009"/>
      <c r="D6129" s="1370"/>
      <c r="E6129" s="135"/>
      <c r="F6129" s="135"/>
      <c r="G6129" s="635"/>
    </row>
    <row r="6130" spans="1:25" s="10" customFormat="1">
      <c r="A6130" s="804"/>
      <c r="B6130" s="1038"/>
      <c r="C6130" s="1009"/>
      <c r="D6130" s="1370"/>
      <c r="E6130" s="135"/>
      <c r="F6130" s="135"/>
      <c r="G6130" s="635"/>
    </row>
    <row r="6131" spans="1:25" s="10" customFormat="1">
      <c r="A6131" s="804"/>
      <c r="B6131" s="1429"/>
      <c r="C6131" s="1023"/>
      <c r="D6131" s="1370"/>
      <c r="E6131" s="188"/>
      <c r="F6131" s="188"/>
      <c r="G6131" s="635"/>
    </row>
    <row r="6132" spans="1:25" s="10" customFormat="1">
      <c r="A6132" s="804"/>
      <c r="B6132" s="807"/>
      <c r="C6132" s="1009"/>
      <c r="D6132" s="1370"/>
      <c r="E6132" s="135"/>
      <c r="F6132" s="135"/>
      <c r="G6132" s="635"/>
    </row>
    <row r="6133" spans="1:25" s="2" customFormat="1">
      <c r="A6133" s="804"/>
      <c r="B6133" s="807"/>
      <c r="C6133" s="1009"/>
      <c r="D6133" s="1370"/>
      <c r="E6133" s="135"/>
      <c r="F6133" s="135"/>
      <c r="G6133" s="635"/>
      <c r="H6133" s="1"/>
      <c r="I6133" s="1"/>
      <c r="J6133" s="1"/>
      <c r="K6133" s="1"/>
      <c r="L6133" s="1"/>
      <c r="M6133" s="1"/>
      <c r="N6133" s="1"/>
      <c r="O6133" s="1"/>
      <c r="P6133" s="1"/>
      <c r="Q6133" s="1"/>
      <c r="R6133" s="1"/>
      <c r="S6133" s="1"/>
      <c r="T6133" s="1"/>
      <c r="U6133" s="1"/>
      <c r="V6133" s="1"/>
      <c r="W6133" s="1"/>
      <c r="X6133" s="1"/>
      <c r="Y6133" s="1"/>
    </row>
    <row r="6134" spans="1:25" s="10" customFormat="1">
      <c r="A6134" s="804"/>
      <c r="B6134" s="807"/>
      <c r="C6134" s="1009"/>
      <c r="D6134" s="1370"/>
      <c r="E6134" s="135"/>
      <c r="F6134" s="135"/>
      <c r="G6134" s="635"/>
    </row>
    <row r="6135" spans="1:25" s="10" customFormat="1">
      <c r="A6135" s="804"/>
      <c r="B6135" s="1038"/>
      <c r="C6135" s="1009"/>
      <c r="D6135" s="1370"/>
      <c r="E6135" s="135"/>
      <c r="F6135" s="135"/>
      <c r="G6135" s="635"/>
    </row>
    <row r="6136" spans="1:25" s="10" customFormat="1">
      <c r="A6136" s="804"/>
      <c r="B6136" s="1038"/>
      <c r="C6136" s="1009"/>
      <c r="D6136" s="1370"/>
      <c r="E6136" s="135"/>
      <c r="F6136" s="135"/>
      <c r="G6136" s="187"/>
    </row>
    <row r="6137" spans="1:25" s="10" customFormat="1">
      <c r="A6137" s="804"/>
      <c r="B6137" s="1038"/>
      <c r="C6137" s="1009"/>
      <c r="D6137" s="1370"/>
      <c r="E6137" s="135"/>
      <c r="F6137" s="135"/>
      <c r="G6137" s="635"/>
    </row>
    <row r="6138" spans="1:25" s="10" customFormat="1">
      <c r="A6138" s="804"/>
      <c r="B6138" s="807"/>
      <c r="C6138" s="1009"/>
      <c r="D6138" s="1370"/>
      <c r="E6138" s="135"/>
      <c r="F6138" s="135"/>
      <c r="G6138" s="635"/>
    </row>
    <row r="6139" spans="1:25" s="2" customFormat="1">
      <c r="A6139" s="804"/>
      <c r="B6139" s="807"/>
      <c r="C6139" s="1009"/>
      <c r="D6139" s="1370"/>
      <c r="E6139" s="135"/>
      <c r="F6139" s="135"/>
      <c r="G6139" s="635"/>
      <c r="H6139" s="1"/>
      <c r="I6139" s="1"/>
      <c r="J6139" s="1"/>
      <c r="K6139" s="1"/>
      <c r="L6139" s="1"/>
      <c r="M6139" s="1"/>
      <c r="N6139" s="1"/>
      <c r="O6139" s="1"/>
      <c r="P6139" s="1"/>
      <c r="Q6139" s="1"/>
      <c r="R6139" s="1"/>
      <c r="S6139" s="1"/>
      <c r="T6139" s="1"/>
      <c r="U6139" s="1"/>
      <c r="V6139" s="1"/>
      <c r="W6139" s="1"/>
      <c r="X6139" s="1"/>
      <c r="Y6139" s="1"/>
    </row>
    <row r="6140" spans="1:25" s="10" customFormat="1">
      <c r="A6140" s="804"/>
      <c r="B6140" s="807"/>
      <c r="C6140" s="1009"/>
      <c r="D6140" s="1370"/>
      <c r="E6140" s="135"/>
      <c r="F6140" s="135"/>
      <c r="G6140" s="635"/>
    </row>
    <row r="6141" spans="1:25" s="10" customFormat="1">
      <c r="A6141" s="804"/>
      <c r="B6141" s="1038"/>
      <c r="C6141" s="1009"/>
      <c r="D6141" s="1370"/>
      <c r="E6141" s="135"/>
      <c r="F6141" s="135"/>
      <c r="G6141" s="635"/>
    </row>
    <row r="6142" spans="1:25" s="10" customFormat="1">
      <c r="A6142" s="804"/>
      <c r="B6142" s="1038"/>
      <c r="C6142" s="1009"/>
      <c r="D6142" s="1370"/>
      <c r="E6142" s="135"/>
      <c r="F6142" s="135"/>
      <c r="G6142" s="187"/>
    </row>
    <row r="6143" spans="1:25" s="10" customFormat="1">
      <c r="A6143" s="804"/>
      <c r="B6143" s="1038"/>
      <c r="C6143" s="1009"/>
      <c r="D6143" s="1370"/>
      <c r="E6143" s="135"/>
      <c r="F6143" s="135"/>
      <c r="G6143" s="635"/>
    </row>
    <row r="6144" spans="1:25" s="10" customFormat="1">
      <c r="A6144" s="804"/>
      <c r="B6144" s="1038"/>
      <c r="C6144" s="1009"/>
      <c r="D6144" s="1370"/>
      <c r="E6144" s="135"/>
      <c r="F6144" s="135"/>
      <c r="G6144" s="635"/>
    </row>
    <row r="6145" spans="1:25" s="10" customFormat="1">
      <c r="A6145" s="804"/>
      <c r="B6145" s="1038"/>
      <c r="C6145" s="1009"/>
      <c r="D6145" s="1370"/>
      <c r="E6145" s="135"/>
      <c r="F6145" s="135"/>
      <c r="G6145" s="635"/>
    </row>
    <row r="6146" spans="1:25" s="10" customFormat="1">
      <c r="A6146" s="804"/>
      <c r="B6146" s="1429"/>
      <c r="C6146" s="1023"/>
      <c r="D6146" s="1370"/>
      <c r="E6146" s="188"/>
      <c r="F6146" s="188"/>
      <c r="G6146" s="635"/>
    </row>
    <row r="6147" spans="1:25" s="10" customFormat="1">
      <c r="A6147" s="804"/>
      <c r="B6147" s="807"/>
      <c r="C6147" s="1009"/>
      <c r="D6147" s="1370"/>
      <c r="E6147" s="135"/>
      <c r="F6147" s="135"/>
      <c r="G6147" s="635"/>
    </row>
    <row r="6148" spans="1:25" s="2" customFormat="1">
      <c r="A6148" s="804"/>
      <c r="B6148" s="807"/>
      <c r="C6148" s="1009"/>
      <c r="D6148" s="1370"/>
      <c r="E6148" s="184"/>
      <c r="F6148" s="184"/>
      <c r="G6148" s="635"/>
      <c r="H6148" s="1"/>
      <c r="I6148" s="1"/>
      <c r="J6148" s="1"/>
      <c r="K6148" s="1"/>
      <c r="L6148" s="1"/>
      <c r="M6148" s="1"/>
      <c r="N6148" s="1"/>
      <c r="O6148" s="1"/>
      <c r="P6148" s="1"/>
      <c r="Q6148" s="1"/>
      <c r="R6148" s="1"/>
      <c r="S6148" s="1"/>
      <c r="T6148" s="1"/>
      <c r="U6148" s="1"/>
      <c r="V6148" s="1"/>
      <c r="W6148" s="1"/>
      <c r="X6148" s="1"/>
      <c r="Y6148" s="1"/>
    </row>
    <row r="6149" spans="1:25" s="10" customFormat="1">
      <c r="A6149" s="804"/>
      <c r="B6149" s="807"/>
      <c r="C6149" s="1009"/>
      <c r="D6149" s="1370"/>
      <c r="E6149" s="135"/>
      <c r="F6149" s="135"/>
      <c r="G6149" s="635"/>
    </row>
    <row r="6150" spans="1:25" s="10" customFormat="1">
      <c r="A6150" s="804"/>
      <c r="B6150" s="1038"/>
      <c r="C6150" s="1009"/>
      <c r="D6150" s="1370"/>
      <c r="E6150" s="135"/>
      <c r="F6150" s="135"/>
      <c r="G6150" s="635"/>
    </row>
    <row r="6151" spans="1:25" s="10" customFormat="1">
      <c r="A6151" s="804"/>
      <c r="B6151" s="1038"/>
      <c r="C6151" s="1009"/>
      <c r="D6151" s="1370"/>
      <c r="E6151" s="135"/>
      <c r="F6151" s="135"/>
      <c r="G6151" s="187"/>
    </row>
    <row r="6152" spans="1:25" s="10" customFormat="1">
      <c r="A6152" s="804"/>
      <c r="B6152" s="1038"/>
      <c r="C6152" s="1009"/>
      <c r="D6152" s="1370"/>
      <c r="E6152" s="135"/>
      <c r="F6152" s="135"/>
      <c r="G6152" s="635"/>
    </row>
    <row r="6153" spans="1:25" s="10" customFormat="1">
      <c r="A6153" s="804"/>
      <c r="B6153" s="807"/>
      <c r="C6153" s="1009"/>
      <c r="D6153" s="1370"/>
      <c r="E6153" s="135"/>
      <c r="F6153" s="135"/>
      <c r="G6153" s="635"/>
    </row>
    <row r="6154" spans="1:25" s="2" customFormat="1">
      <c r="A6154" s="804"/>
      <c r="B6154" s="807"/>
      <c r="C6154" s="1009"/>
      <c r="D6154" s="1370"/>
      <c r="E6154" s="184"/>
      <c r="F6154" s="184"/>
      <c r="G6154" s="635"/>
      <c r="H6154" s="1"/>
      <c r="I6154" s="1"/>
      <c r="J6154" s="1"/>
      <c r="K6154" s="1"/>
      <c r="L6154" s="1"/>
      <c r="M6154" s="1"/>
      <c r="N6154" s="1"/>
      <c r="O6154" s="1"/>
      <c r="P6154" s="1"/>
      <c r="Q6154" s="1"/>
      <c r="R6154" s="1"/>
      <c r="S6154" s="1"/>
      <c r="T6154" s="1"/>
      <c r="U6154" s="1"/>
      <c r="V6154" s="1"/>
      <c r="W6154" s="1"/>
      <c r="X6154" s="1"/>
      <c r="Y6154" s="1"/>
    </row>
    <row r="6155" spans="1:25" s="10" customFormat="1">
      <c r="A6155" s="804"/>
      <c r="B6155" s="807"/>
      <c r="C6155" s="1009"/>
      <c r="D6155" s="1370"/>
      <c r="E6155" s="184"/>
      <c r="F6155" s="184"/>
      <c r="G6155" s="635"/>
    </row>
    <row r="6156" spans="1:25" s="26" customFormat="1">
      <c r="A6156" s="804"/>
      <c r="B6156" s="807"/>
      <c r="C6156" s="1009"/>
      <c r="D6156" s="1370"/>
      <c r="E6156" s="135"/>
      <c r="F6156" s="135"/>
      <c r="G6156" s="663"/>
    </row>
    <row r="6157" spans="1:25" s="10" customFormat="1">
      <c r="A6157" s="804"/>
      <c r="B6157" s="1038"/>
      <c r="C6157" s="1009"/>
      <c r="D6157" s="1370"/>
      <c r="E6157" s="135"/>
      <c r="F6157" s="135"/>
      <c r="G6157" s="187"/>
    </row>
    <row r="6158" spans="1:25" s="10" customFormat="1">
      <c r="A6158" s="804"/>
      <c r="B6158" s="1038"/>
      <c r="C6158" s="1009"/>
      <c r="D6158" s="1370"/>
      <c r="E6158" s="135"/>
      <c r="F6158" s="135"/>
      <c r="G6158" s="635"/>
    </row>
    <row r="6159" spans="1:25" s="10" customFormat="1">
      <c r="A6159" s="804"/>
      <c r="B6159" s="1038"/>
      <c r="C6159" s="1009"/>
      <c r="D6159" s="1370"/>
      <c r="E6159" s="135"/>
      <c r="F6159" s="135"/>
      <c r="G6159" s="635"/>
    </row>
    <row r="6160" spans="1:25" s="10" customFormat="1">
      <c r="A6160" s="804"/>
      <c r="B6160" s="1038"/>
      <c r="C6160" s="1009"/>
      <c r="D6160" s="1370"/>
      <c r="E6160" s="135"/>
      <c r="F6160" s="135"/>
      <c r="G6160" s="635"/>
    </row>
    <row r="6161" spans="1:25" s="10" customFormat="1">
      <c r="A6161" s="804"/>
      <c r="B6161" s="1038"/>
      <c r="C6161" s="1009"/>
      <c r="D6161" s="1370"/>
      <c r="E6161" s="135"/>
      <c r="F6161" s="135"/>
      <c r="G6161" s="635"/>
    </row>
    <row r="6162" spans="1:25" s="10" customFormat="1">
      <c r="A6162" s="804"/>
      <c r="B6162" s="1038"/>
      <c r="C6162" s="1009"/>
      <c r="D6162" s="1370"/>
      <c r="E6162" s="135"/>
      <c r="F6162" s="135"/>
      <c r="G6162" s="635"/>
    </row>
    <row r="6163" spans="1:25" s="10" customFormat="1">
      <c r="A6163" s="804"/>
      <c r="B6163" s="1429"/>
      <c r="C6163" s="1023"/>
      <c r="D6163" s="1370"/>
      <c r="E6163" s="188"/>
      <c r="F6163" s="188"/>
      <c r="G6163" s="635"/>
    </row>
    <row r="6164" spans="1:25" s="2" customFormat="1">
      <c r="A6164" s="804"/>
      <c r="B6164" s="807"/>
      <c r="C6164" s="1009"/>
      <c r="D6164" s="1370"/>
      <c r="E6164" s="135"/>
      <c r="F6164" s="135"/>
      <c r="G6164" s="635"/>
      <c r="H6164" s="1"/>
      <c r="I6164" s="1"/>
      <c r="J6164" s="1"/>
      <c r="K6164" s="1"/>
      <c r="L6164" s="1"/>
      <c r="M6164" s="1"/>
      <c r="N6164" s="1"/>
      <c r="O6164" s="1"/>
      <c r="P6164" s="1"/>
      <c r="Q6164" s="1"/>
      <c r="R6164" s="1"/>
      <c r="S6164" s="1"/>
      <c r="T6164" s="1"/>
      <c r="U6164" s="1"/>
      <c r="V6164" s="1"/>
      <c r="W6164" s="1"/>
      <c r="X6164" s="1"/>
      <c r="Y6164" s="1"/>
    </row>
    <row r="6165" spans="1:25" s="10" customFormat="1">
      <c r="A6165" s="804"/>
      <c r="B6165" s="807"/>
      <c r="C6165" s="1009"/>
      <c r="D6165" s="1370"/>
      <c r="E6165" s="184"/>
      <c r="F6165" s="184"/>
      <c r="G6165" s="635"/>
    </row>
    <row r="6166" spans="1:25" s="10" customFormat="1">
      <c r="A6166" s="804"/>
      <c r="B6166" s="1038"/>
      <c r="C6166" s="1009"/>
      <c r="D6166" s="1370"/>
      <c r="E6166" s="135"/>
      <c r="F6166" s="135"/>
      <c r="G6166" s="635"/>
    </row>
    <row r="6167" spans="1:25" s="10" customFormat="1">
      <c r="A6167" s="804"/>
      <c r="B6167" s="1038"/>
      <c r="C6167" s="1009"/>
      <c r="D6167" s="1370"/>
      <c r="E6167" s="135"/>
      <c r="F6167" s="135"/>
      <c r="G6167" s="187"/>
    </row>
    <row r="6168" spans="1:25" s="10" customFormat="1">
      <c r="A6168" s="804"/>
      <c r="B6168" s="1038"/>
      <c r="C6168" s="1009"/>
      <c r="D6168" s="1370"/>
      <c r="E6168" s="135"/>
      <c r="F6168" s="135"/>
      <c r="G6168" s="635"/>
    </row>
    <row r="6169" spans="1:25" s="10" customFormat="1">
      <c r="A6169" s="804"/>
      <c r="B6169" s="1038"/>
      <c r="C6169" s="1009"/>
      <c r="D6169" s="1370"/>
      <c r="E6169" s="135"/>
      <c r="F6169" s="135"/>
      <c r="G6169" s="635"/>
    </row>
    <row r="6170" spans="1:25" s="10" customFormat="1">
      <c r="A6170" s="804"/>
      <c r="B6170" s="1038"/>
      <c r="C6170" s="1009"/>
      <c r="D6170" s="1370"/>
      <c r="E6170" s="135"/>
      <c r="F6170" s="135"/>
      <c r="G6170" s="635"/>
    </row>
    <row r="6171" spans="1:25" s="10" customFormat="1">
      <c r="A6171" s="804"/>
      <c r="B6171" s="807"/>
      <c r="C6171" s="1009"/>
      <c r="D6171" s="1370"/>
      <c r="E6171" s="135"/>
      <c r="F6171" s="135"/>
      <c r="G6171" s="635"/>
    </row>
    <row r="6172" spans="1:25" s="2" customFormat="1">
      <c r="A6172" s="804"/>
      <c r="B6172" s="807"/>
      <c r="C6172" s="1009"/>
      <c r="D6172" s="1370"/>
      <c r="E6172" s="184"/>
      <c r="F6172" s="184"/>
      <c r="G6172" s="635"/>
      <c r="H6172" s="1"/>
      <c r="I6172" s="1"/>
      <c r="J6172" s="1"/>
      <c r="K6172" s="1"/>
      <c r="L6172" s="1"/>
      <c r="M6172" s="1"/>
      <c r="N6172" s="1"/>
      <c r="O6172" s="1"/>
      <c r="P6172" s="1"/>
      <c r="Q6172" s="1"/>
      <c r="R6172" s="1"/>
      <c r="S6172" s="1"/>
      <c r="T6172" s="1"/>
      <c r="U6172" s="1"/>
      <c r="V6172" s="1"/>
      <c r="W6172" s="1"/>
      <c r="X6172" s="1"/>
      <c r="Y6172" s="1"/>
    </row>
    <row r="6173" spans="1:25" s="10" customFormat="1">
      <c r="A6173" s="804"/>
      <c r="B6173" s="807"/>
      <c r="C6173" s="1009"/>
      <c r="D6173" s="1370"/>
      <c r="E6173" s="184"/>
      <c r="F6173" s="184"/>
      <c r="G6173" s="635"/>
    </row>
    <row r="6174" spans="1:25" s="10" customFormat="1">
      <c r="A6174" s="804"/>
      <c r="B6174" s="807"/>
      <c r="C6174" s="1425"/>
      <c r="D6174" s="806"/>
      <c r="E6174" s="138"/>
      <c r="F6174" s="138"/>
      <c r="G6174" s="635"/>
    </row>
    <row r="6175" spans="1:25" s="10" customFormat="1">
      <c r="A6175" s="804"/>
      <c r="B6175" s="807"/>
      <c r="C6175" s="1009"/>
      <c r="D6175" s="1370"/>
      <c r="E6175" s="179"/>
      <c r="F6175" s="179"/>
      <c r="G6175" s="635"/>
    </row>
    <row r="6176" spans="1:25" s="2" customFormat="1">
      <c r="A6176" s="804"/>
      <c r="B6176" s="1038"/>
      <c r="C6176" s="1023"/>
      <c r="D6176" s="1370"/>
      <c r="E6176" s="137"/>
      <c r="F6176" s="137"/>
      <c r="G6176" s="187"/>
      <c r="H6176" s="1"/>
      <c r="I6176" s="1"/>
      <c r="J6176" s="1"/>
      <c r="K6176" s="1"/>
      <c r="L6176" s="1"/>
      <c r="M6176" s="1"/>
      <c r="N6176" s="1"/>
      <c r="O6176" s="1"/>
      <c r="P6176" s="1"/>
      <c r="Q6176" s="1"/>
      <c r="R6176" s="1"/>
      <c r="S6176" s="1"/>
      <c r="T6176" s="1"/>
      <c r="U6176" s="1"/>
      <c r="V6176" s="1"/>
      <c r="W6176" s="1"/>
      <c r="X6176" s="1"/>
      <c r="Y6176" s="1"/>
    </row>
    <row r="6177" spans="1:25" s="56" customFormat="1">
      <c r="A6177" s="804"/>
      <c r="B6177" s="807"/>
      <c r="C6177" s="1425"/>
      <c r="D6177" s="806"/>
      <c r="E6177" s="138"/>
      <c r="F6177" s="138"/>
      <c r="G6177" s="187"/>
      <c r="H6177" s="1"/>
      <c r="I6177" s="1"/>
      <c r="J6177" s="1"/>
      <c r="K6177" s="1"/>
      <c r="L6177" s="1"/>
      <c r="M6177" s="1"/>
      <c r="N6177" s="1"/>
      <c r="O6177" s="1"/>
      <c r="P6177" s="1"/>
      <c r="Q6177" s="1"/>
      <c r="R6177" s="1"/>
      <c r="S6177" s="1"/>
      <c r="T6177" s="1"/>
      <c r="U6177" s="1"/>
      <c r="V6177" s="1"/>
      <c r="W6177" s="1"/>
      <c r="X6177" s="1"/>
      <c r="Y6177" s="1"/>
    </row>
    <row r="6178" spans="1:25" s="2" customFormat="1">
      <c r="A6178" s="804"/>
      <c r="B6178" s="1038"/>
      <c r="C6178" s="1023"/>
      <c r="D6178" s="1370"/>
      <c r="E6178" s="137"/>
      <c r="F6178" s="137"/>
      <c r="G6178" s="187"/>
      <c r="H6178" s="1"/>
      <c r="I6178" s="1"/>
      <c r="J6178" s="1"/>
      <c r="K6178" s="1"/>
      <c r="L6178" s="1"/>
      <c r="M6178" s="1"/>
      <c r="N6178" s="1"/>
      <c r="O6178" s="1"/>
      <c r="P6178" s="1"/>
      <c r="Q6178" s="1"/>
      <c r="R6178" s="1"/>
      <c r="S6178" s="1"/>
      <c r="T6178" s="1"/>
      <c r="U6178" s="1"/>
      <c r="V6178" s="1"/>
      <c r="W6178" s="1"/>
      <c r="X6178" s="1"/>
      <c r="Y6178" s="1"/>
    </row>
    <row r="6179" spans="1:25" s="2" customFormat="1">
      <c r="A6179" s="804"/>
      <c r="B6179" s="1038"/>
      <c r="C6179" s="1023"/>
      <c r="D6179" s="1370"/>
      <c r="E6179" s="137"/>
      <c r="F6179" s="137"/>
      <c r="G6179" s="187"/>
      <c r="H6179" s="1"/>
      <c r="I6179" s="1"/>
      <c r="J6179" s="1"/>
      <c r="K6179" s="1"/>
      <c r="L6179" s="1"/>
      <c r="M6179" s="1"/>
      <c r="N6179" s="1"/>
      <c r="O6179" s="1"/>
      <c r="P6179" s="1"/>
      <c r="Q6179" s="1"/>
      <c r="R6179" s="1"/>
      <c r="S6179" s="1"/>
      <c r="T6179" s="1"/>
      <c r="U6179" s="1"/>
      <c r="V6179" s="1"/>
      <c r="W6179" s="1"/>
      <c r="X6179" s="1"/>
      <c r="Y6179" s="1"/>
    </row>
    <row r="6180" spans="1:25" s="10" customFormat="1">
      <c r="A6180" s="804"/>
      <c r="B6180" s="1038"/>
      <c r="C6180" s="1009"/>
      <c r="D6180" s="1370"/>
      <c r="E6180" s="135"/>
      <c r="F6180" s="135"/>
      <c r="G6180" s="635"/>
    </row>
    <row r="6181" spans="1:25" s="10" customFormat="1">
      <c r="A6181" s="804"/>
      <c r="B6181" s="1038"/>
      <c r="C6181" s="1009"/>
      <c r="D6181" s="1370"/>
      <c r="E6181" s="135"/>
      <c r="F6181" s="135"/>
      <c r="G6181" s="635"/>
    </row>
    <row r="6182" spans="1:25" s="10" customFormat="1">
      <c r="A6182" s="804"/>
      <c r="B6182" s="1038"/>
      <c r="C6182" s="1009"/>
      <c r="D6182" s="1370"/>
      <c r="E6182" s="183"/>
      <c r="F6182" s="183"/>
      <c r="G6182" s="635"/>
    </row>
    <row r="6183" spans="1:25" s="10" customFormat="1">
      <c r="A6183" s="804"/>
      <c r="B6183" s="1038"/>
      <c r="C6183" s="1009"/>
      <c r="D6183" s="1370"/>
      <c r="E6183" s="135"/>
      <c r="F6183" s="135"/>
      <c r="G6183" s="635"/>
    </row>
    <row r="6184" spans="1:25" s="10" customFormat="1">
      <c r="A6184" s="804"/>
      <c r="B6184" s="1038"/>
      <c r="C6184" s="1009"/>
      <c r="D6184" s="1370"/>
      <c r="E6184" s="135"/>
      <c r="F6184" s="135"/>
      <c r="G6184" s="635"/>
    </row>
    <row r="6185" spans="1:25" s="10" customFormat="1">
      <c r="A6185" s="804"/>
      <c r="B6185" s="1038"/>
      <c r="C6185" s="1009"/>
      <c r="D6185" s="1370"/>
      <c r="E6185" s="135"/>
      <c r="F6185" s="135"/>
      <c r="G6185" s="635"/>
    </row>
    <row r="6186" spans="1:25" s="10" customFormat="1">
      <c r="A6186" s="804"/>
      <c r="B6186" s="1038"/>
      <c r="C6186" s="1009"/>
      <c r="D6186" s="1370"/>
      <c r="E6186" s="135"/>
      <c r="F6186" s="135"/>
      <c r="G6186" s="635"/>
    </row>
    <row r="6187" spans="1:25" s="10" customFormat="1">
      <c r="A6187" s="804"/>
      <c r="B6187" s="1038"/>
      <c r="C6187" s="1009"/>
      <c r="D6187" s="1370"/>
      <c r="E6187" s="183"/>
      <c r="F6187" s="183"/>
      <c r="G6187" s="635"/>
    </row>
    <row r="6188" spans="1:25" s="10" customFormat="1">
      <c r="A6188" s="804"/>
      <c r="B6188" s="1038"/>
      <c r="C6188" s="1009"/>
      <c r="D6188" s="1370"/>
      <c r="E6188" s="135"/>
      <c r="F6188" s="135"/>
      <c r="G6188" s="635"/>
    </row>
    <row r="6189" spans="1:25" s="10" customFormat="1">
      <c r="A6189" s="804"/>
      <c r="B6189" s="1038"/>
      <c r="C6189" s="1009"/>
      <c r="D6189" s="1370"/>
      <c r="E6189" s="135"/>
      <c r="F6189" s="135"/>
      <c r="G6189" s="635"/>
    </row>
    <row r="6190" spans="1:25" s="10" customFormat="1">
      <c r="A6190" s="804"/>
      <c r="B6190" s="1038"/>
      <c r="C6190" s="1009"/>
      <c r="D6190" s="1370"/>
      <c r="E6190" s="135"/>
      <c r="F6190" s="135"/>
      <c r="G6190" s="635"/>
    </row>
    <row r="6191" spans="1:25" s="56" customFormat="1">
      <c r="A6191" s="804"/>
      <c r="B6191" s="807"/>
      <c r="C6191" s="1425"/>
      <c r="D6191" s="806"/>
      <c r="E6191" s="138"/>
      <c r="F6191" s="138"/>
      <c r="G6191" s="187"/>
      <c r="H6191" s="1"/>
      <c r="I6191" s="1"/>
      <c r="J6191" s="1"/>
      <c r="K6191" s="1"/>
      <c r="L6191" s="1"/>
      <c r="M6191" s="1"/>
      <c r="N6191" s="1"/>
      <c r="O6191" s="1"/>
      <c r="P6191" s="1"/>
      <c r="Q6191" s="1"/>
      <c r="R6191" s="1"/>
      <c r="S6191" s="1"/>
      <c r="T6191" s="1"/>
      <c r="U6191" s="1"/>
      <c r="V6191" s="1"/>
      <c r="W6191" s="1"/>
      <c r="X6191" s="1"/>
      <c r="Y6191" s="1"/>
    </row>
    <row r="6192" spans="1:25" s="1" customFormat="1">
      <c r="A6192" s="804"/>
      <c r="B6192" s="807"/>
      <c r="C6192" s="1425"/>
      <c r="D6192" s="806"/>
      <c r="E6192" s="138"/>
      <c r="F6192" s="138"/>
      <c r="G6192" s="187"/>
    </row>
    <row r="6193" spans="1:25" s="1" customFormat="1">
      <c r="A6193" s="804"/>
      <c r="B6193" s="807"/>
      <c r="C6193" s="1425"/>
      <c r="D6193" s="806"/>
      <c r="E6193" s="138"/>
      <c r="F6193" s="138"/>
      <c r="G6193" s="187"/>
    </row>
    <row r="6194" spans="1:25" s="56" customFormat="1">
      <c r="A6194" s="804"/>
      <c r="B6194" s="807"/>
      <c r="C6194" s="1425"/>
      <c r="D6194" s="806"/>
      <c r="E6194" s="138"/>
      <c r="F6194" s="138"/>
      <c r="G6194" s="187"/>
      <c r="H6194" s="1"/>
      <c r="I6194" s="1"/>
      <c r="J6194" s="1"/>
      <c r="K6194" s="1"/>
      <c r="L6194" s="1"/>
      <c r="M6194" s="1"/>
      <c r="N6194" s="1"/>
      <c r="O6194" s="1"/>
      <c r="P6194" s="1"/>
      <c r="Q6194" s="1"/>
      <c r="R6194" s="1"/>
      <c r="S6194" s="1"/>
      <c r="T6194" s="1"/>
      <c r="U6194" s="1"/>
      <c r="V6194" s="1"/>
      <c r="W6194" s="1"/>
      <c r="X6194" s="1"/>
      <c r="Y6194" s="1"/>
    </row>
    <row r="6195" spans="1:25" s="2" customFormat="1">
      <c r="A6195" s="804"/>
      <c r="B6195" s="807"/>
      <c r="C6195" s="1023"/>
      <c r="D6195" s="1370"/>
      <c r="E6195" s="137"/>
      <c r="F6195" s="137"/>
      <c r="G6195" s="187"/>
      <c r="H6195" s="1"/>
      <c r="I6195" s="1"/>
      <c r="J6195" s="1"/>
      <c r="K6195" s="1"/>
      <c r="L6195" s="1"/>
      <c r="M6195" s="1"/>
      <c r="N6195" s="1"/>
      <c r="O6195" s="1"/>
      <c r="P6195" s="1"/>
      <c r="Q6195" s="1"/>
      <c r="R6195" s="1"/>
      <c r="S6195" s="1"/>
      <c r="T6195" s="1"/>
      <c r="U6195" s="1"/>
      <c r="V6195" s="1"/>
      <c r="W6195" s="1"/>
      <c r="X6195" s="1"/>
      <c r="Y6195" s="1"/>
    </row>
    <row r="6196" spans="1:25" s="2" customFormat="1">
      <c r="A6196" s="804"/>
      <c r="B6196" s="807"/>
      <c r="C6196" s="1023"/>
      <c r="D6196" s="1370"/>
      <c r="E6196" s="137"/>
      <c r="F6196" s="137"/>
      <c r="G6196" s="187"/>
      <c r="H6196" s="1"/>
      <c r="I6196" s="1"/>
      <c r="J6196" s="1"/>
      <c r="K6196" s="1"/>
      <c r="L6196" s="1"/>
      <c r="M6196" s="1"/>
      <c r="N6196" s="1"/>
      <c r="O6196" s="1"/>
      <c r="P6196" s="1"/>
      <c r="Q6196" s="1"/>
      <c r="R6196" s="1"/>
      <c r="S6196" s="1"/>
      <c r="T6196" s="1"/>
      <c r="U6196" s="1"/>
      <c r="V6196" s="1"/>
      <c r="W6196" s="1"/>
      <c r="X6196" s="1"/>
      <c r="Y6196" s="1"/>
    </row>
    <row r="6197" spans="1:25" s="2" customFormat="1">
      <c r="A6197" s="804"/>
      <c r="B6197" s="1038"/>
      <c r="C6197" s="1023"/>
      <c r="D6197" s="1370"/>
      <c r="E6197" s="137"/>
      <c r="F6197" s="137"/>
      <c r="G6197" s="187"/>
      <c r="H6197" s="1"/>
      <c r="I6197" s="1"/>
      <c r="J6197" s="1"/>
      <c r="K6197" s="1"/>
      <c r="L6197" s="1"/>
      <c r="M6197" s="1"/>
      <c r="N6197" s="1"/>
      <c r="O6197" s="1"/>
      <c r="P6197" s="1"/>
      <c r="Q6197" s="1"/>
      <c r="R6197" s="1"/>
      <c r="S6197" s="1"/>
      <c r="T6197" s="1"/>
      <c r="U6197" s="1"/>
      <c r="V6197" s="1"/>
      <c r="W6197" s="1"/>
      <c r="X6197" s="1"/>
      <c r="Y6197" s="1"/>
    </row>
    <row r="6198" spans="1:25" s="2" customFormat="1">
      <c r="A6198" s="804"/>
      <c r="B6198" s="1038"/>
      <c r="C6198" s="1023"/>
      <c r="D6198" s="1370"/>
      <c r="E6198" s="135"/>
      <c r="F6198" s="135"/>
      <c r="G6198" s="187"/>
      <c r="H6198" s="1"/>
      <c r="I6198" s="1"/>
      <c r="J6198" s="1"/>
      <c r="K6198" s="1"/>
      <c r="L6198" s="1"/>
      <c r="M6198" s="1"/>
      <c r="N6198" s="1"/>
      <c r="O6198" s="1"/>
      <c r="P6198" s="1"/>
      <c r="Q6198" s="1"/>
      <c r="R6198" s="1"/>
      <c r="S6198" s="1"/>
      <c r="T6198" s="1"/>
      <c r="U6198" s="1"/>
      <c r="V6198" s="1"/>
      <c r="W6198" s="1"/>
      <c r="X6198" s="1"/>
      <c r="Y6198" s="1"/>
    </row>
    <row r="6199" spans="1:25" s="2" customFormat="1">
      <c r="A6199" s="804"/>
      <c r="B6199" s="1038"/>
      <c r="C6199" s="1023"/>
      <c r="D6199" s="1370"/>
      <c r="E6199" s="137"/>
      <c r="F6199" s="137"/>
      <c r="G6199" s="187"/>
      <c r="H6199" s="1"/>
      <c r="I6199" s="1"/>
      <c r="J6199" s="1"/>
      <c r="K6199" s="1"/>
      <c r="L6199" s="1"/>
      <c r="M6199" s="1"/>
      <c r="N6199" s="1"/>
      <c r="O6199" s="1"/>
      <c r="P6199" s="1"/>
      <c r="Q6199" s="1"/>
      <c r="R6199" s="1"/>
      <c r="S6199" s="1"/>
      <c r="T6199" s="1"/>
      <c r="U6199" s="1"/>
      <c r="V6199" s="1"/>
      <c r="W6199" s="1"/>
      <c r="X6199" s="1"/>
      <c r="Y6199" s="1"/>
    </row>
    <row r="6200" spans="1:25" s="2" customFormat="1">
      <c r="A6200" s="804"/>
      <c r="B6200" s="1038"/>
      <c r="C6200" s="1023"/>
      <c r="D6200" s="1370"/>
      <c r="E6200" s="137"/>
      <c r="F6200" s="137"/>
      <c r="G6200" s="187"/>
      <c r="H6200" s="1"/>
      <c r="I6200" s="1"/>
      <c r="J6200" s="1"/>
      <c r="K6200" s="1"/>
      <c r="L6200" s="1"/>
      <c r="M6200" s="1"/>
      <c r="N6200" s="1"/>
      <c r="O6200" s="1"/>
      <c r="P6200" s="1"/>
      <c r="Q6200" s="1"/>
      <c r="R6200" s="1"/>
      <c r="S6200" s="1"/>
      <c r="T6200" s="1"/>
      <c r="U6200" s="1"/>
      <c r="V6200" s="1"/>
      <c r="W6200" s="1"/>
      <c r="X6200" s="1"/>
      <c r="Y6200" s="1"/>
    </row>
    <row r="6201" spans="1:25" s="2" customFormat="1">
      <c r="A6201" s="804"/>
      <c r="B6201" s="1038"/>
      <c r="C6201" s="1023"/>
      <c r="D6201" s="1370"/>
      <c r="E6201" s="137"/>
      <c r="F6201" s="137"/>
      <c r="G6201" s="187"/>
      <c r="H6201" s="1"/>
      <c r="I6201" s="1"/>
      <c r="J6201" s="1"/>
      <c r="K6201" s="1"/>
      <c r="L6201" s="1"/>
      <c r="M6201" s="1"/>
      <c r="N6201" s="1"/>
      <c r="O6201" s="1"/>
      <c r="P6201" s="1"/>
      <c r="Q6201" s="1"/>
      <c r="R6201" s="1"/>
      <c r="S6201" s="1"/>
      <c r="T6201" s="1"/>
      <c r="U6201" s="1"/>
      <c r="V6201" s="1"/>
      <c r="W6201" s="1"/>
      <c r="X6201" s="1"/>
      <c r="Y6201" s="1"/>
    </row>
    <row r="6202" spans="1:25" s="2" customFormat="1">
      <c r="A6202" s="804"/>
      <c r="B6202" s="1038"/>
      <c r="C6202" s="1023"/>
      <c r="D6202" s="1370"/>
      <c r="E6202" s="137"/>
      <c r="F6202" s="137"/>
      <c r="G6202" s="187"/>
      <c r="H6202" s="1"/>
      <c r="I6202" s="1"/>
      <c r="J6202" s="1"/>
      <c r="K6202" s="1"/>
      <c r="L6202" s="1"/>
      <c r="M6202" s="1"/>
      <c r="N6202" s="1"/>
      <c r="O6202" s="1"/>
      <c r="P6202" s="1"/>
      <c r="Q6202" s="1"/>
      <c r="R6202" s="1"/>
      <c r="S6202" s="1"/>
      <c r="T6202" s="1"/>
      <c r="U6202" s="1"/>
      <c r="V6202" s="1"/>
      <c r="W6202" s="1"/>
      <c r="X6202" s="1"/>
      <c r="Y6202" s="1"/>
    </row>
    <row r="6203" spans="1:25" s="2" customFormat="1">
      <c r="A6203" s="804"/>
      <c r="B6203" s="1038"/>
      <c r="C6203" s="1023"/>
      <c r="D6203" s="1370"/>
      <c r="E6203" s="137"/>
      <c r="F6203" s="137"/>
      <c r="G6203" s="187"/>
      <c r="H6203" s="1"/>
      <c r="I6203" s="1"/>
      <c r="J6203" s="1"/>
      <c r="K6203" s="1"/>
      <c r="L6203" s="1"/>
      <c r="M6203" s="1"/>
      <c r="N6203" s="1"/>
      <c r="O6203" s="1"/>
      <c r="P6203" s="1"/>
      <c r="Q6203" s="1"/>
      <c r="R6203" s="1"/>
      <c r="S6203" s="1"/>
      <c r="T6203" s="1"/>
      <c r="U6203" s="1"/>
      <c r="V6203" s="1"/>
      <c r="W6203" s="1"/>
      <c r="X6203" s="1"/>
      <c r="Y6203" s="1"/>
    </row>
    <row r="6204" spans="1:25" s="2" customFormat="1">
      <c r="A6204" s="804"/>
      <c r="B6204" s="1038"/>
      <c r="C6204" s="1023"/>
      <c r="D6204" s="1370"/>
      <c r="E6204" s="137"/>
      <c r="F6204" s="137"/>
      <c r="G6204" s="187"/>
      <c r="H6204" s="1"/>
      <c r="I6204" s="1"/>
      <c r="J6204" s="1"/>
      <c r="K6204" s="1"/>
      <c r="L6204" s="1"/>
      <c r="M6204" s="1"/>
      <c r="N6204" s="1"/>
      <c r="O6204" s="1"/>
      <c r="P6204" s="1"/>
      <c r="Q6204" s="1"/>
      <c r="R6204" s="1"/>
      <c r="S6204" s="1"/>
      <c r="T6204" s="1"/>
      <c r="U6204" s="1"/>
      <c r="V6204" s="1"/>
      <c r="W6204" s="1"/>
      <c r="X6204" s="1"/>
      <c r="Y6204" s="1"/>
    </row>
    <row r="6205" spans="1:25" s="2" customFormat="1">
      <c r="A6205" s="804"/>
      <c r="B6205" s="1038"/>
      <c r="C6205" s="1023"/>
      <c r="D6205" s="1370"/>
      <c r="E6205" s="135"/>
      <c r="F6205" s="135"/>
      <c r="G6205" s="187"/>
      <c r="H6205" s="1"/>
      <c r="I6205" s="1"/>
      <c r="J6205" s="1"/>
      <c r="K6205" s="1"/>
      <c r="L6205" s="1"/>
      <c r="M6205" s="1"/>
      <c r="N6205" s="1"/>
      <c r="O6205" s="1"/>
      <c r="P6205" s="1"/>
      <c r="Q6205" s="1"/>
      <c r="R6205" s="1"/>
      <c r="S6205" s="1"/>
      <c r="T6205" s="1"/>
      <c r="U6205" s="1"/>
      <c r="V6205" s="1"/>
      <c r="W6205" s="1"/>
      <c r="X6205" s="1"/>
      <c r="Y6205" s="1"/>
    </row>
    <row r="6206" spans="1:25" s="2" customFormat="1">
      <c r="A6206" s="804"/>
      <c r="B6206" s="1038"/>
      <c r="C6206" s="1023"/>
      <c r="D6206" s="1370"/>
      <c r="E6206" s="137"/>
      <c r="F6206" s="137"/>
      <c r="G6206" s="187"/>
      <c r="H6206" s="1"/>
      <c r="I6206" s="1"/>
      <c r="J6206" s="1"/>
      <c r="K6206" s="1"/>
      <c r="L6206" s="1"/>
      <c r="M6206" s="1"/>
      <c r="N6206" s="1"/>
      <c r="O6206" s="1"/>
      <c r="P6206" s="1"/>
      <c r="Q6206" s="1"/>
      <c r="R6206" s="1"/>
      <c r="S6206" s="1"/>
      <c r="T6206" s="1"/>
      <c r="U6206" s="1"/>
      <c r="V6206" s="1"/>
      <c r="W6206" s="1"/>
      <c r="X6206" s="1"/>
      <c r="Y6206" s="1"/>
    </row>
    <row r="6207" spans="1:25" s="2" customFormat="1">
      <c r="A6207" s="804"/>
      <c r="B6207" s="1038"/>
      <c r="C6207" s="1023"/>
      <c r="D6207" s="1370"/>
      <c r="E6207" s="137"/>
      <c r="F6207" s="137"/>
      <c r="G6207" s="187"/>
      <c r="H6207" s="1"/>
      <c r="I6207" s="1"/>
      <c r="J6207" s="1"/>
      <c r="K6207" s="1"/>
      <c r="L6207" s="1"/>
      <c r="M6207" s="1"/>
      <c r="N6207" s="1"/>
      <c r="O6207" s="1"/>
      <c r="P6207" s="1"/>
      <c r="Q6207" s="1"/>
      <c r="R6207" s="1"/>
      <c r="S6207" s="1"/>
      <c r="T6207" s="1"/>
      <c r="U6207" s="1"/>
      <c r="V6207" s="1"/>
      <c r="W6207" s="1"/>
      <c r="X6207" s="1"/>
      <c r="Y6207" s="1"/>
    </row>
    <row r="6208" spans="1:25" s="2" customFormat="1">
      <c r="A6208" s="804"/>
      <c r="B6208" s="1038"/>
      <c r="C6208" s="1023"/>
      <c r="D6208" s="1370"/>
      <c r="E6208" s="137"/>
      <c r="F6208" s="137"/>
      <c r="G6208" s="187"/>
      <c r="H6208" s="1"/>
      <c r="I6208" s="1"/>
      <c r="J6208" s="1"/>
      <c r="K6208" s="1"/>
      <c r="L6208" s="1"/>
      <c r="M6208" s="1"/>
      <c r="N6208" s="1"/>
      <c r="O6208" s="1"/>
      <c r="P6208" s="1"/>
      <c r="Q6208" s="1"/>
      <c r="R6208" s="1"/>
      <c r="S6208" s="1"/>
      <c r="T6208" s="1"/>
      <c r="U6208" s="1"/>
      <c r="V6208" s="1"/>
      <c r="W6208" s="1"/>
      <c r="X6208" s="1"/>
      <c r="Y6208" s="1"/>
    </row>
    <row r="6209" spans="1:25" s="2" customFormat="1">
      <c r="A6209" s="804"/>
      <c r="B6209" s="1038"/>
      <c r="C6209" s="1023"/>
      <c r="D6209" s="1370"/>
      <c r="E6209" s="188"/>
      <c r="F6209" s="188"/>
      <c r="G6209" s="187"/>
      <c r="H6209" s="1"/>
      <c r="I6209" s="1"/>
      <c r="J6209" s="1"/>
      <c r="K6209" s="1"/>
      <c r="L6209" s="1"/>
      <c r="M6209" s="1"/>
      <c r="N6209" s="1"/>
      <c r="O6209" s="1"/>
      <c r="P6209" s="1"/>
      <c r="Q6209" s="1"/>
      <c r="R6209" s="1"/>
      <c r="S6209" s="1"/>
      <c r="T6209" s="1"/>
      <c r="U6209" s="1"/>
      <c r="V6209" s="1"/>
      <c r="W6209" s="1"/>
      <c r="X6209" s="1"/>
      <c r="Y6209" s="1"/>
    </row>
    <row r="6210" spans="1:25" s="2" customFormat="1">
      <c r="A6210" s="804"/>
      <c r="B6210" s="1038"/>
      <c r="C6210" s="1023"/>
      <c r="D6210" s="1370"/>
      <c r="E6210" s="137"/>
      <c r="F6210" s="137"/>
      <c r="G6210" s="187"/>
      <c r="H6210" s="1"/>
      <c r="I6210" s="1"/>
      <c r="J6210" s="1"/>
      <c r="K6210" s="1"/>
      <c r="L6210" s="1"/>
      <c r="M6210" s="1"/>
      <c r="N6210" s="1"/>
      <c r="O6210" s="1"/>
      <c r="P6210" s="1"/>
      <c r="Q6210" s="1"/>
      <c r="R6210" s="1"/>
      <c r="S6210" s="1"/>
      <c r="T6210" s="1"/>
      <c r="U6210" s="1"/>
      <c r="V6210" s="1"/>
      <c r="W6210" s="1"/>
      <c r="X6210" s="1"/>
      <c r="Y6210" s="1"/>
    </row>
    <row r="6211" spans="1:25" s="2" customFormat="1">
      <c r="A6211" s="804"/>
      <c r="B6211" s="1038"/>
      <c r="C6211" s="1023"/>
      <c r="D6211" s="1370"/>
      <c r="E6211" s="135"/>
      <c r="F6211" s="135"/>
      <c r="G6211" s="187"/>
      <c r="H6211" s="1"/>
      <c r="I6211" s="1"/>
      <c r="J6211" s="1"/>
      <c r="K6211" s="1"/>
      <c r="L6211" s="1"/>
      <c r="M6211" s="1"/>
      <c r="N6211" s="1"/>
      <c r="O6211" s="1"/>
      <c r="P6211" s="1"/>
      <c r="Q6211" s="1"/>
      <c r="R6211" s="1"/>
      <c r="S6211" s="1"/>
      <c r="T6211" s="1"/>
      <c r="U6211" s="1"/>
      <c r="V6211" s="1"/>
      <c r="W6211" s="1"/>
      <c r="X6211" s="1"/>
      <c r="Y6211" s="1"/>
    </row>
    <row r="6212" spans="1:25" s="2" customFormat="1">
      <c r="A6212" s="804"/>
      <c r="B6212" s="1038"/>
      <c r="C6212" s="1023"/>
      <c r="D6212" s="1370"/>
      <c r="E6212" s="135"/>
      <c r="F6212" s="135"/>
      <c r="G6212" s="187"/>
      <c r="H6212" s="1"/>
      <c r="I6212" s="1"/>
      <c r="J6212" s="1"/>
      <c r="K6212" s="1"/>
      <c r="L6212" s="1"/>
      <c r="M6212" s="1"/>
      <c r="N6212" s="1"/>
      <c r="O6212" s="1"/>
      <c r="P6212" s="1"/>
      <c r="Q6212" s="1"/>
      <c r="R6212" s="1"/>
      <c r="S6212" s="1"/>
      <c r="T6212" s="1"/>
      <c r="U6212" s="1"/>
      <c r="V6212" s="1"/>
      <c r="W6212" s="1"/>
      <c r="X6212" s="1"/>
      <c r="Y6212" s="1"/>
    </row>
    <row r="6213" spans="1:25" s="2" customFormat="1">
      <c r="A6213" s="804"/>
      <c r="B6213" s="1038"/>
      <c r="C6213" s="1023"/>
      <c r="D6213" s="1370"/>
      <c r="E6213" s="137"/>
      <c r="F6213" s="137"/>
      <c r="G6213" s="187"/>
      <c r="H6213" s="1"/>
      <c r="I6213" s="1"/>
      <c r="J6213" s="1"/>
      <c r="K6213" s="1"/>
      <c r="L6213" s="1"/>
      <c r="M6213" s="1"/>
      <c r="N6213" s="1"/>
      <c r="O6213" s="1"/>
      <c r="P6213" s="1"/>
      <c r="Q6213" s="1"/>
      <c r="R6213" s="1"/>
      <c r="S6213" s="1"/>
      <c r="T6213" s="1"/>
      <c r="U6213" s="1"/>
      <c r="V6213" s="1"/>
      <c r="W6213" s="1"/>
      <c r="X6213" s="1"/>
      <c r="Y6213" s="1"/>
    </row>
    <row r="6214" spans="1:25" s="56" customFormat="1">
      <c r="A6214" s="804"/>
      <c r="B6214" s="807"/>
      <c r="C6214" s="1425"/>
      <c r="D6214" s="806"/>
      <c r="E6214" s="138"/>
      <c r="F6214" s="138"/>
      <c r="G6214" s="187"/>
      <c r="H6214" s="1"/>
      <c r="I6214" s="1"/>
      <c r="J6214" s="1"/>
      <c r="K6214" s="1"/>
      <c r="L6214" s="1"/>
      <c r="M6214" s="1"/>
      <c r="N6214" s="1"/>
      <c r="O6214" s="1"/>
      <c r="P6214" s="1"/>
      <c r="Q6214" s="1"/>
      <c r="R6214" s="1"/>
      <c r="S6214" s="1"/>
      <c r="T6214" s="1"/>
      <c r="U6214" s="1"/>
      <c r="V6214" s="1"/>
      <c r="W6214" s="1"/>
      <c r="X6214" s="1"/>
      <c r="Y6214" s="1"/>
    </row>
    <row r="6215" spans="1:25" s="56" customFormat="1">
      <c r="A6215" s="804"/>
      <c r="B6215" s="807"/>
      <c r="C6215" s="1425"/>
      <c r="D6215" s="806"/>
      <c r="E6215" s="138"/>
      <c r="F6215" s="138"/>
      <c r="G6215" s="187"/>
      <c r="H6215" s="1"/>
      <c r="I6215" s="1"/>
      <c r="J6215" s="1"/>
      <c r="K6215" s="1"/>
      <c r="L6215" s="1"/>
      <c r="M6215" s="1"/>
      <c r="N6215" s="1"/>
      <c r="O6215" s="1"/>
      <c r="P6215" s="1"/>
      <c r="Q6215" s="1"/>
      <c r="R6215" s="1"/>
      <c r="S6215" s="1"/>
      <c r="T6215" s="1"/>
      <c r="U6215" s="1"/>
      <c r="V6215" s="1"/>
      <c r="W6215" s="1"/>
      <c r="X6215" s="1"/>
      <c r="Y6215" s="1"/>
    </row>
    <row r="6216" spans="1:25" s="1" customFormat="1">
      <c r="A6216" s="804"/>
      <c r="B6216" s="807"/>
      <c r="C6216" s="1425"/>
      <c r="D6216" s="806"/>
      <c r="E6216" s="138"/>
      <c r="F6216" s="138"/>
      <c r="G6216" s="187"/>
    </row>
    <row r="6217" spans="1:25" s="56" customFormat="1">
      <c r="A6217" s="804"/>
      <c r="B6217" s="807"/>
      <c r="C6217" s="1425"/>
      <c r="D6217" s="806"/>
      <c r="E6217" s="138"/>
      <c r="F6217" s="138"/>
      <c r="G6217" s="187"/>
      <c r="H6217" s="1"/>
      <c r="I6217" s="1"/>
      <c r="J6217" s="1"/>
      <c r="K6217" s="1"/>
      <c r="L6217" s="1"/>
      <c r="M6217" s="1"/>
      <c r="N6217" s="1"/>
      <c r="O6217" s="1"/>
      <c r="P6217" s="1"/>
      <c r="Q6217" s="1"/>
      <c r="R6217" s="1"/>
      <c r="S6217" s="1"/>
      <c r="T6217" s="1"/>
      <c r="U6217" s="1"/>
      <c r="V6217" s="1"/>
      <c r="W6217" s="1"/>
      <c r="X6217" s="1"/>
      <c r="Y6217" s="1"/>
    </row>
    <row r="6218" spans="1:25" s="56" customFormat="1">
      <c r="A6218" s="804"/>
      <c r="B6218" s="807"/>
      <c r="C6218" s="1425"/>
      <c r="D6218" s="806"/>
      <c r="E6218" s="138"/>
      <c r="F6218" s="138"/>
      <c r="G6218" s="187"/>
      <c r="H6218" s="1"/>
      <c r="I6218" s="1"/>
      <c r="J6218" s="1"/>
      <c r="K6218" s="1"/>
      <c r="L6218" s="1"/>
      <c r="M6218" s="1"/>
      <c r="N6218" s="1"/>
      <c r="O6218" s="1"/>
      <c r="P6218" s="1"/>
      <c r="Q6218" s="1"/>
      <c r="R6218" s="1"/>
      <c r="S6218" s="1"/>
      <c r="T6218" s="1"/>
      <c r="U6218" s="1"/>
      <c r="V6218" s="1"/>
      <c r="W6218" s="1"/>
      <c r="X6218" s="1"/>
      <c r="Y6218" s="1"/>
    </row>
    <row r="6219" spans="1:25" s="2" customFormat="1">
      <c r="A6219" s="804"/>
      <c r="B6219" s="1410"/>
      <c r="C6219" s="1023"/>
      <c r="D6219" s="1370"/>
      <c r="E6219" s="137"/>
      <c r="F6219" s="137"/>
      <c r="G6219" s="187"/>
      <c r="H6219" s="1"/>
      <c r="I6219" s="1"/>
      <c r="J6219" s="1"/>
      <c r="K6219" s="1"/>
      <c r="L6219" s="1"/>
      <c r="M6219" s="1"/>
      <c r="N6219" s="1"/>
      <c r="O6219" s="1"/>
      <c r="P6219" s="1"/>
      <c r="Q6219" s="1"/>
      <c r="R6219" s="1"/>
      <c r="S6219" s="1"/>
      <c r="T6219" s="1"/>
      <c r="U6219" s="1"/>
      <c r="V6219" s="1"/>
      <c r="W6219" s="1"/>
      <c r="X6219" s="1"/>
      <c r="Y6219" s="1"/>
    </row>
    <row r="6220" spans="1:25" s="2" customFormat="1">
      <c r="A6220" s="804"/>
      <c r="B6220" s="807"/>
      <c r="C6220" s="1023"/>
      <c r="D6220" s="1370"/>
      <c r="E6220" s="137"/>
      <c r="F6220" s="137"/>
      <c r="G6220" s="187"/>
      <c r="H6220" s="1"/>
      <c r="I6220" s="1"/>
      <c r="J6220" s="1"/>
      <c r="K6220" s="1"/>
      <c r="L6220" s="1"/>
      <c r="M6220" s="1"/>
      <c r="N6220" s="1"/>
      <c r="O6220" s="1"/>
      <c r="P6220" s="1"/>
      <c r="Q6220" s="1"/>
      <c r="R6220" s="1"/>
      <c r="S6220" s="1"/>
      <c r="T6220" s="1"/>
      <c r="U6220" s="1"/>
      <c r="V6220" s="1"/>
      <c r="W6220" s="1"/>
      <c r="X6220" s="1"/>
      <c r="Y6220" s="1"/>
    </row>
    <row r="6221" spans="1:25" s="2" customFormat="1">
      <c r="A6221" s="804"/>
      <c r="B6221" s="1038"/>
      <c r="C6221" s="1023"/>
      <c r="D6221" s="1370"/>
      <c r="E6221" s="137"/>
      <c r="F6221" s="137"/>
      <c r="G6221" s="187"/>
      <c r="H6221" s="1"/>
      <c r="I6221" s="1"/>
      <c r="J6221" s="1"/>
      <c r="K6221" s="1"/>
      <c r="L6221" s="1"/>
      <c r="M6221" s="1"/>
      <c r="N6221" s="1"/>
      <c r="O6221" s="1"/>
      <c r="P6221" s="1"/>
      <c r="Q6221" s="1"/>
      <c r="R6221" s="1"/>
      <c r="S6221" s="1"/>
      <c r="T6221" s="1"/>
      <c r="U6221" s="1"/>
      <c r="V6221" s="1"/>
      <c r="W6221" s="1"/>
      <c r="X6221" s="1"/>
      <c r="Y6221" s="1"/>
    </row>
    <row r="6222" spans="1:25" s="2" customFormat="1">
      <c r="A6222" s="804"/>
      <c r="B6222" s="1038"/>
      <c r="C6222" s="1023"/>
      <c r="D6222" s="1370"/>
      <c r="E6222" s="137"/>
      <c r="F6222" s="137"/>
      <c r="G6222" s="187"/>
      <c r="H6222" s="1"/>
      <c r="I6222" s="1"/>
      <c r="J6222" s="1"/>
      <c r="K6222" s="1"/>
      <c r="L6222" s="1"/>
      <c r="M6222" s="1"/>
      <c r="N6222" s="1"/>
      <c r="O6222" s="1"/>
      <c r="P6222" s="1"/>
      <c r="Q6222" s="1"/>
      <c r="R6222" s="1"/>
      <c r="S6222" s="1"/>
      <c r="T6222" s="1"/>
      <c r="U6222" s="1"/>
      <c r="V6222" s="1"/>
      <c r="W6222" s="1"/>
      <c r="X6222" s="1"/>
      <c r="Y6222" s="1"/>
    </row>
    <row r="6223" spans="1:25" s="2" customFormat="1">
      <c r="A6223" s="804"/>
      <c r="B6223" s="807"/>
      <c r="C6223" s="1023"/>
      <c r="D6223" s="1370"/>
      <c r="E6223" s="137"/>
      <c r="F6223" s="137"/>
      <c r="G6223" s="187"/>
      <c r="H6223" s="1"/>
      <c r="I6223" s="1"/>
      <c r="J6223" s="1"/>
      <c r="K6223" s="1"/>
      <c r="L6223" s="1"/>
      <c r="M6223" s="1"/>
      <c r="N6223" s="1"/>
      <c r="O6223" s="1"/>
      <c r="P6223" s="1"/>
      <c r="Q6223" s="1"/>
      <c r="R6223" s="1"/>
      <c r="S6223" s="1"/>
      <c r="T6223" s="1"/>
      <c r="U6223" s="1"/>
      <c r="V6223" s="1"/>
      <c r="W6223" s="1"/>
      <c r="X6223" s="1"/>
      <c r="Y6223" s="1"/>
    </row>
    <row r="6224" spans="1:25" s="2" customFormat="1">
      <c r="A6224" s="804"/>
      <c r="B6224" s="1038"/>
      <c r="C6224" s="1023"/>
      <c r="D6224" s="1370"/>
      <c r="E6224" s="137"/>
      <c r="F6224" s="137"/>
      <c r="G6224" s="187"/>
      <c r="H6224" s="1"/>
      <c r="I6224" s="1"/>
      <c r="J6224" s="1"/>
      <c r="K6224" s="1"/>
      <c r="L6224" s="1"/>
      <c r="M6224" s="1"/>
      <c r="N6224" s="1"/>
      <c r="O6224" s="1"/>
      <c r="P6224" s="1"/>
      <c r="Q6224" s="1"/>
      <c r="R6224" s="1"/>
      <c r="S6224" s="1"/>
      <c r="T6224" s="1"/>
      <c r="U6224" s="1"/>
      <c r="V6224" s="1"/>
      <c r="W6224" s="1"/>
      <c r="X6224" s="1"/>
      <c r="Y6224" s="1"/>
    </row>
    <row r="6225" spans="1:25" s="1" customFormat="1">
      <c r="A6225" s="804"/>
      <c r="B6225" s="1383"/>
      <c r="C6225" s="1023"/>
      <c r="D6225" s="1370"/>
      <c r="E6225" s="173"/>
      <c r="F6225" s="173"/>
      <c r="G6225" s="187"/>
    </row>
    <row r="6226" spans="1:25" s="11" customFormat="1">
      <c r="A6226" s="804"/>
      <c r="B6226" s="1038"/>
      <c r="C6226" s="1009"/>
      <c r="D6226" s="1370"/>
      <c r="E6226" s="141"/>
      <c r="F6226" s="141"/>
      <c r="G6226" s="635"/>
    </row>
    <row r="6227" spans="1:25" s="11" customFormat="1">
      <c r="A6227" s="804"/>
      <c r="B6227" s="1038"/>
      <c r="C6227" s="1009"/>
      <c r="D6227" s="1370"/>
      <c r="E6227" s="141"/>
      <c r="F6227" s="141"/>
      <c r="G6227" s="635"/>
    </row>
    <row r="6228" spans="1:25" s="11" customFormat="1">
      <c r="A6228" s="804"/>
      <c r="B6228" s="1038"/>
      <c r="C6228" s="1009"/>
      <c r="D6228" s="1370"/>
      <c r="E6228" s="141"/>
      <c r="F6228" s="141"/>
      <c r="G6228" s="635"/>
    </row>
    <row r="6229" spans="1:25" s="11" customFormat="1">
      <c r="A6229" s="804"/>
      <c r="B6229" s="1038"/>
      <c r="C6229" s="1009"/>
      <c r="D6229" s="1370"/>
      <c r="E6229" s="141"/>
      <c r="F6229" s="141"/>
      <c r="G6229" s="635"/>
    </row>
    <row r="6230" spans="1:25" s="11" customFormat="1">
      <c r="A6230" s="804"/>
      <c r="B6230" s="1038"/>
      <c r="C6230" s="1009"/>
      <c r="D6230" s="1370"/>
      <c r="E6230" s="141"/>
      <c r="F6230" s="141"/>
      <c r="G6230" s="635"/>
    </row>
    <row r="6231" spans="1:25" s="11" customFormat="1">
      <c r="A6231" s="804"/>
      <c r="B6231" s="1038"/>
      <c r="C6231" s="1009"/>
      <c r="D6231" s="1370"/>
      <c r="E6231" s="141"/>
      <c r="F6231" s="141"/>
      <c r="G6231" s="635"/>
    </row>
    <row r="6232" spans="1:25" s="51" customFormat="1">
      <c r="A6232" s="804"/>
      <c r="B6232" s="1383"/>
      <c r="C6232" s="1023"/>
      <c r="D6232" s="1370"/>
      <c r="E6232" s="215"/>
      <c r="F6232" s="215"/>
      <c r="G6232" s="634"/>
      <c r="H6232" s="50"/>
      <c r="I6232" s="50"/>
      <c r="J6232" s="50"/>
      <c r="K6232" s="50"/>
      <c r="L6232" s="50"/>
      <c r="M6232" s="50"/>
      <c r="N6232" s="50"/>
      <c r="O6232" s="50"/>
      <c r="P6232" s="50"/>
      <c r="Q6232" s="50"/>
      <c r="R6232" s="50"/>
      <c r="S6232" s="50"/>
      <c r="T6232" s="50"/>
      <c r="U6232" s="50"/>
      <c r="V6232" s="50"/>
      <c r="W6232" s="50"/>
      <c r="X6232" s="50"/>
      <c r="Y6232" s="50"/>
    </row>
    <row r="6233" spans="1:25" s="51" customFormat="1">
      <c r="A6233" s="804"/>
      <c r="B6233" s="1383"/>
      <c r="C6233" s="1430"/>
      <c r="D6233" s="1370"/>
      <c r="E6233" s="215"/>
      <c r="F6233" s="215"/>
      <c r="G6233" s="634"/>
      <c r="H6233" s="50"/>
      <c r="I6233" s="50"/>
      <c r="J6233" s="50"/>
      <c r="K6233" s="50"/>
      <c r="L6233" s="50"/>
      <c r="M6233" s="50"/>
      <c r="N6233" s="50"/>
      <c r="O6233" s="50"/>
      <c r="P6233" s="50"/>
      <c r="Q6233" s="50"/>
      <c r="R6233" s="50"/>
      <c r="S6233" s="50"/>
      <c r="T6233" s="50"/>
      <c r="U6233" s="50"/>
      <c r="V6233" s="50"/>
      <c r="W6233" s="50"/>
      <c r="X6233" s="50"/>
      <c r="Y6233" s="50"/>
    </row>
    <row r="6234" spans="1:25" s="51" customFormat="1">
      <c r="A6234" s="804"/>
      <c r="B6234" s="1383"/>
      <c r="C6234" s="1430"/>
      <c r="D6234" s="1370"/>
      <c r="E6234" s="215"/>
      <c r="F6234" s="215"/>
      <c r="G6234" s="634"/>
      <c r="H6234" s="50"/>
      <c r="I6234" s="50"/>
      <c r="J6234" s="50"/>
      <c r="K6234" s="50"/>
      <c r="L6234" s="50"/>
      <c r="M6234" s="50"/>
      <c r="N6234" s="50"/>
      <c r="O6234" s="50"/>
      <c r="P6234" s="50"/>
      <c r="Q6234" s="50"/>
      <c r="R6234" s="50"/>
      <c r="S6234" s="50"/>
      <c r="T6234" s="50"/>
      <c r="U6234" s="50"/>
      <c r="V6234" s="50"/>
      <c r="W6234" s="50"/>
      <c r="X6234" s="50"/>
      <c r="Y6234" s="50"/>
    </row>
    <row r="6235" spans="1:25" s="51" customFormat="1">
      <c r="A6235" s="804"/>
      <c r="B6235" s="1383"/>
      <c r="C6235" s="1023"/>
      <c r="D6235" s="1370"/>
      <c r="E6235" s="215"/>
      <c r="F6235" s="215"/>
      <c r="G6235" s="634"/>
      <c r="H6235" s="50"/>
      <c r="I6235" s="50"/>
      <c r="J6235" s="50"/>
      <c r="K6235" s="50"/>
      <c r="L6235" s="50"/>
      <c r="M6235" s="50"/>
      <c r="N6235" s="50"/>
      <c r="O6235" s="50"/>
      <c r="P6235" s="50"/>
      <c r="Q6235" s="50"/>
      <c r="R6235" s="50"/>
      <c r="S6235" s="50"/>
      <c r="T6235" s="50"/>
      <c r="U6235" s="50"/>
      <c r="V6235" s="50"/>
      <c r="W6235" s="50"/>
      <c r="X6235" s="50"/>
      <c r="Y6235" s="50"/>
    </row>
    <row r="6236" spans="1:25" s="51" customFormat="1">
      <c r="A6236" s="804"/>
      <c r="B6236" s="1383"/>
      <c r="C6236" s="1023"/>
      <c r="D6236" s="1370"/>
      <c r="E6236" s="215"/>
      <c r="F6236" s="215"/>
      <c r="G6236" s="634"/>
      <c r="H6236" s="50"/>
      <c r="I6236" s="50"/>
      <c r="J6236" s="50"/>
      <c r="K6236" s="50"/>
      <c r="L6236" s="50"/>
      <c r="M6236" s="50"/>
      <c r="N6236" s="50"/>
      <c r="O6236" s="50"/>
      <c r="P6236" s="50"/>
      <c r="Q6236" s="50"/>
      <c r="R6236" s="50"/>
      <c r="S6236" s="50"/>
      <c r="T6236" s="50"/>
      <c r="U6236" s="50"/>
      <c r="V6236" s="50"/>
      <c r="W6236" s="50"/>
      <c r="X6236" s="50"/>
      <c r="Y6236" s="50"/>
    </row>
    <row r="6237" spans="1:25" s="51" customFormat="1">
      <c r="A6237" s="804"/>
      <c r="B6237" s="1383"/>
      <c r="C6237" s="1023"/>
      <c r="D6237" s="1370"/>
      <c r="E6237" s="137"/>
      <c r="F6237" s="137"/>
      <c r="G6237" s="634"/>
      <c r="H6237" s="50"/>
      <c r="I6237" s="50"/>
      <c r="J6237" s="50"/>
      <c r="K6237" s="50"/>
      <c r="L6237" s="50"/>
      <c r="M6237" s="50"/>
      <c r="N6237" s="50"/>
      <c r="O6237" s="50"/>
      <c r="P6237" s="50"/>
      <c r="Q6237" s="50"/>
      <c r="R6237" s="50"/>
      <c r="S6237" s="50"/>
      <c r="T6237" s="50"/>
      <c r="U6237" s="50"/>
      <c r="V6237" s="50"/>
      <c r="W6237" s="50"/>
      <c r="X6237" s="50"/>
      <c r="Y6237" s="50"/>
    </row>
    <row r="6238" spans="1:25" s="51" customFormat="1">
      <c r="A6238" s="804"/>
      <c r="B6238" s="1383"/>
      <c r="C6238" s="1023"/>
      <c r="D6238" s="1370"/>
      <c r="E6238" s="137"/>
      <c r="F6238" s="137"/>
      <c r="G6238" s="634"/>
      <c r="H6238" s="50"/>
      <c r="I6238" s="50"/>
      <c r="J6238" s="50"/>
      <c r="K6238" s="50"/>
      <c r="L6238" s="50"/>
      <c r="M6238" s="50"/>
      <c r="N6238" s="50"/>
      <c r="O6238" s="50"/>
      <c r="P6238" s="50"/>
      <c r="Q6238" s="50"/>
      <c r="R6238" s="50"/>
      <c r="S6238" s="50"/>
      <c r="T6238" s="50"/>
      <c r="U6238" s="50"/>
      <c r="V6238" s="50"/>
      <c r="W6238" s="50"/>
      <c r="X6238" s="50"/>
      <c r="Y6238" s="50"/>
    </row>
    <row r="6239" spans="1:25" s="2" customFormat="1">
      <c r="A6239" s="804"/>
      <c r="B6239" s="1038"/>
      <c r="C6239" s="1023"/>
      <c r="D6239" s="1370"/>
      <c r="E6239" s="135"/>
      <c r="F6239" s="135"/>
      <c r="G6239" s="187"/>
      <c r="H6239" s="1"/>
      <c r="I6239" s="1"/>
      <c r="J6239" s="1"/>
      <c r="K6239" s="1"/>
      <c r="L6239" s="1"/>
      <c r="M6239" s="1"/>
      <c r="N6239" s="1"/>
      <c r="O6239" s="1"/>
      <c r="P6239" s="1"/>
      <c r="Q6239" s="1"/>
      <c r="R6239" s="1"/>
      <c r="S6239" s="1"/>
      <c r="T6239" s="1"/>
      <c r="U6239" s="1"/>
      <c r="V6239" s="1"/>
      <c r="W6239" s="1"/>
      <c r="X6239" s="1"/>
      <c r="Y6239" s="1"/>
    </row>
    <row r="6240" spans="1:25" s="51" customFormat="1">
      <c r="A6240" s="804"/>
      <c r="B6240" s="1383"/>
      <c r="C6240" s="1023"/>
      <c r="D6240" s="1370"/>
      <c r="E6240" s="215"/>
      <c r="F6240" s="215"/>
      <c r="G6240" s="634"/>
      <c r="H6240" s="50"/>
      <c r="I6240" s="50"/>
      <c r="J6240" s="50"/>
      <c r="K6240" s="50"/>
      <c r="L6240" s="50"/>
      <c r="M6240" s="50"/>
      <c r="N6240" s="50"/>
      <c r="O6240" s="50"/>
      <c r="P6240" s="50"/>
      <c r="Q6240" s="50"/>
      <c r="R6240" s="50"/>
      <c r="S6240" s="50"/>
      <c r="T6240" s="50"/>
      <c r="U6240" s="50"/>
      <c r="V6240" s="50"/>
      <c r="W6240" s="50"/>
      <c r="X6240" s="50"/>
      <c r="Y6240" s="50"/>
    </row>
    <row r="6241" spans="1:25" s="51" customFormat="1">
      <c r="A6241" s="804"/>
      <c r="B6241" s="1383"/>
      <c r="C6241" s="1430"/>
      <c r="D6241" s="1370"/>
      <c r="E6241" s="215"/>
      <c r="F6241" s="215"/>
      <c r="G6241" s="634"/>
      <c r="H6241" s="50"/>
      <c r="I6241" s="50"/>
      <c r="J6241" s="50"/>
      <c r="K6241" s="50"/>
      <c r="L6241" s="50"/>
      <c r="M6241" s="50"/>
      <c r="N6241" s="50"/>
      <c r="O6241" s="50"/>
      <c r="P6241" s="50"/>
      <c r="Q6241" s="50"/>
      <c r="R6241" s="50"/>
      <c r="S6241" s="50"/>
      <c r="T6241" s="50"/>
      <c r="U6241" s="50"/>
      <c r="V6241" s="50"/>
      <c r="W6241" s="50"/>
      <c r="X6241" s="50"/>
      <c r="Y6241" s="50"/>
    </row>
    <row r="6242" spans="1:25" s="51" customFormat="1">
      <c r="A6242" s="804"/>
      <c r="B6242" s="1383"/>
      <c r="C6242" s="1430"/>
      <c r="D6242" s="1370"/>
      <c r="E6242" s="215"/>
      <c r="F6242" s="215"/>
      <c r="G6242" s="634"/>
      <c r="H6242" s="50"/>
      <c r="I6242" s="50"/>
      <c r="J6242" s="50"/>
      <c r="K6242" s="50"/>
      <c r="L6242" s="50"/>
      <c r="M6242" s="50"/>
      <c r="N6242" s="50"/>
      <c r="O6242" s="50"/>
      <c r="P6242" s="50"/>
      <c r="Q6242" s="50"/>
      <c r="R6242" s="50"/>
      <c r="S6242" s="50"/>
      <c r="T6242" s="50"/>
      <c r="U6242" s="50"/>
      <c r="V6242" s="50"/>
      <c r="W6242" s="50"/>
      <c r="X6242" s="50"/>
      <c r="Y6242" s="50"/>
    </row>
    <row r="6243" spans="1:25" s="51" customFormat="1">
      <c r="A6243" s="804"/>
      <c r="B6243" s="1383"/>
      <c r="C6243" s="1430"/>
      <c r="D6243" s="1370"/>
      <c r="E6243" s="215"/>
      <c r="F6243" s="215"/>
      <c r="G6243" s="634"/>
      <c r="H6243" s="50"/>
      <c r="I6243" s="50"/>
      <c r="J6243" s="50"/>
      <c r="K6243" s="50"/>
      <c r="L6243" s="50"/>
      <c r="M6243" s="50"/>
      <c r="N6243" s="50"/>
      <c r="O6243" s="50"/>
      <c r="P6243" s="50"/>
      <c r="Q6243" s="50"/>
      <c r="R6243" s="50"/>
      <c r="S6243" s="50"/>
      <c r="T6243" s="50"/>
      <c r="U6243" s="50"/>
      <c r="V6243" s="50"/>
      <c r="W6243" s="50"/>
      <c r="X6243" s="50"/>
      <c r="Y6243" s="50"/>
    </row>
    <row r="6244" spans="1:25" s="51" customFormat="1">
      <c r="A6244" s="804"/>
      <c r="B6244" s="1383"/>
      <c r="C6244" s="1023"/>
      <c r="D6244" s="1370"/>
      <c r="E6244" s="215"/>
      <c r="F6244" s="215"/>
      <c r="G6244" s="634"/>
      <c r="H6244" s="50"/>
      <c r="I6244" s="50"/>
      <c r="J6244" s="50"/>
      <c r="K6244" s="50"/>
      <c r="L6244" s="50"/>
      <c r="M6244" s="50"/>
      <c r="N6244" s="50"/>
      <c r="O6244" s="50"/>
      <c r="P6244" s="50"/>
      <c r="Q6244" s="50"/>
      <c r="R6244" s="50"/>
      <c r="S6244" s="50"/>
      <c r="T6244" s="50"/>
      <c r="U6244" s="50"/>
      <c r="V6244" s="50"/>
      <c r="W6244" s="50"/>
      <c r="X6244" s="50"/>
      <c r="Y6244" s="50"/>
    </row>
    <row r="6245" spans="1:25" s="51" customFormat="1">
      <c r="A6245" s="804"/>
      <c r="B6245" s="1383"/>
      <c r="C6245" s="1023"/>
      <c r="D6245" s="1370"/>
      <c r="E6245" s="215"/>
      <c r="F6245" s="215"/>
      <c r="G6245" s="634"/>
      <c r="H6245" s="50"/>
      <c r="I6245" s="50"/>
      <c r="J6245" s="50"/>
      <c r="K6245" s="50"/>
      <c r="L6245" s="50"/>
      <c r="M6245" s="50"/>
      <c r="N6245" s="50"/>
      <c r="O6245" s="50"/>
      <c r="P6245" s="50"/>
      <c r="Q6245" s="50"/>
      <c r="R6245" s="50"/>
      <c r="S6245" s="50"/>
      <c r="T6245" s="50"/>
      <c r="U6245" s="50"/>
      <c r="V6245" s="50"/>
      <c r="W6245" s="50"/>
      <c r="X6245" s="50"/>
      <c r="Y6245" s="50"/>
    </row>
    <row r="6246" spans="1:25" s="51" customFormat="1">
      <c r="A6246" s="804"/>
      <c r="B6246" s="1383"/>
      <c r="C6246" s="1023"/>
      <c r="D6246" s="1370"/>
      <c r="E6246" s="137"/>
      <c r="F6246" s="137"/>
      <c r="G6246" s="634"/>
      <c r="H6246" s="50"/>
      <c r="I6246" s="50"/>
      <c r="J6246" s="50"/>
      <c r="K6246" s="50"/>
      <c r="L6246" s="50"/>
      <c r="M6246" s="50"/>
      <c r="N6246" s="50"/>
      <c r="O6246" s="50"/>
      <c r="P6246" s="50"/>
      <c r="Q6246" s="50"/>
      <c r="R6246" s="50"/>
      <c r="S6246" s="50"/>
      <c r="T6246" s="50"/>
      <c r="U6246" s="50"/>
      <c r="V6246" s="50"/>
      <c r="W6246" s="50"/>
      <c r="X6246" s="50"/>
      <c r="Y6246" s="50"/>
    </row>
    <row r="6247" spans="1:25" s="51" customFormat="1">
      <c r="A6247" s="804"/>
      <c r="B6247" s="1383"/>
      <c r="C6247" s="1023"/>
      <c r="D6247" s="1370"/>
      <c r="E6247" s="137"/>
      <c r="F6247" s="137"/>
      <c r="G6247" s="634"/>
      <c r="H6247" s="50"/>
      <c r="I6247" s="50"/>
      <c r="J6247" s="50"/>
      <c r="K6247" s="50"/>
      <c r="L6247" s="50"/>
      <c r="M6247" s="50"/>
      <c r="N6247" s="50"/>
      <c r="O6247" s="50"/>
      <c r="P6247" s="50"/>
      <c r="Q6247" s="50"/>
      <c r="R6247" s="50"/>
      <c r="S6247" s="50"/>
      <c r="T6247" s="50"/>
      <c r="U6247" s="50"/>
      <c r="V6247" s="50"/>
      <c r="W6247" s="50"/>
      <c r="X6247" s="50"/>
      <c r="Y6247" s="50"/>
    </row>
    <row r="6248" spans="1:25" s="2" customFormat="1">
      <c r="A6248" s="804"/>
      <c r="B6248" s="1038"/>
      <c r="C6248" s="1023"/>
      <c r="D6248" s="1370"/>
      <c r="E6248" s="135"/>
      <c r="F6248" s="135"/>
      <c r="G6248" s="187"/>
      <c r="H6248" s="1"/>
      <c r="I6248" s="1"/>
      <c r="J6248" s="1"/>
      <c r="K6248" s="1"/>
      <c r="L6248" s="1"/>
      <c r="M6248" s="1"/>
      <c r="N6248" s="1"/>
      <c r="O6248" s="1"/>
      <c r="P6248" s="1"/>
      <c r="Q6248" s="1"/>
      <c r="R6248" s="1"/>
      <c r="S6248" s="1"/>
      <c r="T6248" s="1"/>
      <c r="U6248" s="1"/>
      <c r="V6248" s="1"/>
      <c r="W6248" s="1"/>
      <c r="X6248" s="1"/>
      <c r="Y6248" s="1"/>
    </row>
    <row r="6249" spans="1:25" s="2" customFormat="1">
      <c r="A6249" s="804"/>
      <c r="B6249" s="1038"/>
      <c r="C6249" s="1023"/>
      <c r="D6249" s="1370"/>
      <c r="E6249" s="137"/>
      <c r="F6249" s="137"/>
      <c r="G6249" s="187"/>
      <c r="H6249" s="1"/>
      <c r="I6249" s="1"/>
      <c r="J6249" s="1"/>
      <c r="K6249" s="1"/>
      <c r="L6249" s="1"/>
      <c r="M6249" s="1"/>
      <c r="N6249" s="1"/>
      <c r="O6249" s="1"/>
      <c r="P6249" s="1"/>
      <c r="Q6249" s="1"/>
      <c r="R6249" s="1"/>
      <c r="S6249" s="1"/>
      <c r="T6249" s="1"/>
      <c r="U6249" s="1"/>
      <c r="V6249" s="1"/>
      <c r="W6249" s="1"/>
      <c r="X6249" s="1"/>
      <c r="Y6249" s="1"/>
    </row>
    <row r="6250" spans="1:25" s="2" customFormat="1">
      <c r="A6250" s="804"/>
      <c r="B6250" s="807"/>
      <c r="C6250" s="1023"/>
      <c r="D6250" s="1370"/>
      <c r="E6250" s="137"/>
      <c r="F6250" s="137"/>
      <c r="G6250" s="187"/>
      <c r="H6250" s="1"/>
      <c r="I6250" s="1"/>
      <c r="J6250" s="1"/>
      <c r="K6250" s="1"/>
      <c r="L6250" s="1"/>
      <c r="M6250" s="1"/>
      <c r="N6250" s="1"/>
      <c r="O6250" s="1"/>
      <c r="P6250" s="1"/>
      <c r="Q6250" s="1"/>
      <c r="R6250" s="1"/>
      <c r="S6250" s="1"/>
      <c r="T6250" s="1"/>
      <c r="U6250" s="1"/>
      <c r="V6250" s="1"/>
      <c r="W6250" s="1"/>
      <c r="X6250" s="1"/>
      <c r="Y6250" s="1"/>
    </row>
    <row r="6251" spans="1:25" s="2" customFormat="1">
      <c r="A6251" s="804"/>
      <c r="B6251" s="1412"/>
      <c r="C6251" s="1023"/>
      <c r="D6251" s="1370"/>
      <c r="E6251" s="137"/>
      <c r="F6251" s="137"/>
      <c r="G6251" s="187"/>
      <c r="H6251" s="1"/>
      <c r="I6251" s="1"/>
      <c r="J6251" s="1"/>
      <c r="K6251" s="1"/>
      <c r="L6251" s="1"/>
      <c r="M6251" s="1"/>
      <c r="N6251" s="1"/>
      <c r="O6251" s="1"/>
      <c r="P6251" s="1"/>
      <c r="Q6251" s="1"/>
      <c r="R6251" s="1"/>
      <c r="S6251" s="1"/>
      <c r="T6251" s="1"/>
      <c r="U6251" s="1"/>
      <c r="V6251" s="1"/>
      <c r="W6251" s="1"/>
      <c r="X6251" s="1"/>
      <c r="Y6251" s="1"/>
    </row>
    <row r="6252" spans="1:25" s="2" customFormat="1">
      <c r="A6252" s="804"/>
      <c r="B6252" s="1038"/>
      <c r="C6252" s="1023"/>
      <c r="D6252" s="1370"/>
      <c r="E6252" s="137"/>
      <c r="F6252" s="137"/>
      <c r="G6252" s="187"/>
      <c r="H6252" s="1"/>
      <c r="I6252" s="1"/>
      <c r="J6252" s="1"/>
      <c r="K6252" s="1"/>
      <c r="L6252" s="1"/>
      <c r="M6252" s="1"/>
      <c r="N6252" s="1"/>
      <c r="O6252" s="1"/>
      <c r="P6252" s="1"/>
      <c r="Q6252" s="1"/>
      <c r="R6252" s="1"/>
      <c r="S6252" s="1"/>
      <c r="T6252" s="1"/>
      <c r="U6252" s="1"/>
      <c r="V6252" s="1"/>
      <c r="W6252" s="1"/>
      <c r="X6252" s="1"/>
      <c r="Y6252" s="1"/>
    </row>
    <row r="6253" spans="1:25" s="2" customFormat="1">
      <c r="A6253" s="804"/>
      <c r="B6253" s="1038"/>
      <c r="C6253" s="1023"/>
      <c r="D6253" s="1370"/>
      <c r="E6253" s="137"/>
      <c r="F6253" s="137"/>
      <c r="G6253" s="187"/>
      <c r="H6253" s="1"/>
      <c r="I6253" s="1"/>
      <c r="J6253" s="1"/>
      <c r="K6253" s="1"/>
      <c r="L6253" s="1"/>
      <c r="M6253" s="1"/>
      <c r="N6253" s="1"/>
      <c r="O6253" s="1"/>
      <c r="P6253" s="1"/>
      <c r="Q6253" s="1"/>
      <c r="R6253" s="1"/>
      <c r="S6253" s="1"/>
      <c r="T6253" s="1"/>
      <c r="U6253" s="1"/>
      <c r="V6253" s="1"/>
      <c r="W6253" s="1"/>
      <c r="X6253" s="1"/>
      <c r="Y6253" s="1"/>
    </row>
    <row r="6254" spans="1:25" s="2" customFormat="1">
      <c r="A6254" s="804"/>
      <c r="B6254" s="1038"/>
      <c r="C6254" s="1023"/>
      <c r="D6254" s="1370"/>
      <c r="E6254" s="137"/>
      <c r="F6254" s="137"/>
      <c r="G6254" s="187"/>
      <c r="H6254" s="1"/>
      <c r="I6254" s="1"/>
      <c r="J6254" s="1"/>
      <c r="K6254" s="1"/>
      <c r="L6254" s="1"/>
      <c r="M6254" s="1"/>
      <c r="N6254" s="1"/>
      <c r="O6254" s="1"/>
      <c r="P6254" s="1"/>
      <c r="Q6254" s="1"/>
      <c r="R6254" s="1"/>
      <c r="S6254" s="1"/>
      <c r="T6254" s="1"/>
      <c r="U6254" s="1"/>
      <c r="V6254" s="1"/>
      <c r="W6254" s="1"/>
      <c r="X6254" s="1"/>
      <c r="Y6254" s="1"/>
    </row>
    <row r="6255" spans="1:25" s="2" customFormat="1">
      <c r="A6255" s="804"/>
      <c r="B6255" s="1038"/>
      <c r="C6255" s="1023"/>
      <c r="D6255" s="1370"/>
      <c r="E6255" s="137"/>
      <c r="F6255" s="137"/>
      <c r="G6255" s="187"/>
      <c r="H6255" s="1"/>
      <c r="I6255" s="1"/>
      <c r="J6255" s="1"/>
      <c r="K6255" s="1"/>
      <c r="L6255" s="1"/>
      <c r="M6255" s="1"/>
      <c r="N6255" s="1"/>
      <c r="O6255" s="1"/>
      <c r="P6255" s="1"/>
      <c r="Q6255" s="1"/>
      <c r="R6255" s="1"/>
      <c r="S6255" s="1"/>
      <c r="T6255" s="1"/>
      <c r="U6255" s="1"/>
      <c r="V6255" s="1"/>
      <c r="W6255" s="1"/>
      <c r="X6255" s="1"/>
      <c r="Y6255" s="1"/>
    </row>
    <row r="6256" spans="1:25" s="2" customFormat="1">
      <c r="A6256" s="804"/>
      <c r="B6256" s="1038"/>
      <c r="C6256" s="1023"/>
      <c r="D6256" s="1370"/>
      <c r="E6256" s="135"/>
      <c r="F6256" s="135"/>
      <c r="G6256" s="187"/>
      <c r="H6256" s="1"/>
      <c r="I6256" s="1"/>
      <c r="J6256" s="1"/>
      <c r="K6256" s="1"/>
      <c r="L6256" s="1"/>
      <c r="M6256" s="1"/>
      <c r="N6256" s="1"/>
      <c r="O6256" s="1"/>
      <c r="P6256" s="1"/>
      <c r="Q6256" s="1"/>
      <c r="R6256" s="1"/>
      <c r="S6256" s="1"/>
      <c r="T6256" s="1"/>
      <c r="U6256" s="1"/>
      <c r="V6256" s="1"/>
      <c r="W6256" s="1"/>
      <c r="X6256" s="1"/>
      <c r="Y6256" s="1"/>
    </row>
    <row r="6257" spans="1:25" s="2" customFormat="1">
      <c r="A6257" s="804"/>
      <c r="B6257" s="1038"/>
      <c r="C6257" s="1023"/>
      <c r="D6257" s="1370"/>
      <c r="E6257" s="137"/>
      <c r="F6257" s="137"/>
      <c r="G6257" s="187"/>
      <c r="H6257" s="1"/>
      <c r="I6257" s="1"/>
      <c r="J6257" s="1"/>
      <c r="K6257" s="1"/>
      <c r="L6257" s="1"/>
      <c r="M6257" s="1"/>
      <c r="N6257" s="1"/>
      <c r="O6257" s="1"/>
      <c r="P6257" s="1"/>
      <c r="Q6257" s="1"/>
      <c r="R6257" s="1"/>
      <c r="S6257" s="1"/>
      <c r="T6257" s="1"/>
      <c r="U6257" s="1"/>
      <c r="V6257" s="1"/>
      <c r="W6257" s="1"/>
      <c r="X6257" s="1"/>
      <c r="Y6257" s="1"/>
    </row>
    <row r="6258" spans="1:25" s="2" customFormat="1">
      <c r="A6258" s="804"/>
      <c r="B6258" s="1038"/>
      <c r="C6258" s="1023"/>
      <c r="D6258" s="1370"/>
      <c r="E6258" s="137"/>
      <c r="F6258" s="137"/>
      <c r="G6258" s="187"/>
      <c r="H6258" s="1"/>
      <c r="I6258" s="1"/>
      <c r="J6258" s="1"/>
      <c r="K6258" s="1"/>
      <c r="L6258" s="1"/>
      <c r="M6258" s="1"/>
      <c r="N6258" s="1"/>
      <c r="O6258" s="1"/>
      <c r="P6258" s="1"/>
      <c r="Q6258" s="1"/>
      <c r="R6258" s="1"/>
      <c r="S6258" s="1"/>
      <c r="T6258" s="1"/>
      <c r="U6258" s="1"/>
      <c r="V6258" s="1"/>
      <c r="W6258" s="1"/>
      <c r="X6258" s="1"/>
      <c r="Y6258" s="1"/>
    </row>
    <row r="6259" spans="1:25" s="10" customFormat="1">
      <c r="A6259" s="804"/>
      <c r="B6259" s="1038"/>
      <c r="C6259" s="1009"/>
      <c r="D6259" s="1370"/>
      <c r="E6259" s="135"/>
      <c r="F6259" s="135"/>
      <c r="G6259" s="635"/>
    </row>
    <row r="6260" spans="1:25" s="10" customFormat="1">
      <c r="A6260" s="804"/>
      <c r="B6260" s="1038"/>
      <c r="C6260" s="1009"/>
      <c r="D6260" s="1370"/>
      <c r="E6260" s="135"/>
      <c r="F6260" s="135"/>
      <c r="G6260" s="635"/>
    </row>
    <row r="6261" spans="1:25" s="10" customFormat="1">
      <c r="A6261" s="804"/>
      <c r="B6261" s="1038"/>
      <c r="C6261" s="1009"/>
      <c r="D6261" s="1370"/>
      <c r="E6261" s="135"/>
      <c r="F6261" s="135"/>
      <c r="G6261" s="635"/>
    </row>
    <row r="6262" spans="1:25" s="2" customFormat="1">
      <c r="A6262" s="804"/>
      <c r="B6262" s="1038"/>
      <c r="C6262" s="1023"/>
      <c r="D6262" s="1370"/>
      <c r="E6262" s="137"/>
      <c r="F6262" s="137"/>
      <c r="G6262" s="187"/>
      <c r="H6262" s="1"/>
      <c r="I6262" s="1"/>
      <c r="J6262" s="1"/>
      <c r="K6262" s="1"/>
      <c r="L6262" s="1"/>
      <c r="M6262" s="1"/>
      <c r="N6262" s="1"/>
      <c r="O6262" s="1"/>
      <c r="P6262" s="1"/>
      <c r="Q6262" s="1"/>
      <c r="R6262" s="1"/>
      <c r="S6262" s="1"/>
      <c r="T6262" s="1"/>
      <c r="U6262" s="1"/>
      <c r="V6262" s="1"/>
      <c r="W6262" s="1"/>
      <c r="X6262" s="1"/>
      <c r="Y6262" s="1"/>
    </row>
    <row r="6263" spans="1:25" s="2" customFormat="1">
      <c r="A6263" s="804"/>
      <c r="B6263" s="1038"/>
      <c r="C6263" s="1023"/>
      <c r="D6263" s="1370"/>
      <c r="E6263" s="137"/>
      <c r="F6263" s="137"/>
      <c r="G6263" s="187"/>
      <c r="H6263" s="1"/>
      <c r="I6263" s="1"/>
      <c r="J6263" s="1"/>
      <c r="K6263" s="1"/>
      <c r="L6263" s="1"/>
      <c r="M6263" s="1"/>
      <c r="N6263" s="1"/>
      <c r="O6263" s="1"/>
      <c r="P6263" s="1"/>
      <c r="Q6263" s="1"/>
      <c r="R6263" s="1"/>
      <c r="S6263" s="1"/>
      <c r="T6263" s="1"/>
      <c r="U6263" s="1"/>
      <c r="V6263" s="1"/>
      <c r="W6263" s="1"/>
      <c r="X6263" s="1"/>
      <c r="Y6263" s="1"/>
    </row>
    <row r="6264" spans="1:25" s="2" customFormat="1">
      <c r="A6264" s="804"/>
      <c r="B6264" s="1038"/>
      <c r="C6264" s="1023"/>
      <c r="D6264" s="1370"/>
      <c r="E6264" s="137"/>
      <c r="F6264" s="137"/>
      <c r="G6264" s="187"/>
      <c r="H6264" s="1"/>
      <c r="I6264" s="1"/>
      <c r="J6264" s="1"/>
      <c r="K6264" s="1"/>
      <c r="L6264" s="1"/>
      <c r="M6264" s="1"/>
      <c r="N6264" s="1"/>
      <c r="O6264" s="1"/>
      <c r="P6264" s="1"/>
      <c r="Q6264" s="1"/>
      <c r="R6264" s="1"/>
      <c r="S6264" s="1"/>
      <c r="T6264" s="1"/>
      <c r="U6264" s="1"/>
      <c r="V6264" s="1"/>
      <c r="W6264" s="1"/>
      <c r="X6264" s="1"/>
      <c r="Y6264" s="1"/>
    </row>
    <row r="6265" spans="1:25" s="56" customFormat="1">
      <c r="A6265" s="804"/>
      <c r="B6265" s="807"/>
      <c r="C6265" s="1425"/>
      <c r="D6265" s="806"/>
      <c r="E6265" s="138"/>
      <c r="F6265" s="138"/>
      <c r="G6265" s="187"/>
      <c r="H6265" s="1"/>
      <c r="I6265" s="1"/>
      <c r="J6265" s="1"/>
      <c r="K6265" s="1"/>
      <c r="L6265" s="1"/>
      <c r="M6265" s="1"/>
      <c r="N6265" s="1"/>
      <c r="O6265" s="1"/>
      <c r="P6265" s="1"/>
      <c r="Q6265" s="1"/>
      <c r="R6265" s="1"/>
      <c r="S6265" s="1"/>
      <c r="T6265" s="1"/>
      <c r="U6265" s="1"/>
      <c r="V6265" s="1"/>
      <c r="W6265" s="1"/>
      <c r="X6265" s="1"/>
      <c r="Y6265" s="1"/>
    </row>
    <row r="6266" spans="1:25" s="1" customFormat="1">
      <c r="A6266" s="804"/>
      <c r="B6266" s="807"/>
      <c r="C6266" s="1023"/>
      <c r="D6266" s="1370"/>
      <c r="E6266" s="137"/>
      <c r="F6266" s="137"/>
      <c r="G6266" s="187"/>
    </row>
    <row r="6267" spans="1:25" s="46" customFormat="1">
      <c r="A6267" s="804"/>
      <c r="B6267" s="807"/>
      <c r="C6267" s="1023"/>
      <c r="D6267" s="1370"/>
      <c r="E6267" s="137"/>
      <c r="F6267" s="137"/>
      <c r="G6267" s="187"/>
    </row>
    <row r="6268" spans="1:25" s="56" customFormat="1">
      <c r="A6268" s="804"/>
      <c r="B6268" s="807"/>
      <c r="C6268" s="1425"/>
      <c r="D6268" s="806"/>
      <c r="E6268" s="138"/>
      <c r="F6268" s="138"/>
      <c r="G6268" s="187"/>
      <c r="H6268" s="1"/>
      <c r="I6268" s="1"/>
      <c r="J6268" s="1"/>
      <c r="K6268" s="1"/>
      <c r="L6268" s="1"/>
      <c r="M6268" s="1"/>
      <c r="N6268" s="1"/>
      <c r="O6268" s="1"/>
      <c r="P6268" s="1"/>
      <c r="Q6268" s="1"/>
      <c r="R6268" s="1"/>
      <c r="S6268" s="1"/>
      <c r="T6268" s="1"/>
      <c r="U6268" s="1"/>
      <c r="V6268" s="1"/>
      <c r="W6268" s="1"/>
      <c r="X6268" s="1"/>
      <c r="Y6268" s="1"/>
    </row>
    <row r="6269" spans="1:25" s="2" customFormat="1">
      <c r="A6269" s="804"/>
      <c r="B6269" s="807"/>
      <c r="C6269" s="1023"/>
      <c r="D6269" s="1370"/>
      <c r="E6269" s="137"/>
      <c r="F6269" s="137"/>
      <c r="G6269" s="187"/>
      <c r="H6269" s="1"/>
      <c r="I6269" s="1"/>
      <c r="J6269" s="1"/>
      <c r="K6269" s="1"/>
      <c r="L6269" s="1"/>
      <c r="M6269" s="1"/>
      <c r="N6269" s="1"/>
      <c r="O6269" s="1"/>
      <c r="P6269" s="1"/>
      <c r="Q6269" s="1"/>
      <c r="R6269" s="1"/>
      <c r="S6269" s="1"/>
      <c r="T6269" s="1"/>
      <c r="U6269" s="1"/>
      <c r="V6269" s="1"/>
      <c r="W6269" s="1"/>
      <c r="X6269" s="1"/>
      <c r="Y6269" s="1"/>
    </row>
    <row r="6270" spans="1:25" s="44" customFormat="1">
      <c r="A6270" s="804"/>
      <c r="B6270" s="1383"/>
      <c r="C6270" s="1427"/>
      <c r="D6270" s="1376"/>
      <c r="E6270" s="168"/>
      <c r="F6270" s="168"/>
      <c r="G6270" s="634"/>
      <c r="H6270" s="57"/>
      <c r="I6270" s="57"/>
      <c r="J6270" s="57"/>
      <c r="K6270" s="57"/>
      <c r="L6270" s="57"/>
      <c r="M6270" s="57"/>
      <c r="N6270" s="57"/>
      <c r="O6270" s="57"/>
      <c r="P6270" s="57"/>
      <c r="Q6270" s="57"/>
      <c r="R6270" s="57"/>
      <c r="S6270" s="57"/>
      <c r="T6270" s="57"/>
      <c r="U6270" s="57"/>
      <c r="V6270" s="57"/>
      <c r="W6270" s="57"/>
      <c r="X6270" s="57"/>
      <c r="Y6270" s="57"/>
    </row>
    <row r="6271" spans="1:25" s="11" customFormat="1">
      <c r="A6271" s="804"/>
      <c r="B6271" s="1383"/>
      <c r="C6271" s="1009"/>
      <c r="D6271" s="1370"/>
      <c r="E6271" s="135"/>
      <c r="F6271" s="135"/>
      <c r="G6271" s="635"/>
      <c r="H6271" s="10"/>
      <c r="I6271" s="10"/>
      <c r="J6271" s="10"/>
      <c r="K6271" s="10"/>
      <c r="L6271" s="10"/>
      <c r="M6271" s="10"/>
      <c r="N6271" s="10"/>
      <c r="O6271" s="10"/>
      <c r="P6271" s="10"/>
      <c r="Q6271" s="10"/>
      <c r="R6271" s="10"/>
      <c r="S6271" s="10"/>
      <c r="T6271" s="10"/>
      <c r="U6271" s="10"/>
      <c r="V6271" s="10"/>
      <c r="W6271" s="10"/>
      <c r="X6271" s="10"/>
      <c r="Y6271" s="10"/>
    </row>
    <row r="6272" spans="1:25" s="11" customFormat="1">
      <c r="A6272" s="804"/>
      <c r="B6272" s="1038"/>
      <c r="C6272" s="1009"/>
      <c r="D6272" s="1370"/>
      <c r="E6272" s="135"/>
      <c r="F6272" s="135"/>
      <c r="G6272" s="635"/>
      <c r="H6272" s="10"/>
      <c r="I6272" s="10"/>
      <c r="J6272" s="10"/>
      <c r="K6272" s="10"/>
      <c r="L6272" s="10"/>
      <c r="M6272" s="10"/>
      <c r="N6272" s="10"/>
      <c r="O6272" s="10"/>
      <c r="P6272" s="10"/>
      <c r="Q6272" s="10"/>
      <c r="R6272" s="10"/>
      <c r="S6272" s="10"/>
      <c r="T6272" s="10"/>
      <c r="U6272" s="10"/>
      <c r="V6272" s="10"/>
      <c r="W6272" s="10"/>
      <c r="X6272" s="10"/>
      <c r="Y6272" s="10"/>
    </row>
    <row r="6273" spans="1:25" s="2" customFormat="1">
      <c r="A6273" s="804"/>
      <c r="B6273" s="1038"/>
      <c r="C6273" s="1023"/>
      <c r="D6273" s="1370"/>
      <c r="E6273" s="137"/>
      <c r="F6273" s="137"/>
      <c r="G6273" s="187"/>
      <c r="H6273" s="1"/>
      <c r="I6273" s="1"/>
      <c r="J6273" s="1"/>
      <c r="K6273" s="1"/>
      <c r="L6273" s="1"/>
      <c r="M6273" s="1"/>
      <c r="N6273" s="1"/>
      <c r="O6273" s="1"/>
      <c r="P6273" s="1"/>
      <c r="Q6273" s="1"/>
      <c r="R6273" s="1"/>
      <c r="S6273" s="1"/>
      <c r="T6273" s="1"/>
      <c r="U6273" s="1"/>
      <c r="V6273" s="1"/>
      <c r="W6273" s="1"/>
      <c r="X6273" s="1"/>
      <c r="Y6273" s="1"/>
    </row>
    <row r="6274" spans="1:25" s="56" customFormat="1">
      <c r="A6274" s="804"/>
      <c r="B6274" s="807"/>
      <c r="C6274" s="1425"/>
      <c r="D6274" s="806"/>
      <c r="E6274" s="138"/>
      <c r="F6274" s="138"/>
      <c r="G6274" s="187"/>
      <c r="H6274" s="1"/>
      <c r="I6274" s="1"/>
      <c r="J6274" s="1"/>
      <c r="K6274" s="1"/>
      <c r="L6274" s="1"/>
      <c r="M6274" s="1"/>
      <c r="N6274" s="1"/>
      <c r="O6274" s="1"/>
      <c r="P6274" s="1"/>
      <c r="Q6274" s="1"/>
      <c r="R6274" s="1"/>
      <c r="S6274" s="1"/>
      <c r="T6274" s="1"/>
      <c r="U6274" s="1"/>
      <c r="V6274" s="1"/>
      <c r="W6274" s="1"/>
      <c r="X6274" s="1"/>
      <c r="Y6274" s="1"/>
    </row>
    <row r="6275" spans="1:25" s="56" customFormat="1">
      <c r="A6275" s="804"/>
      <c r="B6275" s="807"/>
      <c r="C6275" s="1023"/>
      <c r="D6275" s="1370"/>
      <c r="E6275" s="137"/>
      <c r="F6275" s="137"/>
      <c r="G6275" s="187"/>
      <c r="H6275" s="1"/>
      <c r="I6275" s="1"/>
      <c r="J6275" s="1"/>
      <c r="K6275" s="1"/>
      <c r="L6275" s="1"/>
      <c r="M6275" s="1"/>
      <c r="N6275" s="1"/>
      <c r="O6275" s="1"/>
      <c r="P6275" s="1"/>
      <c r="Q6275" s="1"/>
      <c r="R6275" s="1"/>
      <c r="S6275" s="1"/>
      <c r="T6275" s="1"/>
      <c r="U6275" s="1"/>
      <c r="V6275" s="1"/>
      <c r="W6275" s="1"/>
      <c r="X6275" s="1"/>
      <c r="Y6275" s="1"/>
    </row>
    <row r="6276" spans="1:25" s="56" customFormat="1">
      <c r="A6276" s="804"/>
      <c r="B6276" s="807"/>
      <c r="C6276" s="1023"/>
      <c r="D6276" s="1370"/>
      <c r="E6276" s="137"/>
      <c r="F6276" s="137"/>
      <c r="G6276" s="187"/>
      <c r="H6276" s="1"/>
      <c r="I6276" s="1"/>
      <c r="J6276" s="1"/>
      <c r="K6276" s="1"/>
      <c r="L6276" s="1"/>
      <c r="M6276" s="1"/>
      <c r="N6276" s="1"/>
      <c r="O6276" s="1"/>
      <c r="P6276" s="1"/>
      <c r="Q6276" s="1"/>
      <c r="R6276" s="1"/>
      <c r="S6276" s="1"/>
      <c r="T6276" s="1"/>
      <c r="U6276" s="1"/>
      <c r="V6276" s="1"/>
      <c r="W6276" s="1"/>
      <c r="X6276" s="1"/>
      <c r="Y6276" s="1"/>
    </row>
    <row r="6277" spans="1:25" s="56" customFormat="1">
      <c r="A6277" s="804"/>
      <c r="B6277" s="807"/>
      <c r="C6277" s="1425"/>
      <c r="D6277" s="806"/>
      <c r="E6277" s="138"/>
      <c r="F6277" s="138"/>
      <c r="G6277" s="187"/>
      <c r="H6277" s="1"/>
      <c r="I6277" s="1"/>
      <c r="J6277" s="1"/>
      <c r="K6277" s="1"/>
      <c r="L6277" s="1"/>
      <c r="M6277" s="1"/>
      <c r="N6277" s="1"/>
      <c r="O6277" s="1"/>
      <c r="P6277" s="1"/>
      <c r="Q6277" s="1"/>
      <c r="R6277" s="1"/>
      <c r="S6277" s="1"/>
      <c r="T6277" s="1"/>
      <c r="U6277" s="1"/>
      <c r="V6277" s="1"/>
      <c r="W6277" s="1"/>
      <c r="X6277" s="1"/>
      <c r="Y6277" s="1"/>
    </row>
    <row r="6278" spans="1:25" s="1" customFormat="1">
      <c r="A6278" s="804"/>
      <c r="B6278" s="807"/>
      <c r="C6278" s="1023"/>
      <c r="D6278" s="1370"/>
      <c r="E6278" s="137"/>
      <c r="F6278" s="137"/>
      <c r="G6278" s="187"/>
    </row>
    <row r="6279" spans="1:25" s="1" customFormat="1">
      <c r="A6279" s="804"/>
      <c r="B6279" s="807"/>
      <c r="C6279" s="1023"/>
      <c r="D6279" s="1370"/>
      <c r="E6279" s="137"/>
      <c r="F6279" s="137"/>
      <c r="G6279" s="187"/>
    </row>
    <row r="6280" spans="1:25" s="44" customFormat="1">
      <c r="A6280" s="804"/>
      <c r="B6280" s="1383"/>
      <c r="C6280" s="1023"/>
      <c r="D6280" s="1370"/>
      <c r="E6280" s="137"/>
      <c r="F6280" s="137"/>
      <c r="G6280" s="634"/>
      <c r="H6280" s="57"/>
      <c r="I6280" s="57"/>
      <c r="J6280" s="57"/>
      <c r="K6280" s="57"/>
      <c r="L6280" s="57"/>
      <c r="M6280" s="57"/>
      <c r="N6280" s="57"/>
      <c r="O6280" s="57"/>
      <c r="P6280" s="57"/>
      <c r="Q6280" s="57"/>
      <c r="R6280" s="57"/>
      <c r="S6280" s="57"/>
      <c r="T6280" s="57"/>
      <c r="U6280" s="57"/>
      <c r="V6280" s="57"/>
      <c r="W6280" s="57"/>
      <c r="X6280" s="57"/>
      <c r="Y6280" s="57"/>
    </row>
    <row r="6281" spans="1:25" s="44" customFormat="1">
      <c r="A6281" s="804"/>
      <c r="B6281" s="1383"/>
      <c r="C6281" s="1023"/>
      <c r="D6281" s="1370"/>
      <c r="E6281" s="137"/>
      <c r="F6281" s="137"/>
      <c r="G6281" s="634"/>
      <c r="H6281" s="57"/>
      <c r="I6281" s="57"/>
      <c r="J6281" s="57"/>
      <c r="K6281" s="57"/>
      <c r="L6281" s="57"/>
      <c r="M6281" s="57"/>
      <c r="N6281" s="57"/>
      <c r="O6281" s="57"/>
      <c r="P6281" s="57"/>
      <c r="Q6281" s="57"/>
      <c r="R6281" s="57"/>
      <c r="S6281" s="57"/>
      <c r="T6281" s="57"/>
      <c r="U6281" s="57"/>
      <c r="V6281" s="57"/>
      <c r="W6281" s="57"/>
      <c r="X6281" s="57"/>
      <c r="Y6281" s="57"/>
    </row>
    <row r="6282" spans="1:25" s="44" customFormat="1">
      <c r="A6282" s="804"/>
      <c r="B6282" s="1383"/>
      <c r="C6282" s="1023"/>
      <c r="D6282" s="1370"/>
      <c r="E6282" s="137"/>
      <c r="F6282" s="137"/>
      <c r="G6282" s="634"/>
      <c r="H6282" s="57"/>
      <c r="I6282" s="57"/>
      <c r="J6282" s="57"/>
      <c r="K6282" s="57"/>
      <c r="L6282" s="57"/>
      <c r="M6282" s="57"/>
      <c r="N6282" s="57"/>
      <c r="O6282" s="57"/>
      <c r="P6282" s="57"/>
      <c r="Q6282" s="57"/>
      <c r="R6282" s="57"/>
      <c r="S6282" s="57"/>
      <c r="T6282" s="57"/>
      <c r="U6282" s="57"/>
      <c r="V6282" s="57"/>
      <c r="W6282" s="57"/>
      <c r="X6282" s="57"/>
      <c r="Y6282" s="57"/>
    </row>
    <row r="6283" spans="1:25" s="44" customFormat="1">
      <c r="A6283" s="804"/>
      <c r="B6283" s="1383"/>
      <c r="C6283" s="1023"/>
      <c r="D6283" s="1370"/>
      <c r="E6283" s="137"/>
      <c r="F6283" s="137"/>
      <c r="G6283" s="634"/>
      <c r="H6283" s="57"/>
      <c r="I6283" s="57"/>
      <c r="J6283" s="57"/>
      <c r="K6283" s="57"/>
      <c r="L6283" s="57"/>
      <c r="M6283" s="57"/>
      <c r="N6283" s="57"/>
      <c r="O6283" s="57"/>
      <c r="P6283" s="57"/>
      <c r="Q6283" s="57"/>
      <c r="R6283" s="57"/>
      <c r="S6283" s="57"/>
      <c r="T6283" s="57"/>
      <c r="U6283" s="57"/>
      <c r="V6283" s="57"/>
      <c r="W6283" s="57"/>
      <c r="X6283" s="57"/>
      <c r="Y6283" s="57"/>
    </row>
    <row r="6284" spans="1:25" s="44" customFormat="1">
      <c r="A6284" s="804"/>
      <c r="B6284" s="1383"/>
      <c r="C6284" s="1023"/>
      <c r="D6284" s="1370"/>
      <c r="E6284" s="137"/>
      <c r="F6284" s="137"/>
      <c r="G6284" s="634"/>
      <c r="H6284" s="57"/>
      <c r="I6284" s="57"/>
      <c r="J6284" s="57"/>
      <c r="K6284" s="57"/>
      <c r="L6284" s="57"/>
      <c r="M6284" s="57"/>
      <c r="N6284" s="57"/>
      <c r="O6284" s="57"/>
      <c r="P6284" s="57"/>
      <c r="Q6284" s="57"/>
      <c r="R6284" s="57"/>
      <c r="S6284" s="57"/>
      <c r="T6284" s="57"/>
      <c r="U6284" s="57"/>
      <c r="V6284" s="57"/>
      <c r="W6284" s="57"/>
      <c r="X6284" s="57"/>
      <c r="Y6284" s="57"/>
    </row>
    <row r="6285" spans="1:25" s="44" customFormat="1">
      <c r="A6285" s="804"/>
      <c r="B6285" s="1383"/>
      <c r="C6285" s="1023"/>
      <c r="D6285" s="1370"/>
      <c r="E6285" s="137"/>
      <c r="F6285" s="137"/>
      <c r="G6285" s="634"/>
      <c r="H6285" s="57"/>
      <c r="I6285" s="57"/>
      <c r="J6285" s="57"/>
      <c r="K6285" s="57"/>
      <c r="L6285" s="57"/>
      <c r="M6285" s="57"/>
      <c r="N6285" s="57"/>
      <c r="O6285" s="57"/>
      <c r="P6285" s="57"/>
      <c r="Q6285" s="57"/>
      <c r="R6285" s="57"/>
      <c r="S6285" s="57"/>
      <c r="T6285" s="57"/>
      <c r="U6285" s="57"/>
      <c r="V6285" s="57"/>
      <c r="W6285" s="57"/>
      <c r="X6285" s="57"/>
      <c r="Y6285" s="57"/>
    </row>
    <row r="6286" spans="1:25" s="44" customFormat="1">
      <c r="A6286" s="804"/>
      <c r="B6286" s="1383"/>
      <c r="C6286" s="1023"/>
      <c r="D6286" s="1370"/>
      <c r="E6286" s="137"/>
      <c r="F6286" s="137"/>
      <c r="G6286" s="634"/>
      <c r="H6286" s="57"/>
      <c r="I6286" s="57"/>
      <c r="J6286" s="57"/>
      <c r="K6286" s="57"/>
      <c r="L6286" s="57"/>
      <c r="M6286" s="57"/>
      <c r="N6286" s="57"/>
      <c r="O6286" s="57"/>
      <c r="P6286" s="57"/>
      <c r="Q6286" s="57"/>
      <c r="R6286" s="57"/>
      <c r="S6286" s="57"/>
      <c r="T6286" s="57"/>
      <c r="U6286" s="57"/>
      <c r="V6286" s="57"/>
      <c r="W6286" s="57"/>
      <c r="X6286" s="57"/>
      <c r="Y6286" s="57"/>
    </row>
    <row r="6287" spans="1:25" s="2" customFormat="1">
      <c r="A6287" s="804"/>
      <c r="B6287" s="1383"/>
      <c r="C6287" s="1023"/>
      <c r="D6287" s="1370"/>
      <c r="E6287" s="137"/>
      <c r="F6287" s="137"/>
      <c r="G6287" s="187"/>
      <c r="H6287" s="1"/>
      <c r="I6287" s="1"/>
      <c r="J6287" s="1"/>
      <c r="K6287" s="1"/>
      <c r="L6287" s="1"/>
      <c r="M6287" s="1"/>
      <c r="N6287" s="1"/>
      <c r="O6287" s="1"/>
      <c r="P6287" s="1"/>
      <c r="Q6287" s="1"/>
      <c r="R6287" s="1"/>
      <c r="S6287" s="1"/>
      <c r="T6287" s="1"/>
      <c r="U6287" s="1"/>
      <c r="V6287" s="1"/>
      <c r="W6287" s="1"/>
      <c r="X6287" s="1"/>
      <c r="Y6287" s="1"/>
    </row>
    <row r="6288" spans="1:25" s="44" customFormat="1">
      <c r="A6288" s="1413"/>
      <c r="B6288" s="1383"/>
      <c r="C6288" s="1427"/>
      <c r="D6288" s="1376"/>
      <c r="E6288" s="168"/>
      <c r="F6288" s="168"/>
      <c r="G6288" s="634"/>
      <c r="H6288" s="57"/>
      <c r="I6288" s="57"/>
      <c r="J6288" s="57"/>
      <c r="K6288" s="57"/>
      <c r="L6288" s="57"/>
      <c r="M6288" s="57"/>
      <c r="N6288" s="57"/>
      <c r="O6288" s="57"/>
      <c r="P6288" s="57"/>
      <c r="Q6288" s="57"/>
      <c r="R6288" s="57"/>
      <c r="S6288" s="57"/>
      <c r="T6288" s="57"/>
      <c r="U6288" s="57"/>
      <c r="V6288" s="57"/>
      <c r="W6288" s="57"/>
      <c r="X6288" s="57"/>
      <c r="Y6288" s="57"/>
    </row>
    <row r="6289" spans="1:25" s="59" customFormat="1">
      <c r="A6289" s="804"/>
      <c r="B6289" s="1383"/>
      <c r="C6289" s="1023"/>
      <c r="D6289" s="1370"/>
      <c r="E6289" s="135"/>
      <c r="F6289" s="135"/>
      <c r="G6289" s="187"/>
      <c r="H6289" s="1"/>
      <c r="I6289" s="1"/>
      <c r="J6289" s="1"/>
      <c r="K6289" s="1"/>
      <c r="L6289" s="1"/>
      <c r="M6289" s="1"/>
      <c r="N6289" s="1"/>
      <c r="O6289" s="1"/>
      <c r="P6289" s="1"/>
      <c r="Q6289" s="1"/>
      <c r="R6289" s="1"/>
      <c r="S6289" s="1"/>
      <c r="T6289" s="1"/>
      <c r="U6289" s="1"/>
      <c r="V6289" s="1"/>
      <c r="W6289" s="1"/>
      <c r="X6289" s="1"/>
      <c r="Y6289" s="1"/>
    </row>
    <row r="6290" spans="1:25" s="59" customFormat="1">
      <c r="A6290" s="804"/>
      <c r="B6290" s="1383"/>
      <c r="C6290" s="1023"/>
      <c r="D6290" s="1370"/>
      <c r="E6290" s="135"/>
      <c r="F6290" s="135"/>
      <c r="G6290" s="187"/>
      <c r="H6290" s="1"/>
      <c r="I6290" s="1"/>
      <c r="J6290" s="1"/>
      <c r="K6290" s="1"/>
      <c r="L6290" s="1"/>
      <c r="M6290" s="1"/>
      <c r="N6290" s="1"/>
      <c r="O6290" s="1"/>
      <c r="P6290" s="1"/>
      <c r="Q6290" s="1"/>
      <c r="R6290" s="1"/>
      <c r="S6290" s="1"/>
      <c r="T6290" s="1"/>
      <c r="U6290" s="1"/>
      <c r="V6290" s="1"/>
      <c r="W6290" s="1"/>
      <c r="X6290" s="1"/>
      <c r="Y6290" s="1"/>
    </row>
    <row r="6291" spans="1:25" s="59" customFormat="1">
      <c r="A6291" s="804"/>
      <c r="B6291" s="1383"/>
      <c r="C6291" s="1023"/>
      <c r="D6291" s="1370"/>
      <c r="E6291" s="135"/>
      <c r="F6291" s="135"/>
      <c r="G6291" s="187"/>
      <c r="H6291" s="1"/>
      <c r="I6291" s="1"/>
      <c r="J6291" s="1"/>
      <c r="K6291" s="1"/>
      <c r="L6291" s="1"/>
      <c r="M6291" s="1"/>
      <c r="N6291" s="1"/>
      <c r="O6291" s="1"/>
      <c r="P6291" s="1"/>
      <c r="Q6291" s="1"/>
      <c r="R6291" s="1"/>
      <c r="S6291" s="1"/>
      <c r="T6291" s="1"/>
      <c r="U6291" s="1"/>
      <c r="V6291" s="1"/>
      <c r="W6291" s="1"/>
      <c r="X6291" s="1"/>
      <c r="Y6291" s="1"/>
    </row>
    <row r="6292" spans="1:25" s="2" customFormat="1">
      <c r="A6292" s="804"/>
      <c r="B6292" s="1383"/>
      <c r="C6292" s="1023"/>
      <c r="D6292" s="1370"/>
      <c r="E6292" s="137"/>
      <c r="F6292" s="137"/>
      <c r="G6292" s="187"/>
      <c r="H6292" s="1"/>
      <c r="I6292" s="1"/>
      <c r="J6292" s="1"/>
      <c r="K6292" s="1"/>
      <c r="L6292" s="1"/>
      <c r="M6292" s="1"/>
      <c r="N6292" s="1"/>
      <c r="O6292" s="1"/>
      <c r="P6292" s="1"/>
      <c r="Q6292" s="1"/>
      <c r="R6292" s="1"/>
      <c r="S6292" s="1"/>
      <c r="T6292" s="1"/>
      <c r="U6292" s="1"/>
      <c r="V6292" s="1"/>
      <c r="W6292" s="1"/>
      <c r="X6292" s="1"/>
      <c r="Y6292" s="1"/>
    </row>
    <row r="6293" spans="1:25" s="59" customFormat="1">
      <c r="A6293" s="804"/>
      <c r="B6293" s="1383"/>
      <c r="C6293" s="1023"/>
      <c r="D6293" s="1370"/>
      <c r="E6293" s="135"/>
      <c r="F6293" s="135"/>
      <c r="G6293" s="187"/>
      <c r="H6293" s="1"/>
      <c r="I6293" s="1"/>
      <c r="J6293" s="1"/>
      <c r="K6293" s="1"/>
      <c r="L6293" s="1"/>
      <c r="M6293" s="1"/>
      <c r="N6293" s="1"/>
      <c r="O6293" s="1"/>
      <c r="P6293" s="1"/>
      <c r="Q6293" s="1"/>
      <c r="R6293" s="1"/>
      <c r="S6293" s="1"/>
      <c r="T6293" s="1"/>
      <c r="U6293" s="1"/>
      <c r="V6293" s="1"/>
      <c r="W6293" s="1"/>
      <c r="X6293" s="1"/>
      <c r="Y6293" s="1"/>
    </row>
    <row r="6294" spans="1:25" s="59" customFormat="1">
      <c r="A6294" s="804"/>
      <c r="B6294" s="1383"/>
      <c r="C6294" s="1023"/>
      <c r="D6294" s="1370"/>
      <c r="E6294" s="135"/>
      <c r="F6294" s="135"/>
      <c r="G6294" s="187"/>
      <c r="H6294" s="1"/>
      <c r="I6294" s="1"/>
      <c r="J6294" s="1"/>
      <c r="K6294" s="1"/>
      <c r="L6294" s="1"/>
      <c r="M6294" s="1"/>
      <c r="N6294" s="1"/>
      <c r="O6294" s="1"/>
      <c r="P6294" s="1"/>
      <c r="Q6294" s="1"/>
      <c r="R6294" s="1"/>
      <c r="S6294" s="1"/>
      <c r="T6294" s="1"/>
      <c r="U6294" s="1"/>
      <c r="V6294" s="1"/>
      <c r="W6294" s="1"/>
      <c r="X6294" s="1"/>
      <c r="Y6294" s="1"/>
    </row>
    <row r="6295" spans="1:25" s="2" customFormat="1">
      <c r="A6295" s="804"/>
      <c r="B6295" s="1377"/>
      <c r="C6295" s="1427"/>
      <c r="D6295" s="1370"/>
      <c r="E6295" s="137"/>
      <c r="F6295" s="137"/>
      <c r="G6295" s="187"/>
      <c r="H6295" s="1"/>
      <c r="I6295" s="1"/>
      <c r="J6295" s="1"/>
      <c r="K6295" s="1"/>
      <c r="L6295" s="1"/>
      <c r="M6295" s="1"/>
      <c r="N6295" s="1"/>
      <c r="O6295" s="1"/>
      <c r="P6295" s="1"/>
      <c r="Q6295" s="1"/>
      <c r="R6295" s="1"/>
      <c r="S6295" s="1"/>
      <c r="T6295" s="1"/>
      <c r="U6295" s="1"/>
      <c r="V6295" s="1"/>
      <c r="W6295" s="1"/>
      <c r="X6295" s="1"/>
      <c r="Y6295" s="1"/>
    </row>
    <row r="6296" spans="1:25" s="28" customFormat="1">
      <c r="A6296" s="804"/>
      <c r="B6296" s="1038"/>
      <c r="C6296" s="1009"/>
      <c r="D6296" s="1370"/>
      <c r="E6296" s="135"/>
      <c r="F6296" s="135"/>
      <c r="G6296" s="635"/>
      <c r="H6296" s="10"/>
      <c r="I6296" s="10"/>
      <c r="J6296" s="10"/>
      <c r="K6296" s="10"/>
      <c r="L6296" s="10"/>
      <c r="M6296" s="10"/>
      <c r="N6296" s="10"/>
      <c r="O6296" s="10"/>
      <c r="P6296" s="10"/>
      <c r="Q6296" s="10"/>
      <c r="R6296" s="10"/>
      <c r="S6296" s="10"/>
      <c r="T6296" s="10"/>
      <c r="U6296" s="10"/>
      <c r="V6296" s="10"/>
      <c r="W6296" s="10"/>
      <c r="X6296" s="10"/>
      <c r="Y6296" s="10"/>
    </row>
    <row r="6297" spans="1:25" s="28" customFormat="1">
      <c r="A6297" s="804"/>
      <c r="B6297" s="1038"/>
      <c r="C6297" s="1009"/>
      <c r="D6297" s="1370"/>
      <c r="E6297" s="135"/>
      <c r="F6297" s="135"/>
      <c r="G6297" s="635"/>
      <c r="H6297" s="10"/>
      <c r="I6297" s="10"/>
      <c r="J6297" s="10"/>
      <c r="K6297" s="10"/>
      <c r="L6297" s="10"/>
      <c r="M6297" s="10"/>
      <c r="N6297" s="10"/>
      <c r="O6297" s="10"/>
      <c r="P6297" s="10"/>
      <c r="Q6297" s="10"/>
      <c r="R6297" s="10"/>
      <c r="S6297" s="10"/>
      <c r="T6297" s="10"/>
      <c r="U6297" s="10"/>
      <c r="V6297" s="10"/>
      <c r="W6297" s="10"/>
      <c r="X6297" s="10"/>
      <c r="Y6297" s="10"/>
    </row>
    <row r="6298" spans="1:25" s="28" customFormat="1">
      <c r="A6298" s="804"/>
      <c r="B6298" s="1038"/>
      <c r="C6298" s="1009"/>
      <c r="D6298" s="1370"/>
      <c r="E6298" s="135"/>
      <c r="F6298" s="135"/>
      <c r="G6298" s="635"/>
      <c r="H6298" s="10"/>
      <c r="I6298" s="10"/>
      <c r="J6298" s="10"/>
      <c r="K6298" s="10"/>
      <c r="L6298" s="10"/>
      <c r="M6298" s="10"/>
      <c r="N6298" s="10"/>
      <c r="O6298" s="10"/>
      <c r="P6298" s="10"/>
      <c r="Q6298" s="10"/>
      <c r="R6298" s="10"/>
      <c r="S6298" s="10"/>
      <c r="T6298" s="10"/>
      <c r="U6298" s="10"/>
      <c r="V6298" s="10"/>
      <c r="W6298" s="10"/>
      <c r="X6298" s="10"/>
      <c r="Y6298" s="10"/>
    </row>
    <row r="6299" spans="1:25" s="10" customFormat="1">
      <c r="A6299" s="804"/>
      <c r="B6299" s="1038"/>
      <c r="C6299" s="1009"/>
      <c r="D6299" s="1370"/>
      <c r="E6299" s="135"/>
      <c r="F6299" s="135"/>
      <c r="G6299" s="635"/>
    </row>
    <row r="6300" spans="1:25" s="28" customFormat="1">
      <c r="A6300" s="804"/>
      <c r="B6300" s="1038"/>
      <c r="C6300" s="1009"/>
      <c r="D6300" s="1370"/>
      <c r="E6300" s="135"/>
      <c r="F6300" s="135"/>
      <c r="G6300" s="635"/>
      <c r="H6300" s="10"/>
      <c r="I6300" s="10"/>
      <c r="J6300" s="10"/>
      <c r="K6300" s="10"/>
      <c r="L6300" s="10"/>
      <c r="M6300" s="10"/>
      <c r="N6300" s="10"/>
      <c r="O6300" s="10"/>
      <c r="P6300" s="10"/>
      <c r="Q6300" s="10"/>
      <c r="R6300" s="10"/>
      <c r="S6300" s="10"/>
      <c r="T6300" s="10"/>
      <c r="U6300" s="10"/>
      <c r="V6300" s="10"/>
      <c r="W6300" s="10"/>
      <c r="X6300" s="10"/>
      <c r="Y6300" s="10"/>
    </row>
    <row r="6301" spans="1:25" s="2" customFormat="1">
      <c r="A6301" s="804"/>
      <c r="B6301" s="1038"/>
      <c r="C6301" s="1023"/>
      <c r="D6301" s="1370"/>
      <c r="E6301" s="137"/>
      <c r="F6301" s="137"/>
      <c r="G6301" s="187"/>
      <c r="H6301" s="1"/>
      <c r="I6301" s="1"/>
      <c r="J6301" s="1"/>
      <c r="K6301" s="1"/>
      <c r="L6301" s="1"/>
      <c r="M6301" s="1"/>
      <c r="N6301" s="1"/>
      <c r="O6301" s="1"/>
      <c r="P6301" s="1"/>
      <c r="Q6301" s="1"/>
      <c r="R6301" s="1"/>
      <c r="S6301" s="1"/>
      <c r="T6301" s="1"/>
      <c r="U6301" s="1"/>
      <c r="V6301" s="1"/>
      <c r="W6301" s="1"/>
      <c r="X6301" s="1"/>
      <c r="Y6301" s="1"/>
    </row>
    <row r="6302" spans="1:25" s="2" customFormat="1">
      <c r="A6302" s="804"/>
      <c r="B6302" s="1038"/>
      <c r="C6302" s="1023"/>
      <c r="D6302" s="1370"/>
      <c r="E6302" s="137"/>
      <c r="F6302" s="137"/>
      <c r="G6302" s="187"/>
      <c r="H6302" s="1"/>
      <c r="I6302" s="1"/>
      <c r="J6302" s="1"/>
      <c r="K6302" s="1"/>
      <c r="L6302" s="1"/>
      <c r="M6302" s="1"/>
      <c r="N6302" s="1"/>
      <c r="O6302" s="1"/>
      <c r="P6302" s="1"/>
      <c r="Q6302" s="1"/>
      <c r="R6302" s="1"/>
      <c r="S6302" s="1"/>
      <c r="T6302" s="1"/>
      <c r="U6302" s="1"/>
      <c r="V6302" s="1"/>
      <c r="W6302" s="1"/>
      <c r="X6302" s="1"/>
      <c r="Y6302" s="1"/>
    </row>
    <row r="6303" spans="1:25" s="2" customFormat="1">
      <c r="A6303" s="804"/>
      <c r="B6303" s="1038"/>
      <c r="C6303" s="1023"/>
      <c r="D6303" s="1370"/>
      <c r="E6303" s="137"/>
      <c r="F6303" s="137"/>
      <c r="G6303" s="187"/>
      <c r="H6303" s="1"/>
      <c r="I6303" s="1"/>
      <c r="J6303" s="1"/>
      <c r="K6303" s="1"/>
      <c r="L6303" s="1"/>
      <c r="M6303" s="1"/>
      <c r="N6303" s="1"/>
      <c r="O6303" s="1"/>
      <c r="P6303" s="1"/>
      <c r="Q6303" s="1"/>
      <c r="R6303" s="1"/>
      <c r="S6303" s="1"/>
      <c r="T6303" s="1"/>
      <c r="U6303" s="1"/>
      <c r="V6303" s="1"/>
      <c r="W6303" s="1"/>
      <c r="X6303" s="1"/>
      <c r="Y6303" s="1"/>
    </row>
    <row r="6304" spans="1:25" s="2" customFormat="1">
      <c r="A6304" s="804"/>
      <c r="B6304" s="1038"/>
      <c r="C6304" s="1023"/>
      <c r="D6304" s="1370"/>
      <c r="E6304" s="137"/>
      <c r="F6304" s="137"/>
      <c r="G6304" s="187"/>
      <c r="H6304" s="1"/>
      <c r="I6304" s="1"/>
      <c r="J6304" s="1"/>
      <c r="K6304" s="1"/>
      <c r="L6304" s="1"/>
      <c r="M6304" s="1"/>
      <c r="N6304" s="1"/>
      <c r="O6304" s="1"/>
      <c r="P6304" s="1"/>
      <c r="Q6304" s="1"/>
      <c r="R6304" s="1"/>
      <c r="S6304" s="1"/>
      <c r="T6304" s="1"/>
      <c r="U6304" s="1"/>
      <c r="V6304" s="1"/>
      <c r="W6304" s="1"/>
      <c r="X6304" s="1"/>
      <c r="Y6304" s="1"/>
    </row>
    <row r="6305" spans="1:25" s="56" customFormat="1">
      <c r="A6305" s="804"/>
      <c r="B6305" s="807"/>
      <c r="C6305" s="1425"/>
      <c r="D6305" s="806"/>
      <c r="E6305" s="138"/>
      <c r="F6305" s="138"/>
      <c r="G6305" s="187"/>
      <c r="H6305" s="1"/>
      <c r="I6305" s="1"/>
      <c r="J6305" s="1"/>
      <c r="K6305" s="1"/>
      <c r="L6305" s="1"/>
      <c r="M6305" s="1"/>
      <c r="N6305" s="1"/>
      <c r="O6305" s="1"/>
      <c r="P6305" s="1"/>
      <c r="Q6305" s="1"/>
      <c r="R6305" s="1"/>
      <c r="S6305" s="1"/>
      <c r="T6305" s="1"/>
      <c r="U6305" s="1"/>
      <c r="V6305" s="1"/>
      <c r="W6305" s="1"/>
      <c r="X6305" s="1"/>
      <c r="Y6305" s="1"/>
    </row>
    <row r="6306" spans="1:25" s="56" customFormat="1">
      <c r="A6306" s="804"/>
      <c r="B6306" s="807"/>
      <c r="C6306" s="1425"/>
      <c r="D6306" s="806"/>
      <c r="E6306" s="138"/>
      <c r="F6306" s="138"/>
      <c r="G6306" s="187"/>
      <c r="H6306" s="1"/>
      <c r="I6306" s="1"/>
      <c r="J6306" s="1"/>
      <c r="K6306" s="1"/>
      <c r="L6306" s="1"/>
      <c r="M6306" s="1"/>
      <c r="N6306" s="1"/>
      <c r="O6306" s="1"/>
      <c r="P6306" s="1"/>
      <c r="Q6306" s="1"/>
      <c r="R6306" s="1"/>
      <c r="S6306" s="1"/>
      <c r="T6306" s="1"/>
      <c r="U6306" s="1"/>
      <c r="V6306" s="1"/>
      <c r="W6306" s="1"/>
      <c r="X6306" s="1"/>
      <c r="Y6306" s="1"/>
    </row>
    <row r="6307" spans="1:25" s="1" customFormat="1">
      <c r="A6307" s="804"/>
      <c r="B6307" s="807"/>
      <c r="C6307" s="1425"/>
      <c r="D6307" s="806"/>
      <c r="E6307" s="138"/>
      <c r="F6307" s="138"/>
      <c r="G6307" s="187"/>
    </row>
    <row r="6308" spans="1:25" s="2" customFormat="1">
      <c r="A6308" s="804"/>
      <c r="B6308" s="807"/>
      <c r="C6308" s="1425"/>
      <c r="D6308" s="806"/>
      <c r="E6308" s="138"/>
      <c r="F6308" s="138"/>
      <c r="G6308" s="187"/>
      <c r="H6308" s="1"/>
      <c r="I6308" s="1"/>
      <c r="J6308" s="1"/>
      <c r="K6308" s="1"/>
      <c r="L6308" s="1"/>
      <c r="M6308" s="1"/>
      <c r="N6308" s="1"/>
      <c r="O6308" s="1"/>
      <c r="P6308" s="1"/>
      <c r="Q6308" s="1"/>
      <c r="R6308" s="1"/>
      <c r="S6308" s="1"/>
      <c r="T6308" s="1"/>
      <c r="U6308" s="1"/>
      <c r="V6308" s="1"/>
      <c r="W6308" s="1"/>
      <c r="X6308" s="1"/>
      <c r="Y6308" s="1"/>
    </row>
    <row r="6309" spans="1:25" s="2" customFormat="1">
      <c r="A6309" s="804"/>
      <c r="B6309" s="807"/>
      <c r="C6309" s="1023"/>
      <c r="D6309" s="1370"/>
      <c r="E6309" s="137"/>
      <c r="F6309" s="137"/>
      <c r="G6309" s="187"/>
      <c r="H6309" s="1"/>
      <c r="I6309" s="1"/>
      <c r="J6309" s="1"/>
      <c r="K6309" s="1"/>
      <c r="L6309" s="1"/>
      <c r="M6309" s="1"/>
      <c r="N6309" s="1"/>
      <c r="O6309" s="1"/>
      <c r="P6309" s="1"/>
      <c r="Q6309" s="1"/>
      <c r="R6309" s="1"/>
      <c r="S6309" s="1"/>
      <c r="T6309" s="1"/>
      <c r="U6309" s="1"/>
      <c r="V6309" s="1"/>
      <c r="W6309" s="1"/>
      <c r="X6309" s="1"/>
      <c r="Y6309" s="1"/>
    </row>
    <row r="6310" spans="1:25" s="2" customFormat="1">
      <c r="A6310" s="804"/>
      <c r="B6310" s="807"/>
      <c r="C6310" s="1023"/>
      <c r="D6310" s="1370"/>
      <c r="E6310" s="137"/>
      <c r="F6310" s="137"/>
      <c r="G6310" s="187"/>
      <c r="H6310" s="1"/>
      <c r="I6310" s="1"/>
      <c r="J6310" s="1"/>
      <c r="K6310" s="1"/>
      <c r="L6310" s="1"/>
      <c r="M6310" s="1"/>
      <c r="N6310" s="1"/>
      <c r="O6310" s="1"/>
      <c r="P6310" s="1"/>
      <c r="Q6310" s="1"/>
      <c r="R6310" s="1"/>
      <c r="S6310" s="1"/>
      <c r="T6310" s="1"/>
      <c r="U6310" s="1"/>
      <c r="V6310" s="1"/>
      <c r="W6310" s="1"/>
      <c r="X6310" s="1"/>
      <c r="Y6310" s="1"/>
    </row>
    <row r="6311" spans="1:25" s="2" customFormat="1">
      <c r="A6311" s="804"/>
      <c r="B6311" s="1038"/>
      <c r="C6311" s="1023"/>
      <c r="D6311" s="1370"/>
      <c r="E6311" s="137"/>
      <c r="F6311" s="137"/>
      <c r="G6311" s="187"/>
      <c r="H6311" s="1"/>
      <c r="I6311" s="1"/>
      <c r="J6311" s="1"/>
      <c r="K6311" s="1"/>
      <c r="L6311" s="1"/>
      <c r="M6311" s="1"/>
      <c r="N6311" s="1"/>
      <c r="O6311" s="1"/>
      <c r="P6311" s="1"/>
      <c r="Q6311" s="1"/>
      <c r="R6311" s="1"/>
      <c r="S6311" s="1"/>
      <c r="T6311" s="1"/>
      <c r="U6311" s="1"/>
      <c r="V6311" s="1"/>
      <c r="W6311" s="1"/>
      <c r="X6311" s="1"/>
      <c r="Y6311" s="1"/>
    </row>
    <row r="6312" spans="1:25" s="2" customFormat="1">
      <c r="A6312" s="804"/>
      <c r="B6312" s="1038"/>
      <c r="C6312" s="1023"/>
      <c r="D6312" s="1370"/>
      <c r="E6312" s="137"/>
      <c r="F6312" s="137"/>
      <c r="G6312" s="187"/>
      <c r="H6312" s="1"/>
      <c r="I6312" s="1"/>
      <c r="J6312" s="1"/>
      <c r="K6312" s="1"/>
      <c r="L6312" s="1"/>
      <c r="M6312" s="1"/>
      <c r="N6312" s="1"/>
      <c r="O6312" s="1"/>
      <c r="P6312" s="1"/>
      <c r="Q6312" s="1"/>
      <c r="R6312" s="1"/>
      <c r="S6312" s="1"/>
      <c r="T6312" s="1"/>
      <c r="U6312" s="1"/>
      <c r="V6312" s="1"/>
      <c r="W6312" s="1"/>
      <c r="X6312" s="1"/>
      <c r="Y6312" s="1"/>
    </row>
    <row r="6313" spans="1:25" s="30" customFormat="1">
      <c r="A6313" s="804"/>
      <c r="B6313" s="1038"/>
      <c r="C6313" s="1431"/>
      <c r="D6313" s="1432"/>
      <c r="E6313" s="139"/>
      <c r="F6313" s="139"/>
      <c r="G6313" s="688"/>
      <c r="H6313" s="29"/>
      <c r="I6313" s="29"/>
      <c r="J6313" s="29"/>
      <c r="K6313" s="29"/>
      <c r="L6313" s="29"/>
      <c r="M6313" s="29"/>
      <c r="N6313" s="29"/>
      <c r="O6313" s="29"/>
      <c r="P6313" s="29"/>
      <c r="Q6313" s="29"/>
      <c r="R6313" s="29"/>
      <c r="S6313" s="29"/>
      <c r="T6313" s="29"/>
      <c r="U6313" s="29"/>
      <c r="V6313" s="29"/>
      <c r="W6313" s="29"/>
      <c r="X6313" s="29"/>
      <c r="Y6313" s="29"/>
    </row>
    <row r="6314" spans="1:25" s="2" customFormat="1">
      <c r="A6314" s="804"/>
      <c r="B6314" s="1038"/>
      <c r="C6314" s="1023"/>
      <c r="D6314" s="1370"/>
      <c r="E6314" s="137"/>
      <c r="F6314" s="137"/>
      <c r="G6314" s="187"/>
      <c r="H6314" s="1"/>
      <c r="I6314" s="1"/>
      <c r="J6314" s="1"/>
      <c r="K6314" s="1"/>
      <c r="L6314" s="1"/>
      <c r="M6314" s="1"/>
      <c r="N6314" s="1"/>
      <c r="O6314" s="1"/>
      <c r="P6314" s="1"/>
      <c r="Q6314" s="1"/>
      <c r="R6314" s="1"/>
      <c r="S6314" s="1"/>
      <c r="T6314" s="1"/>
      <c r="U6314" s="1"/>
      <c r="V6314" s="1"/>
      <c r="W6314" s="1"/>
      <c r="X6314" s="1"/>
      <c r="Y6314" s="1"/>
    </row>
    <row r="6315" spans="1:25" s="2" customFormat="1">
      <c r="A6315" s="804"/>
      <c r="B6315" s="1038"/>
      <c r="C6315" s="1023"/>
      <c r="D6315" s="1370"/>
      <c r="E6315" s="137"/>
      <c r="F6315" s="137"/>
      <c r="G6315" s="187"/>
      <c r="H6315" s="1"/>
      <c r="I6315" s="1"/>
      <c r="J6315" s="1"/>
      <c r="K6315" s="1"/>
      <c r="L6315" s="1"/>
      <c r="M6315" s="1"/>
      <c r="N6315" s="1"/>
      <c r="O6315" s="1"/>
      <c r="P6315" s="1"/>
      <c r="Q6315" s="1"/>
      <c r="R6315" s="1"/>
      <c r="S6315" s="1"/>
      <c r="T6315" s="1"/>
      <c r="U6315" s="1"/>
      <c r="V6315" s="1"/>
      <c r="W6315" s="1"/>
      <c r="X6315" s="1"/>
      <c r="Y6315" s="1"/>
    </row>
    <row r="6316" spans="1:25" s="42" customFormat="1">
      <c r="A6316" s="804"/>
      <c r="B6316" s="1385"/>
      <c r="C6316" s="1427"/>
      <c r="D6316" s="1376"/>
      <c r="E6316" s="168"/>
      <c r="F6316" s="168"/>
      <c r="G6316" s="187"/>
      <c r="H6316" s="43"/>
      <c r="I6316" s="43"/>
      <c r="J6316" s="43"/>
      <c r="K6316" s="43"/>
      <c r="L6316" s="43"/>
      <c r="M6316" s="43"/>
      <c r="N6316" s="43"/>
      <c r="O6316" s="43"/>
      <c r="P6316" s="43"/>
      <c r="Q6316" s="43"/>
      <c r="R6316" s="43"/>
      <c r="S6316" s="43"/>
      <c r="T6316" s="43"/>
      <c r="U6316" s="43"/>
      <c r="V6316" s="43"/>
      <c r="W6316" s="43"/>
      <c r="X6316" s="43"/>
      <c r="Y6316" s="43"/>
    </row>
    <row r="6317" spans="1:25" s="2" customFormat="1">
      <c r="A6317" s="804"/>
      <c r="B6317" s="1038"/>
      <c r="C6317" s="1023"/>
      <c r="D6317" s="1370"/>
      <c r="E6317" s="137"/>
      <c r="F6317" s="137"/>
      <c r="G6317" s="187"/>
      <c r="H6317" s="1"/>
      <c r="I6317" s="1"/>
      <c r="J6317" s="1"/>
      <c r="K6317" s="1"/>
      <c r="L6317" s="1"/>
      <c r="M6317" s="1"/>
      <c r="N6317" s="1"/>
      <c r="O6317" s="1"/>
      <c r="P6317" s="1"/>
      <c r="Q6317" s="1"/>
      <c r="R6317" s="1"/>
      <c r="S6317" s="1"/>
      <c r="T6317" s="1"/>
      <c r="U6317" s="1"/>
      <c r="V6317" s="1"/>
      <c r="W6317" s="1"/>
      <c r="X6317" s="1"/>
      <c r="Y6317" s="1"/>
    </row>
    <row r="6318" spans="1:25" s="2" customFormat="1">
      <c r="A6318" s="804"/>
      <c r="B6318" s="1038"/>
      <c r="C6318" s="1427"/>
      <c r="D6318" s="1370"/>
      <c r="E6318" s="137"/>
      <c r="F6318" s="137"/>
      <c r="G6318" s="187"/>
      <c r="H6318" s="1"/>
      <c r="I6318" s="1"/>
      <c r="J6318" s="1"/>
      <c r="K6318" s="1"/>
      <c r="L6318" s="1"/>
      <c r="M6318" s="1"/>
      <c r="N6318" s="1"/>
      <c r="O6318" s="1"/>
      <c r="P6318" s="1"/>
      <c r="Q6318" s="1"/>
      <c r="R6318" s="1"/>
      <c r="S6318" s="1"/>
      <c r="T6318" s="1"/>
      <c r="U6318" s="1"/>
      <c r="V6318" s="1"/>
      <c r="W6318" s="1"/>
      <c r="X6318" s="1"/>
      <c r="Y6318" s="1"/>
    </row>
    <row r="6319" spans="1:25" s="42" customFormat="1">
      <c r="A6319" s="804"/>
      <c r="B6319" s="1385"/>
      <c r="C6319" s="1427"/>
      <c r="D6319" s="1376"/>
      <c r="E6319" s="168"/>
      <c r="F6319" s="168"/>
      <c r="G6319" s="187"/>
      <c r="H6319" s="43"/>
      <c r="I6319" s="43"/>
      <c r="J6319" s="43"/>
      <c r="K6319" s="43"/>
      <c r="L6319" s="43"/>
      <c r="M6319" s="43"/>
      <c r="N6319" s="43"/>
      <c r="O6319" s="43"/>
      <c r="P6319" s="43"/>
      <c r="Q6319" s="43"/>
      <c r="R6319" s="43"/>
      <c r="S6319" s="43"/>
      <c r="T6319" s="43"/>
      <c r="U6319" s="43"/>
      <c r="V6319" s="43"/>
      <c r="W6319" s="43"/>
      <c r="X6319" s="43"/>
      <c r="Y6319" s="43"/>
    </row>
    <row r="6320" spans="1:25" s="42" customFormat="1">
      <c r="A6320" s="804"/>
      <c r="B6320" s="1385"/>
      <c r="C6320" s="1427"/>
      <c r="D6320" s="1376"/>
      <c r="E6320" s="168"/>
      <c r="F6320" s="168"/>
      <c r="G6320" s="187"/>
      <c r="H6320" s="43"/>
      <c r="I6320" s="43"/>
      <c r="J6320" s="43"/>
      <c r="K6320" s="43"/>
      <c r="L6320" s="43"/>
      <c r="M6320" s="43"/>
      <c r="N6320" s="43"/>
      <c r="O6320" s="43"/>
      <c r="P6320" s="43"/>
      <c r="Q6320" s="43"/>
      <c r="R6320" s="43"/>
      <c r="S6320" s="43"/>
      <c r="T6320" s="43"/>
      <c r="U6320" s="43"/>
      <c r="V6320" s="43"/>
      <c r="W6320" s="43"/>
      <c r="X6320" s="43"/>
      <c r="Y6320" s="43"/>
    </row>
    <row r="6321" spans="1:25" s="2" customFormat="1">
      <c r="A6321" s="804"/>
      <c r="B6321" s="1385"/>
      <c r="C6321" s="1023"/>
      <c r="D6321" s="1370"/>
      <c r="E6321" s="137"/>
      <c r="F6321" s="137"/>
      <c r="G6321" s="187"/>
      <c r="H6321" s="1"/>
      <c r="I6321" s="1"/>
      <c r="J6321" s="1"/>
      <c r="K6321" s="1"/>
      <c r="L6321" s="1"/>
      <c r="M6321" s="1"/>
      <c r="N6321" s="1"/>
      <c r="O6321" s="1"/>
      <c r="P6321" s="1"/>
      <c r="Q6321" s="1"/>
      <c r="R6321" s="1"/>
      <c r="S6321" s="1"/>
      <c r="T6321" s="1"/>
      <c r="U6321" s="1"/>
      <c r="V6321" s="1"/>
      <c r="W6321" s="1"/>
      <c r="X6321" s="1"/>
      <c r="Y6321" s="1"/>
    </row>
    <row r="6322" spans="1:25" s="2" customFormat="1">
      <c r="A6322" s="804"/>
      <c r="B6322" s="1038"/>
      <c r="C6322" s="1427"/>
      <c r="D6322" s="1370"/>
      <c r="E6322" s="137"/>
      <c r="F6322" s="137"/>
      <c r="G6322" s="187"/>
      <c r="H6322" s="1"/>
      <c r="I6322" s="1"/>
      <c r="J6322" s="1"/>
      <c r="K6322" s="1"/>
      <c r="L6322" s="1"/>
      <c r="M6322" s="1"/>
      <c r="N6322" s="1"/>
      <c r="O6322" s="1"/>
      <c r="P6322" s="1"/>
      <c r="Q6322" s="1"/>
      <c r="R6322" s="1"/>
      <c r="S6322" s="1"/>
      <c r="T6322" s="1"/>
      <c r="U6322" s="1"/>
      <c r="V6322" s="1"/>
      <c r="W6322" s="1"/>
      <c r="X6322" s="1"/>
      <c r="Y6322" s="1"/>
    </row>
    <row r="6323" spans="1:25" s="42" customFormat="1">
      <c r="A6323" s="804"/>
      <c r="B6323" s="1385"/>
      <c r="C6323" s="1427"/>
      <c r="D6323" s="1376"/>
      <c r="E6323" s="168"/>
      <c r="F6323" s="168"/>
      <c r="G6323" s="187"/>
      <c r="H6323" s="43"/>
      <c r="I6323" s="43"/>
      <c r="J6323" s="43"/>
      <c r="K6323" s="43"/>
      <c r="L6323" s="43"/>
      <c r="M6323" s="43"/>
      <c r="N6323" s="43"/>
      <c r="O6323" s="43"/>
      <c r="P6323" s="43"/>
      <c r="Q6323" s="43"/>
      <c r="R6323" s="43"/>
      <c r="S6323" s="43"/>
      <c r="T6323" s="43"/>
      <c r="U6323" s="43"/>
      <c r="V6323" s="43"/>
      <c r="W6323" s="43"/>
      <c r="X6323" s="43"/>
      <c r="Y6323" s="43"/>
    </row>
    <row r="6324" spans="1:25" s="42" customFormat="1">
      <c r="A6324" s="804"/>
      <c r="B6324" s="1385"/>
      <c r="C6324" s="1427"/>
      <c r="D6324" s="1376"/>
      <c r="E6324" s="168"/>
      <c r="F6324" s="168"/>
      <c r="G6324" s="187"/>
      <c r="H6324" s="43"/>
      <c r="I6324" s="43"/>
      <c r="J6324" s="43"/>
      <c r="K6324" s="43"/>
      <c r="L6324" s="43"/>
      <c r="M6324" s="43"/>
      <c r="N6324" s="43"/>
      <c r="O6324" s="43"/>
      <c r="P6324" s="43"/>
      <c r="Q6324" s="43"/>
      <c r="R6324" s="43"/>
      <c r="S6324" s="43"/>
      <c r="T6324" s="43"/>
      <c r="U6324" s="43"/>
      <c r="V6324" s="43"/>
      <c r="W6324" s="43"/>
      <c r="X6324" s="43"/>
      <c r="Y6324" s="43"/>
    </row>
    <row r="6325" spans="1:25" s="42" customFormat="1">
      <c r="A6325" s="804"/>
      <c r="B6325" s="1385"/>
      <c r="C6325" s="1427"/>
      <c r="D6325" s="1376"/>
      <c r="E6325" s="168"/>
      <c r="F6325" s="168"/>
      <c r="G6325" s="187"/>
      <c r="H6325" s="43"/>
      <c r="I6325" s="43"/>
      <c r="J6325" s="43"/>
      <c r="K6325" s="43"/>
      <c r="L6325" s="43"/>
      <c r="M6325" s="43"/>
      <c r="N6325" s="43"/>
      <c r="O6325" s="43"/>
      <c r="P6325" s="43"/>
      <c r="Q6325" s="43"/>
      <c r="R6325" s="43"/>
      <c r="S6325" s="43"/>
      <c r="T6325" s="43"/>
      <c r="U6325" s="43"/>
      <c r="V6325" s="43"/>
      <c r="W6325" s="43"/>
      <c r="X6325" s="43"/>
      <c r="Y6325" s="43"/>
    </row>
    <row r="6326" spans="1:25" s="42" customFormat="1">
      <c r="A6326" s="804"/>
      <c r="B6326" s="1385"/>
      <c r="C6326" s="1427"/>
      <c r="D6326" s="1376"/>
      <c r="E6326" s="168"/>
      <c r="F6326" s="168"/>
      <c r="G6326" s="187"/>
      <c r="H6326" s="43"/>
      <c r="I6326" s="43"/>
      <c r="J6326" s="43"/>
      <c r="K6326" s="43"/>
      <c r="L6326" s="43"/>
      <c r="M6326" s="43"/>
      <c r="N6326" s="43"/>
      <c r="O6326" s="43"/>
      <c r="P6326" s="43"/>
      <c r="Q6326" s="43"/>
      <c r="R6326" s="43"/>
      <c r="S6326" s="43"/>
      <c r="T6326" s="43"/>
      <c r="U6326" s="43"/>
      <c r="V6326" s="43"/>
      <c r="W6326" s="43"/>
      <c r="X6326" s="43"/>
      <c r="Y6326" s="43"/>
    </row>
    <row r="6327" spans="1:25" s="42" customFormat="1">
      <c r="A6327" s="804"/>
      <c r="B6327" s="1385"/>
      <c r="C6327" s="1427"/>
      <c r="D6327" s="1370"/>
      <c r="E6327" s="137"/>
      <c r="F6327" s="137"/>
      <c r="G6327" s="187"/>
      <c r="H6327" s="43"/>
      <c r="I6327" s="43"/>
      <c r="J6327" s="43"/>
      <c r="K6327" s="43"/>
      <c r="L6327" s="43"/>
      <c r="M6327" s="43"/>
      <c r="N6327" s="43"/>
      <c r="O6327" s="43"/>
      <c r="P6327" s="43"/>
      <c r="Q6327" s="43"/>
      <c r="R6327" s="43"/>
      <c r="S6327" s="43"/>
      <c r="T6327" s="43"/>
      <c r="U6327" s="43"/>
      <c r="V6327" s="43"/>
      <c r="W6327" s="43"/>
      <c r="X6327" s="43"/>
      <c r="Y6327" s="43"/>
    </row>
    <row r="6328" spans="1:25" s="42" customFormat="1">
      <c r="A6328" s="804"/>
      <c r="B6328" s="1385"/>
      <c r="C6328" s="1427"/>
      <c r="D6328" s="1370"/>
      <c r="E6328" s="137"/>
      <c r="F6328" s="137"/>
      <c r="G6328" s="187"/>
      <c r="H6328" s="43"/>
      <c r="I6328" s="43"/>
      <c r="J6328" s="43"/>
      <c r="K6328" s="43"/>
      <c r="L6328" s="43"/>
      <c r="M6328" s="43"/>
      <c r="N6328" s="43"/>
      <c r="O6328" s="43"/>
      <c r="P6328" s="43"/>
      <c r="Q6328" s="43"/>
      <c r="R6328" s="43"/>
      <c r="S6328" s="43"/>
      <c r="T6328" s="43"/>
      <c r="U6328" s="43"/>
      <c r="V6328" s="43"/>
      <c r="W6328" s="43"/>
      <c r="X6328" s="43"/>
      <c r="Y6328" s="43"/>
    </row>
    <row r="6329" spans="1:25" s="42" customFormat="1">
      <c r="A6329" s="804"/>
      <c r="B6329" s="1385"/>
      <c r="C6329" s="1427"/>
      <c r="D6329" s="1376"/>
      <c r="E6329" s="168"/>
      <c r="F6329" s="168"/>
      <c r="G6329" s="187"/>
      <c r="H6329" s="43"/>
      <c r="I6329" s="43"/>
      <c r="J6329" s="43"/>
      <c r="K6329" s="43"/>
      <c r="L6329" s="43"/>
      <c r="M6329" s="43"/>
      <c r="N6329" s="43"/>
      <c r="O6329" s="43"/>
      <c r="P6329" s="43"/>
      <c r="Q6329" s="43"/>
      <c r="R6329" s="43"/>
      <c r="S6329" s="43"/>
      <c r="T6329" s="43"/>
      <c r="U6329" s="43"/>
      <c r="V6329" s="43"/>
      <c r="W6329" s="43"/>
      <c r="X6329" s="43"/>
      <c r="Y6329" s="43"/>
    </row>
    <row r="6330" spans="1:25" s="42" customFormat="1">
      <c r="A6330" s="804"/>
      <c r="B6330" s="1385"/>
      <c r="C6330" s="1427"/>
      <c r="D6330" s="1376"/>
      <c r="E6330" s="168"/>
      <c r="F6330" s="168"/>
      <c r="G6330" s="187"/>
      <c r="H6330" s="43"/>
      <c r="I6330" s="43"/>
      <c r="J6330" s="43"/>
      <c r="K6330" s="43"/>
      <c r="L6330" s="43"/>
      <c r="M6330" s="43"/>
      <c r="N6330" s="43"/>
      <c r="O6330" s="43"/>
      <c r="P6330" s="43"/>
      <c r="Q6330" s="43"/>
      <c r="R6330" s="43"/>
      <c r="S6330" s="43"/>
      <c r="T6330" s="43"/>
      <c r="U6330" s="43"/>
      <c r="V6330" s="43"/>
      <c r="W6330" s="43"/>
      <c r="X6330" s="43"/>
      <c r="Y6330" s="43"/>
    </row>
    <row r="6331" spans="1:25" s="2" customFormat="1">
      <c r="A6331" s="804"/>
      <c r="B6331" s="1385"/>
      <c r="C6331" s="1023"/>
      <c r="D6331" s="1370"/>
      <c r="E6331" s="137"/>
      <c r="F6331" s="137"/>
      <c r="G6331" s="187"/>
      <c r="H6331" s="1"/>
      <c r="I6331" s="1"/>
      <c r="J6331" s="1"/>
      <c r="K6331" s="1"/>
      <c r="L6331" s="1"/>
      <c r="M6331" s="1"/>
      <c r="N6331" s="1"/>
      <c r="O6331" s="1"/>
      <c r="P6331" s="1"/>
      <c r="Q6331" s="1"/>
      <c r="R6331" s="1"/>
      <c r="S6331" s="1"/>
      <c r="T6331" s="1"/>
      <c r="U6331" s="1"/>
      <c r="V6331" s="1"/>
      <c r="W6331" s="1"/>
      <c r="X6331" s="1"/>
      <c r="Y6331" s="1"/>
    </row>
    <row r="6332" spans="1:25" s="2" customFormat="1">
      <c r="A6332" s="804"/>
      <c r="B6332" s="1385"/>
      <c r="C6332" s="1023"/>
      <c r="D6332" s="1370"/>
      <c r="E6332" s="137"/>
      <c r="F6332" s="137"/>
      <c r="G6332" s="187"/>
      <c r="H6332" s="1"/>
      <c r="I6332" s="1"/>
      <c r="J6332" s="1"/>
      <c r="K6332" s="1"/>
      <c r="L6332" s="1"/>
      <c r="M6332" s="1"/>
      <c r="N6332" s="1"/>
      <c r="O6332" s="1"/>
      <c r="P6332" s="1"/>
      <c r="Q6332" s="1"/>
      <c r="R6332" s="1"/>
      <c r="S6332" s="1"/>
      <c r="T6332" s="1"/>
      <c r="U6332" s="1"/>
      <c r="V6332" s="1"/>
      <c r="W6332" s="1"/>
      <c r="X6332" s="1"/>
      <c r="Y6332" s="1"/>
    </row>
    <row r="6333" spans="1:25" s="2" customFormat="1">
      <c r="A6333" s="804"/>
      <c r="B6333" s="1038"/>
      <c r="C6333" s="1427"/>
      <c r="D6333" s="1370"/>
      <c r="E6333" s="137"/>
      <c r="F6333" s="137"/>
      <c r="G6333" s="187"/>
      <c r="H6333" s="1"/>
      <c r="I6333" s="1"/>
      <c r="J6333" s="1"/>
      <c r="K6333" s="1"/>
      <c r="L6333" s="1"/>
      <c r="M6333" s="1"/>
      <c r="N6333" s="1"/>
      <c r="O6333" s="1"/>
      <c r="P6333" s="1"/>
      <c r="Q6333" s="1"/>
      <c r="R6333" s="1"/>
      <c r="S6333" s="1"/>
      <c r="T6333" s="1"/>
      <c r="U6333" s="1"/>
      <c r="V6333" s="1"/>
      <c r="W6333" s="1"/>
      <c r="X6333" s="1"/>
      <c r="Y6333" s="1"/>
    </row>
    <row r="6334" spans="1:25" s="42" customFormat="1">
      <c r="A6334" s="804"/>
      <c r="B6334" s="1385"/>
      <c r="C6334" s="1427"/>
      <c r="D6334" s="1376"/>
      <c r="E6334" s="168"/>
      <c r="F6334" s="168"/>
      <c r="G6334" s="187"/>
      <c r="H6334" s="43"/>
      <c r="I6334" s="43"/>
      <c r="J6334" s="43"/>
      <c r="K6334" s="43"/>
      <c r="L6334" s="43"/>
      <c r="M6334" s="43"/>
      <c r="N6334" s="43"/>
      <c r="O6334" s="43"/>
      <c r="P6334" s="43"/>
      <c r="Q6334" s="43"/>
      <c r="R6334" s="43"/>
      <c r="S6334" s="43"/>
      <c r="T6334" s="43"/>
      <c r="U6334" s="43"/>
      <c r="V6334" s="43"/>
      <c r="W6334" s="43"/>
      <c r="X6334" s="43"/>
      <c r="Y6334" s="43"/>
    </row>
    <row r="6335" spans="1:25" s="2" customFormat="1">
      <c r="A6335" s="804"/>
      <c r="B6335" s="1385"/>
      <c r="C6335" s="1023"/>
      <c r="D6335" s="1370"/>
      <c r="E6335" s="137"/>
      <c r="F6335" s="137"/>
      <c r="G6335" s="187"/>
      <c r="H6335" s="1"/>
      <c r="I6335" s="1"/>
      <c r="J6335" s="1"/>
      <c r="K6335" s="1"/>
      <c r="L6335" s="1"/>
      <c r="M6335" s="1"/>
      <c r="N6335" s="1"/>
      <c r="O6335" s="1"/>
      <c r="P6335" s="1"/>
      <c r="Q6335" s="1"/>
      <c r="R6335" s="1"/>
      <c r="S6335" s="1"/>
      <c r="T6335" s="1"/>
      <c r="U6335" s="1"/>
      <c r="V6335" s="1"/>
      <c r="W6335" s="1"/>
      <c r="X6335" s="1"/>
      <c r="Y6335" s="1"/>
    </row>
    <row r="6336" spans="1:25" s="55" customFormat="1">
      <c r="A6336" s="804"/>
      <c r="B6336" s="1382"/>
      <c r="C6336" s="1425"/>
      <c r="D6336" s="1414"/>
      <c r="E6336" s="170"/>
      <c r="F6336" s="170"/>
      <c r="G6336" s="187"/>
    </row>
    <row r="6337" spans="1:25" s="2" customFormat="1">
      <c r="A6337" s="804"/>
      <c r="B6337" s="807"/>
      <c r="C6337" s="1023"/>
      <c r="D6337" s="1370"/>
      <c r="E6337" s="137"/>
      <c r="F6337" s="137"/>
      <c r="G6337" s="187"/>
      <c r="H6337" s="1"/>
      <c r="I6337" s="1"/>
      <c r="J6337" s="1"/>
      <c r="K6337" s="1"/>
      <c r="L6337" s="1"/>
      <c r="M6337" s="1"/>
      <c r="N6337" s="1"/>
      <c r="O6337" s="1"/>
      <c r="P6337" s="1"/>
      <c r="Q6337" s="1"/>
      <c r="R6337" s="1"/>
      <c r="S6337" s="1"/>
      <c r="T6337" s="1"/>
      <c r="U6337" s="1"/>
      <c r="V6337" s="1"/>
      <c r="W6337" s="1"/>
      <c r="X6337" s="1"/>
      <c r="Y6337" s="1"/>
    </row>
    <row r="6338" spans="1:25" s="56" customFormat="1">
      <c r="A6338" s="804"/>
      <c r="B6338" s="807"/>
      <c r="C6338" s="1023"/>
      <c r="D6338" s="1370"/>
      <c r="E6338" s="137"/>
      <c r="F6338" s="137"/>
      <c r="G6338" s="187"/>
      <c r="H6338" s="1"/>
      <c r="I6338" s="1"/>
      <c r="J6338" s="1"/>
      <c r="K6338" s="1"/>
      <c r="L6338" s="1"/>
      <c r="M6338" s="1"/>
      <c r="N6338" s="1"/>
      <c r="O6338" s="1"/>
      <c r="P6338" s="1"/>
      <c r="Q6338" s="1"/>
      <c r="R6338" s="1"/>
      <c r="S6338" s="1"/>
      <c r="T6338" s="1"/>
      <c r="U6338" s="1"/>
      <c r="V6338" s="1"/>
      <c r="W6338" s="1"/>
      <c r="X6338" s="1"/>
      <c r="Y6338" s="1"/>
    </row>
    <row r="6339" spans="1:25" s="56" customFormat="1">
      <c r="A6339" s="804"/>
      <c r="B6339" s="807"/>
      <c r="C6339" s="1425"/>
      <c r="D6339" s="806"/>
      <c r="E6339" s="138"/>
      <c r="F6339" s="138"/>
      <c r="G6339" s="187"/>
      <c r="H6339" s="1"/>
      <c r="I6339" s="1"/>
      <c r="J6339" s="1"/>
      <c r="K6339" s="1"/>
      <c r="L6339" s="1"/>
      <c r="M6339" s="1"/>
      <c r="N6339" s="1"/>
      <c r="O6339" s="1"/>
      <c r="P6339" s="1"/>
      <c r="Q6339" s="1"/>
      <c r="R6339" s="1"/>
      <c r="S6339" s="1"/>
      <c r="T6339" s="1"/>
      <c r="U6339" s="1"/>
      <c r="V6339" s="1"/>
      <c r="W6339" s="1"/>
      <c r="X6339" s="1"/>
      <c r="Y6339" s="1"/>
    </row>
    <row r="6340" spans="1:25" s="56" customFormat="1">
      <c r="A6340" s="804"/>
      <c r="B6340" s="807"/>
      <c r="C6340" s="1023"/>
      <c r="D6340" s="1370"/>
      <c r="E6340" s="137"/>
      <c r="F6340" s="137"/>
      <c r="G6340" s="187"/>
      <c r="H6340" s="1"/>
      <c r="I6340" s="1"/>
      <c r="J6340" s="1"/>
      <c r="K6340" s="1"/>
      <c r="L6340" s="1"/>
      <c r="M6340" s="1"/>
      <c r="N6340" s="1"/>
      <c r="O6340" s="1"/>
      <c r="P6340" s="1"/>
      <c r="Q6340" s="1"/>
      <c r="R6340" s="1"/>
      <c r="S6340" s="1"/>
      <c r="T6340" s="1"/>
      <c r="U6340" s="1"/>
      <c r="V6340" s="1"/>
      <c r="W6340" s="1"/>
      <c r="X6340" s="1"/>
      <c r="Y6340" s="1"/>
    </row>
    <row r="6341" spans="1:25" s="56" customFormat="1">
      <c r="A6341" s="804"/>
      <c r="B6341" s="1038"/>
      <c r="C6341" s="1023"/>
      <c r="D6341" s="1370"/>
      <c r="E6341" s="137"/>
      <c r="F6341" s="137"/>
      <c r="G6341" s="187"/>
      <c r="H6341" s="1"/>
      <c r="I6341" s="1"/>
      <c r="J6341" s="1"/>
      <c r="K6341" s="1"/>
      <c r="L6341" s="1"/>
      <c r="M6341" s="1"/>
      <c r="N6341" s="1"/>
      <c r="O6341" s="1"/>
      <c r="P6341" s="1"/>
      <c r="Q6341" s="1"/>
      <c r="R6341" s="1"/>
      <c r="S6341" s="1"/>
      <c r="T6341" s="1"/>
      <c r="U6341" s="1"/>
      <c r="V6341" s="1"/>
      <c r="W6341" s="1"/>
      <c r="X6341" s="1"/>
      <c r="Y6341" s="1"/>
    </row>
    <row r="6342" spans="1:25" s="56" customFormat="1">
      <c r="A6342" s="804"/>
      <c r="B6342" s="1038"/>
      <c r="C6342" s="1023"/>
      <c r="D6342" s="1370"/>
      <c r="E6342" s="137"/>
      <c r="F6342" s="137"/>
      <c r="G6342" s="187"/>
      <c r="H6342" s="1"/>
      <c r="I6342" s="1"/>
      <c r="J6342" s="1"/>
      <c r="K6342" s="1"/>
      <c r="L6342" s="1"/>
      <c r="M6342" s="1"/>
      <c r="N6342" s="1"/>
      <c r="O6342" s="1"/>
      <c r="P6342" s="1"/>
      <c r="Q6342" s="1"/>
      <c r="R6342" s="1"/>
      <c r="S6342" s="1"/>
      <c r="T6342" s="1"/>
      <c r="U6342" s="1"/>
      <c r="V6342" s="1"/>
      <c r="W6342" s="1"/>
      <c r="X6342" s="1"/>
      <c r="Y6342" s="1"/>
    </row>
    <row r="6343" spans="1:25" s="56" customFormat="1">
      <c r="A6343" s="804"/>
      <c r="B6343" s="1038"/>
      <c r="C6343" s="1023"/>
      <c r="D6343" s="1370"/>
      <c r="E6343" s="137"/>
      <c r="F6343" s="137"/>
      <c r="G6343" s="187"/>
      <c r="H6343" s="1"/>
      <c r="I6343" s="1"/>
      <c r="J6343" s="1"/>
      <c r="K6343" s="1"/>
      <c r="L6343" s="1"/>
      <c r="M6343" s="1"/>
      <c r="N6343" s="1"/>
      <c r="O6343" s="1"/>
      <c r="P6343" s="1"/>
      <c r="Q6343" s="1"/>
      <c r="R6343" s="1"/>
      <c r="S6343" s="1"/>
      <c r="T6343" s="1"/>
      <c r="U6343" s="1"/>
      <c r="V6343" s="1"/>
      <c r="W6343" s="1"/>
      <c r="X6343" s="1"/>
      <c r="Y6343" s="1"/>
    </row>
    <row r="6344" spans="1:25" s="56" customFormat="1">
      <c r="A6344" s="804"/>
      <c r="B6344" s="1038"/>
      <c r="C6344" s="1023"/>
      <c r="D6344" s="1370"/>
      <c r="E6344" s="137"/>
      <c r="F6344" s="137"/>
      <c r="G6344" s="187"/>
      <c r="H6344" s="1"/>
      <c r="I6344" s="1"/>
      <c r="J6344" s="1"/>
      <c r="K6344" s="1"/>
      <c r="L6344" s="1"/>
      <c r="M6344" s="1"/>
      <c r="N6344" s="1"/>
      <c r="O6344" s="1"/>
      <c r="P6344" s="1"/>
      <c r="Q6344" s="1"/>
      <c r="R6344" s="1"/>
      <c r="S6344" s="1"/>
      <c r="T6344" s="1"/>
      <c r="U6344" s="1"/>
      <c r="V6344" s="1"/>
      <c r="W6344" s="1"/>
      <c r="X6344" s="1"/>
      <c r="Y6344" s="1"/>
    </row>
    <row r="6345" spans="1:25" s="35" customFormat="1">
      <c r="A6345" s="1039"/>
      <c r="B6345" s="1415"/>
      <c r="C6345" s="1020"/>
      <c r="D6345" s="1370"/>
      <c r="E6345" s="135"/>
      <c r="F6345" s="135"/>
      <c r="G6345" s="601"/>
    </row>
    <row r="6346" spans="1:25" s="35" customFormat="1">
      <c r="A6346" s="1039"/>
      <c r="B6346" s="1415"/>
      <c r="C6346" s="1020"/>
      <c r="D6346" s="1370"/>
      <c r="E6346" s="135"/>
      <c r="F6346" s="135"/>
      <c r="G6346" s="601"/>
    </row>
    <row r="6347" spans="1:25" s="35" customFormat="1">
      <c r="A6347" s="1039"/>
      <c r="B6347" s="1415"/>
      <c r="C6347" s="1020"/>
      <c r="D6347" s="1370"/>
      <c r="E6347" s="135"/>
      <c r="F6347" s="135"/>
      <c r="G6347" s="601"/>
    </row>
    <row r="6348" spans="1:25" s="35" customFormat="1">
      <c r="A6348" s="1039"/>
      <c r="B6348" s="1415"/>
      <c r="C6348" s="1020"/>
      <c r="D6348" s="1370"/>
      <c r="E6348" s="135"/>
      <c r="F6348" s="135"/>
      <c r="G6348" s="601"/>
    </row>
    <row r="6349" spans="1:25" s="35" customFormat="1">
      <c r="A6349" s="1039"/>
      <c r="B6349" s="1415"/>
      <c r="C6349" s="1020"/>
      <c r="D6349" s="1370"/>
      <c r="E6349" s="135"/>
      <c r="F6349" s="135"/>
      <c r="G6349" s="601"/>
    </row>
    <row r="6350" spans="1:25" s="35" customFormat="1">
      <c r="A6350" s="1039"/>
      <c r="B6350" s="1415"/>
      <c r="C6350" s="1020"/>
      <c r="D6350" s="1370"/>
      <c r="E6350" s="135"/>
      <c r="F6350" s="135"/>
      <c r="G6350" s="601"/>
    </row>
    <row r="6351" spans="1:25" s="56" customFormat="1">
      <c r="A6351" s="804"/>
      <c r="B6351" s="1038"/>
      <c r="C6351" s="1023"/>
      <c r="D6351" s="1370"/>
      <c r="E6351" s="137"/>
      <c r="F6351" s="137"/>
      <c r="G6351" s="187"/>
      <c r="H6351" s="1"/>
      <c r="I6351" s="1"/>
      <c r="J6351" s="1"/>
      <c r="K6351" s="1"/>
      <c r="L6351" s="1"/>
      <c r="M6351" s="1"/>
      <c r="N6351" s="1"/>
      <c r="O6351" s="1"/>
      <c r="P6351" s="1"/>
      <c r="Q6351" s="1"/>
      <c r="R6351" s="1"/>
      <c r="S6351" s="1"/>
      <c r="T6351" s="1"/>
      <c r="U6351" s="1"/>
      <c r="V6351" s="1"/>
      <c r="W6351" s="1"/>
      <c r="X6351" s="1"/>
      <c r="Y6351" s="1"/>
    </row>
    <row r="6352" spans="1:25" s="60" customFormat="1">
      <c r="A6352" s="1416"/>
      <c r="B6352" s="1417"/>
      <c r="C6352" s="1370"/>
      <c r="D6352" s="1370"/>
      <c r="E6352" s="137"/>
      <c r="F6352" s="137"/>
      <c r="G6352" s="637"/>
    </row>
    <row r="6353" spans="1:40" s="60" customFormat="1">
      <c r="A6353" s="1416"/>
      <c r="B6353" s="1377"/>
      <c r="C6353" s="1370"/>
      <c r="D6353" s="1370"/>
      <c r="E6353" s="137"/>
      <c r="F6353" s="137"/>
      <c r="G6353" s="637"/>
    </row>
    <row r="6354" spans="1:40" s="60" customFormat="1">
      <c r="A6354" s="1416"/>
      <c r="B6354" s="1417"/>
      <c r="C6354" s="1370"/>
      <c r="D6354" s="1370"/>
      <c r="E6354" s="137"/>
      <c r="F6354" s="137"/>
      <c r="G6354" s="637"/>
    </row>
    <row r="6355" spans="1:40" s="60" customFormat="1">
      <c r="A6355" s="1416"/>
      <c r="B6355" s="1417"/>
      <c r="C6355" s="1370"/>
      <c r="D6355" s="1370"/>
      <c r="E6355" s="137"/>
      <c r="F6355" s="137"/>
      <c r="G6355" s="637"/>
    </row>
    <row r="6356" spans="1:40" s="60" customFormat="1">
      <c r="A6356" s="1416"/>
      <c r="B6356" s="1417"/>
      <c r="C6356" s="1370"/>
      <c r="D6356" s="1370"/>
      <c r="E6356" s="137"/>
      <c r="F6356" s="137"/>
      <c r="G6356" s="637"/>
    </row>
    <row r="6357" spans="1:40" s="60" customFormat="1">
      <c r="A6357" s="1416"/>
      <c r="B6357" s="1417"/>
      <c r="C6357" s="1370"/>
      <c r="D6357" s="1370"/>
      <c r="E6357" s="137"/>
      <c r="F6357" s="137"/>
      <c r="G6357" s="637"/>
    </row>
    <row r="6358" spans="1:40" s="60" customFormat="1">
      <c r="A6358" s="1416"/>
      <c r="B6358" s="1038"/>
      <c r="C6358" s="1370"/>
      <c r="D6358" s="1370"/>
      <c r="E6358" s="137"/>
      <c r="F6358" s="137"/>
      <c r="G6358" s="637"/>
    </row>
    <row r="6359" spans="1:40" s="60" customFormat="1">
      <c r="A6359" s="1416"/>
      <c r="B6359" s="1038"/>
      <c r="C6359" s="1370"/>
      <c r="D6359" s="1370"/>
      <c r="E6359" s="137"/>
      <c r="F6359" s="137"/>
      <c r="G6359" s="637"/>
    </row>
    <row r="6360" spans="1:40" s="56" customFormat="1">
      <c r="A6360" s="804"/>
      <c r="B6360" s="1038"/>
      <c r="C6360" s="1023"/>
      <c r="D6360" s="1370"/>
      <c r="E6360" s="137"/>
      <c r="F6360" s="137"/>
      <c r="G6360" s="187"/>
      <c r="H6360" s="1"/>
      <c r="I6360" s="1"/>
      <c r="J6360" s="1"/>
      <c r="K6360" s="1"/>
      <c r="L6360" s="1"/>
      <c r="M6360" s="1"/>
      <c r="N6360" s="1"/>
      <c r="O6360" s="1"/>
      <c r="P6360" s="1"/>
      <c r="Q6360" s="1"/>
      <c r="R6360" s="1"/>
      <c r="S6360" s="1"/>
      <c r="T6360" s="1"/>
      <c r="U6360" s="1"/>
      <c r="V6360" s="1"/>
      <c r="W6360" s="1"/>
      <c r="X6360" s="1"/>
      <c r="Y6360" s="1"/>
      <c r="Z6360" s="1"/>
      <c r="AA6360" s="1"/>
      <c r="AB6360" s="1"/>
      <c r="AC6360" s="1"/>
      <c r="AD6360" s="1"/>
      <c r="AE6360" s="1"/>
      <c r="AF6360" s="1"/>
      <c r="AG6360" s="1"/>
      <c r="AH6360" s="1"/>
      <c r="AI6360" s="1"/>
      <c r="AJ6360" s="1"/>
      <c r="AK6360" s="1"/>
      <c r="AL6360" s="1"/>
      <c r="AM6360" s="1"/>
      <c r="AN6360" s="1"/>
    </row>
    <row r="6361" spans="1:40" s="56" customFormat="1">
      <c r="A6361" s="804"/>
      <c r="B6361" s="1038"/>
      <c r="C6361" s="1023"/>
      <c r="D6361" s="1370"/>
      <c r="E6361" s="137"/>
      <c r="F6361" s="137"/>
      <c r="G6361" s="187"/>
      <c r="H6361" s="1"/>
      <c r="I6361" s="1"/>
      <c r="J6361" s="1"/>
      <c r="K6361" s="1"/>
      <c r="L6361" s="1"/>
      <c r="M6361" s="1"/>
      <c r="N6361" s="1"/>
      <c r="O6361" s="1"/>
      <c r="P6361" s="1"/>
      <c r="Q6361" s="1"/>
      <c r="R6361" s="1"/>
      <c r="S6361" s="1"/>
      <c r="T6361" s="1"/>
      <c r="U6361" s="1"/>
      <c r="V6361" s="1"/>
      <c r="W6361" s="1"/>
      <c r="X6361" s="1"/>
      <c r="Y6361" s="1"/>
      <c r="Z6361" s="1"/>
      <c r="AA6361" s="1"/>
      <c r="AB6361" s="1"/>
      <c r="AC6361" s="1"/>
      <c r="AD6361" s="1"/>
      <c r="AE6361" s="1"/>
      <c r="AF6361" s="1"/>
      <c r="AG6361" s="1"/>
      <c r="AH6361" s="1"/>
      <c r="AI6361" s="1"/>
      <c r="AJ6361" s="1"/>
      <c r="AK6361" s="1"/>
      <c r="AL6361" s="1"/>
      <c r="AM6361" s="1"/>
      <c r="AN6361" s="1"/>
    </row>
    <row r="6362" spans="1:40" s="46" customFormat="1">
      <c r="A6362" s="804"/>
      <c r="B6362" s="1038"/>
      <c r="C6362" s="1023"/>
      <c r="D6362" s="1370"/>
      <c r="E6362" s="140"/>
      <c r="F6362" s="140"/>
      <c r="G6362" s="187"/>
    </row>
    <row r="6363" spans="1:40" s="46" customFormat="1">
      <c r="A6363" s="804"/>
      <c r="B6363" s="1038"/>
      <c r="C6363" s="1023"/>
      <c r="D6363" s="1370"/>
      <c r="E6363" s="140"/>
      <c r="F6363" s="140"/>
      <c r="G6363" s="187"/>
    </row>
    <row r="6364" spans="1:40" s="46" customFormat="1">
      <c r="A6364" s="804"/>
      <c r="B6364" s="1038"/>
      <c r="C6364" s="1023"/>
      <c r="D6364" s="1370"/>
      <c r="E6364" s="140"/>
      <c r="F6364" s="140"/>
      <c r="G6364" s="187"/>
    </row>
    <row r="6365" spans="1:40" s="46" customFormat="1">
      <c r="A6365" s="804"/>
      <c r="B6365" s="1038"/>
      <c r="C6365" s="1023"/>
      <c r="D6365" s="1370"/>
      <c r="E6365" s="137"/>
      <c r="F6365" s="137"/>
      <c r="G6365" s="187"/>
    </row>
    <row r="6366" spans="1:40" s="46" customFormat="1">
      <c r="A6366" s="804"/>
      <c r="B6366" s="1038"/>
      <c r="C6366" s="1023"/>
      <c r="D6366" s="1370"/>
      <c r="E6366" s="137"/>
      <c r="F6366" s="137"/>
      <c r="G6366" s="187"/>
    </row>
    <row r="6367" spans="1:40" s="46" customFormat="1">
      <c r="A6367" s="804"/>
      <c r="B6367" s="1038"/>
      <c r="C6367" s="1023"/>
      <c r="D6367" s="1370"/>
      <c r="E6367" s="137"/>
      <c r="F6367" s="137"/>
      <c r="G6367" s="187"/>
    </row>
    <row r="6368" spans="1:40" s="2" customFormat="1">
      <c r="A6368" s="804"/>
      <c r="B6368" s="1038"/>
      <c r="C6368" s="1023"/>
      <c r="D6368" s="1370"/>
      <c r="E6368" s="137"/>
      <c r="F6368" s="137"/>
      <c r="G6368" s="187"/>
    </row>
    <row r="6369" spans="1:40" s="2" customFormat="1">
      <c r="A6369" s="804"/>
      <c r="B6369" s="1038"/>
      <c r="C6369" s="1023"/>
      <c r="D6369" s="1370"/>
      <c r="E6369" s="137"/>
      <c r="F6369" s="137"/>
      <c r="G6369" s="187"/>
    </row>
    <row r="6370" spans="1:40" s="56" customFormat="1">
      <c r="A6370" s="804"/>
      <c r="B6370" s="1038"/>
      <c r="C6370" s="1023"/>
      <c r="D6370" s="1370"/>
      <c r="E6370" s="137"/>
      <c r="F6370" s="137"/>
      <c r="G6370" s="187"/>
      <c r="H6370" s="1"/>
      <c r="I6370" s="1"/>
      <c r="J6370" s="1"/>
      <c r="K6370" s="1"/>
      <c r="L6370" s="1"/>
      <c r="M6370" s="1"/>
      <c r="N6370" s="1"/>
      <c r="O6370" s="1"/>
      <c r="P6370" s="1"/>
      <c r="Q6370" s="1"/>
      <c r="R6370" s="1"/>
      <c r="S6370" s="1"/>
      <c r="T6370" s="1"/>
      <c r="U6370" s="1"/>
      <c r="V6370" s="1"/>
      <c r="W6370" s="1"/>
      <c r="X6370" s="1"/>
      <c r="Y6370" s="1"/>
      <c r="Z6370" s="1"/>
      <c r="AA6370" s="1"/>
      <c r="AB6370" s="1"/>
      <c r="AC6370" s="1"/>
      <c r="AD6370" s="1"/>
      <c r="AE6370" s="1"/>
      <c r="AF6370" s="1"/>
      <c r="AG6370" s="1"/>
      <c r="AH6370" s="1"/>
      <c r="AI6370" s="1"/>
      <c r="AJ6370" s="1"/>
      <c r="AK6370" s="1"/>
      <c r="AL6370" s="1"/>
      <c r="AM6370" s="1"/>
      <c r="AN6370" s="1"/>
    </row>
    <row r="6371" spans="1:40" s="56" customFormat="1">
      <c r="A6371" s="804"/>
      <c r="B6371" s="1038"/>
      <c r="C6371" s="1023"/>
      <c r="D6371" s="1370"/>
      <c r="E6371" s="137"/>
      <c r="F6371" s="137"/>
      <c r="G6371" s="187"/>
      <c r="H6371" s="1"/>
      <c r="I6371" s="1"/>
      <c r="J6371" s="1"/>
      <c r="K6371" s="1"/>
      <c r="L6371" s="1"/>
      <c r="M6371" s="1"/>
      <c r="N6371" s="1"/>
      <c r="O6371" s="1"/>
      <c r="P6371" s="1"/>
      <c r="Q6371" s="1"/>
      <c r="R6371" s="1"/>
      <c r="S6371" s="1"/>
      <c r="T6371" s="1"/>
      <c r="U6371" s="1"/>
      <c r="V6371" s="1"/>
      <c r="W6371" s="1"/>
      <c r="X6371" s="1"/>
      <c r="Y6371" s="1"/>
      <c r="Z6371" s="1"/>
      <c r="AA6371" s="1"/>
      <c r="AB6371" s="1"/>
      <c r="AC6371" s="1"/>
      <c r="AD6371" s="1"/>
      <c r="AE6371" s="1"/>
      <c r="AF6371" s="1"/>
      <c r="AG6371" s="1"/>
      <c r="AH6371" s="1"/>
      <c r="AI6371" s="1"/>
      <c r="AJ6371" s="1"/>
      <c r="AK6371" s="1"/>
      <c r="AL6371" s="1"/>
      <c r="AM6371" s="1"/>
      <c r="AN6371" s="1"/>
    </row>
    <row r="6372" spans="1:40" s="56" customFormat="1">
      <c r="A6372" s="804"/>
      <c r="B6372" s="1038"/>
      <c r="C6372" s="1023"/>
      <c r="D6372" s="1370"/>
      <c r="E6372" s="137"/>
      <c r="F6372" s="137"/>
      <c r="G6372" s="187"/>
      <c r="H6372" s="1"/>
      <c r="I6372" s="1"/>
      <c r="J6372" s="1"/>
      <c r="K6372" s="1"/>
      <c r="L6372" s="1"/>
      <c r="M6372" s="1"/>
      <c r="N6372" s="1"/>
      <c r="O6372" s="1"/>
      <c r="P6372" s="1"/>
      <c r="Q6372" s="1"/>
      <c r="R6372" s="1"/>
      <c r="S6372" s="1"/>
      <c r="T6372" s="1"/>
      <c r="U6372" s="1"/>
      <c r="V6372" s="1"/>
      <c r="W6372" s="1"/>
      <c r="X6372" s="1"/>
      <c r="Y6372" s="1"/>
      <c r="Z6372" s="1"/>
      <c r="AA6372" s="1"/>
      <c r="AB6372" s="1"/>
      <c r="AC6372" s="1"/>
      <c r="AD6372" s="1"/>
      <c r="AE6372" s="1"/>
      <c r="AF6372" s="1"/>
      <c r="AG6372" s="1"/>
      <c r="AH6372" s="1"/>
      <c r="AI6372" s="1"/>
      <c r="AJ6372" s="1"/>
      <c r="AK6372" s="1"/>
      <c r="AL6372" s="1"/>
      <c r="AM6372" s="1"/>
      <c r="AN6372" s="1"/>
    </row>
    <row r="6373" spans="1:40" s="56" customFormat="1">
      <c r="A6373" s="804"/>
      <c r="B6373" s="1038"/>
      <c r="C6373" s="1023"/>
      <c r="D6373" s="1370"/>
      <c r="E6373" s="137"/>
      <c r="F6373" s="137"/>
      <c r="G6373" s="187"/>
      <c r="H6373" s="1"/>
      <c r="I6373" s="1"/>
      <c r="J6373" s="1"/>
      <c r="K6373" s="1"/>
      <c r="L6373" s="1"/>
      <c r="M6373" s="1"/>
      <c r="N6373" s="1"/>
      <c r="O6373" s="1"/>
      <c r="P6373" s="1"/>
      <c r="Q6373" s="1"/>
      <c r="R6373" s="1"/>
      <c r="S6373" s="1"/>
      <c r="T6373" s="1"/>
      <c r="U6373" s="1"/>
      <c r="V6373" s="1"/>
      <c r="W6373" s="1"/>
      <c r="X6373" s="1"/>
      <c r="Y6373" s="1"/>
      <c r="Z6373" s="1"/>
      <c r="AA6373" s="1"/>
      <c r="AB6373" s="1"/>
      <c r="AC6373" s="1"/>
      <c r="AD6373" s="1"/>
      <c r="AE6373" s="1"/>
      <c r="AF6373" s="1"/>
      <c r="AG6373" s="1"/>
      <c r="AH6373" s="1"/>
      <c r="AI6373" s="1"/>
      <c r="AJ6373" s="1"/>
      <c r="AK6373" s="1"/>
      <c r="AL6373" s="1"/>
      <c r="AM6373" s="1"/>
      <c r="AN6373" s="1"/>
    </row>
    <row r="6374" spans="1:40" s="56" customFormat="1">
      <c r="A6374" s="804"/>
      <c r="B6374" s="1038"/>
      <c r="C6374" s="1023"/>
      <c r="D6374" s="1370"/>
      <c r="E6374" s="137"/>
      <c r="F6374" s="137"/>
      <c r="G6374" s="187"/>
      <c r="H6374" s="1"/>
      <c r="I6374" s="1"/>
      <c r="J6374" s="1"/>
      <c r="K6374" s="1"/>
      <c r="L6374" s="1"/>
      <c r="M6374" s="1"/>
      <c r="N6374" s="1"/>
      <c r="O6374" s="1"/>
      <c r="P6374" s="1"/>
      <c r="Q6374" s="1"/>
      <c r="R6374" s="1"/>
      <c r="S6374" s="1"/>
      <c r="T6374" s="1"/>
      <c r="U6374" s="1"/>
      <c r="V6374" s="1"/>
      <c r="W6374" s="1"/>
      <c r="X6374" s="1"/>
      <c r="Y6374" s="1"/>
      <c r="Z6374" s="1"/>
      <c r="AA6374" s="1"/>
      <c r="AB6374" s="1"/>
      <c r="AC6374" s="1"/>
      <c r="AD6374" s="1"/>
      <c r="AE6374" s="1"/>
      <c r="AF6374" s="1"/>
      <c r="AG6374" s="1"/>
      <c r="AH6374" s="1"/>
      <c r="AI6374" s="1"/>
      <c r="AJ6374" s="1"/>
      <c r="AK6374" s="1"/>
      <c r="AL6374" s="1"/>
      <c r="AM6374" s="1"/>
      <c r="AN6374" s="1"/>
    </row>
    <row r="6375" spans="1:40" s="37" customFormat="1">
      <c r="A6375" s="1416"/>
      <c r="B6375" s="1417"/>
      <c r="C6375" s="1418"/>
      <c r="D6375" s="1370"/>
      <c r="E6375" s="133"/>
      <c r="F6375" s="133"/>
      <c r="G6375" s="633"/>
    </row>
    <row r="6376" spans="1:40" s="37" customFormat="1">
      <c r="A6376" s="1416"/>
      <c r="B6376" s="1377"/>
      <c r="C6376" s="1418"/>
      <c r="D6376" s="1370"/>
      <c r="E6376" s="133"/>
      <c r="F6376" s="133"/>
      <c r="G6376" s="633"/>
    </row>
    <row r="6377" spans="1:40" s="37" customFormat="1">
      <c r="A6377" s="1416"/>
      <c r="B6377" s="1417"/>
      <c r="C6377" s="1418"/>
      <c r="D6377" s="1370"/>
      <c r="E6377" s="133"/>
      <c r="F6377" s="133"/>
      <c r="G6377" s="633"/>
    </row>
    <row r="6378" spans="1:40" s="37" customFormat="1">
      <c r="A6378" s="1416"/>
      <c r="B6378" s="1417"/>
      <c r="C6378" s="1418"/>
      <c r="D6378" s="1370"/>
      <c r="E6378" s="133"/>
      <c r="F6378" s="133"/>
      <c r="G6378" s="633"/>
    </row>
    <row r="6379" spans="1:40" s="37" customFormat="1">
      <c r="A6379" s="1416"/>
      <c r="B6379" s="1417"/>
      <c r="C6379" s="1418"/>
      <c r="D6379" s="1370"/>
      <c r="E6379" s="133"/>
      <c r="F6379" s="133"/>
      <c r="G6379" s="633"/>
    </row>
    <row r="6380" spans="1:40" s="37" customFormat="1">
      <c r="A6380" s="1416"/>
      <c r="B6380" s="1417"/>
      <c r="C6380" s="1418"/>
      <c r="D6380" s="1370"/>
      <c r="E6380" s="133"/>
      <c r="F6380" s="133"/>
      <c r="G6380" s="633"/>
    </row>
    <row r="6381" spans="1:40" s="37" customFormat="1">
      <c r="A6381" s="1416"/>
      <c r="B6381" s="1038"/>
      <c r="C6381" s="1418"/>
      <c r="D6381" s="1370"/>
      <c r="E6381" s="133"/>
      <c r="F6381" s="133"/>
      <c r="G6381" s="633"/>
    </row>
    <row r="6382" spans="1:40" s="37" customFormat="1">
      <c r="A6382" s="1416"/>
      <c r="B6382" s="1038"/>
      <c r="C6382" s="1418"/>
      <c r="D6382" s="1370"/>
      <c r="E6382" s="133"/>
      <c r="F6382" s="133"/>
      <c r="G6382" s="633"/>
    </row>
    <row r="6383" spans="1:40" s="37" customFormat="1">
      <c r="A6383" s="1416"/>
      <c r="B6383" s="1038"/>
      <c r="C6383" s="1370"/>
      <c r="D6383" s="1370"/>
      <c r="E6383" s="133"/>
      <c r="F6383" s="133"/>
      <c r="G6383" s="633"/>
    </row>
    <row r="6384" spans="1:40" s="37" customFormat="1">
      <c r="A6384" s="1416"/>
      <c r="B6384" s="1038"/>
      <c r="C6384" s="1370"/>
      <c r="D6384" s="1370"/>
      <c r="E6384" s="133"/>
      <c r="F6384" s="133"/>
      <c r="G6384" s="633"/>
    </row>
    <row r="6385" spans="1:40" s="16" customFormat="1">
      <c r="A6385" s="804"/>
      <c r="B6385" s="1038"/>
      <c r="C6385" s="1369"/>
      <c r="D6385" s="1370"/>
      <c r="E6385" s="133"/>
      <c r="F6385" s="133"/>
      <c r="G6385" s="322"/>
      <c r="H6385" s="3"/>
      <c r="I6385" s="3"/>
      <c r="J6385" s="3"/>
      <c r="K6385" s="3"/>
      <c r="L6385" s="3"/>
      <c r="M6385" s="3"/>
      <c r="N6385" s="3"/>
      <c r="O6385" s="3"/>
      <c r="P6385" s="3"/>
      <c r="Q6385" s="3"/>
      <c r="R6385" s="3"/>
      <c r="S6385" s="3"/>
      <c r="T6385" s="3"/>
      <c r="U6385" s="3"/>
      <c r="V6385" s="3"/>
      <c r="W6385" s="3"/>
      <c r="X6385" s="3"/>
      <c r="Y6385" s="3"/>
      <c r="Z6385" s="3"/>
      <c r="AA6385" s="3"/>
      <c r="AB6385" s="3"/>
      <c r="AC6385" s="3"/>
      <c r="AD6385" s="3"/>
      <c r="AE6385" s="3"/>
      <c r="AF6385" s="3"/>
      <c r="AG6385" s="3"/>
      <c r="AH6385" s="3"/>
      <c r="AI6385" s="3"/>
      <c r="AJ6385" s="3"/>
      <c r="AK6385" s="3"/>
      <c r="AL6385" s="3"/>
      <c r="AM6385" s="3"/>
      <c r="AN6385" s="3"/>
    </row>
    <row r="6386" spans="1:40" s="16" customFormat="1">
      <c r="A6386" s="804"/>
      <c r="B6386" s="1038"/>
      <c r="C6386" s="1369"/>
      <c r="D6386" s="1370"/>
      <c r="E6386" s="133"/>
      <c r="F6386" s="133"/>
      <c r="G6386" s="322"/>
      <c r="H6386" s="3"/>
      <c r="I6386" s="3"/>
      <c r="J6386" s="3"/>
      <c r="K6386" s="3"/>
      <c r="L6386" s="3"/>
      <c r="M6386" s="3"/>
      <c r="N6386" s="3"/>
      <c r="O6386" s="3"/>
      <c r="P6386" s="3"/>
      <c r="Q6386" s="3"/>
      <c r="R6386" s="3"/>
      <c r="S6386" s="3"/>
      <c r="T6386" s="3"/>
      <c r="U6386" s="3"/>
      <c r="V6386" s="3"/>
      <c r="W6386" s="3"/>
      <c r="X6386" s="3"/>
      <c r="Y6386" s="3"/>
      <c r="Z6386" s="3"/>
      <c r="AA6386" s="3"/>
      <c r="AB6386" s="3"/>
      <c r="AC6386" s="3"/>
      <c r="AD6386" s="3"/>
      <c r="AE6386" s="3"/>
      <c r="AF6386" s="3"/>
      <c r="AG6386" s="3"/>
      <c r="AH6386" s="3"/>
      <c r="AI6386" s="3"/>
      <c r="AJ6386" s="3"/>
      <c r="AK6386" s="3"/>
      <c r="AL6386" s="3"/>
      <c r="AM6386" s="3"/>
      <c r="AN6386" s="3"/>
    </row>
    <row r="6387" spans="1:40" s="37" customFormat="1">
      <c r="A6387" s="1416"/>
      <c r="B6387" s="1417"/>
      <c r="C6387" s="1418"/>
      <c r="D6387" s="1370"/>
      <c r="E6387" s="133"/>
      <c r="F6387" s="133"/>
      <c r="G6387" s="633"/>
    </row>
    <row r="6388" spans="1:40" s="37" customFormat="1">
      <c r="A6388" s="1416"/>
      <c r="B6388" s="1377"/>
      <c r="C6388" s="1418"/>
      <c r="D6388" s="1370"/>
      <c r="E6388" s="133"/>
      <c r="F6388" s="133"/>
      <c r="G6388" s="633"/>
    </row>
    <row r="6389" spans="1:40" s="37" customFormat="1">
      <c r="A6389" s="1416"/>
      <c r="B6389" s="1417"/>
      <c r="C6389" s="1418"/>
      <c r="D6389" s="1370"/>
      <c r="E6389" s="133"/>
      <c r="F6389" s="133"/>
      <c r="G6389" s="633"/>
    </row>
    <row r="6390" spans="1:40" s="37" customFormat="1">
      <c r="A6390" s="1416"/>
      <c r="B6390" s="1417"/>
      <c r="C6390" s="1418"/>
      <c r="D6390" s="1370"/>
      <c r="E6390" s="133"/>
      <c r="F6390" s="133"/>
      <c r="G6390" s="633"/>
    </row>
    <row r="6391" spans="1:40" s="37" customFormat="1">
      <c r="A6391" s="1416"/>
      <c r="B6391" s="1417"/>
      <c r="C6391" s="1418"/>
      <c r="D6391" s="1370"/>
      <c r="E6391" s="133"/>
      <c r="F6391" s="133"/>
      <c r="G6391" s="633"/>
    </row>
    <row r="6392" spans="1:40" s="37" customFormat="1">
      <c r="A6392" s="1416"/>
      <c r="B6392" s="1417"/>
      <c r="C6392" s="1418"/>
      <c r="D6392" s="1370"/>
      <c r="E6392" s="133"/>
      <c r="F6392" s="133"/>
      <c r="G6392" s="633"/>
    </row>
    <row r="6393" spans="1:40" s="37" customFormat="1">
      <c r="A6393" s="1416"/>
      <c r="B6393" s="1038"/>
      <c r="C6393" s="1418"/>
      <c r="D6393" s="1370"/>
      <c r="E6393" s="133"/>
      <c r="F6393" s="133"/>
      <c r="G6393" s="633"/>
    </row>
    <row r="6394" spans="1:40" s="37" customFormat="1">
      <c r="A6394" s="1416"/>
      <c r="B6394" s="1038"/>
      <c r="C6394" s="1418"/>
      <c r="D6394" s="1370"/>
      <c r="E6394" s="133"/>
      <c r="F6394" s="133"/>
      <c r="G6394" s="633"/>
    </row>
    <row r="6395" spans="1:40" s="37" customFormat="1">
      <c r="A6395" s="1416"/>
      <c r="B6395" s="1038"/>
      <c r="C6395" s="1370"/>
      <c r="D6395" s="1370"/>
      <c r="E6395" s="133"/>
      <c r="F6395" s="133"/>
      <c r="G6395" s="633"/>
    </row>
    <row r="6396" spans="1:40" s="37" customFormat="1">
      <c r="A6396" s="1416"/>
      <c r="B6396" s="1038"/>
      <c r="C6396" s="1370"/>
      <c r="D6396" s="1370"/>
      <c r="E6396" s="133"/>
      <c r="F6396" s="133"/>
      <c r="G6396" s="633"/>
    </row>
    <row r="6397" spans="1:40" s="16" customFormat="1">
      <c r="A6397" s="804"/>
      <c r="B6397" s="1038"/>
      <c r="C6397" s="1369"/>
      <c r="D6397" s="1370"/>
      <c r="E6397" s="133"/>
      <c r="F6397" s="133"/>
      <c r="G6397" s="322"/>
      <c r="H6397" s="3"/>
      <c r="I6397" s="3"/>
      <c r="J6397" s="3"/>
      <c r="K6397" s="3"/>
      <c r="L6397" s="3"/>
      <c r="M6397" s="3"/>
      <c r="N6397" s="3"/>
      <c r="O6397" s="3"/>
      <c r="P6397" s="3"/>
      <c r="Q6397" s="3"/>
      <c r="R6397" s="3"/>
      <c r="S6397" s="3"/>
      <c r="T6397" s="3"/>
      <c r="U6397" s="3"/>
      <c r="V6397" s="3"/>
      <c r="W6397" s="3"/>
      <c r="X6397" s="3"/>
      <c r="Y6397" s="3"/>
      <c r="Z6397" s="3"/>
      <c r="AA6397" s="3"/>
      <c r="AB6397" s="3"/>
      <c r="AC6397" s="3"/>
      <c r="AD6397" s="3"/>
      <c r="AE6397" s="3"/>
      <c r="AF6397" s="3"/>
      <c r="AG6397" s="3"/>
      <c r="AH6397" s="3"/>
      <c r="AI6397" s="3"/>
      <c r="AJ6397" s="3"/>
      <c r="AK6397" s="3"/>
      <c r="AL6397" s="3"/>
      <c r="AM6397" s="3"/>
      <c r="AN6397" s="3"/>
    </row>
    <row r="6398" spans="1:40" s="16" customFormat="1">
      <c r="A6398" s="804"/>
      <c r="B6398" s="1038"/>
      <c r="C6398" s="1369"/>
      <c r="D6398" s="1370"/>
      <c r="E6398" s="133"/>
      <c r="F6398" s="133"/>
      <c r="G6398" s="322"/>
      <c r="H6398" s="3"/>
      <c r="I6398" s="3"/>
      <c r="J6398" s="3"/>
      <c r="K6398" s="3"/>
      <c r="L6398" s="3"/>
      <c r="M6398" s="3"/>
      <c r="N6398" s="3"/>
      <c r="O6398" s="3"/>
      <c r="P6398" s="3"/>
      <c r="Q6398" s="3"/>
      <c r="R6398" s="3"/>
      <c r="S6398" s="3"/>
      <c r="T6398" s="3"/>
      <c r="U6398" s="3"/>
      <c r="V6398" s="3"/>
      <c r="W6398" s="3"/>
      <c r="X6398" s="3"/>
      <c r="Y6398" s="3"/>
      <c r="Z6398" s="3"/>
      <c r="AA6398" s="3"/>
      <c r="AB6398" s="3"/>
      <c r="AC6398" s="3"/>
      <c r="AD6398" s="3"/>
      <c r="AE6398" s="3"/>
      <c r="AF6398" s="3"/>
      <c r="AG6398" s="3"/>
      <c r="AH6398" s="3"/>
      <c r="AI6398" s="3"/>
      <c r="AJ6398" s="3"/>
      <c r="AK6398" s="3"/>
      <c r="AL6398" s="3"/>
      <c r="AM6398" s="3"/>
      <c r="AN6398" s="3"/>
    </row>
    <row r="6399" spans="1:40" s="56" customFormat="1">
      <c r="A6399" s="804"/>
      <c r="B6399" s="1038"/>
      <c r="C6399" s="1023"/>
      <c r="D6399" s="1370"/>
      <c r="E6399" s="137"/>
      <c r="F6399" s="137"/>
      <c r="G6399" s="187"/>
      <c r="H6399" s="1"/>
      <c r="I6399" s="1"/>
      <c r="J6399" s="1"/>
      <c r="K6399" s="1"/>
      <c r="L6399" s="1"/>
      <c r="M6399" s="1"/>
      <c r="N6399" s="1"/>
      <c r="O6399" s="1"/>
      <c r="P6399" s="1"/>
      <c r="Q6399" s="1"/>
      <c r="R6399" s="1"/>
      <c r="S6399" s="1"/>
      <c r="T6399" s="1"/>
      <c r="U6399" s="1"/>
      <c r="V6399" s="1"/>
      <c r="W6399" s="1"/>
      <c r="X6399" s="1"/>
      <c r="Y6399" s="1"/>
    </row>
    <row r="6400" spans="1:40" s="56" customFormat="1">
      <c r="A6400" s="804"/>
      <c r="B6400" s="1038"/>
      <c r="C6400" s="1023"/>
      <c r="D6400" s="1370"/>
      <c r="E6400" s="137"/>
      <c r="F6400" s="137"/>
      <c r="G6400" s="187"/>
      <c r="H6400" s="1"/>
      <c r="I6400" s="1"/>
      <c r="J6400" s="1"/>
      <c r="K6400" s="1"/>
      <c r="L6400" s="1"/>
      <c r="M6400" s="1"/>
      <c r="N6400" s="1"/>
      <c r="O6400" s="1"/>
      <c r="P6400" s="1"/>
      <c r="Q6400" s="1"/>
      <c r="R6400" s="1"/>
      <c r="S6400" s="1"/>
      <c r="T6400" s="1"/>
      <c r="U6400" s="1"/>
      <c r="V6400" s="1"/>
      <c r="W6400" s="1"/>
      <c r="X6400" s="1"/>
      <c r="Y6400" s="1"/>
    </row>
    <row r="6401" spans="1:40" s="56" customFormat="1">
      <c r="A6401" s="804"/>
      <c r="B6401" s="1383"/>
      <c r="C6401" s="1023"/>
      <c r="D6401" s="1370"/>
      <c r="E6401" s="137"/>
      <c r="F6401" s="137"/>
      <c r="G6401" s="187"/>
      <c r="H6401" s="1"/>
      <c r="I6401" s="1"/>
      <c r="J6401" s="1"/>
      <c r="K6401" s="1"/>
      <c r="L6401" s="1"/>
      <c r="M6401" s="1"/>
      <c r="N6401" s="1"/>
      <c r="O6401" s="1"/>
      <c r="P6401" s="1"/>
      <c r="Q6401" s="1"/>
      <c r="R6401" s="1"/>
      <c r="S6401" s="1"/>
      <c r="T6401" s="1"/>
      <c r="U6401" s="1"/>
      <c r="V6401" s="1"/>
      <c r="W6401" s="1"/>
      <c r="X6401" s="1"/>
      <c r="Y6401" s="1"/>
      <c r="Z6401" s="1"/>
      <c r="AA6401" s="1"/>
      <c r="AB6401" s="1"/>
      <c r="AC6401" s="1"/>
      <c r="AD6401" s="1"/>
      <c r="AE6401" s="1"/>
      <c r="AF6401" s="1"/>
      <c r="AG6401" s="1"/>
      <c r="AH6401" s="1"/>
      <c r="AI6401" s="1"/>
      <c r="AJ6401" s="1"/>
      <c r="AK6401" s="1"/>
      <c r="AL6401" s="1"/>
      <c r="AM6401" s="1"/>
      <c r="AN6401" s="1"/>
    </row>
    <row r="6402" spans="1:40" s="56" customFormat="1">
      <c r="A6402" s="804"/>
      <c r="B6402" s="1383"/>
      <c r="C6402" s="1023"/>
      <c r="D6402" s="1370"/>
      <c r="E6402" s="137"/>
      <c r="F6402" s="137"/>
      <c r="G6402" s="187"/>
      <c r="H6402" s="1"/>
      <c r="I6402" s="1"/>
      <c r="J6402" s="1"/>
      <c r="K6402" s="1"/>
      <c r="L6402" s="1"/>
      <c r="M6402" s="1"/>
      <c r="N6402" s="1"/>
      <c r="O6402" s="1"/>
      <c r="P6402" s="1"/>
      <c r="Q6402" s="1"/>
      <c r="R6402" s="1"/>
      <c r="S6402" s="1"/>
      <c r="T6402" s="1"/>
      <c r="U6402" s="1"/>
      <c r="V6402" s="1"/>
      <c r="W6402" s="1"/>
      <c r="X6402" s="1"/>
      <c r="Y6402" s="1"/>
      <c r="Z6402" s="1"/>
      <c r="AA6402" s="1"/>
      <c r="AB6402" s="1"/>
      <c r="AC6402" s="1"/>
      <c r="AD6402" s="1"/>
      <c r="AE6402" s="1"/>
      <c r="AF6402" s="1"/>
      <c r="AG6402" s="1"/>
      <c r="AH6402" s="1"/>
      <c r="AI6402" s="1"/>
      <c r="AJ6402" s="1"/>
      <c r="AK6402" s="1"/>
      <c r="AL6402" s="1"/>
      <c r="AM6402" s="1"/>
      <c r="AN6402" s="1"/>
    </row>
    <row r="6403" spans="1:40" s="56" customFormat="1">
      <c r="A6403" s="804"/>
      <c r="B6403" s="1383"/>
      <c r="C6403" s="1023"/>
      <c r="D6403" s="1370"/>
      <c r="E6403" s="137"/>
      <c r="F6403" s="137"/>
      <c r="G6403" s="187"/>
      <c r="H6403" s="1"/>
      <c r="I6403" s="1"/>
      <c r="J6403" s="1"/>
      <c r="K6403" s="1"/>
      <c r="L6403" s="1"/>
      <c r="M6403" s="1"/>
      <c r="N6403" s="1"/>
      <c r="O6403" s="1"/>
      <c r="P6403" s="1"/>
      <c r="Q6403" s="1"/>
      <c r="R6403" s="1"/>
      <c r="S6403" s="1"/>
      <c r="T6403" s="1"/>
      <c r="U6403" s="1"/>
      <c r="V6403" s="1"/>
      <c r="W6403" s="1"/>
      <c r="X6403" s="1"/>
      <c r="Y6403" s="1"/>
      <c r="Z6403" s="1"/>
      <c r="AA6403" s="1"/>
      <c r="AB6403" s="1"/>
      <c r="AC6403" s="1"/>
      <c r="AD6403" s="1"/>
      <c r="AE6403" s="1"/>
      <c r="AF6403" s="1"/>
      <c r="AG6403" s="1"/>
      <c r="AH6403" s="1"/>
      <c r="AI6403" s="1"/>
      <c r="AJ6403" s="1"/>
      <c r="AK6403" s="1"/>
      <c r="AL6403" s="1"/>
      <c r="AM6403" s="1"/>
      <c r="AN6403" s="1"/>
    </row>
    <row r="6404" spans="1:40" s="56" customFormat="1">
      <c r="A6404" s="804"/>
      <c r="B6404" s="1383"/>
      <c r="C6404" s="1023"/>
      <c r="D6404" s="1370"/>
      <c r="E6404" s="137"/>
      <c r="F6404" s="137"/>
      <c r="G6404" s="187"/>
      <c r="H6404" s="1"/>
      <c r="I6404" s="1"/>
      <c r="J6404" s="1"/>
      <c r="K6404" s="1"/>
      <c r="L6404" s="1"/>
      <c r="M6404" s="1"/>
      <c r="N6404" s="1"/>
      <c r="O6404" s="1"/>
      <c r="P6404" s="1"/>
      <c r="Q6404" s="1"/>
      <c r="R6404" s="1"/>
      <c r="S6404" s="1"/>
      <c r="T6404" s="1"/>
      <c r="U6404" s="1"/>
      <c r="V6404" s="1"/>
      <c r="W6404" s="1"/>
      <c r="X6404" s="1"/>
      <c r="Y6404" s="1"/>
      <c r="Z6404" s="1"/>
      <c r="AA6404" s="1"/>
      <c r="AB6404" s="1"/>
      <c r="AC6404" s="1"/>
      <c r="AD6404" s="1"/>
      <c r="AE6404" s="1"/>
      <c r="AF6404" s="1"/>
      <c r="AG6404" s="1"/>
      <c r="AH6404" s="1"/>
      <c r="AI6404" s="1"/>
      <c r="AJ6404" s="1"/>
      <c r="AK6404" s="1"/>
      <c r="AL6404" s="1"/>
      <c r="AM6404" s="1"/>
      <c r="AN6404" s="1"/>
    </row>
    <row r="6405" spans="1:40" s="56" customFormat="1">
      <c r="A6405" s="804"/>
      <c r="B6405" s="1383"/>
      <c r="C6405" s="1023"/>
      <c r="D6405" s="1370"/>
      <c r="E6405" s="137"/>
      <c r="F6405" s="137"/>
      <c r="G6405" s="187"/>
      <c r="H6405" s="1"/>
      <c r="I6405" s="1"/>
      <c r="J6405" s="1"/>
      <c r="K6405" s="1"/>
      <c r="L6405" s="1"/>
      <c r="M6405" s="1"/>
      <c r="N6405" s="1"/>
      <c r="O6405" s="1"/>
      <c r="P6405" s="1"/>
      <c r="Q6405" s="1"/>
      <c r="R6405" s="1"/>
      <c r="S6405" s="1"/>
      <c r="T6405" s="1"/>
      <c r="U6405" s="1"/>
      <c r="V6405" s="1"/>
      <c r="W6405" s="1"/>
      <c r="X6405" s="1"/>
      <c r="Y6405" s="1"/>
      <c r="Z6405" s="1"/>
      <c r="AA6405" s="1"/>
      <c r="AB6405" s="1"/>
      <c r="AC6405" s="1"/>
      <c r="AD6405" s="1"/>
      <c r="AE6405" s="1"/>
      <c r="AF6405" s="1"/>
      <c r="AG6405" s="1"/>
      <c r="AH6405" s="1"/>
      <c r="AI6405" s="1"/>
      <c r="AJ6405" s="1"/>
      <c r="AK6405" s="1"/>
      <c r="AL6405" s="1"/>
      <c r="AM6405" s="1"/>
      <c r="AN6405" s="1"/>
    </row>
    <row r="6406" spans="1:40" s="56" customFormat="1">
      <c r="A6406" s="804"/>
      <c r="B6406" s="1383"/>
      <c r="C6406" s="1023"/>
      <c r="D6406" s="1370"/>
      <c r="E6406" s="137"/>
      <c r="F6406" s="137"/>
      <c r="G6406" s="187"/>
      <c r="H6406" s="1"/>
      <c r="I6406" s="1"/>
      <c r="J6406" s="1"/>
      <c r="K6406" s="1"/>
      <c r="L6406" s="1"/>
      <c r="M6406" s="1"/>
      <c r="N6406" s="1"/>
      <c r="O6406" s="1"/>
      <c r="P6406" s="1"/>
      <c r="Q6406" s="1"/>
      <c r="R6406" s="1"/>
      <c r="S6406" s="1"/>
      <c r="T6406" s="1"/>
      <c r="U6406" s="1"/>
      <c r="V6406" s="1"/>
      <c r="W6406" s="1"/>
      <c r="X6406" s="1"/>
      <c r="Y6406" s="1"/>
      <c r="Z6406" s="1"/>
      <c r="AA6406" s="1"/>
      <c r="AB6406" s="1"/>
      <c r="AC6406" s="1"/>
      <c r="AD6406" s="1"/>
      <c r="AE6406" s="1"/>
      <c r="AF6406" s="1"/>
      <c r="AG6406" s="1"/>
      <c r="AH6406" s="1"/>
      <c r="AI6406" s="1"/>
      <c r="AJ6406" s="1"/>
      <c r="AK6406" s="1"/>
      <c r="AL6406" s="1"/>
      <c r="AM6406" s="1"/>
      <c r="AN6406" s="1"/>
    </row>
    <row r="6407" spans="1:40" s="56" customFormat="1">
      <c r="A6407" s="804"/>
      <c r="B6407" s="1383"/>
      <c r="C6407" s="1023"/>
      <c r="D6407" s="1370"/>
      <c r="E6407" s="137"/>
      <c r="F6407" s="137"/>
      <c r="G6407" s="187"/>
      <c r="H6407" s="1"/>
      <c r="I6407" s="1"/>
      <c r="J6407" s="1"/>
      <c r="K6407" s="1"/>
      <c r="L6407" s="1"/>
      <c r="M6407" s="1"/>
      <c r="N6407" s="1"/>
      <c r="O6407" s="1"/>
      <c r="P6407" s="1"/>
      <c r="Q6407" s="1"/>
      <c r="R6407" s="1"/>
      <c r="S6407" s="1"/>
      <c r="T6407" s="1"/>
      <c r="U6407" s="1"/>
      <c r="V6407" s="1"/>
      <c r="W6407" s="1"/>
      <c r="X6407" s="1"/>
      <c r="Y6407" s="1"/>
      <c r="Z6407" s="1"/>
      <c r="AA6407" s="1"/>
      <c r="AB6407" s="1"/>
      <c r="AC6407" s="1"/>
      <c r="AD6407" s="1"/>
      <c r="AE6407" s="1"/>
      <c r="AF6407" s="1"/>
      <c r="AG6407" s="1"/>
      <c r="AH6407" s="1"/>
      <c r="AI6407" s="1"/>
      <c r="AJ6407" s="1"/>
      <c r="AK6407" s="1"/>
      <c r="AL6407" s="1"/>
      <c r="AM6407" s="1"/>
      <c r="AN6407" s="1"/>
    </row>
    <row r="6408" spans="1:40" s="56" customFormat="1">
      <c r="A6408" s="804"/>
      <c r="B6408" s="1383"/>
      <c r="C6408" s="1023"/>
      <c r="D6408" s="1370"/>
      <c r="E6408" s="137"/>
      <c r="F6408" s="137"/>
      <c r="G6408" s="187"/>
      <c r="H6408" s="1"/>
      <c r="I6408" s="1"/>
      <c r="J6408" s="1"/>
      <c r="K6408" s="1"/>
      <c r="L6408" s="1"/>
      <c r="M6408" s="1"/>
      <c r="N6408" s="1"/>
      <c r="O6408" s="1"/>
      <c r="P6408" s="1"/>
      <c r="Q6408" s="1"/>
      <c r="R6408" s="1"/>
      <c r="S6408" s="1"/>
      <c r="T6408" s="1"/>
      <c r="U6408" s="1"/>
      <c r="V6408" s="1"/>
      <c r="W6408" s="1"/>
      <c r="X6408" s="1"/>
      <c r="Y6408" s="1"/>
      <c r="Z6408" s="1"/>
      <c r="AA6408" s="1"/>
      <c r="AB6408" s="1"/>
      <c r="AC6408" s="1"/>
      <c r="AD6408" s="1"/>
      <c r="AE6408" s="1"/>
      <c r="AF6408" s="1"/>
      <c r="AG6408" s="1"/>
      <c r="AH6408" s="1"/>
      <c r="AI6408" s="1"/>
      <c r="AJ6408" s="1"/>
      <c r="AK6408" s="1"/>
      <c r="AL6408" s="1"/>
      <c r="AM6408" s="1"/>
      <c r="AN6408" s="1"/>
    </row>
    <row r="6409" spans="1:40" s="56" customFormat="1">
      <c r="A6409" s="804"/>
      <c r="B6409" s="1383"/>
      <c r="C6409" s="1023"/>
      <c r="D6409" s="1370"/>
      <c r="E6409" s="137"/>
      <c r="F6409" s="137"/>
      <c r="G6409" s="187"/>
      <c r="H6409" s="1"/>
      <c r="I6409" s="1"/>
      <c r="J6409" s="1"/>
      <c r="K6409" s="1"/>
      <c r="L6409" s="1"/>
      <c r="M6409" s="1"/>
      <c r="N6409" s="1"/>
      <c r="O6409" s="1"/>
      <c r="P6409" s="1"/>
      <c r="Q6409" s="1"/>
      <c r="R6409" s="1"/>
      <c r="S6409" s="1"/>
      <c r="T6409" s="1"/>
      <c r="U6409" s="1"/>
      <c r="V6409" s="1"/>
      <c r="W6409" s="1"/>
      <c r="X6409" s="1"/>
      <c r="Y6409" s="1"/>
      <c r="Z6409" s="1"/>
      <c r="AA6409" s="1"/>
      <c r="AB6409" s="1"/>
      <c r="AC6409" s="1"/>
      <c r="AD6409" s="1"/>
      <c r="AE6409" s="1"/>
      <c r="AF6409" s="1"/>
      <c r="AG6409" s="1"/>
      <c r="AH6409" s="1"/>
      <c r="AI6409" s="1"/>
      <c r="AJ6409" s="1"/>
      <c r="AK6409" s="1"/>
      <c r="AL6409" s="1"/>
      <c r="AM6409" s="1"/>
      <c r="AN6409" s="1"/>
    </row>
    <row r="6410" spans="1:40" s="56" customFormat="1">
      <c r="A6410" s="804"/>
      <c r="B6410" s="1383"/>
      <c r="C6410" s="1023"/>
      <c r="D6410" s="1370"/>
      <c r="E6410" s="137"/>
      <c r="F6410" s="137"/>
      <c r="G6410" s="187"/>
      <c r="H6410" s="1"/>
      <c r="I6410" s="1"/>
      <c r="J6410" s="1"/>
      <c r="K6410" s="1"/>
      <c r="L6410" s="1"/>
      <c r="M6410" s="1"/>
      <c r="N6410" s="1"/>
      <c r="O6410" s="1"/>
      <c r="P6410" s="1"/>
      <c r="Q6410" s="1"/>
      <c r="R6410" s="1"/>
      <c r="S6410" s="1"/>
      <c r="T6410" s="1"/>
      <c r="U6410" s="1"/>
      <c r="V6410" s="1"/>
      <c r="W6410" s="1"/>
      <c r="X6410" s="1"/>
      <c r="Y6410" s="1"/>
      <c r="Z6410" s="1"/>
      <c r="AA6410" s="1"/>
      <c r="AB6410" s="1"/>
      <c r="AC6410" s="1"/>
      <c r="AD6410" s="1"/>
      <c r="AE6410" s="1"/>
      <c r="AF6410" s="1"/>
      <c r="AG6410" s="1"/>
      <c r="AH6410" s="1"/>
      <c r="AI6410" s="1"/>
      <c r="AJ6410" s="1"/>
      <c r="AK6410" s="1"/>
      <c r="AL6410" s="1"/>
      <c r="AM6410" s="1"/>
      <c r="AN6410" s="1"/>
    </row>
    <row r="6411" spans="1:40" s="56" customFormat="1">
      <c r="A6411" s="804"/>
      <c r="B6411" s="1383"/>
      <c r="C6411" s="1023"/>
      <c r="D6411" s="1370"/>
      <c r="E6411" s="137"/>
      <c r="F6411" s="137"/>
      <c r="G6411" s="187"/>
      <c r="H6411" s="1"/>
      <c r="I6411" s="1"/>
      <c r="J6411" s="1"/>
      <c r="K6411" s="1"/>
      <c r="L6411" s="1"/>
      <c r="M6411" s="1"/>
      <c r="N6411" s="1"/>
      <c r="O6411" s="1"/>
      <c r="P6411" s="1"/>
      <c r="Q6411" s="1"/>
      <c r="R6411" s="1"/>
      <c r="S6411" s="1"/>
      <c r="T6411" s="1"/>
      <c r="U6411" s="1"/>
      <c r="V6411" s="1"/>
      <c r="W6411" s="1"/>
      <c r="X6411" s="1"/>
      <c r="Y6411" s="1"/>
      <c r="Z6411" s="1"/>
      <c r="AA6411" s="1"/>
      <c r="AB6411" s="1"/>
      <c r="AC6411" s="1"/>
      <c r="AD6411" s="1"/>
      <c r="AE6411" s="1"/>
      <c r="AF6411" s="1"/>
      <c r="AG6411" s="1"/>
      <c r="AH6411" s="1"/>
      <c r="AI6411" s="1"/>
      <c r="AJ6411" s="1"/>
      <c r="AK6411" s="1"/>
      <c r="AL6411" s="1"/>
      <c r="AM6411" s="1"/>
      <c r="AN6411" s="1"/>
    </row>
    <row r="6412" spans="1:40" s="56" customFormat="1">
      <c r="A6412" s="804"/>
      <c r="B6412" s="1383"/>
      <c r="C6412" s="1023"/>
      <c r="D6412" s="1370"/>
      <c r="E6412" s="137"/>
      <c r="F6412" s="137"/>
      <c r="G6412" s="187"/>
      <c r="H6412" s="1"/>
      <c r="I6412" s="1"/>
      <c r="J6412" s="1"/>
      <c r="K6412" s="1"/>
      <c r="L6412" s="1"/>
      <c r="M6412" s="1"/>
      <c r="N6412" s="1"/>
      <c r="O6412" s="1"/>
      <c r="P6412" s="1"/>
      <c r="Q6412" s="1"/>
      <c r="R6412" s="1"/>
      <c r="S6412" s="1"/>
      <c r="T6412" s="1"/>
      <c r="U6412" s="1"/>
      <c r="V6412" s="1"/>
      <c r="W6412" s="1"/>
      <c r="X6412" s="1"/>
      <c r="Y6412" s="1"/>
      <c r="Z6412" s="1"/>
      <c r="AA6412" s="1"/>
      <c r="AB6412" s="1"/>
      <c r="AC6412" s="1"/>
      <c r="AD6412" s="1"/>
      <c r="AE6412" s="1"/>
      <c r="AF6412" s="1"/>
      <c r="AG6412" s="1"/>
      <c r="AH6412" s="1"/>
      <c r="AI6412" s="1"/>
      <c r="AJ6412" s="1"/>
      <c r="AK6412" s="1"/>
      <c r="AL6412" s="1"/>
      <c r="AM6412" s="1"/>
      <c r="AN6412" s="1"/>
    </row>
    <row r="6413" spans="1:40" s="56" customFormat="1">
      <c r="A6413" s="804"/>
      <c r="B6413" s="1383"/>
      <c r="C6413" s="1023"/>
      <c r="D6413" s="1370"/>
      <c r="E6413" s="137"/>
      <c r="F6413" s="137"/>
      <c r="G6413" s="187"/>
      <c r="H6413" s="1"/>
      <c r="I6413" s="1"/>
      <c r="J6413" s="1"/>
      <c r="K6413" s="1"/>
      <c r="L6413" s="1"/>
      <c r="M6413" s="1"/>
      <c r="N6413" s="1"/>
      <c r="O6413" s="1"/>
      <c r="P6413" s="1"/>
      <c r="Q6413" s="1"/>
      <c r="R6413" s="1"/>
      <c r="S6413" s="1"/>
      <c r="T6413" s="1"/>
      <c r="U6413" s="1"/>
      <c r="V6413" s="1"/>
      <c r="W6413" s="1"/>
      <c r="X6413" s="1"/>
      <c r="Y6413" s="1"/>
      <c r="Z6413" s="1"/>
      <c r="AA6413" s="1"/>
      <c r="AB6413" s="1"/>
      <c r="AC6413" s="1"/>
      <c r="AD6413" s="1"/>
      <c r="AE6413" s="1"/>
      <c r="AF6413" s="1"/>
      <c r="AG6413" s="1"/>
      <c r="AH6413" s="1"/>
      <c r="AI6413" s="1"/>
      <c r="AJ6413" s="1"/>
      <c r="AK6413" s="1"/>
      <c r="AL6413" s="1"/>
      <c r="AM6413" s="1"/>
      <c r="AN6413" s="1"/>
    </row>
    <row r="6414" spans="1:40" s="56" customFormat="1">
      <c r="A6414" s="804"/>
      <c r="B6414" s="1383"/>
      <c r="C6414" s="1023"/>
      <c r="D6414" s="1370"/>
      <c r="E6414" s="137"/>
      <c r="F6414" s="137"/>
      <c r="G6414" s="187"/>
      <c r="H6414" s="1"/>
      <c r="I6414" s="1"/>
      <c r="J6414" s="1"/>
      <c r="K6414" s="1"/>
      <c r="L6414" s="1"/>
      <c r="M6414" s="1"/>
      <c r="N6414" s="1"/>
      <c r="O6414" s="1"/>
      <c r="P6414" s="1"/>
      <c r="Q6414" s="1"/>
      <c r="R6414" s="1"/>
      <c r="S6414" s="1"/>
      <c r="T6414" s="1"/>
      <c r="U6414" s="1"/>
      <c r="V6414" s="1"/>
      <c r="W6414" s="1"/>
      <c r="X6414" s="1"/>
      <c r="Y6414" s="1"/>
      <c r="Z6414" s="1"/>
      <c r="AA6414" s="1"/>
      <c r="AB6414" s="1"/>
      <c r="AC6414" s="1"/>
      <c r="AD6414" s="1"/>
      <c r="AE6414" s="1"/>
      <c r="AF6414" s="1"/>
      <c r="AG6414" s="1"/>
      <c r="AH6414" s="1"/>
      <c r="AI6414" s="1"/>
      <c r="AJ6414" s="1"/>
      <c r="AK6414" s="1"/>
      <c r="AL6414" s="1"/>
      <c r="AM6414" s="1"/>
      <c r="AN6414" s="1"/>
    </row>
    <row r="6415" spans="1:40" s="56" customFormat="1">
      <c r="A6415" s="804"/>
      <c r="B6415" s="1383"/>
      <c r="C6415" s="1023"/>
      <c r="D6415" s="1370"/>
      <c r="E6415" s="137"/>
      <c r="F6415" s="137"/>
      <c r="G6415" s="187"/>
      <c r="H6415" s="1"/>
      <c r="I6415" s="1"/>
      <c r="J6415" s="1"/>
      <c r="K6415" s="1"/>
      <c r="L6415" s="1"/>
      <c r="M6415" s="1"/>
      <c r="N6415" s="1"/>
      <c r="O6415" s="1"/>
      <c r="P6415" s="1"/>
      <c r="Q6415" s="1"/>
      <c r="R6415" s="1"/>
      <c r="S6415" s="1"/>
      <c r="T6415" s="1"/>
      <c r="U6415" s="1"/>
      <c r="V6415" s="1"/>
      <c r="W6415" s="1"/>
      <c r="X6415" s="1"/>
      <c r="Y6415" s="1"/>
      <c r="Z6415" s="1"/>
      <c r="AA6415" s="1"/>
      <c r="AB6415" s="1"/>
      <c r="AC6415" s="1"/>
      <c r="AD6415" s="1"/>
      <c r="AE6415" s="1"/>
      <c r="AF6415" s="1"/>
      <c r="AG6415" s="1"/>
      <c r="AH6415" s="1"/>
      <c r="AI6415" s="1"/>
      <c r="AJ6415" s="1"/>
      <c r="AK6415" s="1"/>
      <c r="AL6415" s="1"/>
      <c r="AM6415" s="1"/>
      <c r="AN6415" s="1"/>
    </row>
    <row r="6416" spans="1:40" s="56" customFormat="1">
      <c r="A6416" s="804"/>
      <c r="B6416" s="1383"/>
      <c r="C6416" s="1023"/>
      <c r="D6416" s="1370"/>
      <c r="E6416" s="137"/>
      <c r="F6416" s="137"/>
      <c r="G6416" s="187"/>
      <c r="H6416" s="1"/>
      <c r="I6416" s="1"/>
      <c r="J6416" s="1"/>
      <c r="K6416" s="1"/>
      <c r="L6416" s="1"/>
      <c r="M6416" s="1"/>
      <c r="N6416" s="1"/>
      <c r="O6416" s="1"/>
      <c r="P6416" s="1"/>
      <c r="Q6416" s="1"/>
      <c r="R6416" s="1"/>
      <c r="S6416" s="1"/>
      <c r="T6416" s="1"/>
      <c r="U6416" s="1"/>
      <c r="V6416" s="1"/>
      <c r="W6416" s="1"/>
      <c r="X6416" s="1"/>
      <c r="Y6416" s="1"/>
      <c r="Z6416" s="1"/>
      <c r="AA6416" s="1"/>
      <c r="AB6416" s="1"/>
      <c r="AC6416" s="1"/>
      <c r="AD6416" s="1"/>
      <c r="AE6416" s="1"/>
      <c r="AF6416" s="1"/>
      <c r="AG6416" s="1"/>
      <c r="AH6416" s="1"/>
      <c r="AI6416" s="1"/>
      <c r="AJ6416" s="1"/>
      <c r="AK6416" s="1"/>
      <c r="AL6416" s="1"/>
      <c r="AM6416" s="1"/>
      <c r="AN6416" s="1"/>
    </row>
    <row r="6417" spans="1:40" s="56" customFormat="1">
      <c r="A6417" s="804"/>
      <c r="B6417" s="807"/>
      <c r="C6417" s="1023"/>
      <c r="D6417" s="1370"/>
      <c r="E6417" s="137"/>
      <c r="F6417" s="137"/>
      <c r="G6417" s="187"/>
      <c r="H6417" s="1"/>
      <c r="I6417" s="1"/>
      <c r="J6417" s="1"/>
      <c r="K6417" s="1"/>
      <c r="L6417" s="1"/>
      <c r="M6417" s="1"/>
      <c r="N6417" s="1"/>
      <c r="O6417" s="1"/>
      <c r="P6417" s="1"/>
      <c r="Q6417" s="1"/>
      <c r="R6417" s="1"/>
      <c r="S6417" s="1"/>
      <c r="T6417" s="1"/>
      <c r="U6417" s="1"/>
      <c r="V6417" s="1"/>
      <c r="W6417" s="1"/>
      <c r="X6417" s="1"/>
      <c r="Y6417" s="1"/>
      <c r="Z6417" s="1"/>
      <c r="AA6417" s="1"/>
      <c r="AB6417" s="1"/>
      <c r="AC6417" s="1"/>
      <c r="AD6417" s="1"/>
      <c r="AE6417" s="1"/>
      <c r="AF6417" s="1"/>
      <c r="AG6417" s="1"/>
      <c r="AH6417" s="1"/>
      <c r="AI6417" s="1"/>
      <c r="AJ6417" s="1"/>
      <c r="AK6417" s="1"/>
      <c r="AL6417" s="1"/>
      <c r="AM6417" s="1"/>
      <c r="AN6417" s="1"/>
    </row>
    <row r="6418" spans="1:40" s="56" customFormat="1">
      <c r="A6418" s="804"/>
      <c r="B6418" s="807"/>
      <c r="C6418" s="1023"/>
      <c r="D6418" s="1370"/>
      <c r="E6418" s="137"/>
      <c r="F6418" s="137"/>
      <c r="G6418" s="187"/>
      <c r="H6418" s="1"/>
      <c r="I6418" s="1"/>
      <c r="J6418" s="1"/>
      <c r="K6418" s="1"/>
      <c r="L6418" s="1"/>
      <c r="M6418" s="1"/>
      <c r="N6418" s="1"/>
      <c r="O6418" s="1"/>
      <c r="P6418" s="1"/>
      <c r="Q6418" s="1"/>
      <c r="R6418" s="1"/>
      <c r="S6418" s="1"/>
      <c r="T6418" s="1"/>
      <c r="U6418" s="1"/>
      <c r="V6418" s="1"/>
      <c r="W6418" s="1"/>
      <c r="X6418" s="1"/>
      <c r="Y6418" s="1"/>
      <c r="Z6418" s="1"/>
      <c r="AA6418" s="1"/>
      <c r="AB6418" s="1"/>
      <c r="AC6418" s="1"/>
      <c r="AD6418" s="1"/>
      <c r="AE6418" s="1"/>
      <c r="AF6418" s="1"/>
      <c r="AG6418" s="1"/>
      <c r="AH6418" s="1"/>
      <c r="AI6418" s="1"/>
      <c r="AJ6418" s="1"/>
      <c r="AK6418" s="1"/>
      <c r="AL6418" s="1"/>
      <c r="AM6418" s="1"/>
      <c r="AN6418" s="1"/>
    </row>
    <row r="6419" spans="1:40" s="20" customFormat="1">
      <c r="A6419" s="804"/>
      <c r="B6419" s="1383"/>
      <c r="C6419" s="1023"/>
      <c r="D6419" s="1370"/>
      <c r="E6419" s="133"/>
      <c r="F6419" s="133"/>
      <c r="G6419" s="635"/>
      <c r="H6419" s="10"/>
      <c r="I6419" s="10"/>
      <c r="J6419" s="10"/>
      <c r="K6419" s="10"/>
      <c r="L6419" s="10"/>
      <c r="M6419" s="10"/>
      <c r="N6419" s="10"/>
      <c r="O6419" s="10"/>
      <c r="P6419" s="10"/>
      <c r="Q6419" s="10"/>
      <c r="R6419" s="10"/>
      <c r="S6419" s="10"/>
      <c r="T6419" s="10"/>
      <c r="U6419" s="10"/>
      <c r="V6419" s="10"/>
      <c r="W6419" s="10"/>
      <c r="X6419" s="10"/>
      <c r="Y6419" s="10"/>
      <c r="Z6419" s="10"/>
      <c r="AA6419" s="10"/>
      <c r="AB6419" s="10"/>
      <c r="AC6419" s="10"/>
      <c r="AD6419" s="10"/>
      <c r="AE6419" s="10"/>
      <c r="AF6419" s="10"/>
      <c r="AG6419" s="10"/>
      <c r="AH6419" s="10"/>
      <c r="AI6419" s="10"/>
      <c r="AJ6419" s="10"/>
      <c r="AK6419" s="10"/>
      <c r="AL6419" s="10"/>
      <c r="AM6419" s="10"/>
      <c r="AN6419" s="10"/>
    </row>
    <row r="6420" spans="1:40" s="20" customFormat="1">
      <c r="A6420" s="804"/>
      <c r="B6420" s="1038"/>
      <c r="C6420" s="1369"/>
      <c r="D6420" s="1370"/>
      <c r="E6420" s="133"/>
      <c r="F6420" s="133"/>
      <c r="G6420" s="635"/>
      <c r="H6420" s="10"/>
      <c r="I6420" s="10"/>
      <c r="J6420" s="10"/>
      <c r="K6420" s="10"/>
      <c r="L6420" s="10"/>
      <c r="M6420" s="10"/>
      <c r="N6420" s="10"/>
      <c r="O6420" s="10"/>
      <c r="P6420" s="10"/>
      <c r="Q6420" s="10"/>
      <c r="R6420" s="10"/>
      <c r="S6420" s="10"/>
      <c r="T6420" s="10"/>
      <c r="U6420" s="10"/>
      <c r="V6420" s="10"/>
      <c r="W6420" s="10"/>
      <c r="X6420" s="10"/>
      <c r="Y6420" s="10"/>
      <c r="Z6420" s="10"/>
      <c r="AA6420" s="10"/>
      <c r="AB6420" s="10"/>
      <c r="AC6420" s="10"/>
      <c r="AD6420" s="10"/>
      <c r="AE6420" s="10"/>
      <c r="AF6420" s="10"/>
      <c r="AG6420" s="10"/>
      <c r="AH6420" s="10"/>
      <c r="AI6420" s="10"/>
      <c r="AJ6420" s="10"/>
      <c r="AK6420" s="10"/>
      <c r="AL6420" s="10"/>
      <c r="AM6420" s="10"/>
      <c r="AN6420" s="10"/>
    </row>
    <row r="6421" spans="1:40" s="20" customFormat="1">
      <c r="A6421" s="804"/>
      <c r="B6421" s="1383"/>
      <c r="C6421" s="1369"/>
      <c r="D6421" s="1370"/>
      <c r="E6421" s="133"/>
      <c r="F6421" s="133"/>
      <c r="G6421" s="635"/>
      <c r="H6421" s="10"/>
      <c r="I6421" s="10"/>
      <c r="J6421" s="10"/>
      <c r="K6421" s="10"/>
      <c r="L6421" s="10"/>
      <c r="M6421" s="10"/>
      <c r="N6421" s="10"/>
      <c r="O6421" s="10"/>
      <c r="P6421" s="10"/>
      <c r="Q6421" s="10"/>
      <c r="R6421" s="10"/>
      <c r="S6421" s="10"/>
      <c r="T6421" s="10"/>
      <c r="U6421" s="10"/>
      <c r="V6421" s="10"/>
      <c r="W6421" s="10"/>
      <c r="X6421" s="10"/>
      <c r="Y6421" s="10"/>
      <c r="Z6421" s="10"/>
      <c r="AA6421" s="10"/>
      <c r="AB6421" s="10"/>
      <c r="AC6421" s="10"/>
      <c r="AD6421" s="10"/>
      <c r="AE6421" s="10"/>
      <c r="AF6421" s="10"/>
      <c r="AG6421" s="10"/>
      <c r="AH6421" s="10"/>
      <c r="AI6421" s="10"/>
      <c r="AJ6421" s="10"/>
      <c r="AK6421" s="10"/>
      <c r="AL6421" s="10"/>
      <c r="AM6421" s="10"/>
      <c r="AN6421" s="10"/>
    </row>
    <row r="6422" spans="1:40" s="56" customFormat="1">
      <c r="A6422" s="804"/>
      <c r="B6422" s="807"/>
      <c r="C6422" s="1425"/>
      <c r="D6422" s="806"/>
      <c r="E6422" s="138"/>
      <c r="F6422" s="138"/>
      <c r="G6422" s="187"/>
      <c r="H6422" s="1"/>
      <c r="I6422" s="1"/>
      <c r="J6422" s="1"/>
      <c r="K6422" s="1"/>
      <c r="L6422" s="1"/>
      <c r="M6422" s="1"/>
      <c r="N6422" s="1"/>
      <c r="O6422" s="1"/>
      <c r="P6422" s="1"/>
      <c r="Q6422" s="1"/>
      <c r="R6422" s="1"/>
      <c r="S6422" s="1"/>
      <c r="T6422" s="1"/>
      <c r="U6422" s="1"/>
      <c r="V6422" s="1"/>
      <c r="W6422" s="1"/>
      <c r="X6422" s="1"/>
      <c r="Y6422" s="1"/>
      <c r="Z6422" s="1"/>
      <c r="AA6422" s="1"/>
      <c r="AB6422" s="1"/>
      <c r="AC6422" s="1"/>
      <c r="AD6422" s="1"/>
      <c r="AE6422" s="1"/>
      <c r="AF6422" s="1"/>
      <c r="AG6422" s="1"/>
      <c r="AH6422" s="1"/>
      <c r="AI6422" s="1"/>
      <c r="AJ6422" s="1"/>
      <c r="AK6422" s="1"/>
      <c r="AL6422" s="1"/>
      <c r="AM6422" s="1"/>
      <c r="AN6422" s="1"/>
    </row>
    <row r="6423" spans="1:40" s="1" customFormat="1">
      <c r="A6423" s="804"/>
      <c r="B6423" s="807"/>
      <c r="C6423" s="1425"/>
      <c r="D6423" s="806"/>
      <c r="E6423" s="138"/>
      <c r="F6423" s="138"/>
      <c r="G6423" s="187"/>
    </row>
    <row r="6424" spans="1:40" s="2" customFormat="1">
      <c r="A6424" s="804"/>
      <c r="B6424" s="807"/>
      <c r="C6424" s="1023"/>
      <c r="D6424" s="1370"/>
      <c r="E6424" s="137"/>
      <c r="F6424" s="137"/>
      <c r="G6424" s="187"/>
      <c r="H6424" s="1"/>
      <c r="I6424" s="1"/>
      <c r="J6424" s="1"/>
      <c r="K6424" s="1"/>
      <c r="L6424" s="1"/>
      <c r="M6424" s="1"/>
      <c r="N6424" s="1"/>
      <c r="O6424" s="1"/>
      <c r="P6424" s="1"/>
      <c r="Q6424" s="1"/>
      <c r="R6424" s="1"/>
      <c r="S6424" s="1"/>
      <c r="T6424" s="1"/>
      <c r="U6424" s="1"/>
      <c r="V6424" s="1"/>
      <c r="W6424" s="1"/>
      <c r="X6424" s="1"/>
      <c r="Y6424" s="1"/>
    </row>
    <row r="6425" spans="1:40" s="1" customFormat="1">
      <c r="A6425" s="804"/>
      <c r="B6425" s="807"/>
      <c r="C6425" s="1023"/>
      <c r="D6425" s="1370"/>
      <c r="E6425" s="137"/>
      <c r="F6425" s="137"/>
      <c r="G6425" s="187"/>
    </row>
    <row r="6426" spans="1:40" s="1" customFormat="1">
      <c r="A6426" s="804"/>
      <c r="B6426" s="807"/>
      <c r="C6426" s="1023"/>
      <c r="D6426" s="1370"/>
      <c r="E6426" s="137"/>
      <c r="F6426" s="137"/>
      <c r="G6426" s="187"/>
    </row>
    <row r="6427" spans="1:40" s="1" customFormat="1">
      <c r="A6427" s="804"/>
      <c r="B6427" s="1422"/>
      <c r="C6427" s="1425"/>
      <c r="D6427" s="806"/>
      <c r="E6427" s="138"/>
      <c r="F6427" s="138"/>
      <c r="G6427" s="187"/>
    </row>
    <row r="6428" spans="1:40" s="1" customFormat="1">
      <c r="A6428" s="804"/>
      <c r="B6428" s="807"/>
      <c r="C6428" s="1425"/>
      <c r="D6428" s="806"/>
      <c r="E6428" s="138"/>
      <c r="F6428" s="138"/>
      <c r="G6428" s="187"/>
    </row>
    <row r="6429" spans="1:40" s="1" customFormat="1">
      <c r="A6429" s="804"/>
      <c r="B6429" s="807"/>
      <c r="C6429" s="1425"/>
      <c r="D6429" s="806"/>
      <c r="E6429" s="138"/>
      <c r="F6429" s="138"/>
      <c r="G6429" s="187"/>
    </row>
    <row r="6430" spans="1:40" s="1" customFormat="1">
      <c r="A6430" s="804"/>
      <c r="B6430" s="807"/>
      <c r="C6430" s="1433"/>
      <c r="D6430" s="806"/>
      <c r="E6430" s="138"/>
      <c r="F6430" s="138"/>
      <c r="G6430" s="187"/>
    </row>
    <row r="6431" spans="1:40" s="1" customFormat="1">
      <c r="A6431" s="804"/>
      <c r="B6431" s="807"/>
      <c r="C6431" s="1433"/>
      <c r="D6431" s="806"/>
      <c r="E6431" s="138"/>
      <c r="F6431" s="138"/>
      <c r="G6431" s="187"/>
    </row>
    <row r="6432" spans="1:40" s="1" customFormat="1">
      <c r="A6432" s="804"/>
      <c r="B6432" s="807"/>
      <c r="C6432" s="1433"/>
      <c r="D6432" s="806"/>
      <c r="E6432" s="138"/>
      <c r="F6432" s="138"/>
      <c r="G6432" s="187"/>
    </row>
    <row r="6433" spans="1:25" s="1" customFormat="1">
      <c r="A6433" s="804"/>
      <c r="B6433" s="807"/>
      <c r="C6433" s="1433"/>
      <c r="D6433" s="806"/>
      <c r="E6433" s="138"/>
      <c r="F6433" s="138"/>
      <c r="G6433" s="187"/>
    </row>
    <row r="6434" spans="1:25" s="1" customFormat="1">
      <c r="A6434" s="804"/>
      <c r="B6434" s="807"/>
      <c r="C6434" s="1433"/>
      <c r="D6434" s="806"/>
      <c r="E6434" s="138"/>
      <c r="F6434" s="138"/>
      <c r="G6434" s="187"/>
    </row>
    <row r="6435" spans="1:25" s="1" customFormat="1">
      <c r="A6435" s="804"/>
      <c r="B6435" s="807"/>
      <c r="C6435" s="1433"/>
      <c r="D6435" s="806"/>
      <c r="E6435" s="138"/>
      <c r="F6435" s="138"/>
      <c r="G6435" s="187"/>
    </row>
    <row r="6436" spans="1:25" s="1" customFormat="1">
      <c r="A6436" s="804"/>
      <c r="B6436" s="807"/>
      <c r="C6436" s="1433"/>
      <c r="D6436" s="806"/>
      <c r="E6436" s="138"/>
      <c r="F6436" s="138"/>
      <c r="G6436" s="187"/>
    </row>
    <row r="6437" spans="1:25" s="1" customFormat="1">
      <c r="A6437" s="804"/>
      <c r="B6437" s="807"/>
      <c r="C6437" s="1433"/>
      <c r="D6437" s="806"/>
      <c r="E6437" s="138"/>
      <c r="F6437" s="138"/>
      <c r="G6437" s="187"/>
    </row>
    <row r="6438" spans="1:25" s="1" customFormat="1">
      <c r="A6438" s="804"/>
      <c r="B6438" s="807"/>
      <c r="C6438" s="1433"/>
      <c r="D6438" s="806"/>
      <c r="E6438" s="138"/>
      <c r="F6438" s="138"/>
      <c r="G6438" s="187"/>
    </row>
    <row r="6439" spans="1:25" s="1" customFormat="1">
      <c r="A6439" s="804"/>
      <c r="B6439" s="807"/>
      <c r="C6439" s="1433"/>
      <c r="D6439" s="806"/>
      <c r="E6439" s="138"/>
      <c r="F6439" s="138"/>
      <c r="G6439" s="187"/>
    </row>
    <row r="6440" spans="1:25" s="1" customFormat="1">
      <c r="A6440" s="804"/>
      <c r="B6440" s="807"/>
      <c r="C6440" s="1425"/>
      <c r="D6440" s="806"/>
      <c r="E6440" s="138"/>
      <c r="F6440" s="138"/>
      <c r="G6440" s="187"/>
    </row>
    <row r="6441" spans="1:25" s="1" customFormat="1">
      <c r="A6441" s="804"/>
      <c r="B6441" s="807"/>
      <c r="C6441" s="1425"/>
      <c r="D6441" s="806"/>
      <c r="E6441" s="138"/>
      <c r="F6441" s="138"/>
      <c r="G6441" s="187"/>
    </row>
    <row r="6442" spans="1:25" s="1" customFormat="1">
      <c r="A6442" s="804"/>
      <c r="B6442" s="807"/>
      <c r="C6442" s="1023"/>
      <c r="D6442" s="1370"/>
      <c r="E6442" s="137"/>
      <c r="F6442" s="137"/>
      <c r="G6442" s="187"/>
    </row>
    <row r="6443" spans="1:25" s="1" customFormat="1">
      <c r="A6443" s="804"/>
      <c r="B6443" s="807"/>
      <c r="C6443" s="1023"/>
      <c r="D6443" s="1370"/>
      <c r="E6443" s="137"/>
      <c r="F6443" s="137"/>
      <c r="G6443" s="187"/>
    </row>
    <row r="6444" spans="1:25" s="1" customFormat="1">
      <c r="A6444" s="804"/>
      <c r="B6444" s="1367"/>
      <c r="C6444" s="1424"/>
      <c r="D6444" s="806"/>
      <c r="E6444" s="138"/>
      <c r="F6444" s="138"/>
      <c r="G6444" s="187"/>
    </row>
    <row r="6445" spans="1:25" s="1" customFormat="1">
      <c r="A6445" s="804"/>
      <c r="B6445" s="1367"/>
      <c r="C6445" s="1424"/>
      <c r="D6445" s="806"/>
      <c r="E6445" s="138"/>
      <c r="F6445" s="138"/>
      <c r="G6445" s="187"/>
    </row>
    <row r="6446" spans="1:25" s="2" customFormat="1">
      <c r="A6446" s="804"/>
      <c r="B6446" s="1367"/>
      <c r="C6446" s="1424"/>
      <c r="D6446" s="806"/>
      <c r="E6446" s="138"/>
      <c r="F6446" s="138"/>
      <c r="G6446" s="187"/>
      <c r="H6446" s="1"/>
      <c r="I6446" s="1"/>
      <c r="J6446" s="1"/>
      <c r="K6446" s="1"/>
      <c r="L6446" s="1"/>
      <c r="M6446" s="1"/>
      <c r="N6446" s="1"/>
      <c r="O6446" s="1"/>
      <c r="P6446" s="1"/>
      <c r="Q6446" s="1"/>
      <c r="R6446" s="1"/>
      <c r="S6446" s="1"/>
      <c r="T6446" s="1"/>
      <c r="U6446" s="1"/>
      <c r="V6446" s="1"/>
      <c r="W6446" s="1"/>
      <c r="X6446" s="1"/>
      <c r="Y6446" s="1"/>
    </row>
    <row r="6447" spans="1:25" s="2" customFormat="1">
      <c r="A6447" s="804"/>
      <c r="B6447" s="807"/>
      <c r="C6447" s="1425"/>
      <c r="D6447" s="806"/>
      <c r="E6447" s="138"/>
      <c r="F6447" s="138"/>
      <c r="G6447" s="187"/>
      <c r="H6447" s="1"/>
      <c r="I6447" s="1"/>
      <c r="J6447" s="1"/>
      <c r="K6447" s="1"/>
      <c r="L6447" s="1"/>
      <c r="M6447" s="1"/>
      <c r="N6447" s="1"/>
      <c r="O6447" s="1"/>
      <c r="P6447" s="1"/>
      <c r="Q6447" s="1"/>
      <c r="R6447" s="1"/>
      <c r="S6447" s="1"/>
      <c r="T6447" s="1"/>
      <c r="U6447" s="1"/>
      <c r="V6447" s="1"/>
      <c r="W6447" s="1"/>
      <c r="X6447" s="1"/>
      <c r="Y6447" s="1"/>
    </row>
    <row r="6448" spans="1:25" s="2" customFormat="1">
      <c r="A6448" s="804"/>
      <c r="B6448" s="807"/>
      <c r="C6448" s="1425"/>
      <c r="D6448" s="806"/>
      <c r="E6448" s="138"/>
      <c r="F6448" s="138"/>
      <c r="G6448" s="187"/>
      <c r="H6448" s="1"/>
      <c r="I6448" s="1"/>
      <c r="J6448" s="1"/>
      <c r="K6448" s="1"/>
      <c r="L6448" s="1"/>
      <c r="M6448" s="1"/>
      <c r="N6448" s="1"/>
      <c r="O6448" s="1"/>
      <c r="P6448" s="1"/>
      <c r="Q6448" s="1"/>
      <c r="R6448" s="1"/>
      <c r="S6448" s="1"/>
      <c r="T6448" s="1"/>
      <c r="U6448" s="1"/>
      <c r="V6448" s="1"/>
      <c r="W6448" s="1"/>
      <c r="X6448" s="1"/>
      <c r="Y6448" s="1"/>
    </row>
    <row r="6449" spans="1:25" s="2" customFormat="1">
      <c r="A6449" s="804"/>
      <c r="B6449" s="807"/>
      <c r="C6449" s="1425"/>
      <c r="D6449" s="806"/>
      <c r="E6449" s="138"/>
      <c r="F6449" s="138"/>
      <c r="G6449" s="187"/>
      <c r="H6449" s="1"/>
      <c r="I6449" s="1"/>
      <c r="J6449" s="1"/>
      <c r="K6449" s="1"/>
      <c r="L6449" s="1"/>
      <c r="M6449" s="1"/>
      <c r="N6449" s="1"/>
      <c r="O6449" s="1"/>
      <c r="P6449" s="1"/>
      <c r="Q6449" s="1"/>
      <c r="R6449" s="1"/>
      <c r="S6449" s="1"/>
      <c r="T6449" s="1"/>
      <c r="U6449" s="1"/>
      <c r="V6449" s="1"/>
      <c r="W6449" s="1"/>
      <c r="X6449" s="1"/>
      <c r="Y6449" s="1"/>
    </row>
    <row r="6450" spans="1:25" s="2" customFormat="1">
      <c r="A6450" s="804"/>
      <c r="B6450" s="807"/>
      <c r="C6450" s="1425"/>
      <c r="D6450" s="806"/>
      <c r="E6450" s="138"/>
      <c r="F6450" s="138"/>
      <c r="G6450" s="187"/>
      <c r="H6450" s="1"/>
      <c r="I6450" s="1"/>
      <c r="J6450" s="1"/>
      <c r="K6450" s="1"/>
      <c r="L6450" s="1"/>
      <c r="M6450" s="1"/>
      <c r="N6450" s="1"/>
      <c r="O6450" s="1"/>
      <c r="P6450" s="1"/>
      <c r="Q6450" s="1"/>
      <c r="R6450" s="1"/>
      <c r="S6450" s="1"/>
      <c r="T6450" s="1"/>
      <c r="U6450" s="1"/>
      <c r="V6450" s="1"/>
      <c r="W6450" s="1"/>
      <c r="X6450" s="1"/>
      <c r="Y6450" s="1"/>
    </row>
    <row r="6451" spans="1:25" s="2" customFormat="1">
      <c r="A6451" s="804"/>
      <c r="B6451" s="807"/>
      <c r="C6451" s="1425"/>
      <c r="D6451" s="806"/>
      <c r="E6451" s="138"/>
      <c r="F6451" s="138"/>
      <c r="G6451" s="187"/>
      <c r="H6451" s="1"/>
      <c r="I6451" s="1"/>
      <c r="J6451" s="1"/>
      <c r="K6451" s="1"/>
      <c r="L6451" s="1"/>
      <c r="M6451" s="1"/>
      <c r="N6451" s="1"/>
      <c r="O6451" s="1"/>
      <c r="P6451" s="1"/>
      <c r="Q6451" s="1"/>
      <c r="R6451" s="1"/>
      <c r="S6451" s="1"/>
      <c r="T6451" s="1"/>
      <c r="U6451" s="1"/>
      <c r="V6451" s="1"/>
      <c r="W6451" s="1"/>
      <c r="X6451" s="1"/>
      <c r="Y6451" s="1"/>
    </row>
    <row r="6452" spans="1:25" s="2" customFormat="1">
      <c r="A6452" s="804"/>
      <c r="B6452" s="807"/>
      <c r="C6452" s="1425"/>
      <c r="D6452" s="806"/>
      <c r="E6452" s="138"/>
      <c r="F6452" s="138"/>
      <c r="G6452" s="187"/>
      <c r="H6452" s="1"/>
      <c r="I6452" s="1"/>
      <c r="J6452" s="1"/>
      <c r="K6452" s="1"/>
      <c r="L6452" s="1"/>
      <c r="M6452" s="1"/>
      <c r="N6452" s="1"/>
      <c r="O6452" s="1"/>
      <c r="P6452" s="1"/>
      <c r="Q6452" s="1"/>
      <c r="R6452" s="1"/>
      <c r="S6452" s="1"/>
      <c r="T6452" s="1"/>
      <c r="U6452" s="1"/>
      <c r="V6452" s="1"/>
      <c r="W6452" s="1"/>
      <c r="X6452" s="1"/>
      <c r="Y6452" s="1"/>
    </row>
    <row r="6453" spans="1:25" s="39" customFormat="1">
      <c r="A6453" s="804"/>
      <c r="B6453" s="1383"/>
      <c r="C6453" s="1375"/>
      <c r="D6453" s="1376"/>
      <c r="E6453" s="186"/>
      <c r="F6453" s="186"/>
      <c r="G6453" s="322"/>
      <c r="H6453" s="33"/>
      <c r="I6453" s="33"/>
      <c r="J6453" s="33"/>
      <c r="K6453" s="33"/>
      <c r="L6453" s="33"/>
      <c r="M6453" s="33"/>
      <c r="N6453" s="33"/>
      <c r="O6453" s="33"/>
      <c r="P6453" s="33"/>
      <c r="Q6453" s="33"/>
      <c r="R6453" s="33"/>
      <c r="S6453" s="33"/>
      <c r="T6453" s="33"/>
      <c r="U6453" s="33"/>
      <c r="V6453" s="33"/>
      <c r="W6453" s="33"/>
      <c r="X6453" s="33"/>
      <c r="Y6453" s="33"/>
    </row>
    <row r="6454" spans="1:25" s="39" customFormat="1">
      <c r="A6454" s="804"/>
      <c r="B6454" s="1383"/>
      <c r="C6454" s="1375"/>
      <c r="D6454" s="1376"/>
      <c r="E6454" s="186"/>
      <c r="F6454" s="186"/>
      <c r="G6454" s="322"/>
      <c r="H6454" s="33"/>
      <c r="I6454" s="33"/>
      <c r="J6454" s="33"/>
      <c r="K6454" s="33"/>
      <c r="L6454" s="33"/>
      <c r="M6454" s="33"/>
      <c r="N6454" s="33"/>
      <c r="O6454" s="33"/>
      <c r="P6454" s="33"/>
      <c r="Q6454" s="33"/>
      <c r="R6454" s="33"/>
      <c r="S6454" s="33"/>
      <c r="T6454" s="33"/>
      <c r="U6454" s="33"/>
      <c r="V6454" s="33"/>
      <c r="W6454" s="33"/>
      <c r="X6454" s="33"/>
      <c r="Y6454" s="33"/>
    </row>
    <row r="6455" spans="1:25" s="39" customFormat="1">
      <c r="A6455" s="804"/>
      <c r="B6455" s="1383"/>
      <c r="C6455" s="1375"/>
      <c r="D6455" s="1376"/>
      <c r="E6455" s="186"/>
      <c r="F6455" s="186"/>
      <c r="G6455" s="322"/>
      <c r="H6455" s="33"/>
      <c r="I6455" s="33"/>
      <c r="J6455" s="33"/>
      <c r="K6455" s="33"/>
      <c r="L6455" s="33"/>
      <c r="M6455" s="33"/>
      <c r="N6455" s="33"/>
      <c r="O6455" s="33"/>
      <c r="P6455" s="33"/>
      <c r="Q6455" s="33"/>
      <c r="R6455" s="33"/>
      <c r="S6455" s="33"/>
      <c r="T6455" s="33"/>
      <c r="U6455" s="33"/>
      <c r="V6455" s="33"/>
      <c r="W6455" s="33"/>
      <c r="X6455" s="33"/>
      <c r="Y6455" s="33"/>
    </row>
    <row r="6456" spans="1:25" s="39" customFormat="1">
      <c r="A6456" s="804"/>
      <c r="B6456" s="1383"/>
      <c r="C6456" s="1375"/>
      <c r="D6456" s="1376"/>
      <c r="E6456" s="186"/>
      <c r="F6456" s="186"/>
      <c r="G6456" s="322"/>
      <c r="H6456" s="33"/>
      <c r="I6456" s="33"/>
      <c r="J6456" s="33"/>
      <c r="K6456" s="33"/>
      <c r="L6456" s="33"/>
      <c r="M6456" s="33"/>
      <c r="N6456" s="33"/>
      <c r="O6456" s="33"/>
      <c r="P6456" s="33"/>
      <c r="Q6456" s="33"/>
      <c r="R6456" s="33"/>
      <c r="S6456" s="33"/>
      <c r="T6456" s="33"/>
      <c r="U6456" s="33"/>
      <c r="V6456" s="33"/>
      <c r="W6456" s="33"/>
      <c r="X6456" s="33"/>
      <c r="Y6456" s="33"/>
    </row>
    <row r="6457" spans="1:25" s="48" customFormat="1">
      <c r="A6457" s="804"/>
      <c r="B6457" s="1373"/>
      <c r="C6457" s="1424"/>
      <c r="D6457" s="806"/>
      <c r="E6457" s="137"/>
      <c r="F6457" s="137"/>
      <c r="G6457" s="61"/>
    </row>
    <row r="6458" spans="1:25" s="39" customFormat="1">
      <c r="A6458" s="804"/>
      <c r="B6458" s="1383"/>
      <c r="C6458" s="1375"/>
      <c r="D6458" s="1376"/>
      <c r="E6458" s="186"/>
      <c r="F6458" s="186"/>
      <c r="G6458" s="322"/>
      <c r="H6458" s="33"/>
      <c r="I6458" s="33"/>
      <c r="J6458" s="33"/>
      <c r="K6458" s="33"/>
      <c r="L6458" s="33"/>
      <c r="M6458" s="33"/>
      <c r="N6458" s="33"/>
      <c r="O6458" s="33"/>
      <c r="P6458" s="33"/>
      <c r="Q6458" s="33"/>
      <c r="R6458" s="33"/>
      <c r="S6458" s="33"/>
      <c r="T6458" s="33"/>
      <c r="U6458" s="33"/>
      <c r="V6458" s="33"/>
      <c r="W6458" s="33"/>
      <c r="X6458" s="33"/>
      <c r="Y6458" s="33"/>
    </row>
    <row r="6459" spans="1:25" s="39" customFormat="1">
      <c r="A6459" s="804"/>
      <c r="B6459" s="1383"/>
      <c r="C6459" s="1375"/>
      <c r="D6459" s="1376"/>
      <c r="E6459" s="186"/>
      <c r="F6459" s="186"/>
      <c r="G6459" s="322"/>
      <c r="H6459" s="33"/>
      <c r="I6459" s="33"/>
      <c r="J6459" s="33"/>
      <c r="K6459" s="33"/>
      <c r="L6459" s="33"/>
      <c r="M6459" s="33"/>
      <c r="N6459" s="33"/>
      <c r="O6459" s="33"/>
      <c r="P6459" s="33"/>
      <c r="Q6459" s="33"/>
      <c r="R6459" s="33"/>
      <c r="S6459" s="33"/>
      <c r="T6459" s="33"/>
      <c r="U6459" s="33"/>
      <c r="V6459" s="33"/>
      <c r="W6459" s="33"/>
      <c r="X6459" s="33"/>
      <c r="Y6459" s="33"/>
    </row>
    <row r="6460" spans="1:25" s="48" customFormat="1">
      <c r="A6460" s="1378"/>
      <c r="B6460" s="1367"/>
      <c r="C6460" s="1424"/>
      <c r="D6460" s="806"/>
      <c r="E6460" s="137"/>
      <c r="F6460" s="137"/>
      <c r="G6460" s="61"/>
    </row>
    <row r="6461" spans="1:25" s="48" customFormat="1">
      <c r="A6461" s="804"/>
      <c r="B6461" s="1367"/>
      <c r="C6461" s="1424"/>
      <c r="D6461" s="806"/>
      <c r="E6461" s="137"/>
      <c r="F6461" s="137"/>
      <c r="G6461" s="61"/>
    </row>
    <row r="6462" spans="1:25" s="48" customFormat="1">
      <c r="A6462" s="804"/>
      <c r="B6462" s="807"/>
      <c r="C6462" s="1425"/>
      <c r="D6462" s="806"/>
      <c r="E6462" s="137"/>
      <c r="F6462" s="137"/>
      <c r="G6462" s="61"/>
    </row>
    <row r="6463" spans="1:25" s="62" customFormat="1">
      <c r="A6463" s="1378"/>
      <c r="B6463" s="1382"/>
      <c r="C6463" s="1434"/>
      <c r="D6463" s="1414"/>
      <c r="E6463" s="170"/>
      <c r="F6463" s="170"/>
      <c r="G6463" s="61"/>
      <c r="H6463" s="61"/>
      <c r="I6463" s="61"/>
      <c r="J6463" s="61"/>
      <c r="K6463" s="61"/>
      <c r="L6463" s="61"/>
      <c r="M6463" s="61"/>
      <c r="N6463" s="61"/>
      <c r="O6463" s="61"/>
      <c r="P6463" s="61"/>
      <c r="Q6463" s="61"/>
      <c r="R6463" s="61"/>
      <c r="S6463" s="61"/>
      <c r="T6463" s="61"/>
      <c r="U6463" s="61"/>
      <c r="V6463" s="61"/>
      <c r="W6463" s="61"/>
      <c r="X6463" s="61"/>
    </row>
    <row r="6464" spans="1:25" s="62" customFormat="1">
      <c r="A6464" s="1378"/>
      <c r="B6464" s="1382"/>
      <c r="C6464" s="1434"/>
      <c r="D6464" s="1414"/>
      <c r="E6464" s="170"/>
      <c r="F6464" s="170"/>
      <c r="G6464" s="61"/>
      <c r="H6464" s="61"/>
      <c r="I6464" s="61"/>
      <c r="J6464" s="61"/>
      <c r="K6464" s="61"/>
      <c r="L6464" s="61"/>
      <c r="M6464" s="61"/>
      <c r="N6464" s="61"/>
      <c r="O6464" s="61"/>
      <c r="P6464" s="61"/>
      <c r="Q6464" s="61"/>
      <c r="R6464" s="61"/>
      <c r="S6464" s="61"/>
      <c r="T6464" s="61"/>
      <c r="U6464" s="61"/>
      <c r="V6464" s="61"/>
      <c r="W6464" s="61"/>
      <c r="X6464" s="61"/>
    </row>
    <row r="6465" spans="1:24" s="62" customFormat="1">
      <c r="A6465" s="1378"/>
      <c r="B6465" s="1383"/>
      <c r="C6465" s="1434"/>
      <c r="D6465" s="1414"/>
      <c r="E6465" s="170"/>
      <c r="F6465" s="170"/>
      <c r="G6465" s="61"/>
      <c r="H6465" s="61"/>
      <c r="I6465" s="61"/>
      <c r="J6465" s="61"/>
      <c r="K6465" s="61"/>
      <c r="L6465" s="61"/>
      <c r="M6465" s="61"/>
      <c r="N6465" s="61"/>
      <c r="O6465" s="61"/>
      <c r="P6465" s="61"/>
      <c r="Q6465" s="61"/>
      <c r="R6465" s="61"/>
      <c r="S6465" s="61"/>
      <c r="T6465" s="61"/>
      <c r="U6465" s="61"/>
      <c r="V6465" s="61"/>
      <c r="W6465" s="61"/>
      <c r="X6465" s="61"/>
    </row>
    <row r="6466" spans="1:24" s="62" customFormat="1">
      <c r="A6466" s="1378"/>
      <c r="B6466" s="1382"/>
      <c r="C6466" s="1434"/>
      <c r="D6466" s="1414"/>
      <c r="E6466" s="170"/>
      <c r="F6466" s="170"/>
      <c r="G6466" s="61"/>
      <c r="H6466" s="61"/>
      <c r="I6466" s="61"/>
      <c r="J6466" s="61"/>
      <c r="K6466" s="61"/>
      <c r="L6466" s="61"/>
      <c r="M6466" s="61"/>
      <c r="N6466" s="61"/>
      <c r="O6466" s="61"/>
      <c r="P6466" s="61"/>
      <c r="Q6466" s="61"/>
      <c r="R6466" s="61"/>
      <c r="S6466" s="61"/>
      <c r="T6466" s="61"/>
      <c r="U6466" s="61"/>
      <c r="V6466" s="61"/>
      <c r="W6466" s="61"/>
      <c r="X6466" s="61"/>
    </row>
    <row r="6467" spans="1:24" s="62" customFormat="1">
      <c r="A6467" s="1378"/>
      <c r="B6467" s="1383"/>
      <c r="C6467" s="1434"/>
      <c r="D6467" s="1414"/>
      <c r="E6467" s="170"/>
      <c r="F6467" s="170"/>
      <c r="G6467" s="61"/>
      <c r="H6467" s="61"/>
      <c r="I6467" s="61"/>
      <c r="J6467" s="61"/>
      <c r="K6467" s="61"/>
      <c r="L6467" s="61"/>
      <c r="M6467" s="61"/>
      <c r="N6467" s="61"/>
      <c r="O6467" s="61"/>
      <c r="P6467" s="61"/>
      <c r="Q6467" s="61"/>
      <c r="R6467" s="61"/>
      <c r="S6467" s="61"/>
      <c r="T6467" s="61"/>
      <c r="U6467" s="61"/>
      <c r="V6467" s="61"/>
      <c r="W6467" s="61"/>
      <c r="X6467" s="61"/>
    </row>
    <row r="6468" spans="1:24" s="62" customFormat="1">
      <c r="A6468" s="1378"/>
      <c r="B6468" s="1383"/>
      <c r="C6468" s="1434"/>
      <c r="D6468" s="1414"/>
      <c r="E6468" s="170"/>
      <c r="F6468" s="170"/>
      <c r="G6468" s="61"/>
      <c r="H6468" s="61"/>
      <c r="I6468" s="61"/>
      <c r="J6468" s="61"/>
      <c r="K6468" s="61"/>
      <c r="L6468" s="61"/>
      <c r="M6468" s="61"/>
      <c r="N6468" s="61"/>
      <c r="O6468" s="61"/>
      <c r="P6468" s="61"/>
      <c r="Q6468" s="61"/>
      <c r="R6468" s="61"/>
      <c r="S6468" s="61"/>
      <c r="T6468" s="61"/>
      <c r="U6468" s="61"/>
      <c r="V6468" s="61"/>
      <c r="W6468" s="61"/>
      <c r="X6468" s="61"/>
    </row>
    <row r="6469" spans="1:24" s="62" customFormat="1">
      <c r="A6469" s="1378"/>
      <c r="B6469" s="1383"/>
      <c r="C6469" s="1434"/>
      <c r="D6469" s="1414"/>
      <c r="E6469" s="170"/>
      <c r="F6469" s="170"/>
      <c r="G6469" s="61"/>
      <c r="H6469" s="61"/>
      <c r="I6469" s="61"/>
      <c r="J6469" s="61"/>
      <c r="K6469" s="61"/>
      <c r="L6469" s="61"/>
      <c r="M6469" s="61"/>
      <c r="N6469" s="61"/>
      <c r="O6469" s="61"/>
      <c r="P6469" s="61"/>
      <c r="Q6469" s="61"/>
      <c r="R6469" s="61"/>
      <c r="S6469" s="61"/>
      <c r="T6469" s="61"/>
      <c r="U6469" s="61"/>
      <c r="V6469" s="61"/>
      <c r="W6469" s="61"/>
      <c r="X6469" s="61"/>
    </row>
    <row r="6470" spans="1:24" s="62" customFormat="1">
      <c r="A6470" s="1378"/>
      <c r="B6470" s="1383"/>
      <c r="C6470" s="1434"/>
      <c r="D6470" s="1435"/>
      <c r="E6470" s="170"/>
      <c r="F6470" s="170"/>
      <c r="G6470" s="61"/>
      <c r="H6470" s="61"/>
      <c r="I6470" s="61"/>
      <c r="J6470" s="61"/>
      <c r="K6470" s="61"/>
      <c r="L6470" s="61"/>
      <c r="M6470" s="61"/>
      <c r="N6470" s="61"/>
      <c r="O6470" s="61"/>
      <c r="P6470" s="61"/>
      <c r="Q6470" s="61"/>
      <c r="R6470" s="61"/>
      <c r="S6470" s="61"/>
      <c r="T6470" s="61"/>
      <c r="U6470" s="61"/>
      <c r="V6470" s="61"/>
      <c r="W6470" s="61"/>
      <c r="X6470" s="61"/>
    </row>
    <row r="6471" spans="1:24" s="63" customFormat="1">
      <c r="A6471" s="1378"/>
      <c r="B6471" s="1383"/>
      <c r="C6471" s="1023"/>
      <c r="D6471" s="1370"/>
      <c r="E6471" s="137"/>
      <c r="F6471" s="137"/>
      <c r="G6471" s="187"/>
      <c r="H6471" s="55"/>
      <c r="I6471" s="55"/>
      <c r="J6471" s="55"/>
      <c r="K6471" s="55"/>
      <c r="L6471" s="55"/>
      <c r="M6471" s="55"/>
      <c r="N6471" s="55"/>
      <c r="O6471" s="55"/>
      <c r="P6471" s="55"/>
      <c r="Q6471" s="55"/>
      <c r="R6471" s="55"/>
      <c r="S6471" s="55"/>
      <c r="T6471" s="55"/>
      <c r="U6471" s="55"/>
      <c r="V6471" s="55"/>
      <c r="W6471" s="55"/>
      <c r="X6471" s="55"/>
    </row>
    <row r="6472" spans="1:24" s="63" customFormat="1">
      <c r="A6472" s="1378"/>
      <c r="B6472" s="1383"/>
      <c r="C6472" s="1427"/>
      <c r="D6472" s="1376"/>
      <c r="E6472" s="218"/>
      <c r="F6472" s="218"/>
      <c r="G6472" s="187"/>
      <c r="H6472" s="55"/>
      <c r="I6472" s="55"/>
      <c r="J6472" s="55"/>
      <c r="K6472" s="55"/>
      <c r="L6472" s="55"/>
      <c r="M6472" s="55"/>
      <c r="N6472" s="55"/>
      <c r="O6472" s="55"/>
      <c r="P6472" s="55"/>
      <c r="Q6472" s="55"/>
      <c r="R6472" s="55"/>
      <c r="S6472" s="55"/>
      <c r="T6472" s="55"/>
      <c r="U6472" s="55"/>
      <c r="V6472" s="55"/>
      <c r="W6472" s="55"/>
      <c r="X6472" s="55"/>
    </row>
    <row r="6473" spans="1:24" s="63" customFormat="1">
      <c r="A6473" s="1378"/>
      <c r="B6473" s="1383"/>
      <c r="C6473" s="1427"/>
      <c r="D6473" s="1376"/>
      <c r="E6473" s="218"/>
      <c r="F6473" s="218"/>
      <c r="G6473" s="187"/>
      <c r="H6473" s="55"/>
      <c r="I6473" s="55"/>
      <c r="J6473" s="55"/>
      <c r="K6473" s="55"/>
      <c r="L6473" s="55"/>
      <c r="M6473" s="55"/>
      <c r="N6473" s="55"/>
      <c r="O6473" s="55"/>
      <c r="P6473" s="55"/>
      <c r="Q6473" s="55"/>
      <c r="R6473" s="55"/>
      <c r="S6473" s="55"/>
      <c r="T6473" s="55"/>
      <c r="U6473" s="55"/>
      <c r="V6473" s="55"/>
      <c r="W6473" s="55"/>
      <c r="X6473" s="55"/>
    </row>
    <row r="6474" spans="1:24" s="62" customFormat="1">
      <c r="A6474" s="1378"/>
      <c r="B6474" s="1383"/>
      <c r="C6474" s="1434"/>
      <c r="D6474" s="1414"/>
      <c r="E6474" s="170"/>
      <c r="F6474" s="170"/>
    </row>
    <row r="6475" spans="1:24" s="63" customFormat="1">
      <c r="A6475" s="804"/>
      <c r="B6475" s="1383"/>
      <c r="C6475" s="1436"/>
      <c r="D6475" s="1376"/>
      <c r="E6475" s="168"/>
      <c r="F6475" s="168"/>
      <c r="G6475" s="319"/>
    </row>
    <row r="6476" spans="1:24" s="63" customFormat="1">
      <c r="A6476" s="804"/>
      <c r="B6476" s="1383"/>
      <c r="C6476" s="1436"/>
      <c r="D6476" s="1376"/>
      <c r="E6476" s="168"/>
      <c r="F6476" s="168"/>
      <c r="G6476" s="319"/>
    </row>
    <row r="6477" spans="1:24" s="63" customFormat="1">
      <c r="A6477" s="804"/>
      <c r="B6477" s="1383"/>
      <c r="C6477" s="1436"/>
      <c r="D6477" s="1376"/>
      <c r="E6477" s="168"/>
      <c r="F6477" s="168"/>
      <c r="G6477" s="319"/>
    </row>
    <row r="6478" spans="1:24" s="63" customFormat="1">
      <c r="A6478" s="804"/>
      <c r="B6478" s="1383"/>
      <c r="C6478" s="1436"/>
      <c r="D6478" s="1376"/>
      <c r="E6478" s="168"/>
      <c r="F6478" s="168"/>
      <c r="G6478" s="319"/>
    </row>
    <row r="6479" spans="1:24" s="55" customFormat="1">
      <c r="A6479" s="804"/>
      <c r="B6479" s="1383"/>
      <c r="C6479" s="1436"/>
      <c r="D6479" s="1376"/>
      <c r="E6479" s="168"/>
      <c r="F6479" s="168"/>
      <c r="G6479" s="187"/>
    </row>
    <row r="6480" spans="1:24" s="63" customFormat="1">
      <c r="A6480" s="804"/>
      <c r="B6480" s="1383"/>
      <c r="C6480" s="1427"/>
      <c r="D6480" s="1376"/>
      <c r="E6480" s="168"/>
      <c r="F6480" s="168"/>
      <c r="G6480" s="319"/>
    </row>
    <row r="6481" spans="1:7" s="63" customFormat="1">
      <c r="A6481" s="804"/>
      <c r="B6481" s="1383"/>
      <c r="C6481" s="1436"/>
      <c r="D6481" s="1376"/>
      <c r="E6481" s="168"/>
      <c r="F6481" s="168"/>
      <c r="G6481" s="319"/>
    </row>
    <row r="6482" spans="1:7" s="63" customFormat="1">
      <c r="A6482" s="804"/>
      <c r="B6482" s="1383"/>
      <c r="C6482" s="1436"/>
      <c r="D6482" s="1376"/>
      <c r="E6482" s="168"/>
      <c r="F6482" s="168"/>
      <c r="G6482" s="319"/>
    </row>
    <row r="6483" spans="1:7" s="63" customFormat="1">
      <c r="A6483" s="804"/>
      <c r="B6483" s="1383"/>
      <c r="C6483" s="1436"/>
      <c r="D6483" s="1376"/>
      <c r="E6483" s="168"/>
      <c r="F6483" s="168"/>
      <c r="G6483" s="319"/>
    </row>
    <row r="6484" spans="1:7" s="63" customFormat="1">
      <c r="A6484" s="804"/>
      <c r="B6484" s="1383"/>
      <c r="C6484" s="1436"/>
      <c r="D6484" s="1376"/>
      <c r="E6484" s="168"/>
      <c r="F6484" s="168"/>
      <c r="G6484" s="319"/>
    </row>
    <row r="6485" spans="1:7" s="63" customFormat="1">
      <c r="A6485" s="804"/>
      <c r="B6485" s="1383"/>
      <c r="C6485" s="1436"/>
      <c r="D6485" s="1376"/>
      <c r="E6485" s="168"/>
      <c r="F6485" s="168"/>
      <c r="G6485" s="319"/>
    </row>
    <row r="6486" spans="1:7" s="63" customFormat="1">
      <c r="A6486" s="804"/>
      <c r="B6486" s="1383"/>
      <c r="C6486" s="1436"/>
      <c r="D6486" s="1376"/>
      <c r="E6486" s="168"/>
      <c r="F6486" s="168"/>
      <c r="G6486" s="319"/>
    </row>
    <row r="6487" spans="1:7" s="63" customFormat="1">
      <c r="A6487" s="804"/>
      <c r="B6487" s="1383"/>
      <c r="C6487" s="1436"/>
      <c r="D6487" s="1376"/>
      <c r="E6487" s="168"/>
      <c r="F6487" s="168"/>
      <c r="G6487" s="319"/>
    </row>
    <row r="6488" spans="1:7" s="63" customFormat="1">
      <c r="A6488" s="804"/>
      <c r="B6488" s="1383"/>
      <c r="C6488" s="1436"/>
      <c r="D6488" s="1376"/>
      <c r="E6488" s="168"/>
      <c r="F6488" s="168"/>
      <c r="G6488" s="319"/>
    </row>
    <row r="6489" spans="1:7" s="63" customFormat="1">
      <c r="A6489" s="804"/>
      <c r="B6489" s="1383"/>
      <c r="C6489" s="1436"/>
      <c r="D6489" s="1376"/>
      <c r="E6489" s="168"/>
      <c r="F6489" s="168"/>
      <c r="G6489" s="319"/>
    </row>
    <row r="6490" spans="1:7" s="63" customFormat="1">
      <c r="A6490" s="804"/>
      <c r="B6490" s="1383"/>
      <c r="C6490" s="1436"/>
      <c r="D6490" s="1376"/>
      <c r="E6490" s="168"/>
      <c r="F6490" s="168"/>
      <c r="G6490" s="319"/>
    </row>
    <row r="6491" spans="1:7" s="63" customFormat="1">
      <c r="A6491" s="804"/>
      <c r="B6491" s="1383"/>
      <c r="C6491" s="1436"/>
      <c r="D6491" s="1376"/>
      <c r="E6491" s="168"/>
      <c r="F6491" s="168"/>
      <c r="G6491" s="319"/>
    </row>
    <row r="6492" spans="1:7" s="61" customFormat="1">
      <c r="A6492" s="1378"/>
      <c r="B6492" s="1437"/>
      <c r="C6492" s="1434"/>
      <c r="D6492" s="1414"/>
      <c r="E6492" s="175"/>
    </row>
    <row r="6493" spans="1:7" s="61" customFormat="1">
      <c r="A6493" s="1378"/>
      <c r="B6493" s="1437"/>
      <c r="C6493" s="1434"/>
      <c r="D6493" s="1414"/>
      <c r="E6493" s="175"/>
    </row>
    <row r="6494" spans="1:7" s="61" customFormat="1">
      <c r="A6494" s="1378"/>
      <c r="B6494" s="1437"/>
      <c r="C6494" s="1434"/>
      <c r="D6494" s="1414"/>
      <c r="E6494" s="175"/>
    </row>
    <row r="6495" spans="1:7" s="55" customFormat="1">
      <c r="A6495" s="1378"/>
      <c r="B6495" s="1383"/>
      <c r="C6495" s="1436"/>
      <c r="D6495" s="1376"/>
      <c r="E6495" s="168"/>
      <c r="F6495" s="168"/>
      <c r="G6495" s="187"/>
    </row>
    <row r="6496" spans="1:7" s="55" customFormat="1">
      <c r="A6496" s="1378"/>
      <c r="B6496" s="1383"/>
      <c r="C6496" s="1427"/>
      <c r="D6496" s="1376"/>
      <c r="E6496" s="168"/>
      <c r="F6496" s="168"/>
      <c r="G6496" s="187"/>
    </row>
    <row r="6497" spans="1:7" s="55" customFormat="1">
      <c r="A6497" s="1378"/>
      <c r="B6497" s="1383"/>
      <c r="C6497" s="1427"/>
      <c r="D6497" s="1376"/>
      <c r="E6497" s="168"/>
      <c r="F6497" s="168"/>
      <c r="G6497" s="187"/>
    </row>
    <row r="6498" spans="1:7" s="63" customFormat="1">
      <c r="A6498" s="804"/>
      <c r="B6498" s="1383"/>
      <c r="C6498" s="1436"/>
      <c r="D6498" s="1376"/>
      <c r="E6498" s="168"/>
      <c r="F6498" s="168"/>
      <c r="G6498" s="319"/>
    </row>
    <row r="6499" spans="1:7" s="63" customFormat="1">
      <c r="A6499" s="804"/>
      <c r="B6499" s="1383"/>
      <c r="C6499" s="1436"/>
      <c r="D6499" s="1376"/>
      <c r="E6499" s="168"/>
      <c r="F6499" s="168"/>
      <c r="G6499" s="319"/>
    </row>
    <row r="6500" spans="1:7" s="63" customFormat="1">
      <c r="A6500" s="804"/>
      <c r="B6500" s="1383"/>
      <c r="C6500" s="1436"/>
      <c r="D6500" s="1376"/>
      <c r="E6500" s="168"/>
      <c r="F6500" s="168"/>
      <c r="G6500" s="319"/>
    </row>
    <row r="6501" spans="1:7" s="63" customFormat="1">
      <c r="A6501" s="804"/>
      <c r="B6501" s="1383"/>
      <c r="C6501" s="1436"/>
      <c r="D6501" s="1376"/>
      <c r="E6501" s="168"/>
      <c r="F6501" s="168"/>
      <c r="G6501" s="319"/>
    </row>
    <row r="6502" spans="1:7" s="63" customFormat="1">
      <c r="A6502" s="804"/>
      <c r="B6502" s="1383"/>
      <c r="C6502" s="1436"/>
      <c r="D6502" s="1376"/>
      <c r="E6502" s="168"/>
      <c r="F6502" s="168"/>
      <c r="G6502" s="319"/>
    </row>
    <row r="6503" spans="1:7" s="63" customFormat="1">
      <c r="A6503" s="804"/>
      <c r="B6503" s="1383"/>
      <c r="C6503" s="1436"/>
      <c r="D6503" s="1376"/>
      <c r="E6503" s="168"/>
      <c r="F6503" s="168"/>
      <c r="G6503" s="319"/>
    </row>
    <row r="6504" spans="1:7" s="63" customFormat="1">
      <c r="A6504" s="804"/>
      <c r="B6504" s="1383"/>
      <c r="C6504" s="1436"/>
      <c r="D6504" s="1376"/>
      <c r="E6504" s="168"/>
      <c r="F6504" s="168"/>
      <c r="G6504" s="319"/>
    </row>
    <row r="6505" spans="1:7" s="63" customFormat="1">
      <c r="A6505" s="1438"/>
      <c r="B6505" s="1383"/>
      <c r="C6505" s="1439"/>
      <c r="D6505" s="1376"/>
      <c r="E6505" s="168"/>
      <c r="F6505" s="168"/>
      <c r="G6505" s="319"/>
    </row>
    <row r="6506" spans="1:7" s="63" customFormat="1">
      <c r="A6506" s="1378"/>
      <c r="B6506" s="1383"/>
      <c r="C6506" s="1436"/>
      <c r="D6506" s="1376"/>
      <c r="E6506" s="168"/>
      <c r="F6506" s="168"/>
      <c r="G6506" s="319"/>
    </row>
    <row r="6507" spans="1:7" s="63" customFormat="1">
      <c r="A6507" s="804"/>
      <c r="B6507" s="1383"/>
      <c r="C6507" s="1436"/>
      <c r="D6507" s="1376"/>
      <c r="E6507" s="168"/>
      <c r="F6507" s="168"/>
      <c r="G6507" s="319"/>
    </row>
    <row r="6508" spans="1:7" s="63" customFormat="1">
      <c r="A6508" s="804"/>
      <c r="B6508" s="1383"/>
      <c r="C6508" s="1436"/>
      <c r="D6508" s="1376"/>
      <c r="E6508" s="168"/>
      <c r="F6508" s="168"/>
      <c r="G6508" s="319"/>
    </row>
    <row r="6509" spans="1:7" s="63" customFormat="1">
      <c r="A6509" s="804"/>
      <c r="B6509" s="1383"/>
      <c r="C6509" s="1436"/>
      <c r="D6509" s="1376"/>
      <c r="E6509" s="168"/>
      <c r="F6509" s="168"/>
      <c r="G6509" s="319"/>
    </row>
    <row r="6510" spans="1:7" s="63" customFormat="1">
      <c r="A6510" s="804"/>
      <c r="B6510" s="1383"/>
      <c r="C6510" s="1436"/>
      <c r="D6510" s="1376"/>
      <c r="E6510" s="168"/>
      <c r="F6510" s="168"/>
      <c r="G6510" s="319"/>
    </row>
    <row r="6511" spans="1:7" s="63" customFormat="1">
      <c r="A6511" s="804"/>
      <c r="B6511" s="1383"/>
      <c r="C6511" s="1436"/>
      <c r="D6511" s="1376"/>
      <c r="E6511" s="168"/>
      <c r="F6511" s="168"/>
      <c r="G6511" s="319"/>
    </row>
    <row r="6512" spans="1:7" s="63" customFormat="1">
      <c r="A6512" s="804"/>
      <c r="B6512" s="1383"/>
      <c r="C6512" s="1436"/>
      <c r="D6512" s="1376"/>
      <c r="E6512" s="168"/>
      <c r="F6512" s="168"/>
      <c r="G6512" s="319"/>
    </row>
    <row r="6513" spans="1:7" s="63" customFormat="1">
      <c r="A6513" s="804"/>
      <c r="B6513" s="1383"/>
      <c r="C6513" s="1436"/>
      <c r="D6513" s="1376"/>
      <c r="E6513" s="168"/>
      <c r="F6513" s="168"/>
      <c r="G6513" s="319"/>
    </row>
    <row r="6514" spans="1:7" s="63" customFormat="1">
      <c r="A6514" s="804"/>
      <c r="B6514" s="1383"/>
      <c r="C6514" s="1436"/>
      <c r="D6514" s="1376"/>
      <c r="E6514" s="168"/>
      <c r="F6514" s="168"/>
      <c r="G6514" s="319"/>
    </row>
    <row r="6515" spans="1:7" s="63" customFormat="1">
      <c r="A6515" s="804"/>
      <c r="B6515" s="1383"/>
      <c r="C6515" s="1436"/>
      <c r="D6515" s="1376"/>
      <c r="E6515" s="168"/>
      <c r="F6515" s="168"/>
      <c r="G6515" s="319"/>
    </row>
    <row r="6516" spans="1:7" s="63" customFormat="1">
      <c r="A6516" s="804"/>
      <c r="B6516" s="1383"/>
      <c r="C6516" s="1436"/>
      <c r="D6516" s="1376"/>
      <c r="E6516" s="168"/>
      <c r="F6516" s="168"/>
      <c r="G6516" s="319"/>
    </row>
    <row r="6517" spans="1:7" s="63" customFormat="1">
      <c r="A6517" s="804"/>
      <c r="B6517" s="1383"/>
      <c r="C6517" s="1436"/>
      <c r="D6517" s="1376"/>
      <c r="E6517" s="168"/>
      <c r="F6517" s="168"/>
      <c r="G6517" s="319"/>
    </row>
    <row r="6518" spans="1:7" s="63" customFormat="1">
      <c r="A6518" s="804"/>
      <c r="B6518" s="1383"/>
      <c r="C6518" s="1436"/>
      <c r="D6518" s="1376"/>
      <c r="E6518" s="168"/>
      <c r="F6518" s="168"/>
      <c r="G6518" s="319"/>
    </row>
    <row r="6519" spans="1:7" s="63" customFormat="1">
      <c r="A6519" s="804"/>
      <c r="B6519" s="1383"/>
      <c r="C6519" s="1436"/>
      <c r="D6519" s="1376"/>
      <c r="E6519" s="168"/>
      <c r="F6519" s="168"/>
      <c r="G6519" s="319"/>
    </row>
    <row r="6520" spans="1:7" s="63" customFormat="1">
      <c r="A6520" s="804"/>
      <c r="B6520" s="1383"/>
      <c r="C6520" s="1436"/>
      <c r="D6520" s="1376"/>
      <c r="E6520" s="168"/>
      <c r="F6520" s="168"/>
      <c r="G6520" s="319"/>
    </row>
    <row r="6521" spans="1:7" s="63" customFormat="1">
      <c r="A6521" s="804"/>
      <c r="B6521" s="1383"/>
      <c r="C6521" s="1436"/>
      <c r="D6521" s="1376"/>
      <c r="E6521" s="168"/>
      <c r="F6521" s="168"/>
      <c r="G6521" s="319"/>
    </row>
    <row r="6522" spans="1:7" s="63" customFormat="1">
      <c r="A6522" s="1378"/>
      <c r="B6522" s="1374"/>
      <c r="C6522" s="1427"/>
      <c r="D6522" s="1376"/>
      <c r="E6522" s="168"/>
      <c r="F6522" s="168"/>
      <c r="G6522" s="319"/>
    </row>
    <row r="6523" spans="1:7" s="63" customFormat="1">
      <c r="A6523" s="1440"/>
      <c r="B6523" s="1383"/>
      <c r="C6523" s="1436"/>
      <c r="D6523" s="1376"/>
      <c r="E6523" s="168"/>
      <c r="F6523" s="168"/>
      <c r="G6523" s="319"/>
    </row>
    <row r="6524" spans="1:7" s="63" customFormat="1">
      <c r="A6524" s="804"/>
      <c r="B6524" s="1383"/>
      <c r="C6524" s="1427"/>
      <c r="D6524" s="1376"/>
      <c r="E6524" s="168"/>
      <c r="F6524" s="168"/>
      <c r="G6524" s="319"/>
    </row>
    <row r="6525" spans="1:7" s="63" customFormat="1">
      <c r="A6525" s="804"/>
      <c r="B6525" s="1383"/>
      <c r="C6525" s="1436"/>
      <c r="D6525" s="1376"/>
      <c r="E6525" s="168"/>
      <c r="F6525" s="168"/>
      <c r="G6525" s="319"/>
    </row>
    <row r="6526" spans="1:7" s="63" customFormat="1">
      <c r="A6526" s="804"/>
      <c r="B6526" s="1383"/>
      <c r="C6526" s="1436"/>
      <c r="D6526" s="1376"/>
      <c r="E6526" s="168"/>
      <c r="F6526" s="168"/>
      <c r="G6526" s="319"/>
    </row>
    <row r="6527" spans="1:7" s="63" customFormat="1">
      <c r="A6527" s="804"/>
      <c r="B6527" s="1383"/>
      <c r="C6527" s="1436"/>
      <c r="D6527" s="1376"/>
      <c r="E6527" s="168"/>
      <c r="F6527" s="168"/>
      <c r="G6527" s="319"/>
    </row>
    <row r="6528" spans="1:7" s="63" customFormat="1">
      <c r="A6528" s="804"/>
      <c r="B6528" s="1383"/>
      <c r="C6528" s="1436"/>
      <c r="D6528" s="1376"/>
      <c r="E6528" s="168"/>
      <c r="F6528" s="168"/>
      <c r="G6528" s="319"/>
    </row>
    <row r="6529" spans="1:7" s="63" customFormat="1">
      <c r="A6529" s="804"/>
      <c r="B6529" s="1383"/>
      <c r="C6529" s="1436"/>
      <c r="D6529" s="1376"/>
      <c r="E6529" s="168"/>
      <c r="F6529" s="168"/>
      <c r="G6529" s="319"/>
    </row>
    <row r="6530" spans="1:7" s="63" customFormat="1">
      <c r="A6530" s="1378"/>
      <c r="B6530" s="1383"/>
      <c r="C6530" s="1436"/>
      <c r="D6530" s="1376"/>
      <c r="E6530" s="168"/>
      <c r="F6530" s="168"/>
      <c r="G6530" s="319"/>
    </row>
    <row r="6531" spans="1:7" s="63" customFormat="1">
      <c r="A6531" s="804"/>
      <c r="B6531" s="1383"/>
      <c r="C6531" s="1436"/>
      <c r="D6531" s="1376"/>
      <c r="E6531" s="168"/>
      <c r="F6531" s="168"/>
      <c r="G6531" s="319"/>
    </row>
    <row r="6532" spans="1:7" s="63" customFormat="1">
      <c r="A6532" s="804"/>
      <c r="B6532" s="1383"/>
      <c r="C6532" s="1427"/>
      <c r="D6532" s="1376"/>
      <c r="E6532" s="168"/>
      <c r="F6532" s="168"/>
      <c r="G6532" s="319"/>
    </row>
    <row r="6533" spans="1:7" s="63" customFormat="1">
      <c r="A6533" s="804"/>
      <c r="B6533" s="1383"/>
      <c r="C6533" s="1436"/>
      <c r="D6533" s="1376"/>
      <c r="E6533" s="168"/>
      <c r="F6533" s="168"/>
      <c r="G6533" s="319"/>
    </row>
    <row r="6534" spans="1:7" s="63" customFormat="1">
      <c r="A6534" s="804"/>
      <c r="B6534" s="1383"/>
      <c r="C6534" s="1436"/>
      <c r="D6534" s="1376"/>
      <c r="E6534" s="168"/>
      <c r="F6534" s="168"/>
      <c r="G6534" s="319"/>
    </row>
    <row r="6535" spans="1:7" s="63" customFormat="1">
      <c r="A6535" s="804"/>
      <c r="B6535" s="1383"/>
      <c r="C6535" s="1436"/>
      <c r="D6535" s="1376"/>
      <c r="E6535" s="168"/>
      <c r="F6535" s="168"/>
      <c r="G6535" s="319"/>
    </row>
    <row r="6536" spans="1:7" s="63" customFormat="1">
      <c r="A6536" s="804"/>
      <c r="B6536" s="1383"/>
      <c r="C6536" s="1436"/>
      <c r="D6536" s="1376"/>
      <c r="E6536" s="168"/>
      <c r="F6536" s="168"/>
      <c r="G6536" s="319"/>
    </row>
    <row r="6537" spans="1:7" s="63" customFormat="1">
      <c r="A6537" s="804"/>
      <c r="B6537" s="1383"/>
      <c r="C6537" s="1436"/>
      <c r="D6537" s="1376"/>
      <c r="E6537" s="168"/>
      <c r="F6537" s="168"/>
      <c r="G6537" s="319"/>
    </row>
    <row r="6538" spans="1:7" s="64" customFormat="1">
      <c r="A6538" s="1441"/>
      <c r="B6538" s="1374"/>
      <c r="C6538" s="1439"/>
      <c r="D6538" s="1376"/>
      <c r="E6538" s="189"/>
      <c r="F6538" s="189"/>
      <c r="G6538" s="323"/>
    </row>
    <row r="6539" spans="1:7" s="63" customFormat="1">
      <c r="A6539" s="804"/>
      <c r="B6539" s="1383"/>
      <c r="C6539" s="1436"/>
      <c r="D6539" s="1376"/>
      <c r="E6539" s="168"/>
      <c r="F6539" s="168"/>
      <c r="G6539" s="319"/>
    </row>
    <row r="6540" spans="1:7" s="63" customFormat="1">
      <c r="A6540" s="804"/>
      <c r="B6540" s="1383"/>
      <c r="C6540" s="1427"/>
      <c r="D6540" s="1376"/>
      <c r="E6540" s="168"/>
      <c r="F6540" s="168"/>
      <c r="G6540" s="319"/>
    </row>
    <row r="6541" spans="1:7" s="63" customFormat="1">
      <c r="A6541" s="804"/>
      <c r="B6541" s="1383"/>
      <c r="C6541" s="1436"/>
      <c r="D6541" s="1376"/>
      <c r="E6541" s="168"/>
      <c r="F6541" s="168"/>
      <c r="G6541" s="319"/>
    </row>
    <row r="6542" spans="1:7" s="63" customFormat="1">
      <c r="A6542" s="804"/>
      <c r="B6542" s="1383"/>
      <c r="C6542" s="1436"/>
      <c r="D6542" s="1376"/>
      <c r="E6542" s="168"/>
      <c r="F6542" s="168"/>
      <c r="G6542" s="319"/>
    </row>
    <row r="6543" spans="1:7" s="63" customFormat="1">
      <c r="A6543" s="804"/>
      <c r="B6543" s="1383"/>
      <c r="C6543" s="1436"/>
      <c r="D6543" s="1376"/>
      <c r="E6543" s="168"/>
      <c r="F6543" s="168"/>
      <c r="G6543" s="319"/>
    </row>
    <row r="6544" spans="1:7" s="63" customFormat="1">
      <c r="A6544" s="804"/>
      <c r="B6544" s="1383"/>
      <c r="C6544" s="1436"/>
      <c r="D6544" s="1376"/>
      <c r="E6544" s="168"/>
      <c r="F6544" s="168"/>
      <c r="G6544" s="319"/>
    </row>
    <row r="6545" spans="1:24" s="63" customFormat="1">
      <c r="A6545" s="804"/>
      <c r="B6545" s="1383"/>
      <c r="C6545" s="1436"/>
      <c r="D6545" s="1376"/>
      <c r="E6545" s="168"/>
      <c r="F6545" s="168"/>
      <c r="G6545" s="319"/>
    </row>
    <row r="6546" spans="1:24" s="63" customFormat="1">
      <c r="A6546" s="1378"/>
      <c r="B6546" s="1383"/>
      <c r="C6546" s="1427"/>
      <c r="D6546" s="1376"/>
      <c r="E6546" s="168"/>
      <c r="F6546" s="168"/>
      <c r="G6546" s="319"/>
    </row>
    <row r="6547" spans="1:24" s="63" customFormat="1">
      <c r="A6547" s="804"/>
      <c r="B6547" s="1383"/>
      <c r="C6547" s="1427"/>
      <c r="D6547" s="1376"/>
      <c r="E6547" s="168"/>
      <c r="F6547" s="168"/>
      <c r="G6547" s="187"/>
      <c r="H6547" s="55"/>
      <c r="I6547" s="55"/>
      <c r="J6547" s="55"/>
      <c r="K6547" s="55"/>
      <c r="L6547" s="55"/>
      <c r="M6547" s="55"/>
      <c r="N6547" s="55"/>
    </row>
    <row r="6548" spans="1:24" s="63" customFormat="1">
      <c r="A6548" s="804"/>
      <c r="B6548" s="1383"/>
      <c r="C6548" s="1427"/>
      <c r="D6548" s="1376"/>
      <c r="E6548" s="168"/>
      <c r="F6548" s="168"/>
      <c r="G6548" s="187"/>
      <c r="H6548" s="55"/>
      <c r="I6548" s="55"/>
      <c r="J6548" s="55"/>
      <c r="K6548" s="55"/>
      <c r="L6548" s="55"/>
      <c r="M6548" s="55"/>
      <c r="N6548" s="55"/>
    </row>
    <row r="6549" spans="1:24" s="63" customFormat="1">
      <c r="A6549" s="804"/>
      <c r="B6549" s="1383"/>
      <c r="C6549" s="1427"/>
      <c r="D6549" s="1376"/>
      <c r="E6549" s="168"/>
      <c r="F6549" s="168"/>
      <c r="G6549" s="187"/>
      <c r="H6549" s="55"/>
      <c r="I6549" s="55"/>
      <c r="J6549" s="55"/>
      <c r="K6549" s="55"/>
      <c r="L6549" s="55"/>
      <c r="M6549" s="55"/>
      <c r="N6549" s="55"/>
    </row>
    <row r="6550" spans="1:24" s="63" customFormat="1">
      <c r="A6550" s="804"/>
      <c r="B6550" s="1383"/>
      <c r="C6550" s="1436"/>
      <c r="D6550" s="1376"/>
      <c r="E6550" s="168"/>
      <c r="F6550" s="168"/>
      <c r="G6550" s="319"/>
    </row>
    <row r="6551" spans="1:24" s="63" customFormat="1">
      <c r="A6551" s="804"/>
      <c r="B6551" s="1383"/>
      <c r="C6551" s="1436"/>
      <c r="D6551" s="1376"/>
      <c r="E6551" s="168"/>
      <c r="F6551" s="168"/>
      <c r="G6551" s="319"/>
    </row>
    <row r="6552" spans="1:24" s="2" customFormat="1">
      <c r="A6552" s="804"/>
      <c r="B6552" s="807"/>
      <c r="C6552" s="1425"/>
      <c r="D6552" s="806"/>
      <c r="E6552" s="138"/>
      <c r="F6552" s="138"/>
      <c r="G6552" s="187"/>
      <c r="H6552" s="1"/>
      <c r="I6552" s="1"/>
      <c r="J6552" s="1"/>
      <c r="K6552" s="1"/>
      <c r="L6552" s="1"/>
      <c r="M6552" s="1"/>
      <c r="N6552" s="1"/>
      <c r="O6552" s="1"/>
      <c r="P6552" s="1"/>
      <c r="Q6552" s="1"/>
      <c r="R6552" s="1"/>
      <c r="S6552" s="1"/>
      <c r="T6552" s="1"/>
      <c r="U6552" s="1"/>
      <c r="V6552" s="1"/>
      <c r="W6552" s="1"/>
      <c r="X6552" s="1"/>
    </row>
    <row r="6553" spans="1:24" s="2" customFormat="1">
      <c r="A6553" s="804"/>
      <c r="B6553" s="807"/>
      <c r="C6553" s="1425"/>
      <c r="D6553" s="806"/>
      <c r="E6553" s="138"/>
      <c r="F6553" s="138"/>
      <c r="G6553" s="187"/>
      <c r="H6553" s="1"/>
      <c r="I6553" s="1"/>
      <c r="J6553" s="1"/>
      <c r="K6553" s="1"/>
      <c r="L6553" s="1"/>
      <c r="M6553" s="1"/>
      <c r="N6553" s="1"/>
      <c r="O6553" s="1"/>
      <c r="P6553" s="1"/>
      <c r="Q6553" s="1"/>
      <c r="R6553" s="1"/>
      <c r="S6553" s="1"/>
      <c r="T6553" s="1"/>
      <c r="U6553" s="1"/>
      <c r="V6553" s="1"/>
      <c r="W6553" s="1"/>
      <c r="X6553" s="1"/>
    </row>
    <row r="6554" spans="1:24" s="48" customFormat="1">
      <c r="A6554" s="804"/>
      <c r="B6554" s="807"/>
      <c r="C6554" s="1425"/>
      <c r="D6554" s="806"/>
      <c r="E6554" s="137"/>
      <c r="F6554" s="137"/>
      <c r="G6554" s="61"/>
    </row>
    <row r="6555" spans="1:24" s="1" customFormat="1">
      <c r="A6555" s="804"/>
      <c r="B6555" s="807"/>
      <c r="C6555" s="1023"/>
      <c r="D6555" s="1370"/>
      <c r="E6555" s="137"/>
      <c r="F6555" s="137"/>
      <c r="G6555" s="187"/>
    </row>
    <row r="6556" spans="1:24" s="1" customFormat="1">
      <c r="A6556" s="804"/>
      <c r="B6556" s="807"/>
      <c r="C6556" s="1023"/>
      <c r="D6556" s="1370"/>
      <c r="E6556" s="137"/>
      <c r="F6556" s="137"/>
      <c r="G6556" s="187"/>
    </row>
    <row r="6557" spans="1:24" s="1" customFormat="1">
      <c r="A6557" s="804"/>
      <c r="B6557" s="807"/>
      <c r="C6557" s="1023"/>
      <c r="D6557" s="1370"/>
      <c r="E6557" s="137"/>
      <c r="F6557" s="137"/>
      <c r="G6557" s="187"/>
    </row>
    <row r="6558" spans="1:24" s="2" customFormat="1">
      <c r="A6558" s="1378"/>
      <c r="B6558" s="1038"/>
      <c r="C6558" s="1023"/>
      <c r="D6558" s="1370"/>
      <c r="E6558" s="140"/>
      <c r="F6558" s="140"/>
      <c r="G6558" s="319"/>
    </row>
    <row r="6559" spans="1:24" s="2" customFormat="1">
      <c r="A6559" s="804"/>
      <c r="B6559" s="1038"/>
      <c r="C6559" s="1023"/>
      <c r="D6559" s="1370"/>
      <c r="E6559" s="137"/>
      <c r="F6559" s="137"/>
      <c r="G6559" s="319"/>
    </row>
    <row r="6560" spans="1:24" s="2" customFormat="1">
      <c r="A6560" s="804"/>
      <c r="B6560" s="1038"/>
      <c r="C6560" s="1023"/>
      <c r="D6560" s="1370"/>
      <c r="E6560" s="137"/>
      <c r="F6560" s="137"/>
      <c r="G6560" s="319"/>
    </row>
    <row r="6561" spans="1:24" s="2" customFormat="1">
      <c r="A6561" s="804"/>
      <c r="B6561" s="1038"/>
      <c r="C6561" s="1023"/>
      <c r="D6561" s="1370"/>
      <c r="E6561" s="137"/>
      <c r="F6561" s="137"/>
      <c r="G6561" s="319"/>
    </row>
    <row r="6562" spans="1:24" s="1" customFormat="1">
      <c r="A6562" s="804"/>
      <c r="B6562" s="1038"/>
      <c r="C6562" s="1023"/>
      <c r="D6562" s="1370"/>
      <c r="E6562" s="137"/>
      <c r="F6562" s="137"/>
      <c r="G6562" s="187"/>
    </row>
    <row r="6563" spans="1:24" s="1" customFormat="1">
      <c r="A6563" s="804"/>
      <c r="B6563" s="1038"/>
      <c r="C6563" s="1023"/>
      <c r="D6563" s="1370"/>
      <c r="E6563" s="137"/>
      <c r="F6563" s="137"/>
      <c r="G6563" s="187"/>
    </row>
    <row r="6564" spans="1:24" s="9" customFormat="1">
      <c r="A6564" s="804"/>
      <c r="B6564" s="1379"/>
      <c r="C6564" s="1380"/>
      <c r="D6564" s="1381"/>
      <c r="E6564" s="176"/>
      <c r="F6564" s="176"/>
      <c r="G6564" s="683"/>
    </row>
    <row r="6565" spans="1:24" s="1" customFormat="1">
      <c r="A6565" s="804"/>
      <c r="B6565" s="1382"/>
      <c r="C6565" s="1023"/>
      <c r="D6565" s="1370"/>
      <c r="E6565" s="137"/>
      <c r="F6565" s="137"/>
      <c r="G6565" s="187"/>
    </row>
    <row r="6566" spans="1:24" s="10" customFormat="1">
      <c r="A6566" s="804"/>
      <c r="B6566" s="1038"/>
      <c r="C6566" s="1020"/>
      <c r="D6566" s="1370"/>
      <c r="E6566" s="135"/>
      <c r="F6566" s="135"/>
      <c r="G6566" s="635"/>
    </row>
    <row r="6567" spans="1:24" s="2" customFormat="1">
      <c r="A6567" s="804"/>
      <c r="B6567" s="1038"/>
      <c r="C6567" s="1023"/>
      <c r="D6567" s="1370"/>
      <c r="E6567" s="137"/>
      <c r="F6567" s="137"/>
      <c r="G6567" s="187"/>
      <c r="H6567" s="1"/>
      <c r="I6567" s="1"/>
      <c r="J6567" s="1"/>
      <c r="K6567" s="1"/>
      <c r="L6567" s="1"/>
      <c r="M6567" s="1"/>
      <c r="N6567" s="1"/>
      <c r="O6567" s="1"/>
      <c r="P6567" s="1"/>
      <c r="Q6567" s="1"/>
      <c r="R6567" s="1"/>
      <c r="S6567" s="1"/>
      <c r="T6567" s="1"/>
      <c r="U6567" s="1"/>
      <c r="V6567" s="1"/>
      <c r="W6567" s="1"/>
      <c r="X6567" s="1"/>
    </row>
    <row r="6568" spans="1:24" s="2" customFormat="1">
      <c r="A6568" s="804"/>
      <c r="B6568" s="1038"/>
      <c r="C6568" s="1023"/>
      <c r="D6568" s="1370"/>
      <c r="E6568" s="137"/>
      <c r="F6568" s="137"/>
      <c r="G6568" s="187"/>
      <c r="H6568" s="1"/>
      <c r="I6568" s="1"/>
      <c r="J6568" s="1"/>
      <c r="K6568" s="1"/>
      <c r="L6568" s="1"/>
      <c r="M6568" s="1"/>
      <c r="N6568" s="1"/>
      <c r="O6568" s="1"/>
      <c r="P6568" s="1"/>
      <c r="Q6568" s="1"/>
      <c r="R6568" s="1"/>
      <c r="S6568" s="1"/>
      <c r="T6568" s="1"/>
      <c r="U6568" s="1"/>
      <c r="V6568" s="1"/>
      <c r="W6568" s="1"/>
      <c r="X6568" s="1"/>
    </row>
    <row r="6569" spans="1:24" s="2" customFormat="1">
      <c r="A6569" s="804"/>
      <c r="B6569" s="1038"/>
      <c r="C6569" s="1023"/>
      <c r="D6569" s="1370"/>
      <c r="E6569" s="137"/>
      <c r="F6569" s="137"/>
      <c r="G6569" s="187"/>
      <c r="H6569" s="1"/>
      <c r="I6569" s="1"/>
      <c r="J6569" s="1"/>
      <c r="K6569" s="1"/>
      <c r="L6569" s="1"/>
      <c r="M6569" s="1"/>
      <c r="N6569" s="1"/>
      <c r="O6569" s="1"/>
      <c r="P6569" s="1"/>
      <c r="Q6569" s="1"/>
      <c r="R6569" s="1"/>
      <c r="S6569" s="1"/>
      <c r="T6569" s="1"/>
      <c r="U6569" s="1"/>
      <c r="V6569" s="1"/>
      <c r="W6569" s="1"/>
      <c r="X6569" s="1"/>
    </row>
    <row r="6570" spans="1:24" s="2" customFormat="1">
      <c r="A6570" s="804"/>
      <c r="B6570" s="1038"/>
      <c r="C6570" s="1023"/>
      <c r="D6570" s="1370"/>
      <c r="E6570" s="137"/>
      <c r="F6570" s="137"/>
      <c r="G6570" s="187"/>
      <c r="H6570" s="1"/>
      <c r="I6570" s="1"/>
      <c r="J6570" s="1"/>
      <c r="K6570" s="1"/>
      <c r="L6570" s="1"/>
      <c r="M6570" s="1"/>
      <c r="N6570" s="1"/>
      <c r="O6570" s="1"/>
      <c r="P6570" s="1"/>
      <c r="Q6570" s="1"/>
      <c r="R6570" s="1"/>
      <c r="S6570" s="1"/>
      <c r="T6570" s="1"/>
      <c r="U6570" s="1"/>
      <c r="V6570" s="1"/>
      <c r="W6570" s="1"/>
      <c r="X6570" s="1"/>
    </row>
    <row r="6571" spans="1:24" s="2" customFormat="1">
      <c r="A6571" s="804"/>
      <c r="B6571" s="1038"/>
      <c r="C6571" s="1023"/>
      <c r="D6571" s="1370"/>
      <c r="E6571" s="137"/>
      <c r="F6571" s="137"/>
      <c r="G6571" s="187"/>
      <c r="H6571" s="1"/>
      <c r="I6571" s="1"/>
      <c r="J6571" s="1"/>
      <c r="K6571" s="1"/>
      <c r="L6571" s="1"/>
      <c r="M6571" s="1"/>
      <c r="N6571" s="1"/>
      <c r="O6571" s="1"/>
      <c r="P6571" s="1"/>
      <c r="Q6571" s="1"/>
      <c r="R6571" s="1"/>
      <c r="S6571" s="1"/>
      <c r="T6571" s="1"/>
      <c r="U6571" s="1"/>
      <c r="V6571" s="1"/>
      <c r="W6571" s="1"/>
      <c r="X6571" s="1"/>
    </row>
    <row r="6572" spans="1:24" s="11" customFormat="1">
      <c r="A6572" s="804"/>
      <c r="B6572" s="1383"/>
      <c r="C6572" s="1009"/>
      <c r="D6572" s="1370"/>
      <c r="E6572" s="135"/>
      <c r="F6572" s="135"/>
      <c r="G6572" s="635"/>
      <c r="H6572" s="10"/>
      <c r="I6572" s="10"/>
      <c r="J6572" s="10"/>
      <c r="K6572" s="10"/>
      <c r="L6572" s="10"/>
      <c r="M6572" s="10"/>
      <c r="N6572" s="10"/>
      <c r="O6572" s="10"/>
      <c r="P6572" s="10"/>
      <c r="Q6572" s="10"/>
      <c r="R6572" s="10"/>
      <c r="S6572" s="10"/>
      <c r="T6572" s="10"/>
      <c r="U6572" s="10"/>
      <c r="V6572" s="10"/>
      <c r="W6572" s="10"/>
      <c r="X6572" s="10"/>
    </row>
    <row r="6573" spans="1:24" s="11" customFormat="1">
      <c r="A6573" s="804"/>
      <c r="B6573" s="1383"/>
      <c r="C6573" s="1009"/>
      <c r="D6573" s="1370"/>
      <c r="E6573" s="135"/>
      <c r="F6573" s="135"/>
      <c r="G6573" s="635"/>
      <c r="H6573" s="10"/>
      <c r="I6573" s="10"/>
      <c r="J6573" s="10"/>
      <c r="K6573" s="10"/>
      <c r="L6573" s="10"/>
      <c r="M6573" s="10"/>
      <c r="N6573" s="10"/>
      <c r="O6573" s="10"/>
      <c r="P6573" s="10"/>
      <c r="Q6573" s="10"/>
      <c r="R6573" s="10"/>
      <c r="S6573" s="10"/>
      <c r="T6573" s="10"/>
      <c r="U6573" s="10"/>
      <c r="V6573" s="10"/>
      <c r="W6573" s="10"/>
      <c r="X6573" s="10"/>
    </row>
    <row r="6574" spans="1:24" s="11" customFormat="1">
      <c r="A6574" s="804"/>
      <c r="B6574" s="1383"/>
      <c r="C6574" s="1009"/>
      <c r="D6574" s="1370"/>
      <c r="E6574" s="135"/>
      <c r="F6574" s="135"/>
      <c r="G6574" s="635"/>
      <c r="H6574" s="10"/>
      <c r="I6574" s="10"/>
      <c r="J6574" s="10"/>
      <c r="K6574" s="10"/>
      <c r="L6574" s="10"/>
      <c r="M6574" s="10"/>
      <c r="N6574" s="10"/>
      <c r="O6574" s="10"/>
      <c r="P6574" s="10"/>
      <c r="Q6574" s="10"/>
      <c r="R6574" s="10"/>
      <c r="S6574" s="10"/>
      <c r="T6574" s="10"/>
      <c r="U6574" s="10"/>
      <c r="V6574" s="10"/>
      <c r="W6574" s="10"/>
      <c r="X6574" s="10"/>
    </row>
    <row r="6575" spans="1:24" s="2" customFormat="1">
      <c r="A6575" s="804"/>
      <c r="B6575" s="1038"/>
      <c r="C6575" s="1023"/>
      <c r="D6575" s="1370"/>
      <c r="E6575" s="137"/>
      <c r="F6575" s="137"/>
      <c r="G6575" s="187"/>
      <c r="H6575" s="1"/>
      <c r="I6575" s="1"/>
      <c r="J6575" s="1"/>
      <c r="K6575" s="1"/>
      <c r="L6575" s="1"/>
      <c r="M6575" s="1"/>
      <c r="N6575" s="1"/>
      <c r="O6575" s="1"/>
      <c r="P6575" s="1"/>
      <c r="Q6575" s="1"/>
      <c r="R6575" s="1"/>
      <c r="S6575" s="1"/>
      <c r="T6575" s="1"/>
      <c r="U6575" s="1"/>
      <c r="V6575" s="1"/>
      <c r="W6575" s="1"/>
      <c r="X6575" s="1"/>
    </row>
    <row r="6576" spans="1:24" s="2" customFormat="1">
      <c r="A6576" s="804"/>
      <c r="B6576" s="1377"/>
      <c r="C6576" s="1023"/>
      <c r="D6576" s="1370"/>
      <c r="E6576" s="137"/>
      <c r="F6576" s="137"/>
      <c r="G6576" s="187"/>
      <c r="H6576" s="1"/>
      <c r="I6576" s="1"/>
      <c r="J6576" s="1"/>
      <c r="K6576" s="1"/>
      <c r="L6576" s="1"/>
      <c r="M6576" s="1"/>
      <c r="N6576" s="1"/>
      <c r="O6576" s="1"/>
      <c r="P6576" s="1"/>
      <c r="Q6576" s="1"/>
      <c r="R6576" s="1"/>
      <c r="S6576" s="1"/>
      <c r="T6576" s="1"/>
      <c r="U6576" s="1"/>
      <c r="V6576" s="1"/>
      <c r="W6576" s="1"/>
      <c r="X6576" s="1"/>
    </row>
    <row r="6577" spans="1:24" s="11" customFormat="1">
      <c r="A6577" s="804"/>
      <c r="B6577" s="1383"/>
      <c r="C6577" s="1009"/>
      <c r="D6577" s="1370"/>
      <c r="E6577" s="135"/>
      <c r="F6577" s="135"/>
      <c r="G6577" s="635"/>
      <c r="H6577" s="10"/>
      <c r="I6577" s="10"/>
      <c r="J6577" s="10"/>
      <c r="K6577" s="10"/>
      <c r="L6577" s="10"/>
      <c r="M6577" s="10"/>
      <c r="N6577" s="10"/>
      <c r="O6577" s="10"/>
      <c r="P6577" s="10"/>
      <c r="Q6577" s="10"/>
      <c r="R6577" s="10"/>
      <c r="S6577" s="10"/>
      <c r="T6577" s="10"/>
      <c r="U6577" s="10"/>
      <c r="V6577" s="10"/>
      <c r="W6577" s="10"/>
      <c r="X6577" s="10"/>
    </row>
    <row r="6578" spans="1:24" s="11" customFormat="1">
      <c r="A6578" s="804"/>
      <c r="B6578" s="1383"/>
      <c r="C6578" s="1009"/>
      <c r="D6578" s="1370"/>
      <c r="E6578" s="135"/>
      <c r="F6578" s="135"/>
      <c r="G6578" s="635"/>
      <c r="H6578" s="10"/>
      <c r="I6578" s="10"/>
      <c r="J6578" s="10"/>
      <c r="K6578" s="10"/>
      <c r="L6578" s="10"/>
      <c r="M6578" s="10"/>
      <c r="N6578" s="10"/>
      <c r="O6578" s="10"/>
      <c r="P6578" s="10"/>
      <c r="Q6578" s="10"/>
      <c r="R6578" s="10"/>
      <c r="S6578" s="10"/>
      <c r="T6578" s="10"/>
      <c r="U6578" s="10"/>
      <c r="V6578" s="10"/>
      <c r="W6578" s="10"/>
      <c r="X6578" s="10"/>
    </row>
    <row r="6579" spans="1:24" s="2" customFormat="1">
      <c r="A6579" s="804"/>
      <c r="B6579" s="1377"/>
      <c r="C6579" s="1023"/>
      <c r="D6579" s="1370"/>
      <c r="E6579" s="137"/>
      <c r="F6579" s="137"/>
      <c r="G6579" s="187"/>
      <c r="H6579" s="1"/>
      <c r="I6579" s="1"/>
      <c r="J6579" s="1"/>
      <c r="K6579" s="1"/>
      <c r="L6579" s="1"/>
      <c r="M6579" s="1"/>
      <c r="N6579" s="1"/>
      <c r="O6579" s="1"/>
      <c r="P6579" s="1"/>
      <c r="Q6579" s="1"/>
      <c r="R6579" s="1"/>
      <c r="S6579" s="1"/>
      <c r="T6579" s="1"/>
      <c r="U6579" s="1"/>
      <c r="V6579" s="1"/>
      <c r="W6579" s="1"/>
      <c r="X6579" s="1"/>
    </row>
    <row r="6580" spans="1:24" s="11" customFormat="1">
      <c r="A6580" s="804"/>
      <c r="B6580" s="1383"/>
      <c r="C6580" s="1009"/>
      <c r="D6580" s="1370"/>
      <c r="E6580" s="135"/>
      <c r="F6580" s="135"/>
      <c r="G6580" s="635"/>
      <c r="H6580" s="10"/>
      <c r="I6580" s="10"/>
      <c r="J6580" s="10"/>
      <c r="K6580" s="10"/>
      <c r="L6580" s="10"/>
      <c r="M6580" s="10"/>
      <c r="N6580" s="10"/>
      <c r="O6580" s="10"/>
      <c r="P6580" s="10"/>
      <c r="Q6580" s="10"/>
      <c r="R6580" s="10"/>
      <c r="S6580" s="10"/>
      <c r="T6580" s="10"/>
      <c r="U6580" s="10"/>
      <c r="V6580" s="10"/>
      <c r="W6580" s="10"/>
      <c r="X6580" s="10"/>
    </row>
    <row r="6581" spans="1:24" s="11" customFormat="1">
      <c r="A6581" s="804"/>
      <c r="B6581" s="1383"/>
      <c r="C6581" s="1009"/>
      <c r="D6581" s="1370"/>
      <c r="E6581" s="135"/>
      <c r="F6581" s="135"/>
      <c r="G6581" s="635"/>
      <c r="H6581" s="10"/>
      <c r="I6581" s="10"/>
      <c r="J6581" s="10"/>
      <c r="K6581" s="10"/>
      <c r="L6581" s="10"/>
      <c r="M6581" s="10"/>
      <c r="N6581" s="10"/>
      <c r="O6581" s="10"/>
      <c r="P6581" s="10"/>
      <c r="Q6581" s="10"/>
      <c r="R6581" s="10"/>
      <c r="S6581" s="10"/>
      <c r="T6581" s="10"/>
      <c r="U6581" s="10"/>
      <c r="V6581" s="10"/>
      <c r="W6581" s="10"/>
      <c r="X6581" s="10"/>
    </row>
    <row r="6582" spans="1:24" s="11" customFormat="1">
      <c r="A6582" s="804"/>
      <c r="B6582" s="1383"/>
      <c r="C6582" s="1009"/>
      <c r="D6582" s="1370"/>
      <c r="E6582" s="135"/>
      <c r="F6582" s="135"/>
      <c r="G6582" s="635"/>
      <c r="H6582" s="10"/>
      <c r="I6582" s="10"/>
      <c r="J6582" s="10"/>
      <c r="K6582" s="10"/>
      <c r="L6582" s="10"/>
      <c r="M6582" s="10"/>
      <c r="N6582" s="10"/>
      <c r="O6582" s="10"/>
      <c r="P6582" s="10"/>
      <c r="Q6582" s="10"/>
      <c r="R6582" s="10"/>
      <c r="S6582" s="10"/>
      <c r="T6582" s="10"/>
      <c r="U6582" s="10"/>
      <c r="V6582" s="10"/>
      <c r="W6582" s="10"/>
      <c r="X6582" s="10"/>
    </row>
    <row r="6583" spans="1:24" s="11" customFormat="1">
      <c r="A6583" s="804"/>
      <c r="B6583" s="1383"/>
      <c r="C6583" s="1009"/>
      <c r="D6583" s="1370"/>
      <c r="E6583" s="135"/>
      <c r="F6583" s="135"/>
      <c r="G6583" s="635"/>
      <c r="H6583" s="10"/>
      <c r="I6583" s="10"/>
      <c r="J6583" s="10"/>
      <c r="K6583" s="10"/>
      <c r="L6583" s="10"/>
      <c r="M6583" s="10"/>
      <c r="N6583" s="10"/>
      <c r="O6583" s="10"/>
      <c r="P6583" s="10"/>
      <c r="Q6583" s="10"/>
      <c r="R6583" s="10"/>
      <c r="S6583" s="10"/>
      <c r="T6583" s="10"/>
      <c r="U6583" s="10"/>
      <c r="V6583" s="10"/>
      <c r="W6583" s="10"/>
      <c r="X6583" s="10"/>
    </row>
    <row r="6584" spans="1:24" s="2" customFormat="1">
      <c r="A6584" s="804"/>
      <c r="B6584" s="1377"/>
      <c r="C6584" s="1023"/>
      <c r="D6584" s="1370"/>
      <c r="E6584" s="137"/>
      <c r="F6584" s="137"/>
      <c r="G6584" s="187"/>
      <c r="H6584" s="1"/>
      <c r="I6584" s="1"/>
      <c r="J6584" s="1"/>
      <c r="K6584" s="1"/>
      <c r="L6584" s="1"/>
      <c r="M6584" s="1"/>
      <c r="N6584" s="1"/>
      <c r="O6584" s="1"/>
      <c r="P6584" s="1"/>
      <c r="Q6584" s="1"/>
      <c r="R6584" s="1"/>
      <c r="S6584" s="1"/>
      <c r="T6584" s="1"/>
      <c r="U6584" s="1"/>
      <c r="V6584" s="1"/>
      <c r="W6584" s="1"/>
      <c r="X6584" s="1"/>
    </row>
    <row r="6585" spans="1:24" s="2" customFormat="1">
      <c r="A6585" s="804"/>
      <c r="B6585" s="1377"/>
      <c r="C6585" s="1023"/>
      <c r="D6585" s="1370"/>
      <c r="E6585" s="137"/>
      <c r="F6585" s="137"/>
      <c r="G6585" s="187"/>
      <c r="H6585" s="1"/>
      <c r="I6585" s="1"/>
      <c r="J6585" s="1"/>
      <c r="K6585" s="1"/>
      <c r="L6585" s="1"/>
      <c r="M6585" s="1"/>
      <c r="N6585" s="1"/>
      <c r="O6585" s="1"/>
      <c r="P6585" s="1"/>
      <c r="Q6585" s="1"/>
      <c r="R6585" s="1"/>
      <c r="S6585" s="1"/>
      <c r="T6585" s="1"/>
      <c r="U6585" s="1"/>
      <c r="V6585" s="1"/>
      <c r="W6585" s="1"/>
      <c r="X6585" s="1"/>
    </row>
    <row r="6586" spans="1:24" s="2" customFormat="1">
      <c r="A6586" s="804"/>
      <c r="B6586" s="1377"/>
      <c r="C6586" s="1023"/>
      <c r="D6586" s="1370"/>
      <c r="E6586" s="137"/>
      <c r="F6586" s="137"/>
      <c r="G6586" s="187"/>
      <c r="H6586" s="1"/>
      <c r="I6586" s="1"/>
      <c r="J6586" s="1"/>
      <c r="K6586" s="1"/>
      <c r="L6586" s="1"/>
      <c r="M6586" s="1"/>
      <c r="N6586" s="1"/>
      <c r="O6586" s="1"/>
      <c r="P6586" s="1"/>
      <c r="Q6586" s="1"/>
      <c r="R6586" s="1"/>
      <c r="S6586" s="1"/>
      <c r="T6586" s="1"/>
      <c r="U6586" s="1"/>
      <c r="V6586" s="1"/>
      <c r="W6586" s="1"/>
      <c r="X6586" s="1"/>
    </row>
    <row r="6587" spans="1:24" s="2" customFormat="1">
      <c r="A6587" s="804"/>
      <c r="B6587" s="1377"/>
      <c r="C6587" s="1023"/>
      <c r="D6587" s="1370"/>
      <c r="E6587" s="137"/>
      <c r="F6587" s="137"/>
      <c r="G6587" s="187"/>
      <c r="H6587" s="1"/>
      <c r="I6587" s="1"/>
      <c r="J6587" s="1"/>
      <c r="K6587" s="1"/>
      <c r="L6587" s="1"/>
      <c r="M6587" s="1"/>
      <c r="N6587" s="1"/>
      <c r="O6587" s="1"/>
      <c r="P6587" s="1"/>
      <c r="Q6587" s="1"/>
      <c r="R6587" s="1"/>
      <c r="S6587" s="1"/>
      <c r="T6587" s="1"/>
      <c r="U6587" s="1"/>
      <c r="V6587" s="1"/>
      <c r="W6587" s="1"/>
      <c r="X6587" s="1"/>
    </row>
    <row r="6588" spans="1:24" s="2" customFormat="1">
      <c r="A6588" s="804"/>
      <c r="B6588" s="1377"/>
      <c r="C6588" s="1023"/>
      <c r="D6588" s="1370"/>
      <c r="E6588" s="137"/>
      <c r="F6588" s="137"/>
      <c r="G6588" s="187"/>
      <c r="H6588" s="1"/>
      <c r="I6588" s="1"/>
      <c r="J6588" s="1"/>
      <c r="K6588" s="1"/>
      <c r="L6588" s="1"/>
      <c r="M6588" s="1"/>
      <c r="N6588" s="1"/>
      <c r="O6588" s="1"/>
      <c r="P6588" s="1"/>
      <c r="Q6588" s="1"/>
      <c r="R6588" s="1"/>
      <c r="S6588" s="1"/>
      <c r="T6588" s="1"/>
      <c r="U6588" s="1"/>
      <c r="V6588" s="1"/>
      <c r="W6588" s="1"/>
      <c r="X6588" s="1"/>
    </row>
    <row r="6589" spans="1:24" s="1" customFormat="1">
      <c r="A6589" s="804"/>
      <c r="B6589" s="1383"/>
      <c r="C6589" s="1023"/>
      <c r="D6589" s="1370"/>
      <c r="E6589" s="137"/>
      <c r="F6589" s="137"/>
      <c r="G6589" s="187"/>
    </row>
    <row r="6590" spans="1:24" s="1" customFormat="1">
      <c r="A6590" s="804"/>
      <c r="B6590" s="1383"/>
      <c r="C6590" s="1023"/>
      <c r="D6590" s="1370"/>
      <c r="E6590" s="137"/>
      <c r="F6590" s="137"/>
      <c r="G6590" s="187"/>
    </row>
    <row r="6591" spans="1:24" s="1" customFormat="1">
      <c r="A6591" s="804"/>
      <c r="B6591" s="1383"/>
      <c r="C6591" s="1023"/>
      <c r="D6591" s="1370"/>
      <c r="E6591" s="137"/>
      <c r="F6591" s="137"/>
      <c r="G6591" s="187"/>
    </row>
    <row r="6592" spans="1:24" s="1" customFormat="1">
      <c r="A6592" s="804"/>
      <c r="B6592" s="1383"/>
      <c r="C6592" s="1023"/>
      <c r="D6592" s="1370"/>
      <c r="E6592" s="137"/>
      <c r="F6592" s="137"/>
      <c r="G6592" s="187"/>
    </row>
    <row r="6593" spans="1:24" s="1" customFormat="1">
      <c r="A6593" s="804"/>
      <c r="B6593" s="1038"/>
      <c r="C6593" s="1023"/>
      <c r="D6593" s="1370"/>
      <c r="E6593" s="137"/>
      <c r="F6593" s="137"/>
      <c r="G6593" s="187"/>
    </row>
    <row r="6594" spans="1:24" s="2" customFormat="1">
      <c r="A6594" s="804"/>
      <c r="B6594" s="807"/>
      <c r="C6594" s="1425"/>
      <c r="D6594" s="806"/>
      <c r="E6594" s="138"/>
      <c r="F6594" s="138"/>
      <c r="G6594" s="187"/>
      <c r="H6594" s="1"/>
      <c r="I6594" s="1"/>
      <c r="J6594" s="1"/>
      <c r="K6594" s="1"/>
      <c r="L6594" s="1"/>
      <c r="M6594" s="1"/>
      <c r="N6594" s="1"/>
      <c r="O6594" s="1"/>
      <c r="P6594" s="1"/>
      <c r="Q6594" s="1"/>
      <c r="R6594" s="1"/>
      <c r="S6594" s="1"/>
      <c r="T6594" s="1"/>
      <c r="U6594" s="1"/>
      <c r="V6594" s="1"/>
      <c r="W6594" s="1"/>
      <c r="X6594" s="1"/>
    </row>
    <row r="6595" spans="1:24" s="2" customFormat="1">
      <c r="A6595" s="804"/>
      <c r="B6595" s="1038"/>
      <c r="C6595" s="1023"/>
      <c r="D6595" s="1370"/>
      <c r="E6595" s="137"/>
      <c r="F6595" s="137"/>
      <c r="G6595" s="187"/>
      <c r="H6595" s="1"/>
      <c r="I6595" s="1"/>
      <c r="J6595" s="1"/>
      <c r="K6595" s="1"/>
      <c r="L6595" s="1"/>
      <c r="M6595" s="1"/>
      <c r="N6595" s="1"/>
      <c r="O6595" s="1"/>
      <c r="P6595" s="1"/>
      <c r="Q6595" s="1"/>
      <c r="R6595" s="1"/>
      <c r="S6595" s="1"/>
      <c r="T6595" s="1"/>
      <c r="U6595" s="1"/>
      <c r="V6595" s="1"/>
      <c r="W6595" s="1"/>
      <c r="X6595" s="1"/>
    </row>
    <row r="6596" spans="1:24" s="2" customFormat="1">
      <c r="A6596" s="804"/>
      <c r="B6596" s="1038"/>
      <c r="C6596" s="1023"/>
      <c r="D6596" s="1370"/>
      <c r="E6596" s="137"/>
      <c r="F6596" s="137"/>
      <c r="G6596" s="187"/>
      <c r="H6596" s="1"/>
      <c r="I6596" s="1"/>
      <c r="J6596" s="1"/>
      <c r="K6596" s="1"/>
      <c r="L6596" s="1"/>
      <c r="M6596" s="1"/>
      <c r="N6596" s="1"/>
      <c r="O6596" s="1"/>
      <c r="P6596" s="1"/>
      <c r="Q6596" s="1"/>
      <c r="R6596" s="1"/>
      <c r="S6596" s="1"/>
      <c r="T6596" s="1"/>
      <c r="U6596" s="1"/>
      <c r="V6596" s="1"/>
      <c r="W6596" s="1"/>
      <c r="X6596" s="1"/>
    </row>
    <row r="6597" spans="1:24" s="2" customFormat="1">
      <c r="A6597" s="804"/>
      <c r="B6597" s="807"/>
      <c r="C6597" s="1425"/>
      <c r="D6597" s="806"/>
      <c r="E6597" s="138"/>
      <c r="F6597" s="138"/>
      <c r="G6597" s="187"/>
      <c r="H6597" s="1"/>
      <c r="I6597" s="1"/>
      <c r="J6597" s="1"/>
      <c r="K6597" s="1"/>
      <c r="L6597" s="1"/>
      <c r="M6597" s="1"/>
      <c r="N6597" s="1"/>
      <c r="O6597" s="1"/>
      <c r="P6597" s="1"/>
      <c r="Q6597" s="1"/>
      <c r="R6597" s="1"/>
      <c r="S6597" s="1"/>
      <c r="T6597" s="1"/>
      <c r="U6597" s="1"/>
      <c r="V6597" s="1"/>
      <c r="W6597" s="1"/>
      <c r="X6597" s="1"/>
    </row>
    <row r="6598" spans="1:24" s="2" customFormat="1">
      <c r="A6598" s="804"/>
      <c r="B6598" s="807"/>
      <c r="C6598" s="1023"/>
      <c r="D6598" s="1370"/>
      <c r="E6598" s="137"/>
      <c r="F6598" s="137"/>
      <c r="G6598" s="187"/>
      <c r="H6598" s="1"/>
      <c r="I6598" s="1"/>
      <c r="J6598" s="1"/>
      <c r="K6598" s="1"/>
      <c r="L6598" s="1"/>
      <c r="M6598" s="1"/>
      <c r="N6598" s="1"/>
      <c r="O6598" s="1"/>
      <c r="P6598" s="1"/>
      <c r="Q6598" s="1"/>
      <c r="R6598" s="1"/>
      <c r="S6598" s="1"/>
      <c r="T6598" s="1"/>
      <c r="U6598" s="1"/>
      <c r="V6598" s="1"/>
      <c r="W6598" s="1"/>
      <c r="X6598" s="1"/>
    </row>
    <row r="6599" spans="1:24" s="51" customFormat="1">
      <c r="A6599" s="804"/>
      <c r="B6599" s="1377"/>
      <c r="C6599" s="1426"/>
      <c r="D6599" s="1370"/>
      <c r="E6599" s="215"/>
      <c r="F6599" s="215"/>
      <c r="G6599" s="638"/>
      <c r="H6599" s="50"/>
      <c r="I6599" s="50"/>
      <c r="J6599" s="50"/>
      <c r="K6599" s="50"/>
      <c r="L6599" s="50"/>
      <c r="M6599" s="50"/>
      <c r="N6599" s="50"/>
      <c r="O6599" s="50"/>
      <c r="P6599" s="50"/>
      <c r="Q6599" s="50"/>
      <c r="R6599" s="50"/>
      <c r="S6599" s="50"/>
      <c r="T6599" s="50"/>
      <c r="U6599" s="50"/>
      <c r="V6599" s="50"/>
      <c r="W6599" s="50"/>
      <c r="X6599" s="50"/>
    </row>
    <row r="6600" spans="1:24" s="51" customFormat="1">
      <c r="A6600" s="804"/>
      <c r="B6600" s="1377"/>
      <c r="C6600" s="1426"/>
      <c r="D6600" s="1370"/>
      <c r="E6600" s="215"/>
      <c r="F6600" s="215"/>
      <c r="G6600" s="638"/>
      <c r="H6600" s="50"/>
      <c r="I6600" s="50"/>
      <c r="J6600" s="50"/>
      <c r="K6600" s="50"/>
      <c r="L6600" s="50"/>
      <c r="M6600" s="50"/>
      <c r="N6600" s="50"/>
      <c r="O6600" s="50"/>
      <c r="P6600" s="50"/>
      <c r="Q6600" s="50"/>
      <c r="R6600" s="50"/>
      <c r="S6600" s="50"/>
      <c r="T6600" s="50"/>
      <c r="U6600" s="50"/>
      <c r="V6600" s="50"/>
      <c r="W6600" s="50"/>
      <c r="X6600" s="50"/>
    </row>
    <row r="6601" spans="1:24" s="51" customFormat="1">
      <c r="A6601" s="804"/>
      <c r="B6601" s="1377"/>
      <c r="C6601" s="1426"/>
      <c r="D6601" s="1370"/>
      <c r="E6601" s="215"/>
      <c r="F6601" s="215"/>
      <c r="G6601" s="638"/>
      <c r="H6601" s="50"/>
      <c r="I6601" s="50"/>
      <c r="J6601" s="50"/>
      <c r="K6601" s="50"/>
      <c r="L6601" s="50"/>
      <c r="M6601" s="50"/>
      <c r="N6601" s="50"/>
      <c r="O6601" s="50"/>
      <c r="P6601" s="50"/>
      <c r="Q6601" s="50"/>
      <c r="R6601" s="50"/>
      <c r="S6601" s="50"/>
      <c r="T6601" s="50"/>
      <c r="U6601" s="50"/>
      <c r="V6601" s="50"/>
      <c r="W6601" s="50"/>
      <c r="X6601" s="50"/>
    </row>
    <row r="6602" spans="1:24" s="51" customFormat="1">
      <c r="A6602" s="804"/>
      <c r="B6602" s="1377"/>
      <c r="C6602" s="1426"/>
      <c r="D6602" s="1370"/>
      <c r="E6602" s="215"/>
      <c r="F6602" s="215"/>
      <c r="G6602" s="638"/>
      <c r="H6602" s="50"/>
      <c r="I6602" s="50"/>
      <c r="J6602" s="50"/>
      <c r="K6602" s="50"/>
      <c r="L6602" s="50"/>
      <c r="M6602" s="50"/>
      <c r="N6602" s="50"/>
      <c r="O6602" s="50"/>
      <c r="P6602" s="50"/>
      <c r="Q6602" s="50"/>
      <c r="R6602" s="50"/>
      <c r="S6602" s="50"/>
      <c r="T6602" s="50"/>
      <c r="U6602" s="50"/>
      <c r="V6602" s="50"/>
      <c r="W6602" s="50"/>
      <c r="X6602" s="50"/>
    </row>
    <row r="6603" spans="1:24" s="51" customFormat="1">
      <c r="A6603" s="804"/>
      <c r="B6603" s="1377"/>
      <c r="C6603" s="1426"/>
      <c r="D6603" s="1370"/>
      <c r="E6603" s="215"/>
      <c r="F6603" s="215"/>
      <c r="G6603" s="638"/>
      <c r="H6603" s="50"/>
      <c r="I6603" s="50"/>
      <c r="J6603" s="50"/>
      <c r="K6603" s="50"/>
      <c r="L6603" s="50"/>
      <c r="M6603" s="50"/>
      <c r="N6603" s="50"/>
      <c r="O6603" s="50"/>
      <c r="P6603" s="50"/>
      <c r="Q6603" s="50"/>
      <c r="R6603" s="50"/>
      <c r="S6603" s="50"/>
      <c r="T6603" s="50"/>
      <c r="U6603" s="50"/>
      <c r="V6603" s="50"/>
      <c r="W6603" s="50"/>
      <c r="X6603" s="50"/>
    </row>
    <row r="6604" spans="1:24" s="51" customFormat="1">
      <c r="A6604" s="804"/>
      <c r="B6604" s="1377"/>
      <c r="C6604" s="1426"/>
      <c r="D6604" s="1370"/>
      <c r="E6604" s="215"/>
      <c r="F6604" s="215"/>
      <c r="G6604" s="638"/>
      <c r="H6604" s="50"/>
      <c r="I6604" s="50"/>
      <c r="J6604" s="50"/>
      <c r="K6604" s="50"/>
      <c r="L6604" s="50"/>
      <c r="M6604" s="50"/>
      <c r="N6604" s="50"/>
      <c r="O6604" s="50"/>
      <c r="P6604" s="50"/>
      <c r="Q6604" s="50"/>
      <c r="R6604" s="50"/>
      <c r="S6604" s="50"/>
      <c r="T6604" s="50"/>
      <c r="U6604" s="50"/>
      <c r="V6604" s="50"/>
      <c r="W6604" s="50"/>
      <c r="X6604" s="50"/>
    </row>
    <row r="6605" spans="1:24" s="51" customFormat="1">
      <c r="A6605" s="804"/>
      <c r="B6605" s="1377"/>
      <c r="C6605" s="1426"/>
      <c r="D6605" s="1370"/>
      <c r="E6605" s="215"/>
      <c r="F6605" s="215"/>
      <c r="G6605" s="638"/>
      <c r="H6605" s="50"/>
      <c r="I6605" s="50"/>
      <c r="J6605" s="50"/>
      <c r="K6605" s="50"/>
      <c r="L6605" s="50"/>
      <c r="M6605" s="50"/>
      <c r="N6605" s="50"/>
      <c r="O6605" s="50"/>
      <c r="P6605" s="50"/>
      <c r="Q6605" s="50"/>
      <c r="R6605" s="50"/>
      <c r="S6605" s="50"/>
      <c r="T6605" s="50"/>
      <c r="U6605" s="50"/>
      <c r="V6605" s="50"/>
      <c r="W6605" s="50"/>
      <c r="X6605" s="50"/>
    </row>
    <row r="6606" spans="1:24" s="51" customFormat="1">
      <c r="A6606" s="804"/>
      <c r="B6606" s="1377"/>
      <c r="C6606" s="1426"/>
      <c r="D6606" s="1370"/>
      <c r="E6606" s="215"/>
      <c r="F6606" s="215"/>
      <c r="G6606" s="638"/>
      <c r="H6606" s="50"/>
      <c r="I6606" s="50"/>
      <c r="J6606" s="50"/>
      <c r="K6606" s="50"/>
      <c r="L6606" s="50"/>
      <c r="M6606" s="50"/>
      <c r="N6606" s="50"/>
      <c r="O6606" s="50"/>
      <c r="P6606" s="50"/>
      <c r="Q6606" s="50"/>
      <c r="R6606" s="50"/>
      <c r="S6606" s="50"/>
      <c r="T6606" s="50"/>
      <c r="U6606" s="50"/>
      <c r="V6606" s="50"/>
      <c r="W6606" s="50"/>
      <c r="X6606" s="50"/>
    </row>
    <row r="6607" spans="1:24" s="51" customFormat="1">
      <c r="A6607" s="804"/>
      <c r="B6607" s="1377"/>
      <c r="C6607" s="1426"/>
      <c r="D6607" s="1370"/>
      <c r="E6607" s="215"/>
      <c r="F6607" s="215"/>
      <c r="G6607" s="638"/>
      <c r="H6607" s="50"/>
      <c r="I6607" s="50"/>
      <c r="J6607" s="50"/>
      <c r="K6607" s="50"/>
      <c r="L6607" s="50"/>
      <c r="M6607" s="50"/>
      <c r="N6607" s="50"/>
      <c r="O6607" s="50"/>
      <c r="P6607" s="50"/>
      <c r="Q6607" s="50"/>
      <c r="R6607" s="50"/>
      <c r="S6607" s="50"/>
      <c r="T6607" s="50"/>
      <c r="U6607" s="50"/>
      <c r="V6607" s="50"/>
      <c r="W6607" s="50"/>
      <c r="X6607" s="50"/>
    </row>
    <row r="6608" spans="1:24" s="51" customFormat="1">
      <c r="A6608" s="804"/>
      <c r="B6608" s="1377"/>
      <c r="C6608" s="1426"/>
      <c r="D6608" s="1370"/>
      <c r="E6608" s="215"/>
      <c r="F6608" s="215"/>
      <c r="G6608" s="638"/>
      <c r="H6608" s="50"/>
      <c r="I6608" s="50"/>
      <c r="J6608" s="50"/>
      <c r="K6608" s="50"/>
      <c r="L6608" s="50"/>
      <c r="M6608" s="50"/>
      <c r="N6608" s="50"/>
      <c r="O6608" s="50"/>
      <c r="P6608" s="50"/>
      <c r="Q6608" s="50"/>
      <c r="R6608" s="50"/>
      <c r="S6608" s="50"/>
      <c r="T6608" s="50"/>
      <c r="U6608" s="50"/>
      <c r="V6608" s="50"/>
      <c r="W6608" s="50"/>
      <c r="X6608" s="50"/>
    </row>
    <row r="6609" spans="1:24" s="51" customFormat="1">
      <c r="A6609" s="804"/>
      <c r="B6609" s="1377"/>
      <c r="C6609" s="1023"/>
      <c r="D6609" s="1370"/>
      <c r="E6609" s="137"/>
      <c r="F6609" s="137"/>
      <c r="G6609" s="638"/>
      <c r="H6609" s="50"/>
      <c r="I6609" s="50"/>
      <c r="J6609" s="50"/>
      <c r="K6609" s="50"/>
      <c r="L6609" s="50"/>
      <c r="M6609" s="50"/>
      <c r="N6609" s="50"/>
      <c r="O6609" s="50"/>
      <c r="P6609" s="50"/>
      <c r="Q6609" s="50"/>
      <c r="R6609" s="50"/>
      <c r="S6609" s="50"/>
      <c r="T6609" s="50"/>
      <c r="U6609" s="50"/>
      <c r="V6609" s="50"/>
      <c r="W6609" s="50"/>
      <c r="X6609" s="50"/>
    </row>
    <row r="6610" spans="1:24" s="51" customFormat="1">
      <c r="A6610" s="804"/>
      <c r="B6610" s="1377"/>
      <c r="C6610" s="1023"/>
      <c r="D6610" s="1370"/>
      <c r="E6610" s="137"/>
      <c r="F6610" s="137"/>
      <c r="G6610" s="638"/>
      <c r="H6610" s="50"/>
      <c r="I6610" s="50"/>
      <c r="J6610" s="50"/>
      <c r="K6610" s="50"/>
      <c r="L6610" s="50"/>
      <c r="M6610" s="50"/>
      <c r="N6610" s="50"/>
      <c r="O6610" s="50"/>
      <c r="P6610" s="50"/>
      <c r="Q6610" s="50"/>
      <c r="R6610" s="50"/>
      <c r="S6610" s="50"/>
      <c r="T6610" s="50"/>
      <c r="U6610" s="50"/>
      <c r="V6610" s="50"/>
      <c r="W6610" s="50"/>
      <c r="X6610" s="50"/>
    </row>
    <row r="6611" spans="1:24" s="51" customFormat="1">
      <c r="A6611" s="804"/>
      <c r="B6611" s="1377"/>
      <c r="C6611" s="1023"/>
      <c r="D6611" s="1370"/>
      <c r="E6611" s="137"/>
      <c r="F6611" s="137"/>
      <c r="G6611" s="638"/>
      <c r="H6611" s="50"/>
      <c r="I6611" s="50"/>
      <c r="J6611" s="50"/>
      <c r="K6611" s="50"/>
      <c r="L6611" s="50"/>
      <c r="M6611" s="50"/>
      <c r="N6611" s="50"/>
      <c r="O6611" s="50"/>
      <c r="P6611" s="50"/>
      <c r="Q6611" s="50"/>
      <c r="R6611" s="50"/>
      <c r="S6611" s="50"/>
      <c r="T6611" s="50"/>
      <c r="U6611" s="50"/>
      <c r="V6611" s="50"/>
      <c r="W6611" s="50"/>
      <c r="X6611" s="50"/>
    </row>
    <row r="6612" spans="1:24" s="10" customFormat="1">
      <c r="A6612" s="804"/>
      <c r="B6612" s="1038"/>
      <c r="C6612" s="1009"/>
      <c r="D6612" s="1370"/>
      <c r="E6612" s="135"/>
      <c r="F6612" s="135"/>
      <c r="G6612" s="635"/>
    </row>
    <row r="6613" spans="1:24" s="10" customFormat="1">
      <c r="A6613" s="804"/>
      <c r="B6613" s="1038"/>
      <c r="C6613" s="1009"/>
      <c r="D6613" s="1370"/>
      <c r="E6613" s="135"/>
      <c r="F6613" s="135"/>
      <c r="G6613" s="635"/>
    </row>
    <row r="6614" spans="1:24" s="10" customFormat="1">
      <c r="A6614" s="804"/>
      <c r="B6614" s="1038"/>
      <c r="C6614" s="1009"/>
      <c r="D6614" s="1370"/>
      <c r="E6614" s="135"/>
      <c r="F6614" s="135"/>
      <c r="G6614" s="635"/>
    </row>
    <row r="6615" spans="1:24" s="52" customFormat="1">
      <c r="A6615" s="804"/>
      <c r="B6615" s="1383"/>
      <c r="C6615" s="1009"/>
      <c r="D6615" s="1370"/>
      <c r="E6615" s="135"/>
      <c r="F6615" s="135"/>
      <c r="G6615" s="591"/>
    </row>
    <row r="6616" spans="1:24" s="52" customFormat="1">
      <c r="A6616" s="804"/>
      <c r="B6616" s="1383"/>
      <c r="C6616" s="1009"/>
      <c r="D6616" s="1370"/>
      <c r="E6616" s="135"/>
      <c r="F6616" s="135"/>
      <c r="G6616" s="591"/>
    </row>
    <row r="6617" spans="1:24" s="52" customFormat="1">
      <c r="A6617" s="804"/>
      <c r="B6617" s="1385"/>
      <c r="C6617" s="1009"/>
      <c r="D6617" s="1370"/>
      <c r="E6617" s="135"/>
      <c r="F6617" s="135"/>
      <c r="G6617" s="591"/>
    </row>
    <row r="6618" spans="1:24" s="52" customFormat="1">
      <c r="A6618" s="804"/>
      <c r="B6618" s="1383"/>
      <c r="C6618" s="1009"/>
      <c r="D6618" s="1370"/>
      <c r="E6618" s="135"/>
      <c r="F6618" s="135"/>
      <c r="G6618" s="591"/>
    </row>
    <row r="6619" spans="1:24" s="52" customFormat="1">
      <c r="A6619" s="804"/>
      <c r="B6619" s="1383"/>
      <c r="C6619" s="1009"/>
      <c r="D6619" s="1370"/>
      <c r="E6619" s="135"/>
      <c r="F6619" s="135"/>
      <c r="G6619" s="591"/>
    </row>
    <row r="6620" spans="1:24" s="52" customFormat="1">
      <c r="A6620" s="804"/>
      <c r="B6620" s="1383"/>
      <c r="C6620" s="1009"/>
      <c r="D6620" s="1370"/>
      <c r="E6620" s="135"/>
      <c r="F6620" s="135"/>
      <c r="G6620" s="591"/>
    </row>
    <row r="6621" spans="1:24" s="52" customFormat="1">
      <c r="A6621" s="804"/>
      <c r="B6621" s="1383"/>
      <c r="C6621" s="1009"/>
      <c r="D6621" s="1370"/>
      <c r="E6621" s="135"/>
      <c r="F6621" s="135"/>
      <c r="G6621" s="591"/>
    </row>
    <row r="6622" spans="1:24" s="52" customFormat="1">
      <c r="A6622" s="804"/>
      <c r="B6622" s="1383"/>
      <c r="C6622" s="1009"/>
      <c r="D6622" s="1370"/>
      <c r="E6622" s="135"/>
      <c r="F6622" s="135"/>
      <c r="G6622" s="591"/>
    </row>
    <row r="6623" spans="1:24" s="52" customFormat="1">
      <c r="A6623" s="804"/>
      <c r="B6623" s="1383"/>
      <c r="C6623" s="1009"/>
      <c r="D6623" s="1370"/>
      <c r="E6623" s="135"/>
      <c r="F6623" s="135"/>
      <c r="G6623" s="591"/>
    </row>
    <row r="6624" spans="1:24" s="52" customFormat="1">
      <c r="A6624" s="804"/>
      <c r="B6624" s="1383"/>
      <c r="C6624" s="1009"/>
      <c r="D6624" s="1370"/>
      <c r="E6624" s="135"/>
      <c r="F6624" s="135"/>
      <c r="G6624" s="591"/>
    </row>
    <row r="6625" spans="1:7" s="52" customFormat="1">
      <c r="A6625" s="804"/>
      <c r="B6625" s="1383"/>
      <c r="C6625" s="1009"/>
      <c r="D6625" s="1370"/>
      <c r="E6625" s="135"/>
      <c r="F6625" s="135"/>
      <c r="G6625" s="591"/>
    </row>
    <row r="6626" spans="1:7" s="52" customFormat="1">
      <c r="A6626" s="804"/>
      <c r="B6626" s="1383"/>
      <c r="C6626" s="1009"/>
      <c r="D6626" s="1370"/>
      <c r="E6626" s="135"/>
      <c r="F6626" s="135"/>
      <c r="G6626" s="591"/>
    </row>
    <row r="6627" spans="1:7" s="52" customFormat="1">
      <c r="A6627" s="804"/>
      <c r="B6627" s="1385"/>
      <c r="C6627" s="1009"/>
      <c r="D6627" s="1370"/>
      <c r="E6627" s="135"/>
      <c r="F6627" s="135"/>
      <c r="G6627" s="591"/>
    </row>
    <row r="6628" spans="1:7" s="55" customFormat="1">
      <c r="A6628" s="804"/>
      <c r="B6628" s="1383"/>
      <c r="C6628" s="1427"/>
      <c r="D6628" s="1376"/>
      <c r="E6628" s="168"/>
      <c r="F6628" s="168"/>
      <c r="G6628" s="187"/>
    </row>
    <row r="6629" spans="1:7" s="55" customFormat="1">
      <c r="A6629" s="804"/>
      <c r="B6629" s="1383"/>
      <c r="C6629" s="1427"/>
      <c r="D6629" s="1376"/>
      <c r="E6629" s="168"/>
      <c r="F6629" s="168"/>
      <c r="G6629" s="187"/>
    </row>
    <row r="6630" spans="1:7" s="55" customFormat="1">
      <c r="A6630" s="804"/>
      <c r="B6630" s="1383"/>
      <c r="C6630" s="1427"/>
      <c r="D6630" s="1376"/>
      <c r="E6630" s="168"/>
      <c r="F6630" s="168"/>
      <c r="G6630" s="187"/>
    </row>
    <row r="6631" spans="1:7" s="55" customFormat="1">
      <c r="A6631" s="804"/>
      <c r="B6631" s="1383"/>
      <c r="C6631" s="1427"/>
      <c r="D6631" s="1376"/>
      <c r="E6631" s="168"/>
      <c r="F6631" s="168"/>
      <c r="G6631" s="187"/>
    </row>
    <row r="6632" spans="1:7" s="55" customFormat="1">
      <c r="A6632" s="804"/>
      <c r="B6632" s="1383"/>
      <c r="C6632" s="1427"/>
      <c r="D6632" s="1376"/>
      <c r="E6632" s="168"/>
      <c r="F6632" s="168"/>
      <c r="G6632" s="187"/>
    </row>
    <row r="6633" spans="1:7" s="55" customFormat="1">
      <c r="A6633" s="804"/>
      <c r="B6633" s="1383"/>
      <c r="C6633" s="1427"/>
      <c r="D6633" s="1376"/>
      <c r="E6633" s="168"/>
      <c r="F6633" s="168"/>
      <c r="G6633" s="187"/>
    </row>
    <row r="6634" spans="1:7" s="55" customFormat="1">
      <c r="A6634" s="804"/>
      <c r="B6634" s="1383"/>
      <c r="C6634" s="1427"/>
      <c r="D6634" s="1376"/>
      <c r="E6634" s="168"/>
      <c r="F6634" s="168"/>
      <c r="G6634" s="187"/>
    </row>
    <row r="6635" spans="1:7" s="55" customFormat="1">
      <c r="A6635" s="804"/>
      <c r="B6635" s="1383"/>
      <c r="C6635" s="1427"/>
      <c r="D6635" s="1376"/>
      <c r="E6635" s="168"/>
      <c r="F6635" s="168"/>
      <c r="G6635" s="187"/>
    </row>
    <row r="6636" spans="1:7" s="55" customFormat="1">
      <c r="A6636" s="804"/>
      <c r="B6636" s="1383"/>
      <c r="C6636" s="1427"/>
      <c r="D6636" s="1376"/>
      <c r="E6636" s="168"/>
      <c r="F6636" s="168"/>
      <c r="G6636" s="187"/>
    </row>
    <row r="6637" spans="1:7" s="55" customFormat="1">
      <c r="A6637" s="804"/>
      <c r="B6637" s="1383"/>
      <c r="C6637" s="1427"/>
      <c r="D6637" s="1376"/>
      <c r="E6637" s="168"/>
      <c r="F6637" s="168"/>
      <c r="G6637" s="187"/>
    </row>
    <row r="6638" spans="1:7" s="55" customFormat="1">
      <c r="A6638" s="804"/>
      <c r="B6638" s="1383"/>
      <c r="C6638" s="1427"/>
      <c r="D6638" s="1376"/>
      <c r="E6638" s="168"/>
      <c r="F6638" s="168"/>
      <c r="G6638" s="187"/>
    </row>
    <row r="6639" spans="1:7" s="55" customFormat="1">
      <c r="A6639" s="804"/>
      <c r="B6639" s="1383"/>
      <c r="C6639" s="1427"/>
      <c r="D6639" s="1376"/>
      <c r="E6639" s="168"/>
      <c r="F6639" s="168"/>
      <c r="G6639" s="187"/>
    </row>
    <row r="6640" spans="1:7" s="55" customFormat="1">
      <c r="A6640" s="804"/>
      <c r="B6640" s="1383"/>
      <c r="C6640" s="1427"/>
      <c r="D6640" s="1376"/>
      <c r="E6640" s="168"/>
      <c r="F6640" s="168"/>
      <c r="G6640" s="187"/>
    </row>
    <row r="6641" spans="1:24" s="55" customFormat="1">
      <c r="A6641" s="804"/>
      <c r="B6641" s="1383"/>
      <c r="C6641" s="1427"/>
      <c r="D6641" s="1376"/>
      <c r="E6641" s="168"/>
      <c r="F6641" s="168"/>
      <c r="G6641" s="187"/>
    </row>
    <row r="6642" spans="1:24" s="55" customFormat="1">
      <c r="A6642" s="804"/>
      <c r="B6642" s="1383"/>
      <c r="C6642" s="1427"/>
      <c r="D6642" s="1376"/>
      <c r="E6642" s="168"/>
      <c r="F6642" s="168"/>
      <c r="G6642" s="187"/>
    </row>
    <row r="6643" spans="1:24" s="55" customFormat="1">
      <c r="A6643" s="804"/>
      <c r="B6643" s="1383"/>
      <c r="C6643" s="1391"/>
      <c r="D6643" s="1376"/>
      <c r="E6643" s="164"/>
      <c r="F6643" s="164"/>
      <c r="G6643" s="187"/>
    </row>
    <row r="6644" spans="1:24" s="55" customFormat="1">
      <c r="A6644" s="804"/>
      <c r="B6644" s="1419"/>
      <c r="C6644" s="1391"/>
      <c r="D6644" s="1376"/>
      <c r="E6644" s="164"/>
      <c r="F6644" s="164"/>
      <c r="G6644" s="187"/>
    </row>
    <row r="6645" spans="1:24" s="55" customFormat="1">
      <c r="A6645" s="804"/>
      <c r="B6645" s="1419"/>
      <c r="C6645" s="1427"/>
      <c r="D6645" s="1376"/>
      <c r="E6645" s="168"/>
      <c r="F6645" s="168"/>
      <c r="G6645" s="187"/>
    </row>
    <row r="6646" spans="1:24" s="52" customFormat="1">
      <c r="A6646" s="804"/>
      <c r="B6646" s="1383"/>
      <c r="C6646" s="1009"/>
      <c r="D6646" s="1370"/>
      <c r="E6646" s="135"/>
      <c r="F6646" s="135"/>
      <c r="G6646" s="591"/>
    </row>
    <row r="6647" spans="1:24" s="55" customFormat="1">
      <c r="A6647" s="804"/>
      <c r="B6647" s="1383"/>
      <c r="C6647" s="1391"/>
      <c r="D6647" s="1376"/>
      <c r="E6647" s="164"/>
      <c r="F6647" s="164"/>
      <c r="G6647" s="187"/>
    </row>
    <row r="6648" spans="1:24" s="55" customFormat="1">
      <c r="A6648" s="804"/>
      <c r="B6648" s="1419"/>
      <c r="C6648" s="1391"/>
      <c r="D6648" s="1376"/>
      <c r="E6648" s="164"/>
      <c r="F6648" s="164"/>
      <c r="G6648" s="187"/>
    </row>
    <row r="6649" spans="1:24" s="55" customFormat="1">
      <c r="A6649" s="804"/>
      <c r="B6649" s="1419"/>
      <c r="C6649" s="1427"/>
      <c r="D6649" s="1376"/>
      <c r="E6649" s="168"/>
      <c r="F6649" s="168"/>
      <c r="G6649" s="187"/>
    </row>
    <row r="6650" spans="1:24" s="52" customFormat="1">
      <c r="A6650" s="804"/>
      <c r="B6650" s="1383"/>
      <c r="C6650" s="1009"/>
      <c r="D6650" s="1370"/>
      <c r="E6650" s="135"/>
      <c r="F6650" s="135"/>
      <c r="G6650" s="591"/>
    </row>
    <row r="6651" spans="1:24" s="55" customFormat="1">
      <c r="A6651" s="804"/>
      <c r="B6651" s="1383"/>
      <c r="C6651" s="1427"/>
      <c r="D6651" s="1376"/>
      <c r="E6651" s="168"/>
      <c r="F6651" s="168"/>
      <c r="G6651" s="187"/>
    </row>
    <row r="6652" spans="1:24" s="55" customFormat="1">
      <c r="A6652" s="804"/>
      <c r="B6652" s="1383"/>
      <c r="C6652" s="1427"/>
      <c r="D6652" s="1376"/>
      <c r="E6652" s="168"/>
      <c r="F6652" s="168"/>
      <c r="G6652" s="187"/>
    </row>
    <row r="6653" spans="1:24" s="2" customFormat="1">
      <c r="A6653" s="804"/>
      <c r="B6653" s="1038"/>
      <c r="C6653" s="1023"/>
      <c r="D6653" s="1370"/>
      <c r="E6653" s="137"/>
      <c r="F6653" s="137"/>
      <c r="G6653" s="187"/>
      <c r="H6653" s="1"/>
      <c r="I6653" s="1"/>
      <c r="J6653" s="1"/>
      <c r="K6653" s="1"/>
      <c r="L6653" s="1"/>
      <c r="M6653" s="1"/>
      <c r="N6653" s="1"/>
      <c r="O6653" s="1"/>
      <c r="P6653" s="1"/>
      <c r="Q6653" s="1"/>
      <c r="R6653" s="1"/>
      <c r="S6653" s="1"/>
      <c r="T6653" s="1"/>
      <c r="U6653" s="1"/>
      <c r="V6653" s="1"/>
      <c r="W6653" s="1"/>
      <c r="X6653" s="1"/>
    </row>
    <row r="6654" spans="1:24" s="56" customFormat="1">
      <c r="A6654" s="804"/>
      <c r="B6654" s="807"/>
      <c r="C6654" s="1425"/>
      <c r="D6654" s="806"/>
      <c r="E6654" s="138"/>
      <c r="F6654" s="138"/>
      <c r="G6654" s="187"/>
      <c r="H6654" s="1"/>
      <c r="I6654" s="1"/>
      <c r="J6654" s="1"/>
      <c r="K6654" s="1"/>
      <c r="L6654" s="1"/>
      <c r="M6654" s="1"/>
      <c r="N6654" s="1"/>
      <c r="O6654" s="1"/>
      <c r="P6654" s="1"/>
      <c r="Q6654" s="1"/>
      <c r="R6654" s="1"/>
      <c r="S6654" s="1"/>
      <c r="T6654" s="1"/>
      <c r="U6654" s="1"/>
      <c r="V6654" s="1"/>
      <c r="W6654" s="1"/>
      <c r="X6654" s="1"/>
    </row>
    <row r="6655" spans="1:24" s="2" customFormat="1">
      <c r="A6655" s="804"/>
      <c r="B6655" s="807"/>
      <c r="C6655" s="1023"/>
      <c r="D6655" s="1370"/>
      <c r="E6655" s="137"/>
      <c r="F6655" s="137"/>
      <c r="G6655" s="187"/>
      <c r="H6655" s="1"/>
      <c r="I6655" s="1"/>
      <c r="J6655" s="1"/>
      <c r="K6655" s="1"/>
      <c r="L6655" s="1"/>
      <c r="M6655" s="1"/>
      <c r="N6655" s="1"/>
      <c r="O6655" s="1"/>
      <c r="P6655" s="1"/>
      <c r="Q6655" s="1"/>
      <c r="R6655" s="1"/>
      <c r="S6655" s="1"/>
      <c r="T6655" s="1"/>
      <c r="U6655" s="1"/>
      <c r="V6655" s="1"/>
      <c r="W6655" s="1"/>
      <c r="X6655" s="1"/>
    </row>
    <row r="6656" spans="1:24" s="2" customFormat="1">
      <c r="A6656" s="804"/>
      <c r="B6656" s="807"/>
      <c r="C6656" s="1023"/>
      <c r="D6656" s="1370"/>
      <c r="E6656" s="137"/>
      <c r="F6656" s="137"/>
      <c r="G6656" s="187"/>
      <c r="H6656" s="1"/>
      <c r="I6656" s="1"/>
      <c r="J6656" s="1"/>
      <c r="K6656" s="1"/>
      <c r="L6656" s="1"/>
      <c r="M6656" s="1"/>
      <c r="N6656" s="1"/>
      <c r="O6656" s="1"/>
      <c r="P6656" s="1"/>
      <c r="Q6656" s="1"/>
      <c r="R6656" s="1"/>
      <c r="S6656" s="1"/>
      <c r="T6656" s="1"/>
      <c r="U6656" s="1"/>
      <c r="V6656" s="1"/>
      <c r="W6656" s="1"/>
      <c r="X6656" s="1"/>
    </row>
    <row r="6657" spans="1:24" s="48" customFormat="1">
      <c r="A6657" s="804"/>
      <c r="B6657" s="807"/>
      <c r="C6657" s="1425"/>
      <c r="D6657" s="806"/>
      <c r="E6657" s="138"/>
      <c r="F6657" s="138"/>
      <c r="G6657" s="61"/>
    </row>
    <row r="6658" spans="1:24" s="48" customFormat="1">
      <c r="A6658" s="804"/>
      <c r="B6658" s="807"/>
      <c r="C6658" s="1425"/>
      <c r="D6658" s="806"/>
      <c r="E6658" s="137"/>
      <c r="F6658" s="137"/>
      <c r="G6658" s="61"/>
    </row>
    <row r="6659" spans="1:24" s="2" customFormat="1">
      <c r="A6659" s="804"/>
      <c r="B6659" s="1038"/>
      <c r="C6659" s="1023"/>
      <c r="D6659" s="1370"/>
      <c r="E6659" s="137"/>
      <c r="F6659" s="137"/>
      <c r="G6659" s="187"/>
      <c r="H6659" s="1"/>
      <c r="I6659" s="1"/>
      <c r="J6659" s="1"/>
      <c r="K6659" s="1"/>
      <c r="L6659" s="1"/>
      <c r="M6659" s="1"/>
      <c r="N6659" s="1"/>
      <c r="O6659" s="1"/>
      <c r="P6659" s="1"/>
      <c r="Q6659" s="1"/>
      <c r="R6659" s="1"/>
      <c r="S6659" s="1"/>
      <c r="T6659" s="1"/>
      <c r="U6659" s="1"/>
      <c r="V6659" s="1"/>
      <c r="W6659" s="1"/>
      <c r="X6659" s="1"/>
    </row>
    <row r="6660" spans="1:24" s="48" customFormat="1">
      <c r="A6660" s="804"/>
      <c r="B6660" s="1038"/>
      <c r="C6660" s="1023"/>
      <c r="D6660" s="1370"/>
      <c r="E6660" s="137"/>
      <c r="F6660" s="137"/>
      <c r="G6660" s="61"/>
    </row>
    <row r="6661" spans="1:24" s="48" customFormat="1">
      <c r="A6661" s="804"/>
      <c r="B6661" s="1038"/>
      <c r="C6661" s="1023"/>
      <c r="D6661" s="1370"/>
      <c r="E6661" s="137"/>
      <c r="F6661" s="137"/>
      <c r="G6661" s="61"/>
    </row>
    <row r="6662" spans="1:24" s="2" customFormat="1">
      <c r="A6662" s="804"/>
      <c r="B6662" s="1038"/>
      <c r="C6662" s="1023"/>
      <c r="D6662" s="1370"/>
      <c r="E6662" s="137"/>
      <c r="F6662" s="137"/>
      <c r="G6662" s="187"/>
      <c r="H6662" s="1"/>
      <c r="I6662" s="1"/>
      <c r="J6662" s="1"/>
      <c r="K6662" s="1"/>
      <c r="L6662" s="1"/>
      <c r="M6662" s="1"/>
      <c r="N6662" s="1"/>
      <c r="O6662" s="1"/>
      <c r="P6662" s="1"/>
      <c r="Q6662" s="1"/>
      <c r="R6662" s="1"/>
      <c r="S6662" s="1"/>
      <c r="T6662" s="1"/>
      <c r="U6662" s="1"/>
      <c r="V6662" s="1"/>
      <c r="W6662" s="1"/>
      <c r="X6662" s="1"/>
    </row>
    <row r="6663" spans="1:24" s="2" customFormat="1">
      <c r="A6663" s="804"/>
      <c r="B6663" s="1038"/>
      <c r="C6663" s="1023"/>
      <c r="D6663" s="1370"/>
      <c r="E6663" s="137"/>
      <c r="F6663" s="137"/>
      <c r="G6663" s="187"/>
      <c r="H6663" s="1"/>
      <c r="I6663" s="1"/>
      <c r="J6663" s="1"/>
      <c r="K6663" s="1"/>
      <c r="L6663" s="1"/>
      <c r="M6663" s="1"/>
      <c r="N6663" s="1"/>
      <c r="O6663" s="1"/>
      <c r="P6663" s="1"/>
      <c r="Q6663" s="1"/>
      <c r="R6663" s="1"/>
      <c r="S6663" s="1"/>
      <c r="T6663" s="1"/>
      <c r="U6663" s="1"/>
      <c r="V6663" s="1"/>
      <c r="W6663" s="1"/>
      <c r="X6663" s="1"/>
    </row>
    <row r="6664" spans="1:24" s="11" customFormat="1">
      <c r="A6664" s="804"/>
      <c r="B6664" s="1383"/>
      <c r="C6664" s="1009"/>
      <c r="D6664" s="1370"/>
      <c r="E6664" s="135"/>
      <c r="F6664" s="135"/>
      <c r="G6664" s="635"/>
      <c r="H6664" s="10"/>
      <c r="I6664" s="10"/>
      <c r="J6664" s="10"/>
      <c r="K6664" s="10"/>
      <c r="L6664" s="10"/>
      <c r="M6664" s="10"/>
      <c r="N6664" s="10"/>
      <c r="O6664" s="10"/>
      <c r="P6664" s="10"/>
      <c r="Q6664" s="10"/>
      <c r="R6664" s="10"/>
      <c r="S6664" s="10"/>
      <c r="T6664" s="10"/>
      <c r="U6664" s="10"/>
      <c r="V6664" s="10"/>
      <c r="W6664" s="10"/>
      <c r="X6664" s="10"/>
    </row>
    <row r="6665" spans="1:24" s="11" customFormat="1">
      <c r="A6665" s="804"/>
      <c r="B6665" s="1383"/>
      <c r="C6665" s="1009"/>
      <c r="D6665" s="1370"/>
      <c r="E6665" s="135"/>
      <c r="F6665" s="135"/>
      <c r="G6665" s="635"/>
      <c r="H6665" s="10"/>
      <c r="I6665" s="10"/>
      <c r="J6665" s="10"/>
      <c r="K6665" s="10"/>
      <c r="L6665" s="10"/>
      <c r="M6665" s="10"/>
      <c r="N6665" s="10"/>
      <c r="O6665" s="10"/>
      <c r="P6665" s="10"/>
      <c r="Q6665" s="10"/>
      <c r="R6665" s="10"/>
      <c r="S6665" s="10"/>
      <c r="T6665" s="10"/>
      <c r="U6665" s="10"/>
      <c r="V6665" s="10"/>
      <c r="W6665" s="10"/>
      <c r="X6665" s="10"/>
    </row>
    <row r="6666" spans="1:24" s="11" customFormat="1">
      <c r="A6666" s="804"/>
      <c r="B6666" s="1383"/>
      <c r="C6666" s="1009"/>
      <c r="D6666" s="1370"/>
      <c r="E6666" s="135"/>
      <c r="F6666" s="135"/>
      <c r="G6666" s="635"/>
      <c r="H6666" s="10"/>
      <c r="I6666" s="10"/>
      <c r="J6666" s="10"/>
      <c r="K6666" s="10"/>
      <c r="L6666" s="10"/>
      <c r="M6666" s="10"/>
      <c r="N6666" s="10"/>
      <c r="O6666" s="10"/>
      <c r="P6666" s="10"/>
      <c r="Q6666" s="10"/>
      <c r="R6666" s="10"/>
      <c r="S6666" s="10"/>
      <c r="T6666" s="10"/>
      <c r="U6666" s="10"/>
      <c r="V6666" s="10"/>
      <c r="W6666" s="10"/>
      <c r="X6666" s="10"/>
    </row>
    <row r="6667" spans="1:24" s="11" customFormat="1">
      <c r="A6667" s="804"/>
      <c r="B6667" s="1383"/>
      <c r="C6667" s="1009"/>
      <c r="D6667" s="1370"/>
      <c r="E6667" s="135"/>
      <c r="F6667" s="135"/>
      <c r="G6667" s="635"/>
      <c r="H6667" s="10"/>
      <c r="I6667" s="10"/>
      <c r="J6667" s="10"/>
      <c r="K6667" s="10"/>
      <c r="L6667" s="10"/>
      <c r="M6667" s="10"/>
      <c r="N6667" s="10"/>
      <c r="O6667" s="10"/>
      <c r="P6667" s="10"/>
      <c r="Q6667" s="10"/>
      <c r="R6667" s="10"/>
      <c r="S6667" s="10"/>
      <c r="T6667" s="10"/>
      <c r="U6667" s="10"/>
      <c r="V6667" s="10"/>
      <c r="W6667" s="10"/>
      <c r="X6667" s="10"/>
    </row>
    <row r="6668" spans="1:24" s="10" customFormat="1">
      <c r="A6668" s="804"/>
      <c r="B6668" s="1383"/>
      <c r="C6668" s="1009"/>
      <c r="D6668" s="1370"/>
      <c r="E6668" s="135"/>
      <c r="F6668" s="135"/>
      <c r="G6668" s="635"/>
    </row>
    <row r="6669" spans="1:24" s="11" customFormat="1">
      <c r="A6669" s="804"/>
      <c r="B6669" s="1383"/>
      <c r="C6669" s="1009"/>
      <c r="D6669" s="1370"/>
      <c r="E6669" s="135"/>
      <c r="F6669" s="135"/>
      <c r="G6669" s="635"/>
      <c r="H6669" s="10"/>
      <c r="I6669" s="10"/>
      <c r="J6669" s="10"/>
      <c r="K6669" s="10"/>
      <c r="L6669" s="10"/>
      <c r="M6669" s="10"/>
      <c r="N6669" s="10"/>
      <c r="O6669" s="10"/>
      <c r="P6669" s="10"/>
      <c r="Q6669" s="10"/>
      <c r="R6669" s="10"/>
      <c r="S6669" s="10"/>
      <c r="T6669" s="10"/>
      <c r="U6669" s="10"/>
      <c r="V6669" s="10"/>
      <c r="W6669" s="10"/>
      <c r="X6669" s="10"/>
    </row>
    <row r="6670" spans="1:24" s="11" customFormat="1">
      <c r="A6670" s="804"/>
      <c r="B6670" s="1383"/>
      <c r="C6670" s="1009"/>
      <c r="D6670" s="1370"/>
      <c r="E6670" s="135"/>
      <c r="F6670" s="135"/>
      <c r="G6670" s="635"/>
      <c r="H6670" s="10"/>
      <c r="I6670" s="10"/>
      <c r="J6670" s="10"/>
      <c r="K6670" s="10"/>
      <c r="L6670" s="10"/>
      <c r="M6670" s="10"/>
      <c r="N6670" s="10"/>
      <c r="O6670" s="10"/>
      <c r="P6670" s="10"/>
      <c r="Q6670" s="10"/>
      <c r="R6670" s="10"/>
      <c r="S6670" s="10"/>
      <c r="T6670" s="10"/>
      <c r="U6670" s="10"/>
      <c r="V6670" s="10"/>
      <c r="W6670" s="10"/>
      <c r="X6670" s="10"/>
    </row>
    <row r="6671" spans="1:24" s="11" customFormat="1">
      <c r="A6671" s="804"/>
      <c r="B6671" s="1383"/>
      <c r="C6671" s="1009"/>
      <c r="D6671" s="1370"/>
      <c r="E6671" s="135"/>
      <c r="F6671" s="135"/>
      <c r="G6671" s="635"/>
      <c r="H6671" s="10"/>
      <c r="I6671" s="10"/>
      <c r="J6671" s="10"/>
      <c r="K6671" s="10"/>
      <c r="L6671" s="10"/>
      <c r="M6671" s="10"/>
      <c r="N6671" s="10"/>
      <c r="O6671" s="10"/>
      <c r="P6671" s="10"/>
      <c r="Q6671" s="10"/>
      <c r="R6671" s="10"/>
      <c r="S6671" s="10"/>
      <c r="T6671" s="10"/>
      <c r="U6671" s="10"/>
      <c r="V6671" s="10"/>
      <c r="W6671" s="10"/>
      <c r="X6671" s="10"/>
    </row>
    <row r="6672" spans="1:24" s="11" customFormat="1">
      <c r="A6672" s="804"/>
      <c r="B6672" s="1383"/>
      <c r="C6672" s="1009"/>
      <c r="D6672" s="1370"/>
      <c r="E6672" s="135"/>
      <c r="F6672" s="135"/>
      <c r="G6672" s="635"/>
      <c r="H6672" s="10"/>
      <c r="I6672" s="10"/>
      <c r="J6672" s="10"/>
      <c r="K6672" s="10"/>
      <c r="L6672" s="10"/>
      <c r="M6672" s="10"/>
      <c r="N6672" s="10"/>
      <c r="O6672" s="10"/>
      <c r="P6672" s="10"/>
      <c r="Q6672" s="10"/>
      <c r="R6672" s="10"/>
      <c r="S6672" s="10"/>
      <c r="T6672" s="10"/>
      <c r="U6672" s="10"/>
      <c r="V6672" s="10"/>
      <c r="W6672" s="10"/>
      <c r="X6672" s="10"/>
    </row>
    <row r="6673" spans="1:24" s="10" customFormat="1">
      <c r="A6673" s="804"/>
      <c r="B6673" s="1383"/>
      <c r="C6673" s="1009"/>
      <c r="D6673" s="1370"/>
      <c r="E6673" s="135"/>
      <c r="F6673" s="135"/>
      <c r="G6673" s="635"/>
    </row>
    <row r="6674" spans="1:24" s="1" customFormat="1">
      <c r="A6674" s="804"/>
      <c r="B6674" s="1038"/>
      <c r="C6674" s="1023"/>
      <c r="D6674" s="1370"/>
      <c r="E6674" s="137"/>
      <c r="F6674" s="137"/>
      <c r="G6674" s="187"/>
    </row>
    <row r="6675" spans="1:24" s="1" customFormat="1">
      <c r="A6675" s="804"/>
      <c r="B6675" s="1038"/>
      <c r="C6675" s="1023"/>
      <c r="D6675" s="1370"/>
      <c r="E6675" s="137"/>
      <c r="F6675" s="137"/>
      <c r="G6675" s="187"/>
    </row>
    <row r="6676" spans="1:24" s="1" customFormat="1">
      <c r="A6676" s="804"/>
      <c r="B6676" s="1038"/>
      <c r="C6676" s="1023"/>
      <c r="D6676" s="1370"/>
      <c r="E6676" s="137"/>
      <c r="F6676" s="137"/>
      <c r="G6676" s="187"/>
    </row>
    <row r="6677" spans="1:24" s="11" customFormat="1">
      <c r="A6677" s="804"/>
      <c r="B6677" s="1383"/>
      <c r="C6677" s="1009"/>
      <c r="D6677" s="1370"/>
      <c r="E6677" s="135"/>
      <c r="F6677" s="135"/>
      <c r="G6677" s="635"/>
      <c r="H6677" s="10"/>
      <c r="I6677" s="10"/>
      <c r="J6677" s="10"/>
      <c r="K6677" s="10"/>
      <c r="L6677" s="10"/>
      <c r="M6677" s="10"/>
      <c r="N6677" s="10"/>
      <c r="O6677" s="10"/>
      <c r="P6677" s="10"/>
      <c r="Q6677" s="10"/>
      <c r="R6677" s="10"/>
      <c r="S6677" s="10"/>
      <c r="T6677" s="10"/>
      <c r="U6677" s="10"/>
      <c r="V6677" s="10"/>
      <c r="W6677" s="10"/>
      <c r="X6677" s="10"/>
    </row>
    <row r="6678" spans="1:24" s="11" customFormat="1">
      <c r="A6678" s="804"/>
      <c r="B6678" s="1383"/>
      <c r="C6678" s="1009"/>
      <c r="D6678" s="1370"/>
      <c r="E6678" s="135"/>
      <c r="F6678" s="135"/>
      <c r="G6678" s="635"/>
      <c r="H6678" s="10"/>
      <c r="I6678" s="10"/>
      <c r="J6678" s="10"/>
      <c r="K6678" s="10"/>
      <c r="L6678" s="10"/>
      <c r="M6678" s="10"/>
      <c r="N6678" s="10"/>
      <c r="O6678" s="10"/>
      <c r="P6678" s="10"/>
      <c r="Q6678" s="10"/>
      <c r="R6678" s="10"/>
      <c r="S6678" s="10"/>
      <c r="T6678" s="10"/>
      <c r="U6678" s="10"/>
      <c r="V6678" s="10"/>
      <c r="W6678" s="10"/>
      <c r="X6678" s="10"/>
    </row>
    <row r="6679" spans="1:24" s="2" customFormat="1">
      <c r="A6679" s="804"/>
      <c r="B6679" s="1038"/>
      <c r="C6679" s="1023"/>
      <c r="D6679" s="1370"/>
      <c r="E6679" s="137"/>
      <c r="F6679" s="137"/>
      <c r="G6679" s="187"/>
      <c r="H6679" s="1"/>
      <c r="I6679" s="1"/>
      <c r="J6679" s="1"/>
      <c r="K6679" s="1"/>
      <c r="L6679" s="1"/>
      <c r="M6679" s="1"/>
      <c r="N6679" s="1"/>
      <c r="O6679" s="1"/>
      <c r="P6679" s="1"/>
      <c r="Q6679" s="1"/>
      <c r="R6679" s="1"/>
      <c r="S6679" s="1"/>
      <c r="T6679" s="1"/>
      <c r="U6679" s="1"/>
      <c r="V6679" s="1"/>
      <c r="W6679" s="1"/>
      <c r="X6679" s="1"/>
    </row>
    <row r="6680" spans="1:24" s="2" customFormat="1">
      <c r="A6680" s="804"/>
      <c r="B6680" s="1038"/>
      <c r="C6680" s="1023"/>
      <c r="D6680" s="1370"/>
      <c r="E6680" s="137"/>
      <c r="F6680" s="137"/>
      <c r="G6680" s="187"/>
      <c r="H6680" s="1"/>
      <c r="I6680" s="1"/>
      <c r="J6680" s="1"/>
      <c r="K6680" s="1"/>
      <c r="L6680" s="1"/>
      <c r="M6680" s="1"/>
      <c r="N6680" s="1"/>
      <c r="O6680" s="1"/>
      <c r="P6680" s="1"/>
      <c r="Q6680" s="1"/>
      <c r="R6680" s="1"/>
      <c r="S6680" s="1"/>
      <c r="T6680" s="1"/>
      <c r="U6680" s="1"/>
      <c r="V6680" s="1"/>
      <c r="W6680" s="1"/>
      <c r="X6680" s="1"/>
    </row>
    <row r="6681" spans="1:24" s="10" customFormat="1">
      <c r="A6681" s="804"/>
      <c r="B6681" s="1383"/>
      <c r="C6681" s="1009"/>
      <c r="D6681" s="1370"/>
      <c r="E6681" s="135"/>
      <c r="F6681" s="135"/>
      <c r="G6681" s="635"/>
    </row>
    <row r="6682" spans="1:24" s="10" customFormat="1">
      <c r="A6682" s="804"/>
      <c r="B6682" s="1383"/>
      <c r="C6682" s="1009"/>
      <c r="D6682" s="1370"/>
      <c r="E6682" s="135"/>
      <c r="F6682" s="135"/>
      <c r="G6682" s="635"/>
    </row>
    <row r="6683" spans="1:24" s="10" customFormat="1">
      <c r="A6683" s="804"/>
      <c r="B6683" s="1383"/>
      <c r="C6683" s="1009"/>
      <c r="D6683" s="1370"/>
      <c r="E6683" s="135"/>
      <c r="F6683" s="135"/>
      <c r="G6683" s="635"/>
    </row>
    <row r="6684" spans="1:24" s="2" customFormat="1">
      <c r="A6684" s="804"/>
      <c r="B6684" s="1038"/>
      <c r="C6684" s="1023"/>
      <c r="D6684" s="1370"/>
      <c r="E6684" s="137"/>
      <c r="F6684" s="137"/>
      <c r="G6684" s="187"/>
      <c r="H6684" s="1"/>
      <c r="I6684" s="1"/>
      <c r="J6684" s="1"/>
      <c r="K6684" s="1"/>
      <c r="L6684" s="1"/>
      <c r="M6684" s="1"/>
      <c r="N6684" s="1"/>
      <c r="O6684" s="1"/>
      <c r="P6684" s="1"/>
      <c r="Q6684" s="1"/>
      <c r="R6684" s="1"/>
      <c r="S6684" s="1"/>
      <c r="T6684" s="1"/>
      <c r="U6684" s="1"/>
      <c r="V6684" s="1"/>
      <c r="W6684" s="1"/>
      <c r="X6684" s="1"/>
    </row>
    <row r="6685" spans="1:24" s="2" customFormat="1">
      <c r="A6685" s="804"/>
      <c r="B6685" s="1038"/>
      <c r="C6685" s="1023"/>
      <c r="D6685" s="1370"/>
      <c r="E6685" s="137"/>
      <c r="F6685" s="137"/>
      <c r="G6685" s="187"/>
      <c r="H6685" s="1"/>
      <c r="I6685" s="1"/>
      <c r="J6685" s="1"/>
      <c r="K6685" s="1"/>
      <c r="L6685" s="1"/>
      <c r="M6685" s="1"/>
      <c r="N6685" s="1"/>
      <c r="O6685" s="1"/>
      <c r="P6685" s="1"/>
      <c r="Q6685" s="1"/>
      <c r="R6685" s="1"/>
      <c r="S6685" s="1"/>
      <c r="T6685" s="1"/>
      <c r="U6685" s="1"/>
      <c r="V6685" s="1"/>
      <c r="W6685" s="1"/>
      <c r="X6685" s="1"/>
    </row>
    <row r="6686" spans="1:24" s="48" customFormat="1">
      <c r="A6686" s="804"/>
      <c r="B6686" s="1038"/>
      <c r="C6686" s="1023"/>
      <c r="D6686" s="1370"/>
      <c r="E6686" s="137"/>
      <c r="F6686" s="137"/>
      <c r="G6686" s="61"/>
    </row>
    <row r="6687" spans="1:24" s="48" customFormat="1">
      <c r="A6687" s="804"/>
      <c r="B6687" s="1038"/>
      <c r="C6687" s="1023"/>
      <c r="D6687" s="1370"/>
      <c r="E6687" s="137"/>
      <c r="F6687" s="137"/>
      <c r="G6687" s="61"/>
    </row>
    <row r="6688" spans="1:24" s="2" customFormat="1">
      <c r="A6688" s="804"/>
      <c r="B6688" s="1038"/>
      <c r="C6688" s="1023"/>
      <c r="D6688" s="1370"/>
      <c r="E6688" s="137"/>
      <c r="F6688" s="137"/>
      <c r="G6688" s="187"/>
      <c r="H6688" s="1"/>
      <c r="I6688" s="1"/>
      <c r="J6688" s="1"/>
      <c r="K6688" s="1"/>
      <c r="L6688" s="1"/>
      <c r="M6688" s="1"/>
      <c r="N6688" s="1"/>
      <c r="O6688" s="1"/>
      <c r="P6688" s="1"/>
      <c r="Q6688" s="1"/>
      <c r="R6688" s="1"/>
      <c r="S6688" s="1"/>
      <c r="T6688" s="1"/>
      <c r="U6688" s="1"/>
      <c r="V6688" s="1"/>
      <c r="W6688" s="1"/>
      <c r="X6688" s="1"/>
    </row>
    <row r="6689" spans="1:24" s="2" customFormat="1">
      <c r="A6689" s="804"/>
      <c r="B6689" s="1038"/>
      <c r="C6689" s="1023"/>
      <c r="D6689" s="1370"/>
      <c r="E6689" s="137"/>
      <c r="F6689" s="137"/>
      <c r="G6689" s="187"/>
      <c r="H6689" s="1"/>
      <c r="I6689" s="1"/>
      <c r="J6689" s="1"/>
      <c r="K6689" s="1"/>
      <c r="L6689" s="1"/>
      <c r="M6689" s="1"/>
      <c r="N6689" s="1"/>
      <c r="O6689" s="1"/>
      <c r="P6689" s="1"/>
      <c r="Q6689" s="1"/>
      <c r="R6689" s="1"/>
      <c r="S6689" s="1"/>
      <c r="T6689" s="1"/>
      <c r="U6689" s="1"/>
      <c r="V6689" s="1"/>
      <c r="W6689" s="1"/>
      <c r="X6689" s="1"/>
    </row>
    <row r="6690" spans="1:24" s="2" customFormat="1">
      <c r="A6690" s="804"/>
      <c r="B6690" s="1038"/>
      <c r="C6690" s="1023"/>
      <c r="D6690" s="1370"/>
      <c r="E6690" s="137"/>
      <c r="F6690" s="137"/>
      <c r="G6690" s="187"/>
      <c r="H6690" s="1"/>
      <c r="I6690" s="1"/>
      <c r="J6690" s="1"/>
      <c r="K6690" s="1"/>
      <c r="L6690" s="1"/>
      <c r="M6690" s="1"/>
      <c r="N6690" s="1"/>
      <c r="O6690" s="1"/>
      <c r="P6690" s="1"/>
      <c r="Q6690" s="1"/>
      <c r="R6690" s="1"/>
      <c r="S6690" s="1"/>
      <c r="T6690" s="1"/>
      <c r="U6690" s="1"/>
      <c r="V6690" s="1"/>
      <c r="W6690" s="1"/>
      <c r="X6690" s="1"/>
    </row>
    <row r="6691" spans="1:24" s="48" customFormat="1">
      <c r="A6691" s="804"/>
      <c r="B6691" s="1038"/>
      <c r="C6691" s="1023"/>
      <c r="D6691" s="1370"/>
      <c r="E6691" s="137"/>
      <c r="F6691" s="137"/>
      <c r="G6691" s="61"/>
    </row>
    <row r="6692" spans="1:24" s="48" customFormat="1">
      <c r="A6692" s="804"/>
      <c r="B6692" s="1038"/>
      <c r="C6692" s="1023"/>
      <c r="D6692" s="1370"/>
      <c r="E6692" s="137"/>
      <c r="F6692" s="137"/>
      <c r="G6692" s="61"/>
    </row>
    <row r="6693" spans="1:24" s="48" customFormat="1">
      <c r="A6693" s="804"/>
      <c r="B6693" s="1038"/>
      <c r="C6693" s="1023"/>
      <c r="D6693" s="1370"/>
      <c r="E6693" s="137"/>
      <c r="F6693" s="137"/>
      <c r="G6693" s="61"/>
    </row>
    <row r="6694" spans="1:24" s="48" customFormat="1">
      <c r="A6694" s="804"/>
      <c r="B6694" s="1038"/>
      <c r="C6694" s="1023"/>
      <c r="D6694" s="1370"/>
      <c r="E6694" s="137"/>
      <c r="F6694" s="137"/>
      <c r="G6694" s="61"/>
    </row>
    <row r="6695" spans="1:24" s="11" customFormat="1">
      <c r="A6695" s="804"/>
      <c r="B6695" s="1383"/>
      <c r="C6695" s="1009"/>
      <c r="D6695" s="1370"/>
      <c r="E6695" s="135"/>
      <c r="F6695" s="135"/>
      <c r="G6695" s="635"/>
      <c r="H6695" s="10"/>
      <c r="I6695" s="10"/>
      <c r="J6695" s="10"/>
      <c r="K6695" s="10"/>
      <c r="L6695" s="10"/>
      <c r="M6695" s="10"/>
      <c r="N6695" s="10"/>
      <c r="O6695" s="10"/>
      <c r="P6695" s="10"/>
      <c r="Q6695" s="10"/>
      <c r="R6695" s="10"/>
      <c r="S6695" s="10"/>
      <c r="T6695" s="10"/>
      <c r="U6695" s="10"/>
      <c r="V6695" s="10"/>
      <c r="W6695" s="10"/>
      <c r="X6695" s="10"/>
    </row>
    <row r="6696" spans="1:24" s="11" customFormat="1">
      <c r="A6696" s="804"/>
      <c r="B6696" s="1383"/>
      <c r="C6696" s="1009"/>
      <c r="D6696" s="1370"/>
      <c r="E6696" s="135"/>
      <c r="F6696" s="135"/>
      <c r="G6696" s="635"/>
      <c r="H6696" s="10"/>
      <c r="I6696" s="10"/>
      <c r="J6696" s="10"/>
      <c r="K6696" s="10"/>
      <c r="L6696" s="10"/>
      <c r="M6696" s="10"/>
      <c r="N6696" s="10"/>
      <c r="O6696" s="10"/>
      <c r="P6696" s="10"/>
      <c r="Q6696" s="10"/>
      <c r="R6696" s="10"/>
      <c r="S6696" s="10"/>
      <c r="T6696" s="10"/>
      <c r="U6696" s="10"/>
      <c r="V6696" s="10"/>
      <c r="W6696" s="10"/>
      <c r="X6696" s="10"/>
    </row>
    <row r="6697" spans="1:24" s="11" customFormat="1">
      <c r="A6697" s="804"/>
      <c r="B6697" s="1383"/>
      <c r="C6697" s="1009"/>
      <c r="D6697" s="1370"/>
      <c r="E6697" s="135"/>
      <c r="F6697" s="135"/>
      <c r="G6697" s="635"/>
      <c r="H6697" s="10"/>
      <c r="I6697" s="10"/>
      <c r="J6697" s="10"/>
      <c r="K6697" s="10"/>
      <c r="L6697" s="10"/>
      <c r="M6697" s="10"/>
      <c r="N6697" s="10"/>
      <c r="O6697" s="10"/>
      <c r="P6697" s="10"/>
      <c r="Q6697" s="10"/>
      <c r="R6697" s="10"/>
      <c r="S6697" s="10"/>
      <c r="T6697" s="10"/>
      <c r="U6697" s="10"/>
      <c r="V6697" s="10"/>
      <c r="W6697" s="10"/>
      <c r="X6697" s="10"/>
    </row>
    <row r="6698" spans="1:24" s="11" customFormat="1">
      <c r="A6698" s="804"/>
      <c r="B6698" s="1038"/>
      <c r="C6698" s="1009"/>
      <c r="D6698" s="1370"/>
      <c r="E6698" s="135"/>
      <c r="F6698" s="135"/>
      <c r="G6698" s="635"/>
      <c r="H6698" s="10"/>
      <c r="I6698" s="10"/>
      <c r="J6698" s="10"/>
      <c r="K6698" s="10"/>
      <c r="L6698" s="10"/>
      <c r="M6698" s="10"/>
      <c r="N6698" s="10"/>
      <c r="O6698" s="10"/>
      <c r="P6698" s="10"/>
      <c r="Q6698" s="10"/>
      <c r="R6698" s="10"/>
      <c r="S6698" s="10"/>
      <c r="T6698" s="10"/>
      <c r="U6698" s="10"/>
      <c r="V6698" s="10"/>
      <c r="W6698" s="10"/>
      <c r="X6698" s="10"/>
    </row>
    <row r="6699" spans="1:24" s="11" customFormat="1">
      <c r="A6699" s="804"/>
      <c r="B6699" s="1383"/>
      <c r="C6699" s="1009"/>
      <c r="D6699" s="1370"/>
      <c r="E6699" s="135"/>
      <c r="F6699" s="135"/>
      <c r="G6699" s="635"/>
      <c r="H6699" s="10"/>
      <c r="I6699" s="10"/>
      <c r="J6699" s="10"/>
      <c r="K6699" s="10"/>
      <c r="L6699" s="10"/>
      <c r="M6699" s="10"/>
      <c r="N6699" s="10"/>
      <c r="O6699" s="10"/>
      <c r="P6699" s="10"/>
      <c r="Q6699" s="10"/>
      <c r="R6699" s="10"/>
      <c r="S6699" s="10"/>
      <c r="T6699" s="10"/>
      <c r="U6699" s="10"/>
      <c r="V6699" s="10"/>
      <c r="W6699" s="10"/>
      <c r="X6699" s="10"/>
    </row>
    <row r="6700" spans="1:24" s="11" customFormat="1">
      <c r="A6700" s="804"/>
      <c r="B6700" s="1383"/>
      <c r="C6700" s="1009"/>
      <c r="D6700" s="1370"/>
      <c r="E6700" s="135"/>
      <c r="F6700" s="135"/>
      <c r="G6700" s="635"/>
      <c r="H6700" s="10"/>
      <c r="I6700" s="10"/>
      <c r="J6700" s="10"/>
      <c r="K6700" s="10"/>
      <c r="L6700" s="10"/>
      <c r="M6700" s="10"/>
      <c r="N6700" s="10"/>
      <c r="O6700" s="10"/>
      <c r="P6700" s="10"/>
      <c r="Q6700" s="10"/>
      <c r="R6700" s="10"/>
      <c r="S6700" s="10"/>
      <c r="T6700" s="10"/>
      <c r="U6700" s="10"/>
      <c r="V6700" s="10"/>
      <c r="W6700" s="10"/>
      <c r="X6700" s="10"/>
    </row>
    <row r="6701" spans="1:24" s="2" customFormat="1">
      <c r="A6701" s="804"/>
      <c r="B6701" s="1038"/>
      <c r="C6701" s="1023"/>
      <c r="D6701" s="1370"/>
      <c r="E6701" s="137"/>
      <c r="F6701" s="137"/>
      <c r="G6701" s="187"/>
      <c r="H6701" s="1"/>
      <c r="I6701" s="1"/>
      <c r="J6701" s="1"/>
      <c r="K6701" s="1"/>
      <c r="L6701" s="1"/>
      <c r="M6701" s="1"/>
      <c r="N6701" s="1"/>
      <c r="O6701" s="1"/>
      <c r="P6701" s="1"/>
      <c r="Q6701" s="1"/>
      <c r="R6701" s="1"/>
      <c r="S6701" s="1"/>
      <c r="T6701" s="1"/>
      <c r="U6701" s="1"/>
      <c r="V6701" s="1"/>
      <c r="W6701" s="1"/>
      <c r="X6701" s="1"/>
    </row>
    <row r="6702" spans="1:24" s="2" customFormat="1">
      <c r="A6702" s="804"/>
      <c r="B6702" s="1038"/>
      <c r="C6702" s="1023"/>
      <c r="D6702" s="1370"/>
      <c r="E6702" s="137"/>
      <c r="F6702" s="137"/>
      <c r="G6702" s="187"/>
      <c r="H6702" s="1"/>
      <c r="I6702" s="1"/>
      <c r="J6702" s="1"/>
      <c r="K6702" s="1"/>
      <c r="L6702" s="1"/>
      <c r="M6702" s="1"/>
      <c r="N6702" s="1"/>
      <c r="O6702" s="1"/>
      <c r="P6702" s="1"/>
      <c r="Q6702" s="1"/>
      <c r="R6702" s="1"/>
      <c r="S6702" s="1"/>
      <c r="T6702" s="1"/>
      <c r="U6702" s="1"/>
      <c r="V6702" s="1"/>
      <c r="W6702" s="1"/>
      <c r="X6702" s="1"/>
    </row>
    <row r="6703" spans="1:24" s="11" customFormat="1">
      <c r="A6703" s="804"/>
      <c r="B6703" s="1383"/>
      <c r="C6703" s="1009"/>
      <c r="D6703" s="1370"/>
      <c r="E6703" s="135"/>
      <c r="F6703" s="135"/>
      <c r="G6703" s="635"/>
      <c r="H6703" s="10"/>
      <c r="I6703" s="10"/>
      <c r="J6703" s="10"/>
      <c r="K6703" s="10"/>
      <c r="L6703" s="10"/>
      <c r="M6703" s="10"/>
      <c r="N6703" s="10"/>
      <c r="O6703" s="10"/>
      <c r="P6703" s="10"/>
      <c r="Q6703" s="10"/>
      <c r="R6703" s="10"/>
      <c r="S6703" s="10"/>
      <c r="T6703" s="10"/>
      <c r="U6703" s="10"/>
      <c r="V6703" s="10"/>
      <c r="W6703" s="10"/>
      <c r="X6703" s="10"/>
    </row>
    <row r="6704" spans="1:24" s="11" customFormat="1">
      <c r="A6704" s="804"/>
      <c r="B6704" s="1383"/>
      <c r="C6704" s="1009"/>
      <c r="D6704" s="1370"/>
      <c r="E6704" s="135"/>
      <c r="F6704" s="135"/>
      <c r="G6704" s="635"/>
      <c r="H6704" s="10"/>
      <c r="I6704" s="10"/>
      <c r="J6704" s="10"/>
      <c r="K6704" s="10"/>
      <c r="L6704" s="10"/>
      <c r="M6704" s="10"/>
      <c r="N6704" s="10"/>
      <c r="O6704" s="10"/>
      <c r="P6704" s="10"/>
      <c r="Q6704" s="10"/>
      <c r="R6704" s="10"/>
      <c r="S6704" s="10"/>
      <c r="T6704" s="10"/>
      <c r="U6704" s="10"/>
      <c r="V6704" s="10"/>
      <c r="W6704" s="10"/>
      <c r="X6704" s="10"/>
    </row>
    <row r="6705" spans="1:24" s="11" customFormat="1">
      <c r="A6705" s="804"/>
      <c r="B6705" s="1383"/>
      <c r="C6705" s="1009"/>
      <c r="D6705" s="1370"/>
      <c r="E6705" s="135"/>
      <c r="F6705" s="135"/>
      <c r="G6705" s="635"/>
      <c r="H6705" s="10"/>
      <c r="I6705" s="10"/>
      <c r="J6705" s="10"/>
      <c r="K6705" s="10"/>
      <c r="L6705" s="10"/>
      <c r="M6705" s="10"/>
      <c r="N6705" s="10"/>
      <c r="O6705" s="10"/>
      <c r="P6705" s="10"/>
      <c r="Q6705" s="10"/>
      <c r="R6705" s="10"/>
      <c r="S6705" s="10"/>
      <c r="T6705" s="10"/>
      <c r="U6705" s="10"/>
      <c r="V6705" s="10"/>
      <c r="W6705" s="10"/>
      <c r="X6705" s="10"/>
    </row>
    <row r="6706" spans="1:24" s="2" customFormat="1">
      <c r="A6706" s="804"/>
      <c r="B6706" s="1038"/>
      <c r="C6706" s="1023"/>
      <c r="D6706" s="1370"/>
      <c r="E6706" s="137"/>
      <c r="F6706" s="137"/>
      <c r="G6706" s="187"/>
      <c r="H6706" s="1"/>
      <c r="I6706" s="1"/>
      <c r="J6706" s="1"/>
      <c r="K6706" s="1"/>
      <c r="L6706" s="1"/>
      <c r="M6706" s="1"/>
      <c r="N6706" s="1"/>
      <c r="O6706" s="1"/>
      <c r="P6706" s="1"/>
      <c r="Q6706" s="1"/>
      <c r="R6706" s="1"/>
      <c r="S6706" s="1"/>
      <c r="T6706" s="1"/>
      <c r="U6706" s="1"/>
      <c r="V6706" s="1"/>
      <c r="W6706" s="1"/>
      <c r="X6706" s="1"/>
    </row>
    <row r="6707" spans="1:24" s="2" customFormat="1">
      <c r="A6707" s="804"/>
      <c r="B6707" s="1038"/>
      <c r="C6707" s="1023"/>
      <c r="D6707" s="1370"/>
      <c r="E6707" s="137"/>
      <c r="F6707" s="137"/>
      <c r="G6707" s="187"/>
      <c r="H6707" s="1"/>
      <c r="I6707" s="1"/>
      <c r="J6707" s="1"/>
      <c r="K6707" s="1"/>
      <c r="L6707" s="1"/>
      <c r="M6707" s="1"/>
      <c r="N6707" s="1"/>
      <c r="O6707" s="1"/>
      <c r="P6707" s="1"/>
      <c r="Q6707" s="1"/>
      <c r="R6707" s="1"/>
      <c r="S6707" s="1"/>
      <c r="T6707" s="1"/>
      <c r="U6707" s="1"/>
      <c r="V6707" s="1"/>
      <c r="W6707" s="1"/>
      <c r="X6707" s="1"/>
    </row>
    <row r="6708" spans="1:24" s="11" customFormat="1">
      <c r="A6708" s="804"/>
      <c r="B6708" s="1383"/>
      <c r="C6708" s="1009"/>
      <c r="D6708" s="1370"/>
      <c r="E6708" s="135"/>
      <c r="F6708" s="135"/>
      <c r="G6708" s="635"/>
      <c r="H6708" s="10"/>
      <c r="I6708" s="10"/>
      <c r="J6708" s="10"/>
      <c r="K6708" s="10"/>
      <c r="L6708" s="10"/>
      <c r="M6708" s="10"/>
      <c r="N6708" s="10"/>
      <c r="O6708" s="10"/>
      <c r="P6708" s="10"/>
      <c r="Q6708" s="10"/>
      <c r="R6708" s="10"/>
      <c r="S6708" s="10"/>
      <c r="T6708" s="10"/>
      <c r="U6708" s="10"/>
      <c r="V6708" s="10"/>
      <c r="W6708" s="10"/>
      <c r="X6708" s="10"/>
    </row>
    <row r="6709" spans="1:24" s="11" customFormat="1">
      <c r="A6709" s="804"/>
      <c r="B6709" s="1383"/>
      <c r="C6709" s="1009"/>
      <c r="D6709" s="1370"/>
      <c r="E6709" s="135"/>
      <c r="F6709" s="135"/>
      <c r="G6709" s="635"/>
      <c r="H6709" s="10"/>
      <c r="I6709" s="10"/>
      <c r="J6709" s="10"/>
      <c r="K6709" s="10"/>
      <c r="L6709" s="10"/>
      <c r="M6709" s="10"/>
      <c r="N6709" s="10"/>
      <c r="O6709" s="10"/>
      <c r="P6709" s="10"/>
      <c r="Q6709" s="10"/>
      <c r="R6709" s="10"/>
      <c r="S6709" s="10"/>
      <c r="T6709" s="10"/>
      <c r="U6709" s="10"/>
      <c r="V6709" s="10"/>
      <c r="W6709" s="10"/>
      <c r="X6709" s="10"/>
    </row>
    <row r="6710" spans="1:24" s="11" customFormat="1">
      <c r="A6710" s="804"/>
      <c r="B6710" s="1383"/>
      <c r="C6710" s="1009"/>
      <c r="D6710" s="1370"/>
      <c r="E6710" s="135"/>
      <c r="F6710" s="135"/>
      <c r="G6710" s="635"/>
      <c r="H6710" s="10"/>
      <c r="I6710" s="10"/>
      <c r="J6710" s="10"/>
      <c r="K6710" s="10"/>
      <c r="L6710" s="10"/>
      <c r="M6710" s="10"/>
      <c r="N6710" s="10"/>
      <c r="O6710" s="10"/>
      <c r="P6710" s="10"/>
      <c r="Q6710" s="10"/>
      <c r="R6710" s="10"/>
      <c r="S6710" s="10"/>
      <c r="T6710" s="10"/>
      <c r="U6710" s="10"/>
      <c r="V6710" s="10"/>
      <c r="W6710" s="10"/>
      <c r="X6710" s="10"/>
    </row>
    <row r="6711" spans="1:24" s="11" customFormat="1">
      <c r="A6711" s="804"/>
      <c r="B6711" s="1383"/>
      <c r="C6711" s="1009"/>
      <c r="D6711" s="1370"/>
      <c r="E6711" s="135"/>
      <c r="F6711" s="135"/>
      <c r="G6711" s="635"/>
      <c r="H6711" s="10"/>
      <c r="I6711" s="10"/>
      <c r="J6711" s="10"/>
      <c r="K6711" s="10"/>
      <c r="L6711" s="10"/>
      <c r="M6711" s="10"/>
      <c r="N6711" s="10"/>
      <c r="O6711" s="10"/>
      <c r="P6711" s="10"/>
      <c r="Q6711" s="10"/>
      <c r="R6711" s="10"/>
      <c r="S6711" s="10"/>
      <c r="T6711" s="10"/>
      <c r="U6711" s="10"/>
      <c r="V6711" s="10"/>
      <c r="W6711" s="10"/>
      <c r="X6711" s="10"/>
    </row>
    <row r="6712" spans="1:24" s="11" customFormat="1">
      <c r="A6712" s="804"/>
      <c r="B6712" s="1383"/>
      <c r="C6712" s="1009"/>
      <c r="D6712" s="1370"/>
      <c r="E6712" s="135"/>
      <c r="F6712" s="135"/>
      <c r="G6712" s="635"/>
      <c r="H6712" s="10"/>
      <c r="I6712" s="10"/>
      <c r="J6712" s="10"/>
      <c r="K6712" s="10"/>
      <c r="L6712" s="10"/>
      <c r="M6712" s="10"/>
      <c r="N6712" s="10"/>
      <c r="O6712" s="10"/>
      <c r="P6712" s="10"/>
      <c r="Q6712" s="10"/>
      <c r="R6712" s="10"/>
      <c r="S6712" s="10"/>
      <c r="T6712" s="10"/>
      <c r="U6712" s="10"/>
      <c r="V6712" s="10"/>
      <c r="W6712" s="10"/>
      <c r="X6712" s="10"/>
    </row>
    <row r="6713" spans="1:24" s="2" customFormat="1">
      <c r="A6713" s="804"/>
      <c r="B6713" s="1038"/>
      <c r="C6713" s="1023"/>
      <c r="D6713" s="1370"/>
      <c r="E6713" s="137"/>
      <c r="F6713" s="137"/>
      <c r="G6713" s="187"/>
      <c r="H6713" s="1"/>
      <c r="I6713" s="1"/>
      <c r="J6713" s="1"/>
      <c r="K6713" s="1"/>
      <c r="L6713" s="1"/>
      <c r="M6713" s="1"/>
      <c r="N6713" s="1"/>
      <c r="O6713" s="1"/>
      <c r="P6713" s="1"/>
      <c r="Q6713" s="1"/>
      <c r="R6713" s="1"/>
      <c r="S6713" s="1"/>
      <c r="T6713" s="1"/>
      <c r="U6713" s="1"/>
      <c r="V6713" s="1"/>
      <c r="W6713" s="1"/>
      <c r="X6713" s="1"/>
    </row>
    <row r="6714" spans="1:24" s="2" customFormat="1">
      <c r="A6714" s="804"/>
      <c r="B6714" s="1038"/>
      <c r="C6714" s="1023"/>
      <c r="D6714" s="1370"/>
      <c r="E6714" s="137"/>
      <c r="F6714" s="137"/>
      <c r="G6714" s="187"/>
      <c r="H6714" s="1"/>
      <c r="I6714" s="1"/>
      <c r="J6714" s="1"/>
      <c r="K6714" s="1"/>
      <c r="L6714" s="1"/>
      <c r="M6714" s="1"/>
      <c r="N6714" s="1"/>
      <c r="O6714" s="1"/>
      <c r="P6714" s="1"/>
      <c r="Q6714" s="1"/>
      <c r="R6714" s="1"/>
      <c r="S6714" s="1"/>
      <c r="T6714" s="1"/>
      <c r="U6714" s="1"/>
      <c r="V6714" s="1"/>
      <c r="W6714" s="1"/>
      <c r="X6714" s="1"/>
    </row>
    <row r="6715" spans="1:24" s="2" customFormat="1">
      <c r="A6715" s="804"/>
      <c r="B6715" s="1038"/>
      <c r="C6715" s="1023"/>
      <c r="D6715" s="1370"/>
      <c r="E6715" s="137"/>
      <c r="F6715" s="137"/>
      <c r="G6715" s="187"/>
      <c r="H6715" s="1"/>
      <c r="I6715" s="1"/>
      <c r="J6715" s="1"/>
      <c r="K6715" s="1"/>
      <c r="L6715" s="1"/>
      <c r="M6715" s="1"/>
      <c r="N6715" s="1"/>
      <c r="O6715" s="1"/>
      <c r="P6715" s="1"/>
      <c r="Q6715" s="1"/>
      <c r="R6715" s="1"/>
      <c r="S6715" s="1"/>
      <c r="T6715" s="1"/>
      <c r="U6715" s="1"/>
      <c r="V6715" s="1"/>
      <c r="W6715" s="1"/>
      <c r="X6715" s="1"/>
    </row>
    <row r="6716" spans="1:24" s="2" customFormat="1">
      <c r="A6716" s="804"/>
      <c r="B6716" s="1038"/>
      <c r="C6716" s="1023"/>
      <c r="D6716" s="1370"/>
      <c r="E6716" s="137"/>
      <c r="F6716" s="137"/>
      <c r="G6716" s="187"/>
      <c r="H6716" s="1"/>
      <c r="I6716" s="1"/>
      <c r="J6716" s="1"/>
      <c r="K6716" s="1"/>
      <c r="L6716" s="1"/>
      <c r="M6716" s="1"/>
      <c r="N6716" s="1"/>
      <c r="O6716" s="1"/>
      <c r="P6716" s="1"/>
      <c r="Q6716" s="1"/>
      <c r="R6716" s="1"/>
      <c r="S6716" s="1"/>
      <c r="T6716" s="1"/>
      <c r="U6716" s="1"/>
      <c r="V6716" s="1"/>
      <c r="W6716" s="1"/>
      <c r="X6716" s="1"/>
    </row>
    <row r="6717" spans="1:24" s="2" customFormat="1">
      <c r="A6717" s="804"/>
      <c r="B6717" s="1038"/>
      <c r="C6717" s="1023"/>
      <c r="D6717" s="1370"/>
      <c r="E6717" s="137"/>
      <c r="F6717" s="137"/>
      <c r="G6717" s="187"/>
      <c r="H6717" s="1"/>
      <c r="I6717" s="1"/>
      <c r="J6717" s="1"/>
      <c r="K6717" s="1"/>
      <c r="L6717" s="1"/>
      <c r="M6717" s="1"/>
      <c r="N6717" s="1"/>
      <c r="O6717" s="1"/>
      <c r="P6717" s="1"/>
      <c r="Q6717" s="1"/>
      <c r="R6717" s="1"/>
      <c r="S6717" s="1"/>
      <c r="T6717" s="1"/>
      <c r="U6717" s="1"/>
      <c r="V6717" s="1"/>
      <c r="W6717" s="1"/>
      <c r="X6717" s="1"/>
    </row>
    <row r="6718" spans="1:24" s="2" customFormat="1">
      <c r="A6718" s="804"/>
      <c r="B6718" s="1038"/>
      <c r="C6718" s="1023"/>
      <c r="D6718" s="1370"/>
      <c r="E6718" s="137"/>
      <c r="F6718" s="137"/>
      <c r="G6718" s="187"/>
      <c r="H6718" s="1"/>
      <c r="I6718" s="1"/>
      <c r="J6718" s="1"/>
      <c r="K6718" s="1"/>
      <c r="L6718" s="1"/>
      <c r="M6718" s="1"/>
      <c r="N6718" s="1"/>
      <c r="O6718" s="1"/>
      <c r="P6718" s="1"/>
      <c r="Q6718" s="1"/>
      <c r="R6718" s="1"/>
      <c r="S6718" s="1"/>
      <c r="T6718" s="1"/>
      <c r="U6718" s="1"/>
      <c r="V6718" s="1"/>
      <c r="W6718" s="1"/>
      <c r="X6718" s="1"/>
    </row>
    <row r="6719" spans="1:24" s="2" customFormat="1">
      <c r="A6719" s="804"/>
      <c r="B6719" s="1038"/>
      <c r="C6719" s="1023"/>
      <c r="D6719" s="1370"/>
      <c r="E6719" s="137"/>
      <c r="F6719" s="137"/>
      <c r="G6719" s="187"/>
      <c r="H6719" s="1"/>
      <c r="I6719" s="1"/>
      <c r="J6719" s="1"/>
      <c r="K6719" s="1"/>
      <c r="L6719" s="1"/>
      <c r="M6719" s="1"/>
      <c r="N6719" s="1"/>
      <c r="O6719" s="1"/>
      <c r="P6719" s="1"/>
      <c r="Q6719" s="1"/>
      <c r="R6719" s="1"/>
      <c r="S6719" s="1"/>
      <c r="T6719" s="1"/>
      <c r="U6719" s="1"/>
      <c r="V6719" s="1"/>
      <c r="W6719" s="1"/>
      <c r="X6719" s="1"/>
    </row>
    <row r="6720" spans="1:24" s="1" customFormat="1">
      <c r="A6720" s="804"/>
      <c r="B6720" s="1038"/>
      <c r="C6720" s="1023"/>
      <c r="D6720" s="1370"/>
      <c r="E6720" s="137"/>
      <c r="F6720" s="137"/>
      <c r="G6720" s="187"/>
    </row>
    <row r="6721" spans="1:24" s="1" customFormat="1">
      <c r="A6721" s="804"/>
      <c r="B6721" s="1038"/>
      <c r="C6721" s="1023"/>
      <c r="D6721" s="1370"/>
      <c r="E6721" s="137"/>
      <c r="F6721" s="137"/>
      <c r="G6721" s="187"/>
    </row>
    <row r="6722" spans="1:24" s="1" customFormat="1">
      <c r="A6722" s="804"/>
      <c r="B6722" s="1038"/>
      <c r="C6722" s="1023"/>
      <c r="D6722" s="1370"/>
      <c r="E6722" s="137"/>
      <c r="F6722" s="137"/>
      <c r="G6722" s="187"/>
    </row>
    <row r="6723" spans="1:24" s="1" customFormat="1">
      <c r="A6723" s="804"/>
      <c r="B6723" s="1038"/>
      <c r="C6723" s="1023"/>
      <c r="D6723" s="1370"/>
      <c r="E6723" s="135"/>
      <c r="F6723" s="135"/>
      <c r="G6723" s="187"/>
    </row>
    <row r="6724" spans="1:24" s="1" customFormat="1">
      <c r="A6724" s="804"/>
      <c r="B6724" s="1038"/>
      <c r="C6724" s="1023"/>
      <c r="D6724" s="1370"/>
      <c r="E6724" s="135"/>
      <c r="F6724" s="135"/>
      <c r="G6724" s="187"/>
    </row>
    <row r="6725" spans="1:24" s="2" customFormat="1">
      <c r="A6725" s="804"/>
      <c r="B6725" s="1038"/>
      <c r="C6725" s="1023"/>
      <c r="D6725" s="1370"/>
      <c r="E6725" s="135"/>
      <c r="F6725" s="135"/>
      <c r="G6725" s="187"/>
      <c r="H6725" s="1"/>
      <c r="I6725" s="1"/>
      <c r="J6725" s="1"/>
      <c r="K6725" s="1"/>
      <c r="L6725" s="1"/>
      <c r="M6725" s="1"/>
      <c r="N6725" s="1"/>
      <c r="O6725" s="1"/>
      <c r="P6725" s="1"/>
      <c r="Q6725" s="1"/>
      <c r="R6725" s="1"/>
      <c r="S6725" s="1"/>
      <c r="T6725" s="1"/>
      <c r="U6725" s="1"/>
      <c r="V6725" s="1"/>
      <c r="W6725" s="1"/>
      <c r="X6725" s="1"/>
    </row>
    <row r="6726" spans="1:24" s="2" customFormat="1">
      <c r="A6726" s="804"/>
      <c r="B6726" s="1038"/>
      <c r="C6726" s="1023"/>
      <c r="D6726" s="1370"/>
      <c r="E6726" s="135"/>
      <c r="F6726" s="135"/>
      <c r="G6726" s="187"/>
      <c r="H6726" s="1"/>
      <c r="I6726" s="1"/>
      <c r="J6726" s="1"/>
      <c r="K6726" s="1"/>
      <c r="L6726" s="1"/>
      <c r="M6726" s="1"/>
      <c r="N6726" s="1"/>
      <c r="O6726" s="1"/>
      <c r="P6726" s="1"/>
      <c r="Q6726" s="1"/>
      <c r="R6726" s="1"/>
      <c r="S6726" s="1"/>
      <c r="T6726" s="1"/>
      <c r="U6726" s="1"/>
      <c r="V6726" s="1"/>
      <c r="W6726" s="1"/>
      <c r="X6726" s="1"/>
    </row>
    <row r="6727" spans="1:24" s="1" customFormat="1">
      <c r="A6727" s="804"/>
      <c r="B6727" s="1038"/>
      <c r="C6727" s="1023"/>
      <c r="D6727" s="1370"/>
      <c r="E6727" s="137"/>
      <c r="F6727" s="137"/>
      <c r="G6727" s="187"/>
    </row>
    <row r="6728" spans="1:24" s="1" customFormat="1">
      <c r="A6728" s="804"/>
      <c r="B6728" s="1038"/>
      <c r="C6728" s="1023"/>
      <c r="D6728" s="1370"/>
      <c r="E6728" s="137"/>
      <c r="F6728" s="137"/>
      <c r="G6728" s="187"/>
    </row>
    <row r="6729" spans="1:24" s="1" customFormat="1">
      <c r="A6729" s="804"/>
      <c r="B6729" s="1038"/>
      <c r="C6729" s="1023"/>
      <c r="D6729" s="1370"/>
      <c r="E6729" s="137"/>
      <c r="F6729" s="137"/>
      <c r="G6729" s="187"/>
    </row>
    <row r="6730" spans="1:24" s="1" customFormat="1">
      <c r="A6730" s="804"/>
      <c r="B6730" s="1038"/>
      <c r="C6730" s="1023"/>
      <c r="D6730" s="1370"/>
      <c r="E6730" s="135"/>
      <c r="F6730" s="135"/>
      <c r="G6730" s="187"/>
    </row>
    <row r="6731" spans="1:24" s="1" customFormat="1">
      <c r="A6731" s="804"/>
      <c r="B6731" s="1038"/>
      <c r="C6731" s="1023"/>
      <c r="D6731" s="1370"/>
      <c r="E6731" s="135"/>
      <c r="F6731" s="135"/>
      <c r="G6731" s="187"/>
    </row>
    <row r="6732" spans="1:24" s="2" customFormat="1">
      <c r="A6732" s="804"/>
      <c r="B6732" s="1038"/>
      <c r="C6732" s="1023"/>
      <c r="D6732" s="1370"/>
      <c r="E6732" s="135"/>
      <c r="F6732" s="135"/>
      <c r="G6732" s="187"/>
      <c r="H6732" s="1"/>
      <c r="I6732" s="1"/>
      <c r="J6732" s="1"/>
      <c r="K6732" s="1"/>
      <c r="L6732" s="1"/>
      <c r="M6732" s="1"/>
      <c r="N6732" s="1"/>
      <c r="O6732" s="1"/>
      <c r="P6732" s="1"/>
      <c r="Q6732" s="1"/>
      <c r="R6732" s="1"/>
      <c r="S6732" s="1"/>
      <c r="T6732" s="1"/>
      <c r="U6732" s="1"/>
      <c r="V6732" s="1"/>
      <c r="W6732" s="1"/>
      <c r="X6732" s="1"/>
    </row>
    <row r="6733" spans="1:24" s="2" customFormat="1">
      <c r="A6733" s="804"/>
      <c r="B6733" s="1038"/>
      <c r="C6733" s="1023"/>
      <c r="D6733" s="1370"/>
      <c r="E6733" s="135"/>
      <c r="F6733" s="135"/>
      <c r="G6733" s="187"/>
      <c r="H6733" s="1"/>
      <c r="I6733" s="1"/>
      <c r="J6733" s="1"/>
      <c r="K6733" s="1"/>
      <c r="L6733" s="1"/>
      <c r="M6733" s="1"/>
      <c r="N6733" s="1"/>
      <c r="O6733" s="1"/>
      <c r="P6733" s="1"/>
      <c r="Q6733" s="1"/>
      <c r="R6733" s="1"/>
      <c r="S6733" s="1"/>
      <c r="T6733" s="1"/>
      <c r="U6733" s="1"/>
      <c r="V6733" s="1"/>
      <c r="W6733" s="1"/>
      <c r="X6733" s="1"/>
    </row>
    <row r="6734" spans="1:24" s="11" customFormat="1">
      <c r="A6734" s="804"/>
      <c r="B6734" s="1383"/>
      <c r="C6734" s="1009"/>
      <c r="D6734" s="1370"/>
      <c r="E6734" s="135"/>
      <c r="F6734" s="135"/>
      <c r="G6734" s="635"/>
      <c r="H6734" s="10"/>
      <c r="I6734" s="10"/>
      <c r="J6734" s="10"/>
      <c r="K6734" s="10"/>
      <c r="L6734" s="10"/>
      <c r="M6734" s="10"/>
      <c r="N6734" s="10"/>
      <c r="O6734" s="10"/>
      <c r="P6734" s="10"/>
      <c r="Q6734" s="10"/>
      <c r="R6734" s="10"/>
      <c r="S6734" s="10"/>
      <c r="T6734" s="10"/>
      <c r="U6734" s="10"/>
      <c r="V6734" s="10"/>
      <c r="W6734" s="10"/>
      <c r="X6734" s="10"/>
    </row>
    <row r="6735" spans="1:24" s="11" customFormat="1">
      <c r="A6735" s="804"/>
      <c r="B6735" s="1383"/>
      <c r="C6735" s="1009"/>
      <c r="D6735" s="1370"/>
      <c r="E6735" s="135"/>
      <c r="F6735" s="135"/>
      <c r="G6735" s="635"/>
      <c r="H6735" s="10"/>
      <c r="I6735" s="10"/>
      <c r="J6735" s="10"/>
      <c r="K6735" s="10"/>
      <c r="L6735" s="10"/>
      <c r="M6735" s="10"/>
      <c r="N6735" s="10"/>
      <c r="O6735" s="10"/>
      <c r="P6735" s="10"/>
      <c r="Q6735" s="10"/>
      <c r="R6735" s="10"/>
      <c r="S6735" s="10"/>
      <c r="T6735" s="10"/>
      <c r="U6735" s="10"/>
      <c r="V6735" s="10"/>
      <c r="W6735" s="10"/>
      <c r="X6735" s="10"/>
    </row>
    <row r="6736" spans="1:24" s="11" customFormat="1">
      <c r="A6736" s="804"/>
      <c r="B6736" s="1383"/>
      <c r="C6736" s="1009"/>
      <c r="D6736" s="1370"/>
      <c r="E6736" s="135"/>
      <c r="F6736" s="135"/>
      <c r="G6736" s="635"/>
      <c r="H6736" s="10"/>
      <c r="I6736" s="10"/>
      <c r="J6736" s="10"/>
      <c r="K6736" s="10"/>
      <c r="L6736" s="10"/>
      <c r="M6736" s="10"/>
      <c r="N6736" s="10"/>
      <c r="O6736" s="10"/>
      <c r="P6736" s="10"/>
      <c r="Q6736" s="10"/>
      <c r="R6736" s="10"/>
      <c r="S6736" s="10"/>
      <c r="T6736" s="10"/>
      <c r="U6736" s="10"/>
      <c r="V6736" s="10"/>
      <c r="W6736" s="10"/>
      <c r="X6736" s="10"/>
    </row>
    <row r="6737" spans="1:24" s="11" customFormat="1">
      <c r="A6737" s="804"/>
      <c r="B6737" s="1383"/>
      <c r="C6737" s="1009"/>
      <c r="D6737" s="1370"/>
      <c r="E6737" s="135"/>
      <c r="F6737" s="135"/>
      <c r="G6737" s="635"/>
      <c r="H6737" s="10"/>
      <c r="I6737" s="10"/>
      <c r="J6737" s="10"/>
      <c r="K6737" s="10"/>
      <c r="L6737" s="10"/>
      <c r="M6737" s="10"/>
      <c r="N6737" s="10"/>
      <c r="O6737" s="10"/>
      <c r="P6737" s="10"/>
      <c r="Q6737" s="10"/>
      <c r="R6737" s="10"/>
      <c r="S6737" s="10"/>
      <c r="T6737" s="10"/>
      <c r="U6737" s="10"/>
      <c r="V6737" s="10"/>
      <c r="W6737" s="10"/>
      <c r="X6737" s="10"/>
    </row>
    <row r="6738" spans="1:24" s="11" customFormat="1">
      <c r="A6738" s="804"/>
      <c r="B6738" s="1383"/>
      <c r="C6738" s="1009"/>
      <c r="D6738" s="1370"/>
      <c r="E6738" s="135"/>
      <c r="F6738" s="135"/>
      <c r="G6738" s="635"/>
      <c r="H6738" s="10"/>
      <c r="I6738" s="10"/>
      <c r="J6738" s="10"/>
      <c r="K6738" s="10"/>
      <c r="L6738" s="10"/>
      <c r="M6738" s="10"/>
      <c r="N6738" s="10"/>
      <c r="O6738" s="10"/>
      <c r="P6738" s="10"/>
      <c r="Q6738" s="10"/>
      <c r="R6738" s="10"/>
      <c r="S6738" s="10"/>
      <c r="T6738" s="10"/>
      <c r="U6738" s="10"/>
      <c r="V6738" s="10"/>
      <c r="W6738" s="10"/>
      <c r="X6738" s="10"/>
    </row>
    <row r="6739" spans="1:24" s="11" customFormat="1">
      <c r="A6739" s="804"/>
      <c r="B6739" s="1383"/>
      <c r="C6739" s="1009"/>
      <c r="D6739" s="1370"/>
      <c r="E6739" s="135"/>
      <c r="F6739" s="135"/>
      <c r="G6739" s="635"/>
      <c r="H6739" s="10"/>
      <c r="I6739" s="10"/>
      <c r="J6739" s="10"/>
      <c r="K6739" s="10"/>
      <c r="L6739" s="10"/>
      <c r="M6739" s="10"/>
      <c r="N6739" s="10"/>
      <c r="O6739" s="10"/>
      <c r="P6739" s="10"/>
      <c r="Q6739" s="10"/>
      <c r="R6739" s="10"/>
      <c r="S6739" s="10"/>
      <c r="T6739" s="10"/>
      <c r="U6739" s="10"/>
      <c r="V6739" s="10"/>
      <c r="W6739" s="10"/>
      <c r="X6739" s="10"/>
    </row>
    <row r="6740" spans="1:24" s="11" customFormat="1">
      <c r="A6740" s="804"/>
      <c r="B6740" s="1383"/>
      <c r="C6740" s="1009"/>
      <c r="D6740" s="1370"/>
      <c r="E6740" s="135"/>
      <c r="F6740" s="135"/>
      <c r="G6740" s="635"/>
      <c r="H6740" s="10"/>
      <c r="I6740" s="10"/>
      <c r="J6740" s="10"/>
      <c r="K6740" s="10"/>
      <c r="L6740" s="10"/>
      <c r="M6740" s="10"/>
      <c r="N6740" s="10"/>
      <c r="O6740" s="10"/>
      <c r="P6740" s="10"/>
      <c r="Q6740" s="10"/>
      <c r="R6740" s="10"/>
      <c r="S6740" s="10"/>
      <c r="T6740" s="10"/>
      <c r="U6740" s="10"/>
      <c r="V6740" s="10"/>
      <c r="W6740" s="10"/>
      <c r="X6740" s="10"/>
    </row>
    <row r="6741" spans="1:24" s="11" customFormat="1">
      <c r="A6741" s="804"/>
      <c r="B6741" s="1383"/>
      <c r="C6741" s="1009"/>
      <c r="D6741" s="1370"/>
      <c r="E6741" s="135"/>
      <c r="F6741" s="135"/>
      <c r="G6741" s="635"/>
      <c r="H6741" s="10"/>
      <c r="I6741" s="10"/>
      <c r="J6741" s="10"/>
      <c r="K6741" s="10"/>
      <c r="L6741" s="10"/>
      <c r="M6741" s="10"/>
      <c r="N6741" s="10"/>
      <c r="O6741" s="10"/>
      <c r="P6741" s="10"/>
      <c r="Q6741" s="10"/>
      <c r="R6741" s="10"/>
      <c r="S6741" s="10"/>
      <c r="T6741" s="10"/>
      <c r="U6741" s="10"/>
      <c r="V6741" s="10"/>
      <c r="W6741" s="10"/>
      <c r="X6741" s="10"/>
    </row>
    <row r="6742" spans="1:24" s="11" customFormat="1">
      <c r="A6742" s="804"/>
      <c r="B6742" s="1383"/>
      <c r="C6742" s="1009"/>
      <c r="D6742" s="1370"/>
      <c r="E6742" s="135"/>
      <c r="F6742" s="135"/>
      <c r="G6742" s="635"/>
      <c r="H6742" s="10"/>
      <c r="I6742" s="10"/>
      <c r="J6742" s="10"/>
      <c r="K6742" s="10"/>
      <c r="L6742" s="10"/>
      <c r="M6742" s="10"/>
      <c r="N6742" s="10"/>
      <c r="O6742" s="10"/>
      <c r="P6742" s="10"/>
      <c r="Q6742" s="10"/>
      <c r="R6742" s="10"/>
      <c r="S6742" s="10"/>
      <c r="T6742" s="10"/>
      <c r="U6742" s="10"/>
      <c r="V6742" s="10"/>
      <c r="W6742" s="10"/>
      <c r="X6742" s="10"/>
    </row>
    <row r="6743" spans="1:24" s="2" customFormat="1">
      <c r="A6743" s="804"/>
      <c r="B6743" s="1383"/>
      <c r="C6743" s="1023"/>
      <c r="D6743" s="1370"/>
      <c r="E6743" s="137"/>
      <c r="F6743" s="137"/>
      <c r="G6743" s="187"/>
      <c r="H6743" s="1"/>
      <c r="I6743" s="1"/>
      <c r="J6743" s="1"/>
      <c r="K6743" s="1"/>
      <c r="L6743" s="1"/>
      <c r="M6743" s="1"/>
      <c r="N6743" s="1"/>
      <c r="O6743" s="1"/>
      <c r="P6743" s="1"/>
      <c r="Q6743" s="1"/>
      <c r="R6743" s="1"/>
      <c r="S6743" s="1"/>
      <c r="T6743" s="1"/>
      <c r="U6743" s="1"/>
      <c r="V6743" s="1"/>
      <c r="W6743" s="1"/>
      <c r="X6743" s="1"/>
    </row>
    <row r="6744" spans="1:24" s="44" customFormat="1">
      <c r="A6744" s="804"/>
      <c r="B6744" s="1383"/>
      <c r="C6744" s="1023"/>
      <c r="D6744" s="1370"/>
      <c r="E6744" s="137"/>
      <c r="F6744" s="137"/>
      <c r="G6744" s="634"/>
      <c r="H6744" s="57"/>
      <c r="I6744" s="57"/>
      <c r="J6744" s="57"/>
      <c r="K6744" s="57"/>
      <c r="L6744" s="57"/>
      <c r="M6744" s="57"/>
      <c r="N6744" s="57"/>
      <c r="O6744" s="57"/>
      <c r="P6744" s="57"/>
      <c r="Q6744" s="57"/>
      <c r="R6744" s="57"/>
      <c r="S6744" s="57"/>
      <c r="T6744" s="57"/>
      <c r="U6744" s="57"/>
      <c r="V6744" s="57"/>
      <c r="W6744" s="57"/>
      <c r="X6744" s="57"/>
    </row>
    <row r="6745" spans="1:24" s="2" customFormat="1">
      <c r="A6745" s="804"/>
      <c r="B6745" s="1383"/>
      <c r="C6745" s="1023"/>
      <c r="D6745" s="1370"/>
      <c r="E6745" s="137"/>
      <c r="F6745" s="137"/>
      <c r="G6745" s="187"/>
      <c r="H6745" s="1"/>
      <c r="I6745" s="1"/>
      <c r="J6745" s="1"/>
      <c r="K6745" s="1"/>
      <c r="L6745" s="1"/>
      <c r="M6745" s="1"/>
      <c r="N6745" s="1"/>
      <c r="O6745" s="1"/>
      <c r="P6745" s="1"/>
      <c r="Q6745" s="1"/>
      <c r="R6745" s="1"/>
      <c r="S6745" s="1"/>
      <c r="T6745" s="1"/>
      <c r="U6745" s="1"/>
      <c r="V6745" s="1"/>
      <c r="W6745" s="1"/>
      <c r="X6745" s="1"/>
    </row>
    <row r="6746" spans="1:24" s="2" customFormat="1">
      <c r="A6746" s="804"/>
      <c r="B6746" s="1383"/>
      <c r="C6746" s="1023"/>
      <c r="D6746" s="1370"/>
      <c r="E6746" s="137"/>
      <c r="F6746" s="137"/>
      <c r="G6746" s="187"/>
      <c r="H6746" s="1"/>
      <c r="I6746" s="1"/>
      <c r="J6746" s="1"/>
      <c r="K6746" s="1"/>
      <c r="L6746" s="1"/>
      <c r="M6746" s="1"/>
      <c r="N6746" s="1"/>
      <c r="O6746" s="1"/>
      <c r="P6746" s="1"/>
      <c r="Q6746" s="1"/>
      <c r="R6746" s="1"/>
      <c r="S6746" s="1"/>
      <c r="T6746" s="1"/>
      <c r="U6746" s="1"/>
      <c r="V6746" s="1"/>
      <c r="W6746" s="1"/>
      <c r="X6746" s="1"/>
    </row>
    <row r="6747" spans="1:24" s="44" customFormat="1">
      <c r="A6747" s="804"/>
      <c r="B6747" s="1385"/>
      <c r="C6747" s="1023"/>
      <c r="D6747" s="1370"/>
      <c r="E6747" s="135"/>
      <c r="F6747" s="135"/>
      <c r="G6747" s="634"/>
      <c r="H6747" s="57"/>
      <c r="I6747" s="57"/>
      <c r="J6747" s="57"/>
      <c r="K6747" s="57"/>
      <c r="L6747" s="57"/>
      <c r="M6747" s="57"/>
      <c r="N6747" s="57"/>
      <c r="O6747" s="57"/>
      <c r="P6747" s="57"/>
      <c r="Q6747" s="57"/>
      <c r="R6747" s="57"/>
      <c r="S6747" s="57"/>
      <c r="T6747" s="57"/>
      <c r="U6747" s="57"/>
      <c r="V6747" s="57"/>
      <c r="W6747" s="57"/>
      <c r="X6747" s="57"/>
    </row>
    <row r="6748" spans="1:24" s="44" customFormat="1">
      <c r="A6748" s="804"/>
      <c r="B6748" s="1385"/>
      <c r="C6748" s="1023"/>
      <c r="D6748" s="1370"/>
      <c r="E6748" s="135"/>
      <c r="F6748" s="135"/>
      <c r="G6748" s="634"/>
      <c r="H6748" s="57"/>
      <c r="I6748" s="57"/>
      <c r="J6748" s="57"/>
      <c r="K6748" s="57"/>
      <c r="L6748" s="57"/>
      <c r="M6748" s="57"/>
      <c r="N6748" s="57"/>
      <c r="O6748" s="57"/>
      <c r="P6748" s="57"/>
      <c r="Q6748" s="57"/>
      <c r="R6748" s="57"/>
      <c r="S6748" s="57"/>
      <c r="T6748" s="57"/>
      <c r="U6748" s="57"/>
      <c r="V6748" s="57"/>
      <c r="W6748" s="57"/>
      <c r="X6748" s="57"/>
    </row>
    <row r="6749" spans="1:24" s="44" customFormat="1">
      <c r="A6749" s="804"/>
      <c r="B6749" s="1385"/>
      <c r="C6749" s="1023"/>
      <c r="D6749" s="1370"/>
      <c r="E6749" s="137"/>
      <c r="F6749" s="137"/>
      <c r="G6749" s="634"/>
      <c r="H6749" s="57"/>
      <c r="I6749" s="57"/>
      <c r="J6749" s="57"/>
      <c r="K6749" s="57"/>
      <c r="L6749" s="57"/>
      <c r="M6749" s="57"/>
      <c r="N6749" s="57"/>
      <c r="O6749" s="57"/>
      <c r="P6749" s="57"/>
      <c r="Q6749" s="57"/>
      <c r="R6749" s="57"/>
      <c r="S6749" s="57"/>
      <c r="T6749" s="57"/>
      <c r="U6749" s="57"/>
      <c r="V6749" s="57"/>
      <c r="W6749" s="57"/>
      <c r="X6749" s="57"/>
    </row>
    <row r="6750" spans="1:24" s="2" customFormat="1">
      <c r="A6750" s="804"/>
      <c r="B6750" s="1383"/>
      <c r="C6750" s="1023"/>
      <c r="D6750" s="1370"/>
      <c r="E6750" s="137"/>
      <c r="F6750" s="137"/>
      <c r="G6750" s="187"/>
      <c r="H6750" s="1"/>
      <c r="I6750" s="1"/>
      <c r="J6750" s="1"/>
      <c r="K6750" s="1"/>
      <c r="L6750" s="1"/>
      <c r="M6750" s="1"/>
      <c r="N6750" s="1"/>
      <c r="O6750" s="1"/>
      <c r="P6750" s="1"/>
      <c r="Q6750" s="1"/>
      <c r="R6750" s="1"/>
      <c r="S6750" s="1"/>
      <c r="T6750" s="1"/>
      <c r="U6750" s="1"/>
      <c r="V6750" s="1"/>
      <c r="W6750" s="1"/>
      <c r="X6750" s="1"/>
    </row>
    <row r="6751" spans="1:24" s="44" customFormat="1">
      <c r="A6751" s="804"/>
      <c r="B6751" s="1383"/>
      <c r="C6751" s="1023"/>
      <c r="D6751" s="1370"/>
      <c r="E6751" s="137"/>
      <c r="F6751" s="137"/>
      <c r="G6751" s="634"/>
      <c r="H6751" s="57"/>
      <c r="I6751" s="57"/>
      <c r="J6751" s="57"/>
      <c r="K6751" s="57"/>
      <c r="L6751" s="57"/>
      <c r="M6751" s="57"/>
      <c r="N6751" s="57"/>
      <c r="O6751" s="57"/>
      <c r="P6751" s="57"/>
      <c r="Q6751" s="57"/>
      <c r="R6751" s="57"/>
      <c r="S6751" s="57"/>
      <c r="T6751" s="57"/>
      <c r="U6751" s="57"/>
      <c r="V6751" s="57"/>
      <c r="W6751" s="57"/>
      <c r="X6751" s="57"/>
    </row>
    <row r="6752" spans="1:24" s="2" customFormat="1">
      <c r="A6752" s="804"/>
      <c r="B6752" s="1383"/>
      <c r="C6752" s="1023"/>
      <c r="D6752" s="1370"/>
      <c r="E6752" s="137"/>
      <c r="F6752" s="137"/>
      <c r="G6752" s="187"/>
      <c r="H6752" s="1"/>
      <c r="I6752" s="1"/>
      <c r="J6752" s="1"/>
      <c r="K6752" s="1"/>
      <c r="L6752" s="1"/>
      <c r="M6752" s="1"/>
      <c r="N6752" s="1"/>
      <c r="O6752" s="1"/>
      <c r="P6752" s="1"/>
      <c r="Q6752" s="1"/>
      <c r="R6752" s="1"/>
      <c r="S6752" s="1"/>
      <c r="T6752" s="1"/>
      <c r="U6752" s="1"/>
      <c r="V6752" s="1"/>
      <c r="W6752" s="1"/>
      <c r="X6752" s="1"/>
    </row>
    <row r="6753" spans="1:24" s="2" customFormat="1">
      <c r="A6753" s="804"/>
      <c r="B6753" s="1383"/>
      <c r="C6753" s="1023"/>
      <c r="D6753" s="1370"/>
      <c r="E6753" s="137"/>
      <c r="F6753" s="137"/>
      <c r="G6753" s="187"/>
      <c r="H6753" s="1"/>
      <c r="I6753" s="1"/>
      <c r="J6753" s="1"/>
      <c r="K6753" s="1"/>
      <c r="L6753" s="1"/>
      <c r="M6753" s="1"/>
      <c r="N6753" s="1"/>
      <c r="O6753" s="1"/>
      <c r="P6753" s="1"/>
      <c r="Q6753" s="1"/>
      <c r="R6753" s="1"/>
      <c r="S6753" s="1"/>
      <c r="T6753" s="1"/>
      <c r="U6753" s="1"/>
      <c r="V6753" s="1"/>
      <c r="W6753" s="1"/>
      <c r="X6753" s="1"/>
    </row>
    <row r="6754" spans="1:24" s="44" customFormat="1">
      <c r="A6754" s="804"/>
      <c r="B6754" s="1385"/>
      <c r="C6754" s="1023"/>
      <c r="D6754" s="1370"/>
      <c r="E6754" s="135"/>
      <c r="F6754" s="135"/>
      <c r="G6754" s="634"/>
      <c r="H6754" s="57"/>
      <c r="I6754" s="57"/>
      <c r="J6754" s="57"/>
      <c r="K6754" s="57"/>
      <c r="L6754" s="57"/>
      <c r="M6754" s="57"/>
      <c r="N6754" s="57"/>
      <c r="O6754" s="57"/>
      <c r="P6754" s="57"/>
      <c r="Q6754" s="57"/>
      <c r="R6754" s="57"/>
      <c r="S6754" s="57"/>
      <c r="T6754" s="57"/>
      <c r="U6754" s="57"/>
      <c r="V6754" s="57"/>
      <c r="W6754" s="57"/>
      <c r="X6754" s="57"/>
    </row>
    <row r="6755" spans="1:24" s="44" customFormat="1">
      <c r="A6755" s="804"/>
      <c r="B6755" s="1385"/>
      <c r="C6755" s="1023"/>
      <c r="D6755" s="1370"/>
      <c r="E6755" s="135"/>
      <c r="F6755" s="135"/>
      <c r="G6755" s="634"/>
      <c r="H6755" s="57"/>
      <c r="I6755" s="57"/>
      <c r="J6755" s="57"/>
      <c r="K6755" s="57"/>
      <c r="L6755" s="57"/>
      <c r="M6755" s="57"/>
      <c r="N6755" s="57"/>
      <c r="O6755" s="57"/>
      <c r="P6755" s="57"/>
      <c r="Q6755" s="57"/>
      <c r="R6755" s="57"/>
      <c r="S6755" s="57"/>
      <c r="T6755" s="57"/>
      <c r="U6755" s="57"/>
      <c r="V6755" s="57"/>
      <c r="W6755" s="57"/>
      <c r="X6755" s="57"/>
    </row>
    <row r="6756" spans="1:24" s="44" customFormat="1">
      <c r="A6756" s="804"/>
      <c r="B6756" s="1385"/>
      <c r="C6756" s="1023"/>
      <c r="D6756" s="1370"/>
      <c r="E6756" s="137"/>
      <c r="F6756" s="137"/>
      <c r="G6756" s="634"/>
      <c r="H6756" s="57"/>
      <c r="I6756" s="57"/>
      <c r="J6756" s="57"/>
      <c r="K6756" s="57"/>
      <c r="L6756" s="57"/>
      <c r="M6756" s="57"/>
      <c r="N6756" s="57"/>
      <c r="O6756" s="57"/>
      <c r="P6756" s="57"/>
      <c r="Q6756" s="57"/>
      <c r="R6756" s="57"/>
      <c r="S6756" s="57"/>
      <c r="T6756" s="57"/>
      <c r="U6756" s="57"/>
      <c r="V6756" s="57"/>
      <c r="W6756" s="57"/>
      <c r="X6756" s="57"/>
    </row>
    <row r="6757" spans="1:24" s="2" customFormat="1">
      <c r="A6757" s="804"/>
      <c r="B6757" s="1383"/>
      <c r="C6757" s="1023"/>
      <c r="D6757" s="1370"/>
      <c r="E6757" s="137"/>
      <c r="F6757" s="137"/>
      <c r="G6757" s="187"/>
      <c r="H6757" s="1"/>
      <c r="I6757" s="1"/>
      <c r="J6757" s="1"/>
      <c r="K6757" s="1"/>
      <c r="L6757" s="1"/>
      <c r="M6757" s="1"/>
      <c r="N6757" s="1"/>
      <c r="O6757" s="1"/>
      <c r="P6757" s="1"/>
      <c r="Q6757" s="1"/>
      <c r="R6757" s="1"/>
      <c r="S6757" s="1"/>
      <c r="T6757" s="1"/>
      <c r="U6757" s="1"/>
      <c r="V6757" s="1"/>
      <c r="W6757" s="1"/>
      <c r="X6757" s="1"/>
    </row>
    <row r="6758" spans="1:24" s="11" customFormat="1">
      <c r="A6758" s="804"/>
      <c r="B6758" s="1383"/>
      <c r="C6758" s="1009"/>
      <c r="D6758" s="1370"/>
      <c r="E6758" s="135"/>
      <c r="F6758" s="135"/>
      <c r="G6758" s="635"/>
      <c r="H6758" s="10"/>
      <c r="I6758" s="10"/>
      <c r="J6758" s="10"/>
      <c r="K6758" s="10"/>
      <c r="L6758" s="10"/>
      <c r="M6758" s="10"/>
      <c r="N6758" s="10"/>
      <c r="O6758" s="10"/>
      <c r="P6758" s="10"/>
      <c r="Q6758" s="10"/>
      <c r="R6758" s="10"/>
      <c r="S6758" s="10"/>
      <c r="T6758" s="10"/>
      <c r="U6758" s="10"/>
      <c r="V6758" s="10"/>
      <c r="W6758" s="10"/>
      <c r="X6758" s="10"/>
    </row>
    <row r="6759" spans="1:24" s="11" customFormat="1">
      <c r="A6759" s="804"/>
      <c r="B6759" s="1383"/>
      <c r="C6759" s="1009"/>
      <c r="D6759" s="1370"/>
      <c r="E6759" s="135"/>
      <c r="F6759" s="135"/>
      <c r="G6759" s="635"/>
      <c r="H6759" s="10"/>
      <c r="I6759" s="10"/>
      <c r="J6759" s="10"/>
      <c r="K6759" s="10"/>
      <c r="L6759" s="10"/>
      <c r="M6759" s="10"/>
      <c r="N6759" s="10"/>
      <c r="O6759" s="10"/>
      <c r="P6759" s="10"/>
      <c r="Q6759" s="10"/>
      <c r="R6759" s="10"/>
      <c r="S6759" s="10"/>
      <c r="T6759" s="10"/>
      <c r="U6759" s="10"/>
      <c r="V6759" s="10"/>
      <c r="W6759" s="10"/>
      <c r="X6759" s="10"/>
    </row>
    <row r="6760" spans="1:24" s="11" customFormat="1">
      <c r="A6760" s="804"/>
      <c r="B6760" s="1383"/>
      <c r="C6760" s="1009"/>
      <c r="D6760" s="1370"/>
      <c r="E6760" s="135"/>
      <c r="F6760" s="135"/>
      <c r="G6760" s="635"/>
      <c r="H6760" s="10"/>
      <c r="I6760" s="10"/>
      <c r="J6760" s="10"/>
      <c r="K6760" s="10"/>
      <c r="L6760" s="10"/>
      <c r="M6760" s="10"/>
      <c r="N6760" s="10"/>
      <c r="O6760" s="10"/>
      <c r="P6760" s="10"/>
      <c r="Q6760" s="10"/>
      <c r="R6760" s="10"/>
      <c r="S6760" s="10"/>
      <c r="T6760" s="10"/>
      <c r="U6760" s="10"/>
      <c r="V6760" s="10"/>
      <c r="W6760" s="10"/>
      <c r="X6760" s="10"/>
    </row>
    <row r="6761" spans="1:24" s="11" customFormat="1">
      <c r="A6761" s="804"/>
      <c r="B6761" s="1383"/>
      <c r="C6761" s="1009"/>
      <c r="D6761" s="1370"/>
      <c r="E6761" s="135"/>
      <c r="F6761" s="135"/>
      <c r="G6761" s="635"/>
      <c r="H6761" s="10"/>
      <c r="I6761" s="10"/>
      <c r="J6761" s="10"/>
      <c r="K6761" s="10"/>
      <c r="L6761" s="10"/>
      <c r="M6761" s="10"/>
      <c r="N6761" s="10"/>
      <c r="O6761" s="10"/>
      <c r="P6761" s="10"/>
      <c r="Q6761" s="10"/>
      <c r="R6761" s="10"/>
      <c r="S6761" s="10"/>
      <c r="T6761" s="10"/>
      <c r="U6761" s="10"/>
      <c r="V6761" s="10"/>
      <c r="W6761" s="10"/>
      <c r="X6761" s="10"/>
    </row>
    <row r="6762" spans="1:24" s="11" customFormat="1">
      <c r="A6762" s="804"/>
      <c r="B6762" s="1383"/>
      <c r="C6762" s="1009"/>
      <c r="D6762" s="1370"/>
      <c r="E6762" s="135"/>
      <c r="F6762" s="135"/>
      <c r="G6762" s="635"/>
      <c r="H6762" s="10"/>
      <c r="I6762" s="10"/>
      <c r="J6762" s="10"/>
      <c r="K6762" s="10"/>
      <c r="L6762" s="10"/>
      <c r="M6762" s="10"/>
      <c r="N6762" s="10"/>
      <c r="O6762" s="10"/>
      <c r="P6762" s="10"/>
      <c r="Q6762" s="10"/>
      <c r="R6762" s="10"/>
      <c r="S6762" s="10"/>
      <c r="T6762" s="10"/>
      <c r="U6762" s="10"/>
      <c r="V6762" s="10"/>
      <c r="W6762" s="10"/>
      <c r="X6762" s="10"/>
    </row>
    <row r="6763" spans="1:24" s="11" customFormat="1">
      <c r="A6763" s="804"/>
      <c r="B6763" s="1383"/>
      <c r="C6763" s="1009"/>
      <c r="D6763" s="1370"/>
      <c r="E6763" s="135"/>
      <c r="F6763" s="135"/>
      <c r="G6763" s="635"/>
      <c r="H6763" s="10"/>
      <c r="I6763" s="10"/>
      <c r="J6763" s="10"/>
      <c r="K6763" s="10"/>
      <c r="L6763" s="10"/>
      <c r="M6763" s="10"/>
      <c r="N6763" s="10"/>
      <c r="O6763" s="10"/>
      <c r="P6763" s="10"/>
      <c r="Q6763" s="10"/>
      <c r="R6763" s="10"/>
      <c r="S6763" s="10"/>
      <c r="T6763" s="10"/>
      <c r="U6763" s="10"/>
      <c r="V6763" s="10"/>
      <c r="W6763" s="10"/>
      <c r="X6763" s="10"/>
    </row>
    <row r="6764" spans="1:24" s="11" customFormat="1">
      <c r="A6764" s="804"/>
      <c r="B6764" s="1383"/>
      <c r="C6764" s="1009"/>
      <c r="D6764" s="1370"/>
      <c r="E6764" s="135"/>
      <c r="F6764" s="135"/>
      <c r="G6764" s="635"/>
      <c r="H6764" s="10"/>
      <c r="I6764" s="10"/>
      <c r="J6764" s="10"/>
      <c r="K6764" s="10"/>
      <c r="L6764" s="10"/>
      <c r="M6764" s="10"/>
      <c r="N6764" s="10"/>
      <c r="O6764" s="10"/>
      <c r="P6764" s="10"/>
      <c r="Q6764" s="10"/>
      <c r="R6764" s="10"/>
      <c r="S6764" s="10"/>
      <c r="T6764" s="10"/>
      <c r="U6764" s="10"/>
      <c r="V6764" s="10"/>
      <c r="W6764" s="10"/>
      <c r="X6764" s="10"/>
    </row>
    <row r="6765" spans="1:24" s="11" customFormat="1">
      <c r="A6765" s="804"/>
      <c r="B6765" s="1383"/>
      <c r="C6765" s="1009"/>
      <c r="D6765" s="1370"/>
      <c r="E6765" s="135"/>
      <c r="F6765" s="135"/>
      <c r="G6765" s="635"/>
      <c r="H6765" s="10"/>
      <c r="I6765" s="10"/>
      <c r="J6765" s="10"/>
      <c r="K6765" s="10"/>
      <c r="L6765" s="10"/>
      <c r="M6765" s="10"/>
      <c r="N6765" s="10"/>
      <c r="O6765" s="10"/>
      <c r="P6765" s="10"/>
      <c r="Q6765" s="10"/>
      <c r="R6765" s="10"/>
      <c r="S6765" s="10"/>
      <c r="T6765" s="10"/>
      <c r="U6765" s="10"/>
      <c r="V6765" s="10"/>
      <c r="W6765" s="10"/>
      <c r="X6765" s="10"/>
    </row>
    <row r="6766" spans="1:24" s="11" customFormat="1">
      <c r="A6766" s="804"/>
      <c r="B6766" s="1383"/>
      <c r="C6766" s="1009"/>
      <c r="D6766" s="1370"/>
      <c r="E6766" s="135"/>
      <c r="F6766" s="135"/>
      <c r="G6766" s="635"/>
      <c r="H6766" s="10"/>
      <c r="I6766" s="10"/>
      <c r="J6766" s="10"/>
      <c r="K6766" s="10"/>
      <c r="L6766" s="10"/>
      <c r="M6766" s="10"/>
      <c r="N6766" s="10"/>
      <c r="O6766" s="10"/>
      <c r="P6766" s="10"/>
      <c r="Q6766" s="10"/>
      <c r="R6766" s="10"/>
      <c r="S6766" s="10"/>
      <c r="T6766" s="10"/>
      <c r="U6766" s="10"/>
      <c r="V6766" s="10"/>
      <c r="W6766" s="10"/>
      <c r="X6766" s="10"/>
    </row>
    <row r="6767" spans="1:24" s="11" customFormat="1">
      <c r="A6767" s="804"/>
      <c r="B6767" s="1383"/>
      <c r="C6767" s="1009"/>
      <c r="D6767" s="1370"/>
      <c r="E6767" s="135"/>
      <c r="F6767" s="135"/>
      <c r="G6767" s="635"/>
      <c r="H6767" s="10"/>
      <c r="I6767" s="10"/>
      <c r="J6767" s="10"/>
      <c r="K6767" s="10"/>
      <c r="L6767" s="10"/>
      <c r="M6767" s="10"/>
      <c r="N6767" s="10"/>
      <c r="O6767" s="10"/>
      <c r="P6767" s="10"/>
      <c r="Q6767" s="10"/>
      <c r="R6767" s="10"/>
      <c r="S6767" s="10"/>
      <c r="T6767" s="10"/>
      <c r="U6767" s="10"/>
      <c r="V6767" s="10"/>
      <c r="W6767" s="10"/>
      <c r="X6767" s="10"/>
    </row>
    <row r="6768" spans="1:24" s="11" customFormat="1">
      <c r="A6768" s="804"/>
      <c r="B6768" s="1383"/>
      <c r="C6768" s="1009"/>
      <c r="D6768" s="1370"/>
      <c r="E6768" s="135"/>
      <c r="F6768" s="135"/>
      <c r="G6768" s="635"/>
      <c r="H6768" s="10"/>
      <c r="I6768" s="10"/>
      <c r="J6768" s="10"/>
      <c r="K6768" s="10"/>
      <c r="L6768" s="10"/>
      <c r="M6768" s="10"/>
      <c r="N6768" s="10"/>
      <c r="O6768" s="10"/>
      <c r="P6768" s="10"/>
      <c r="Q6768" s="10"/>
      <c r="R6768" s="10"/>
      <c r="S6768" s="10"/>
      <c r="T6768" s="10"/>
      <c r="U6768" s="10"/>
      <c r="V6768" s="10"/>
      <c r="W6768" s="10"/>
      <c r="X6768" s="10"/>
    </row>
    <row r="6769" spans="1:24" s="2" customFormat="1">
      <c r="A6769" s="804"/>
      <c r="B6769" s="1038"/>
      <c r="C6769" s="1023"/>
      <c r="D6769" s="1370"/>
      <c r="E6769" s="137"/>
      <c r="F6769" s="137"/>
      <c r="G6769" s="187"/>
      <c r="H6769" s="1"/>
      <c r="I6769" s="1"/>
      <c r="J6769" s="1"/>
      <c r="K6769" s="1"/>
      <c r="L6769" s="1"/>
      <c r="M6769" s="1"/>
      <c r="N6769" s="1"/>
      <c r="O6769" s="1"/>
      <c r="P6769" s="1"/>
      <c r="Q6769" s="1"/>
      <c r="R6769" s="1"/>
      <c r="S6769" s="1"/>
      <c r="T6769" s="1"/>
      <c r="U6769" s="1"/>
      <c r="V6769" s="1"/>
      <c r="W6769" s="1"/>
      <c r="X6769" s="1"/>
    </row>
    <row r="6770" spans="1:24" s="46" customFormat="1">
      <c r="A6770" s="804"/>
      <c r="B6770" s="1383"/>
      <c r="C6770" s="1023"/>
      <c r="D6770" s="1370"/>
      <c r="E6770" s="137"/>
      <c r="F6770" s="137"/>
      <c r="G6770" s="187"/>
    </row>
    <row r="6771" spans="1:24" s="46" customFormat="1">
      <c r="A6771" s="804"/>
      <c r="B6771" s="1383"/>
      <c r="C6771" s="1023"/>
      <c r="D6771" s="1370"/>
      <c r="E6771" s="137"/>
      <c r="F6771" s="137"/>
      <c r="G6771" s="187"/>
    </row>
    <row r="6772" spans="1:24" s="1" customFormat="1">
      <c r="A6772" s="804"/>
      <c r="B6772" s="1383"/>
      <c r="C6772" s="1023"/>
      <c r="D6772" s="1370"/>
      <c r="E6772" s="137"/>
      <c r="F6772" s="137"/>
      <c r="G6772" s="187"/>
    </row>
    <row r="6773" spans="1:24" s="1" customFormat="1">
      <c r="A6773" s="804"/>
      <c r="B6773" s="1383"/>
      <c r="C6773" s="1023"/>
      <c r="D6773" s="1370"/>
      <c r="E6773" s="135"/>
      <c r="F6773" s="135"/>
      <c r="G6773" s="187"/>
    </row>
    <row r="6774" spans="1:24" s="1" customFormat="1">
      <c r="A6774" s="804"/>
      <c r="B6774" s="1383"/>
      <c r="C6774" s="1023"/>
      <c r="D6774" s="1370"/>
      <c r="E6774" s="135"/>
      <c r="F6774" s="135"/>
      <c r="G6774" s="187"/>
    </row>
    <row r="6775" spans="1:24" s="2" customFormat="1">
      <c r="A6775" s="804"/>
      <c r="B6775" s="1383"/>
      <c r="C6775" s="1023"/>
      <c r="D6775" s="1370"/>
      <c r="E6775" s="137"/>
      <c r="F6775" s="137"/>
      <c r="G6775" s="187"/>
      <c r="H6775" s="1"/>
      <c r="I6775" s="1"/>
      <c r="J6775" s="1"/>
      <c r="K6775" s="1"/>
      <c r="L6775" s="1"/>
      <c r="M6775" s="1"/>
      <c r="N6775" s="1"/>
      <c r="O6775" s="1"/>
      <c r="P6775" s="1"/>
      <c r="Q6775" s="1"/>
      <c r="R6775" s="1"/>
      <c r="S6775" s="1"/>
      <c r="T6775" s="1"/>
      <c r="U6775" s="1"/>
      <c r="V6775" s="1"/>
      <c r="W6775" s="1"/>
      <c r="X6775" s="1"/>
    </row>
    <row r="6776" spans="1:24" s="2" customFormat="1">
      <c r="A6776" s="804"/>
      <c r="B6776" s="1038"/>
      <c r="C6776" s="1023"/>
      <c r="D6776" s="1370"/>
      <c r="E6776" s="135"/>
      <c r="F6776" s="135"/>
      <c r="G6776" s="187"/>
      <c r="H6776" s="1"/>
      <c r="I6776" s="1"/>
      <c r="J6776" s="1"/>
      <c r="K6776" s="1"/>
      <c r="L6776" s="1"/>
      <c r="M6776" s="1"/>
      <c r="N6776" s="1"/>
      <c r="O6776" s="1"/>
      <c r="P6776" s="1"/>
      <c r="Q6776" s="1"/>
      <c r="R6776" s="1"/>
      <c r="S6776" s="1"/>
      <c r="T6776" s="1"/>
      <c r="U6776" s="1"/>
      <c r="V6776" s="1"/>
      <c r="W6776" s="1"/>
      <c r="X6776" s="1"/>
    </row>
    <row r="6777" spans="1:24" s="1" customFormat="1">
      <c r="A6777" s="804"/>
      <c r="B6777" s="1038"/>
      <c r="C6777" s="1023"/>
      <c r="D6777" s="1370"/>
      <c r="E6777" s="140"/>
      <c r="F6777" s="140"/>
      <c r="G6777" s="187"/>
    </row>
    <row r="6778" spans="1:24" s="2" customFormat="1">
      <c r="A6778" s="804"/>
      <c r="B6778" s="1038"/>
      <c r="C6778" s="1023"/>
      <c r="D6778" s="1370"/>
      <c r="E6778" s="135"/>
      <c r="F6778" s="135"/>
      <c r="G6778" s="187"/>
      <c r="H6778" s="1"/>
      <c r="I6778" s="1"/>
      <c r="J6778" s="1"/>
      <c r="K6778" s="1"/>
      <c r="L6778" s="1"/>
      <c r="M6778" s="1"/>
      <c r="N6778" s="1"/>
      <c r="O6778" s="1"/>
      <c r="P6778" s="1"/>
      <c r="Q6778" s="1"/>
      <c r="R6778" s="1"/>
      <c r="S6778" s="1"/>
      <c r="T6778" s="1"/>
      <c r="U6778" s="1"/>
      <c r="V6778" s="1"/>
      <c r="W6778" s="1"/>
      <c r="X6778" s="1"/>
    </row>
    <row r="6779" spans="1:24" s="2" customFormat="1">
      <c r="A6779" s="804"/>
      <c r="B6779" s="1038"/>
      <c r="C6779" s="1023"/>
      <c r="D6779" s="1370"/>
      <c r="E6779" s="135"/>
      <c r="F6779" s="135"/>
      <c r="G6779" s="187"/>
      <c r="H6779" s="1"/>
      <c r="I6779" s="1"/>
      <c r="J6779" s="1"/>
      <c r="K6779" s="1"/>
      <c r="L6779" s="1"/>
      <c r="M6779" s="1"/>
      <c r="N6779" s="1"/>
      <c r="O6779" s="1"/>
      <c r="P6779" s="1"/>
      <c r="Q6779" s="1"/>
      <c r="R6779" s="1"/>
      <c r="S6779" s="1"/>
      <c r="T6779" s="1"/>
      <c r="U6779" s="1"/>
      <c r="V6779" s="1"/>
      <c r="W6779" s="1"/>
      <c r="X6779" s="1"/>
    </row>
    <row r="6780" spans="1:24" s="2" customFormat="1">
      <c r="A6780" s="804"/>
      <c r="B6780" s="1038"/>
      <c r="C6780" s="1023"/>
      <c r="D6780" s="1370"/>
      <c r="E6780" s="137"/>
      <c r="F6780" s="137"/>
      <c r="G6780" s="187"/>
      <c r="H6780" s="1"/>
      <c r="I6780" s="1"/>
      <c r="J6780" s="1"/>
      <c r="K6780" s="1"/>
      <c r="L6780" s="1"/>
      <c r="M6780" s="1"/>
      <c r="N6780" s="1"/>
      <c r="O6780" s="1"/>
      <c r="P6780" s="1"/>
      <c r="Q6780" s="1"/>
      <c r="R6780" s="1"/>
      <c r="S6780" s="1"/>
      <c r="T6780" s="1"/>
      <c r="U6780" s="1"/>
      <c r="V6780" s="1"/>
      <c r="W6780" s="1"/>
      <c r="X6780" s="1"/>
    </row>
    <row r="6781" spans="1:24" s="1" customFormat="1">
      <c r="A6781" s="804"/>
      <c r="B6781" s="1038"/>
      <c r="C6781" s="1023"/>
      <c r="D6781" s="1370"/>
      <c r="E6781" s="137"/>
      <c r="F6781" s="137"/>
      <c r="G6781" s="187"/>
    </row>
    <row r="6782" spans="1:24" s="56" customFormat="1">
      <c r="A6782" s="804"/>
      <c r="B6782" s="807"/>
      <c r="C6782" s="1425"/>
      <c r="D6782" s="806"/>
      <c r="E6782" s="138"/>
      <c r="F6782" s="138"/>
      <c r="G6782" s="187"/>
      <c r="H6782" s="1"/>
      <c r="I6782" s="1"/>
      <c r="J6782" s="1"/>
      <c r="K6782" s="1"/>
      <c r="L6782" s="1"/>
      <c r="M6782" s="1"/>
      <c r="N6782" s="1"/>
      <c r="O6782" s="1"/>
      <c r="P6782" s="1"/>
      <c r="Q6782" s="1"/>
      <c r="R6782" s="1"/>
      <c r="S6782" s="1"/>
      <c r="T6782" s="1"/>
      <c r="U6782" s="1"/>
      <c r="V6782" s="1"/>
      <c r="W6782" s="1"/>
      <c r="X6782" s="1"/>
    </row>
    <row r="6783" spans="1:24" s="1" customFormat="1">
      <c r="A6783" s="804"/>
      <c r="B6783" s="807"/>
      <c r="C6783" s="1023"/>
      <c r="D6783" s="1370"/>
      <c r="E6783" s="137"/>
      <c r="F6783" s="137"/>
      <c r="G6783" s="187"/>
    </row>
    <row r="6784" spans="1:24" s="1" customFormat="1">
      <c r="A6784" s="804"/>
      <c r="B6784" s="807"/>
      <c r="C6784" s="1023"/>
      <c r="D6784" s="1370"/>
      <c r="E6784" s="137"/>
      <c r="F6784" s="137"/>
      <c r="G6784" s="187"/>
    </row>
    <row r="6785" spans="1:24" s="48" customFormat="1">
      <c r="A6785" s="804"/>
      <c r="B6785" s="807"/>
      <c r="C6785" s="1425"/>
      <c r="D6785" s="806"/>
      <c r="E6785" s="138"/>
      <c r="F6785" s="138"/>
      <c r="G6785" s="61"/>
    </row>
    <row r="6786" spans="1:24" s="1" customFormat="1">
      <c r="A6786" s="804"/>
      <c r="B6786" s="807"/>
      <c r="C6786" s="1023"/>
      <c r="D6786" s="1370"/>
      <c r="E6786" s="137"/>
      <c r="F6786" s="137"/>
      <c r="G6786" s="187"/>
    </row>
    <row r="6787" spans="1:24" s="1" customFormat="1">
      <c r="A6787" s="804"/>
      <c r="B6787" s="807"/>
      <c r="C6787" s="1023"/>
      <c r="D6787" s="1370"/>
      <c r="E6787" s="137"/>
      <c r="F6787" s="137"/>
      <c r="G6787" s="187"/>
    </row>
    <row r="6788" spans="1:24" s="1" customFormat="1">
      <c r="A6788" s="804"/>
      <c r="B6788" s="1038"/>
      <c r="C6788" s="1023"/>
      <c r="D6788" s="1370"/>
      <c r="E6788" s="137"/>
      <c r="F6788" s="137"/>
      <c r="G6788" s="187"/>
    </row>
    <row r="6789" spans="1:24" s="1" customFormat="1">
      <c r="A6789" s="804"/>
      <c r="B6789" s="1038"/>
      <c r="C6789" s="1023"/>
      <c r="D6789" s="1370"/>
      <c r="E6789" s="137"/>
      <c r="F6789" s="137"/>
      <c r="G6789" s="187"/>
    </row>
    <row r="6790" spans="1:24" s="1" customFormat="1">
      <c r="A6790" s="804"/>
      <c r="B6790" s="1038"/>
      <c r="C6790" s="1023"/>
      <c r="D6790" s="1370"/>
      <c r="E6790" s="137"/>
      <c r="F6790" s="137"/>
      <c r="G6790" s="187"/>
    </row>
    <row r="6791" spans="1:24" s="1" customFormat="1">
      <c r="A6791" s="804"/>
      <c r="B6791" s="1038"/>
      <c r="C6791" s="1023"/>
      <c r="D6791" s="1370"/>
      <c r="E6791" s="137"/>
      <c r="F6791" s="137"/>
      <c r="G6791" s="187"/>
    </row>
    <row r="6792" spans="1:24" s="1" customFormat="1">
      <c r="A6792" s="804"/>
      <c r="B6792" s="1038"/>
      <c r="C6792" s="1023"/>
      <c r="D6792" s="1370"/>
      <c r="E6792" s="135"/>
      <c r="F6792" s="135"/>
      <c r="G6792" s="187"/>
    </row>
    <row r="6793" spans="1:24" s="1" customFormat="1">
      <c r="A6793" s="804"/>
      <c r="B6793" s="1038"/>
      <c r="C6793" s="1023"/>
      <c r="D6793" s="1370"/>
      <c r="E6793" s="135"/>
      <c r="F6793" s="135"/>
      <c r="G6793" s="187"/>
    </row>
    <row r="6794" spans="1:24" s="1" customFormat="1">
      <c r="A6794" s="804"/>
      <c r="B6794" s="1038"/>
      <c r="C6794" s="1023"/>
      <c r="D6794" s="1370"/>
      <c r="E6794" s="135"/>
      <c r="F6794" s="135"/>
      <c r="G6794" s="187"/>
    </row>
    <row r="6795" spans="1:24" s="1" customFormat="1">
      <c r="A6795" s="804"/>
      <c r="B6795" s="1038"/>
      <c r="C6795" s="1023"/>
      <c r="D6795" s="1370"/>
      <c r="E6795" s="137"/>
      <c r="F6795" s="137"/>
      <c r="G6795" s="187"/>
    </row>
    <row r="6796" spans="1:24" s="56" customFormat="1">
      <c r="A6796" s="804"/>
      <c r="B6796" s="807"/>
      <c r="C6796" s="1425"/>
      <c r="D6796" s="806"/>
      <c r="E6796" s="138"/>
      <c r="F6796" s="138"/>
      <c r="G6796" s="187"/>
      <c r="H6796" s="1"/>
      <c r="I6796" s="1"/>
      <c r="J6796" s="1"/>
      <c r="K6796" s="1"/>
      <c r="L6796" s="1"/>
      <c r="M6796" s="1"/>
      <c r="N6796" s="1"/>
      <c r="O6796" s="1"/>
      <c r="P6796" s="1"/>
      <c r="Q6796" s="1"/>
      <c r="R6796" s="1"/>
      <c r="S6796" s="1"/>
      <c r="T6796" s="1"/>
      <c r="U6796" s="1"/>
      <c r="V6796" s="1"/>
      <c r="W6796" s="1"/>
      <c r="X6796" s="1"/>
    </row>
    <row r="6797" spans="1:24" s="1" customFormat="1">
      <c r="A6797" s="804"/>
      <c r="B6797" s="1038"/>
      <c r="C6797" s="1023"/>
      <c r="D6797" s="1370"/>
      <c r="E6797" s="137"/>
      <c r="F6797" s="137"/>
      <c r="G6797" s="187"/>
    </row>
    <row r="6798" spans="1:24" s="1" customFormat="1">
      <c r="A6798" s="804"/>
      <c r="B6798" s="1038"/>
      <c r="C6798" s="1023"/>
      <c r="D6798" s="1370"/>
      <c r="E6798" s="137"/>
      <c r="F6798" s="137"/>
      <c r="G6798" s="187"/>
    </row>
    <row r="6799" spans="1:24" s="56" customFormat="1">
      <c r="A6799" s="804"/>
      <c r="B6799" s="807"/>
      <c r="C6799" s="1425"/>
      <c r="D6799" s="806"/>
      <c r="E6799" s="138"/>
      <c r="F6799" s="138"/>
      <c r="G6799" s="187"/>
      <c r="H6799" s="1"/>
      <c r="I6799" s="1"/>
      <c r="J6799" s="1"/>
      <c r="K6799" s="1"/>
      <c r="L6799" s="1"/>
      <c r="M6799" s="1"/>
      <c r="N6799" s="1"/>
      <c r="O6799" s="1"/>
      <c r="P6799" s="1"/>
      <c r="Q6799" s="1"/>
      <c r="R6799" s="1"/>
      <c r="S6799" s="1"/>
      <c r="T6799" s="1"/>
      <c r="U6799" s="1"/>
      <c r="V6799" s="1"/>
      <c r="W6799" s="1"/>
      <c r="X6799" s="1"/>
    </row>
    <row r="6800" spans="1:24" s="11" customFormat="1">
      <c r="A6800" s="804"/>
      <c r="B6800" s="807"/>
      <c r="C6800" s="1009"/>
      <c r="D6800" s="1370"/>
      <c r="E6800" s="179"/>
      <c r="F6800" s="179"/>
      <c r="G6800" s="635"/>
      <c r="H6800" s="10"/>
      <c r="I6800" s="10"/>
      <c r="J6800" s="10"/>
      <c r="K6800" s="10"/>
      <c r="L6800" s="10"/>
      <c r="M6800" s="10"/>
      <c r="N6800" s="10"/>
      <c r="O6800" s="10"/>
      <c r="P6800" s="10"/>
      <c r="Q6800" s="10"/>
      <c r="R6800" s="10"/>
      <c r="S6800" s="10"/>
      <c r="T6800" s="10"/>
      <c r="U6800" s="10"/>
      <c r="V6800" s="10"/>
      <c r="W6800" s="10"/>
      <c r="X6800" s="10"/>
    </row>
    <row r="6801" spans="1:24" s="11" customFormat="1">
      <c r="A6801" s="804"/>
      <c r="B6801" s="807"/>
      <c r="C6801" s="1009"/>
      <c r="D6801" s="1370"/>
      <c r="E6801" s="179"/>
      <c r="F6801" s="179"/>
      <c r="G6801" s="635"/>
      <c r="H6801" s="10"/>
      <c r="I6801" s="10"/>
      <c r="J6801" s="10"/>
      <c r="K6801" s="10"/>
      <c r="L6801" s="10"/>
      <c r="M6801" s="10"/>
      <c r="N6801" s="10"/>
      <c r="O6801" s="10"/>
      <c r="P6801" s="10"/>
      <c r="Q6801" s="10"/>
      <c r="R6801" s="10"/>
      <c r="S6801" s="10"/>
      <c r="T6801" s="10"/>
      <c r="U6801" s="10"/>
      <c r="V6801" s="10"/>
      <c r="W6801" s="10"/>
      <c r="X6801" s="10"/>
    </row>
    <row r="6802" spans="1:24" s="44" customFormat="1">
      <c r="A6802" s="804"/>
      <c r="B6802" s="1038"/>
      <c r="C6802" s="1023"/>
      <c r="D6802" s="1370"/>
      <c r="E6802" s="137"/>
      <c r="F6802" s="137"/>
      <c r="G6802" s="634"/>
      <c r="H6802" s="57"/>
      <c r="I6802" s="57"/>
      <c r="J6802" s="57"/>
      <c r="K6802" s="57"/>
      <c r="L6802" s="57"/>
      <c r="M6802" s="57"/>
      <c r="N6802" s="57"/>
      <c r="O6802" s="57"/>
      <c r="P6802" s="57"/>
      <c r="Q6802" s="57"/>
      <c r="R6802" s="57"/>
      <c r="S6802" s="57"/>
      <c r="T6802" s="57"/>
      <c r="U6802" s="57"/>
      <c r="V6802" s="57"/>
      <c r="W6802" s="57"/>
      <c r="X6802" s="57"/>
    </row>
    <row r="6803" spans="1:24" s="65" customFormat="1" ht="12">
      <c r="A6803" s="1442"/>
      <c r="B6803" s="1443"/>
      <c r="C6803" s="1444"/>
      <c r="D6803" s="1445"/>
      <c r="E6803" s="219"/>
      <c r="F6803" s="219"/>
      <c r="G6803" s="324"/>
      <c r="H6803" s="66"/>
      <c r="I6803" s="66"/>
      <c r="J6803" s="66"/>
      <c r="K6803" s="66"/>
      <c r="L6803" s="66"/>
      <c r="M6803" s="66"/>
      <c r="N6803" s="66"/>
      <c r="O6803" s="66"/>
      <c r="P6803" s="66"/>
      <c r="Q6803" s="66"/>
      <c r="R6803" s="66"/>
      <c r="S6803" s="66"/>
      <c r="T6803" s="66"/>
      <c r="U6803" s="66"/>
      <c r="V6803" s="66"/>
      <c r="W6803" s="66"/>
      <c r="X6803" s="66"/>
    </row>
    <row r="6804" spans="1:24" s="65" customFormat="1" ht="12">
      <c r="A6804" s="1442"/>
      <c r="B6804" s="1443"/>
      <c r="C6804" s="1444"/>
      <c r="D6804" s="1445"/>
      <c r="E6804" s="219"/>
      <c r="F6804" s="219"/>
      <c r="G6804" s="324"/>
      <c r="H6804" s="66"/>
      <c r="I6804" s="66"/>
      <c r="J6804" s="66"/>
      <c r="K6804" s="66"/>
      <c r="L6804" s="66"/>
      <c r="M6804" s="66"/>
      <c r="N6804" s="66"/>
      <c r="O6804" s="66"/>
      <c r="P6804" s="66"/>
      <c r="Q6804" s="66"/>
      <c r="R6804" s="66"/>
      <c r="S6804" s="66"/>
      <c r="T6804" s="66"/>
      <c r="U6804" s="66"/>
      <c r="V6804" s="66"/>
      <c r="W6804" s="66"/>
      <c r="X6804" s="66"/>
    </row>
    <row r="6805" spans="1:24" s="44" customFormat="1">
      <c r="A6805" s="804"/>
      <c r="B6805" s="1038"/>
      <c r="C6805" s="1023"/>
      <c r="D6805" s="1370"/>
      <c r="E6805" s="137"/>
      <c r="F6805" s="137"/>
      <c r="G6805" s="634"/>
      <c r="H6805" s="57"/>
      <c r="I6805" s="57"/>
      <c r="J6805" s="57"/>
      <c r="K6805" s="57"/>
      <c r="L6805" s="57"/>
      <c r="M6805" s="57"/>
      <c r="N6805" s="57"/>
      <c r="O6805" s="57"/>
      <c r="P6805" s="57"/>
      <c r="Q6805" s="57"/>
      <c r="R6805" s="57"/>
      <c r="S6805" s="57"/>
      <c r="T6805" s="57"/>
      <c r="U6805" s="57"/>
      <c r="V6805" s="57"/>
      <c r="W6805" s="57"/>
      <c r="X6805" s="57"/>
    </row>
    <row r="6806" spans="1:24" s="65" customFormat="1" ht="12">
      <c r="A6806" s="1442"/>
      <c r="B6806" s="1443"/>
      <c r="C6806" s="1444"/>
      <c r="D6806" s="1445"/>
      <c r="E6806" s="219"/>
      <c r="F6806" s="219"/>
      <c r="G6806" s="324"/>
      <c r="H6806" s="66"/>
      <c r="I6806" s="66"/>
      <c r="J6806" s="66"/>
      <c r="K6806" s="66"/>
      <c r="L6806" s="66"/>
      <c r="M6806" s="66"/>
      <c r="N6806" s="66"/>
      <c r="O6806" s="66"/>
      <c r="P6806" s="66"/>
      <c r="Q6806" s="66"/>
      <c r="R6806" s="66"/>
      <c r="S6806" s="66"/>
      <c r="T6806" s="66"/>
      <c r="U6806" s="66"/>
      <c r="V6806" s="66"/>
      <c r="W6806" s="66"/>
      <c r="X6806" s="66"/>
    </row>
    <row r="6807" spans="1:24" s="65" customFormat="1" ht="12">
      <c r="A6807" s="1442"/>
      <c r="B6807" s="1443"/>
      <c r="C6807" s="1444"/>
      <c r="D6807" s="1445"/>
      <c r="E6807" s="219"/>
      <c r="F6807" s="219"/>
      <c r="G6807" s="324"/>
      <c r="H6807" s="66"/>
      <c r="I6807" s="66"/>
      <c r="J6807" s="66"/>
      <c r="K6807" s="66"/>
      <c r="L6807" s="66"/>
      <c r="M6807" s="66"/>
      <c r="N6807" s="66"/>
      <c r="O6807" s="66"/>
      <c r="P6807" s="66"/>
      <c r="Q6807" s="66"/>
      <c r="R6807" s="66"/>
      <c r="S6807" s="66"/>
      <c r="T6807" s="66"/>
      <c r="U6807" s="66"/>
      <c r="V6807" s="66"/>
      <c r="W6807" s="66"/>
      <c r="X6807" s="66"/>
    </row>
    <row r="6808" spans="1:24" s="22" customFormat="1">
      <c r="A6808" s="804"/>
      <c r="B6808" s="1038"/>
      <c r="C6808" s="1387"/>
      <c r="D6808" s="1388"/>
      <c r="E6808" s="177"/>
      <c r="F6808" s="177"/>
      <c r="G6808" s="627"/>
    </row>
    <row r="6809" spans="1:24" s="22" customFormat="1">
      <c r="A6809" s="804"/>
      <c r="B6809" s="1038"/>
      <c r="C6809" s="1387"/>
      <c r="D6809" s="1388"/>
      <c r="E6809" s="177"/>
      <c r="F6809" s="177"/>
      <c r="G6809" s="627"/>
    </row>
    <row r="6810" spans="1:24" s="22" customFormat="1">
      <c r="A6810" s="804"/>
      <c r="B6810" s="1038"/>
      <c r="C6810" s="1387"/>
      <c r="D6810" s="1388"/>
      <c r="E6810" s="177"/>
      <c r="F6810" s="177"/>
      <c r="G6810" s="627"/>
    </row>
    <row r="6811" spans="1:24" s="24" customFormat="1">
      <c r="A6811" s="804"/>
      <c r="B6811" s="1383"/>
      <c r="C6811" s="1009"/>
      <c r="D6811" s="1388"/>
      <c r="E6811" s="135"/>
      <c r="F6811" s="135"/>
      <c r="G6811" s="632"/>
    </row>
    <row r="6812" spans="1:24" s="11" customFormat="1">
      <c r="A6812" s="804"/>
      <c r="B6812" s="1038"/>
      <c r="C6812" s="1392"/>
      <c r="D6812" s="1393"/>
      <c r="E6812" s="180"/>
      <c r="F6812" s="180"/>
      <c r="G6812" s="591"/>
    </row>
    <row r="6813" spans="1:24" s="11" customFormat="1">
      <c r="A6813" s="804"/>
      <c r="B6813" s="1038"/>
      <c r="C6813" s="1392"/>
      <c r="D6813" s="1393"/>
      <c r="E6813" s="180"/>
      <c r="F6813" s="180"/>
      <c r="G6813" s="591"/>
    </row>
    <row r="6814" spans="1:24" s="11" customFormat="1">
      <c r="A6814" s="804"/>
      <c r="B6814" s="1038"/>
      <c r="C6814" s="1394"/>
      <c r="D6814" s="1393"/>
      <c r="E6814" s="181"/>
      <c r="F6814" s="181"/>
      <c r="G6814" s="591"/>
    </row>
    <row r="6815" spans="1:24" s="10" customFormat="1">
      <c r="A6815" s="804"/>
      <c r="B6815" s="807"/>
      <c r="C6815" s="1009"/>
      <c r="D6815" s="1370"/>
      <c r="E6815" s="135"/>
      <c r="F6815" s="135"/>
      <c r="G6815" s="635"/>
    </row>
    <row r="6816" spans="1:24" s="10" customFormat="1">
      <c r="A6816" s="804"/>
      <c r="B6816" s="1038"/>
      <c r="C6816" s="1009"/>
      <c r="D6816" s="1370"/>
      <c r="E6816" s="135"/>
      <c r="F6816" s="135"/>
      <c r="G6816" s="635"/>
    </row>
    <row r="6817" spans="1:24" s="10" customFormat="1">
      <c r="A6817" s="804"/>
      <c r="B6817" s="1038"/>
      <c r="C6817" s="1009"/>
      <c r="D6817" s="1370"/>
      <c r="E6817" s="135"/>
      <c r="F6817" s="135"/>
      <c r="G6817" s="635"/>
    </row>
    <row r="6818" spans="1:24" s="10" customFormat="1">
      <c r="A6818" s="804"/>
      <c r="B6818" s="1038"/>
      <c r="C6818" s="1009"/>
      <c r="D6818" s="1370"/>
      <c r="E6818" s="135"/>
      <c r="F6818" s="135"/>
      <c r="G6818" s="635"/>
    </row>
    <row r="6819" spans="1:24" s="10" customFormat="1">
      <c r="A6819" s="804"/>
      <c r="B6819" s="1038"/>
      <c r="C6819" s="1009"/>
      <c r="D6819" s="1370"/>
      <c r="E6819" s="135"/>
      <c r="F6819" s="135"/>
      <c r="G6819" s="635"/>
    </row>
    <row r="6820" spans="1:24" s="10" customFormat="1">
      <c r="A6820" s="804"/>
      <c r="B6820" s="1038"/>
      <c r="C6820" s="1009"/>
      <c r="D6820" s="1370"/>
      <c r="E6820" s="135"/>
      <c r="F6820" s="135"/>
      <c r="G6820" s="635"/>
    </row>
    <row r="6821" spans="1:24" s="10" customFormat="1">
      <c r="A6821" s="804"/>
      <c r="B6821" s="1038"/>
      <c r="C6821" s="1009"/>
      <c r="D6821" s="1370"/>
      <c r="E6821" s="135"/>
      <c r="F6821" s="135"/>
      <c r="G6821" s="635"/>
    </row>
    <row r="6822" spans="1:24" s="10" customFormat="1">
      <c r="A6822" s="804"/>
      <c r="B6822" s="1038"/>
      <c r="C6822" s="1009"/>
      <c r="D6822" s="1370"/>
      <c r="E6822" s="135"/>
      <c r="F6822" s="135"/>
      <c r="G6822" s="635"/>
    </row>
    <row r="6823" spans="1:24" s="10" customFormat="1">
      <c r="A6823" s="804"/>
      <c r="B6823" s="1038"/>
      <c r="C6823" s="1009"/>
      <c r="D6823" s="1370"/>
      <c r="E6823" s="135"/>
      <c r="F6823" s="135"/>
      <c r="G6823" s="635"/>
    </row>
    <row r="6824" spans="1:24" s="10" customFormat="1">
      <c r="A6824" s="804"/>
      <c r="B6824" s="1038"/>
      <c r="C6824" s="1009"/>
      <c r="D6824" s="1370"/>
      <c r="E6824" s="135"/>
      <c r="F6824" s="135"/>
      <c r="G6824" s="635"/>
    </row>
    <row r="6825" spans="1:24" s="10" customFormat="1">
      <c r="A6825" s="804"/>
      <c r="B6825" s="1038"/>
      <c r="C6825" s="1009"/>
      <c r="D6825" s="1370"/>
      <c r="E6825" s="135"/>
      <c r="F6825" s="135"/>
      <c r="G6825" s="635"/>
    </row>
    <row r="6826" spans="1:24" s="10" customFormat="1">
      <c r="A6826" s="804"/>
      <c r="B6826" s="1038"/>
      <c r="C6826" s="1009"/>
      <c r="D6826" s="1370"/>
      <c r="E6826" s="135"/>
      <c r="F6826" s="135"/>
      <c r="G6826" s="635"/>
    </row>
    <row r="6827" spans="1:24" s="10" customFormat="1">
      <c r="A6827" s="804"/>
      <c r="B6827" s="1038"/>
      <c r="C6827" s="1009"/>
      <c r="D6827" s="1370"/>
      <c r="E6827" s="135"/>
      <c r="F6827" s="135"/>
      <c r="G6827" s="635"/>
    </row>
    <row r="6828" spans="1:24" s="11" customFormat="1">
      <c r="A6828" s="804"/>
      <c r="B6828" s="1038"/>
      <c r="C6828" s="1009"/>
      <c r="D6828" s="1370"/>
      <c r="E6828" s="135"/>
      <c r="F6828" s="135"/>
      <c r="G6828" s="635"/>
      <c r="H6828" s="10"/>
      <c r="I6828" s="10"/>
      <c r="J6828" s="10"/>
      <c r="K6828" s="10"/>
      <c r="L6828" s="10"/>
      <c r="M6828" s="10"/>
      <c r="N6828" s="10"/>
      <c r="O6828" s="10"/>
      <c r="P6828" s="10"/>
      <c r="Q6828" s="10"/>
      <c r="R6828" s="10"/>
      <c r="S6828" s="10"/>
      <c r="T6828" s="10"/>
      <c r="U6828" s="10"/>
      <c r="V6828" s="10"/>
      <c r="W6828" s="10"/>
      <c r="X6828" s="10"/>
    </row>
    <row r="6829" spans="1:24" s="57" customFormat="1">
      <c r="A6829" s="804"/>
      <c r="B6829" s="1385"/>
      <c r="C6829" s="1009"/>
      <c r="D6829" s="1370"/>
      <c r="E6829" s="135"/>
      <c r="F6829" s="135"/>
      <c r="G6829" s="634"/>
    </row>
    <row r="6830" spans="1:24" s="57" customFormat="1">
      <c r="A6830" s="804"/>
      <c r="B6830" s="1038"/>
      <c r="C6830" s="1009"/>
      <c r="D6830" s="1370"/>
      <c r="E6830" s="135"/>
      <c r="F6830" s="135"/>
      <c r="G6830" s="634"/>
    </row>
    <row r="6831" spans="1:24" s="57" customFormat="1">
      <c r="A6831" s="804"/>
      <c r="B6831" s="1038"/>
      <c r="C6831" s="1009"/>
      <c r="D6831" s="1370"/>
      <c r="E6831" s="135"/>
      <c r="F6831" s="135"/>
      <c r="G6831" s="634"/>
    </row>
    <row r="6832" spans="1:24" s="57" customFormat="1">
      <c r="A6832" s="804"/>
      <c r="B6832" s="1038"/>
      <c r="C6832" s="1009"/>
      <c r="D6832" s="1370"/>
      <c r="E6832" s="135"/>
      <c r="F6832" s="135"/>
      <c r="G6832" s="634"/>
    </row>
    <row r="6833" spans="1:24" s="10" customFormat="1">
      <c r="A6833" s="804"/>
      <c r="B6833" s="1038"/>
      <c r="C6833" s="1009"/>
      <c r="D6833" s="1370"/>
      <c r="E6833" s="135"/>
      <c r="F6833" s="135"/>
      <c r="G6833" s="635"/>
    </row>
    <row r="6834" spans="1:24" s="10" customFormat="1">
      <c r="A6834" s="804"/>
      <c r="B6834" s="1038"/>
      <c r="C6834" s="1009"/>
      <c r="D6834" s="1370"/>
      <c r="E6834" s="135"/>
      <c r="F6834" s="135"/>
      <c r="G6834" s="635"/>
    </row>
    <row r="6835" spans="1:24" s="10" customFormat="1">
      <c r="A6835" s="804"/>
      <c r="B6835" s="1038"/>
      <c r="C6835" s="1023"/>
      <c r="D6835" s="1370"/>
      <c r="E6835" s="137"/>
      <c r="F6835" s="137"/>
      <c r="G6835" s="635"/>
    </row>
    <row r="6836" spans="1:24" s="10" customFormat="1">
      <c r="A6836" s="804"/>
      <c r="B6836" s="1038"/>
      <c r="C6836" s="1009"/>
      <c r="D6836" s="1370"/>
      <c r="E6836" s="135"/>
      <c r="F6836" s="135"/>
      <c r="G6836" s="635"/>
    </row>
    <row r="6837" spans="1:24" s="10" customFormat="1">
      <c r="A6837" s="804"/>
      <c r="B6837" s="1038"/>
      <c r="C6837" s="1009"/>
      <c r="D6837" s="1370"/>
      <c r="E6837" s="135"/>
      <c r="F6837" s="135"/>
      <c r="G6837" s="635"/>
    </row>
    <row r="6838" spans="1:24" s="2" customFormat="1">
      <c r="A6838" s="804"/>
      <c r="B6838" s="1038"/>
      <c r="C6838" s="1023"/>
      <c r="D6838" s="1370"/>
      <c r="E6838" s="137"/>
      <c r="F6838" s="137"/>
      <c r="G6838" s="187"/>
      <c r="H6838" s="1"/>
      <c r="I6838" s="1"/>
      <c r="J6838" s="1"/>
      <c r="K6838" s="1"/>
      <c r="L6838" s="1"/>
      <c r="M6838" s="1"/>
      <c r="N6838" s="1"/>
      <c r="O6838" s="1"/>
      <c r="P6838" s="1"/>
      <c r="Q6838" s="1"/>
      <c r="R6838" s="1"/>
      <c r="S6838" s="1"/>
      <c r="T6838" s="1"/>
      <c r="U6838" s="1"/>
      <c r="V6838" s="1"/>
      <c r="W6838" s="1"/>
      <c r="X6838" s="1"/>
    </row>
    <row r="6839" spans="1:24" s="44" customFormat="1">
      <c r="A6839" s="804"/>
      <c r="B6839" s="1038"/>
      <c r="C6839" s="1023"/>
      <c r="D6839" s="1370"/>
      <c r="E6839" s="137"/>
      <c r="F6839" s="137"/>
      <c r="G6839" s="634"/>
      <c r="H6839" s="57"/>
      <c r="I6839" s="57"/>
      <c r="J6839" s="57"/>
      <c r="K6839" s="57"/>
      <c r="L6839" s="57"/>
      <c r="M6839" s="57"/>
      <c r="N6839" s="57"/>
      <c r="O6839" s="57"/>
      <c r="P6839" s="57"/>
      <c r="Q6839" s="57"/>
      <c r="R6839" s="57"/>
      <c r="S6839" s="57"/>
      <c r="T6839" s="57"/>
      <c r="U6839" s="57"/>
      <c r="V6839" s="57"/>
      <c r="W6839" s="57"/>
      <c r="X6839" s="57"/>
    </row>
    <row r="6840" spans="1:24" s="44" customFormat="1">
      <c r="A6840" s="804"/>
      <c r="B6840" s="1038"/>
      <c r="C6840" s="1023"/>
      <c r="D6840" s="1370"/>
      <c r="E6840" s="137"/>
      <c r="F6840" s="137"/>
      <c r="G6840" s="634"/>
      <c r="H6840" s="57"/>
      <c r="I6840" s="57"/>
      <c r="J6840" s="57"/>
      <c r="K6840" s="57"/>
      <c r="L6840" s="57"/>
      <c r="M6840" s="57"/>
      <c r="N6840" s="57"/>
      <c r="O6840" s="57"/>
      <c r="P6840" s="57"/>
      <c r="Q6840" s="57"/>
      <c r="R6840" s="57"/>
      <c r="S6840" s="57"/>
      <c r="T6840" s="57"/>
      <c r="U6840" s="57"/>
      <c r="V6840" s="57"/>
      <c r="W6840" s="57"/>
      <c r="X6840" s="57"/>
    </row>
    <row r="6841" spans="1:24" s="2" customFormat="1">
      <c r="A6841" s="804"/>
      <c r="B6841" s="1038"/>
      <c r="C6841" s="1023"/>
      <c r="D6841" s="1370"/>
      <c r="E6841" s="137"/>
      <c r="F6841" s="137"/>
      <c r="G6841" s="187"/>
      <c r="H6841" s="1"/>
      <c r="I6841" s="1"/>
      <c r="J6841" s="1"/>
      <c r="K6841" s="1"/>
      <c r="L6841" s="1"/>
      <c r="M6841" s="1"/>
      <c r="N6841" s="1"/>
      <c r="O6841" s="1"/>
      <c r="P6841" s="1"/>
      <c r="Q6841" s="1"/>
      <c r="R6841" s="1"/>
      <c r="S6841" s="1"/>
      <c r="T6841" s="1"/>
      <c r="U6841" s="1"/>
      <c r="V6841" s="1"/>
      <c r="W6841" s="1"/>
      <c r="X6841" s="1"/>
    </row>
    <row r="6842" spans="1:24" s="44" customFormat="1">
      <c r="A6842" s="804"/>
      <c r="B6842" s="1038"/>
      <c r="C6842" s="1023"/>
      <c r="D6842" s="1370"/>
      <c r="E6842" s="137"/>
      <c r="F6842" s="137"/>
      <c r="G6842" s="634"/>
      <c r="H6842" s="57"/>
      <c r="I6842" s="57"/>
      <c r="J6842" s="57"/>
      <c r="K6842" s="57"/>
      <c r="L6842" s="57"/>
      <c r="M6842" s="57"/>
      <c r="N6842" s="57"/>
      <c r="O6842" s="57"/>
      <c r="P6842" s="57"/>
      <c r="Q6842" s="57"/>
      <c r="R6842" s="57"/>
      <c r="S6842" s="57"/>
      <c r="T6842" s="57"/>
      <c r="U6842" s="57"/>
      <c r="V6842" s="57"/>
      <c r="W6842" s="57"/>
      <c r="X6842" s="57"/>
    </row>
    <row r="6843" spans="1:24" s="44" customFormat="1">
      <c r="A6843" s="804"/>
      <c r="B6843" s="1038"/>
      <c r="C6843" s="1023"/>
      <c r="D6843" s="1370"/>
      <c r="E6843" s="137"/>
      <c r="F6843" s="137"/>
      <c r="G6843" s="634"/>
      <c r="H6843" s="57"/>
      <c r="I6843" s="57"/>
      <c r="J6843" s="57"/>
      <c r="K6843" s="57"/>
      <c r="L6843" s="57"/>
      <c r="M6843" s="57"/>
      <c r="N6843" s="57"/>
      <c r="O6843" s="57"/>
      <c r="P6843" s="57"/>
      <c r="Q6843" s="57"/>
      <c r="R6843" s="57"/>
      <c r="S6843" s="57"/>
      <c r="T6843" s="57"/>
      <c r="U6843" s="57"/>
      <c r="V6843" s="57"/>
      <c r="W6843" s="57"/>
      <c r="X6843" s="57"/>
    </row>
    <row r="6844" spans="1:24" s="2" customFormat="1">
      <c r="A6844" s="804"/>
      <c r="B6844" s="1038"/>
      <c r="C6844" s="1023"/>
      <c r="D6844" s="1370"/>
      <c r="E6844" s="137"/>
      <c r="F6844" s="137"/>
      <c r="G6844" s="187"/>
      <c r="H6844" s="1"/>
      <c r="I6844" s="1"/>
      <c r="J6844" s="1"/>
      <c r="K6844" s="1"/>
      <c r="L6844" s="1"/>
      <c r="M6844" s="1"/>
      <c r="N6844" s="1"/>
      <c r="O6844" s="1"/>
      <c r="P6844" s="1"/>
      <c r="Q6844" s="1"/>
      <c r="R6844" s="1"/>
      <c r="S6844" s="1"/>
      <c r="T6844" s="1"/>
      <c r="U6844" s="1"/>
      <c r="V6844" s="1"/>
      <c r="W6844" s="1"/>
      <c r="X6844" s="1"/>
    </row>
    <row r="6845" spans="1:24" s="10" customFormat="1">
      <c r="A6845" s="804"/>
      <c r="B6845" s="1038"/>
      <c r="C6845" s="1009"/>
      <c r="D6845" s="1370"/>
      <c r="E6845" s="135"/>
      <c r="F6845" s="135"/>
      <c r="G6845" s="635"/>
    </row>
    <row r="6846" spans="1:24" s="2" customFormat="1">
      <c r="A6846" s="804"/>
      <c r="B6846" s="1038"/>
      <c r="C6846" s="1023"/>
      <c r="D6846" s="1370"/>
      <c r="E6846" s="137"/>
      <c r="F6846" s="137"/>
      <c r="G6846" s="187"/>
      <c r="H6846" s="1"/>
      <c r="I6846" s="1"/>
      <c r="J6846" s="1"/>
      <c r="K6846" s="1"/>
      <c r="L6846" s="1"/>
      <c r="M6846" s="1"/>
      <c r="N6846" s="1"/>
      <c r="O6846" s="1"/>
      <c r="P6846" s="1"/>
      <c r="Q6846" s="1"/>
      <c r="R6846" s="1"/>
      <c r="S6846" s="1"/>
      <c r="T6846" s="1"/>
      <c r="U6846" s="1"/>
      <c r="V6846" s="1"/>
      <c r="W6846" s="1"/>
      <c r="X6846" s="1"/>
    </row>
    <row r="6847" spans="1:24" s="10" customFormat="1">
      <c r="A6847" s="804"/>
      <c r="B6847" s="1038"/>
      <c r="C6847" s="1009"/>
      <c r="D6847" s="1370"/>
      <c r="E6847" s="135"/>
      <c r="F6847" s="135"/>
      <c r="G6847" s="635"/>
    </row>
    <row r="6848" spans="1:24" s="10" customFormat="1">
      <c r="A6848" s="804"/>
      <c r="B6848" s="1038"/>
      <c r="C6848" s="1009"/>
      <c r="D6848" s="1370"/>
      <c r="E6848" s="135"/>
      <c r="F6848" s="135"/>
      <c r="G6848" s="635"/>
    </row>
    <row r="6849" spans="1:24" s="10" customFormat="1">
      <c r="A6849" s="804"/>
      <c r="B6849" s="1038"/>
      <c r="C6849" s="1009"/>
      <c r="D6849" s="1370"/>
      <c r="E6849" s="135"/>
      <c r="F6849" s="135"/>
      <c r="G6849" s="635"/>
    </row>
    <row r="6850" spans="1:24" s="10" customFormat="1">
      <c r="A6850" s="804"/>
      <c r="B6850" s="1038"/>
      <c r="C6850" s="1009"/>
      <c r="D6850" s="1370"/>
      <c r="E6850" s="135"/>
      <c r="F6850" s="135"/>
      <c r="G6850" s="635"/>
    </row>
    <row r="6851" spans="1:24" s="10" customFormat="1">
      <c r="A6851" s="804"/>
      <c r="B6851" s="1038"/>
      <c r="C6851" s="1009"/>
      <c r="D6851" s="1370"/>
      <c r="E6851" s="135"/>
      <c r="F6851" s="135"/>
      <c r="G6851" s="635"/>
    </row>
    <row r="6852" spans="1:24" s="10" customFormat="1">
      <c r="A6852" s="804"/>
      <c r="B6852" s="1038"/>
      <c r="C6852" s="1009"/>
      <c r="D6852" s="1370"/>
      <c r="E6852" s="135"/>
      <c r="F6852" s="135"/>
      <c r="G6852" s="635"/>
    </row>
    <row r="6853" spans="1:24" s="56" customFormat="1">
      <c r="A6853" s="804"/>
      <c r="B6853" s="807"/>
      <c r="C6853" s="1425"/>
      <c r="D6853" s="806"/>
      <c r="E6853" s="138"/>
      <c r="F6853" s="138"/>
      <c r="G6853" s="187"/>
      <c r="H6853" s="1"/>
      <c r="I6853" s="1"/>
      <c r="J6853" s="1"/>
      <c r="K6853" s="1"/>
      <c r="L6853" s="1"/>
      <c r="M6853" s="1"/>
      <c r="N6853" s="1"/>
      <c r="O6853" s="1"/>
      <c r="P6853" s="1"/>
      <c r="Q6853" s="1"/>
      <c r="R6853" s="1"/>
      <c r="S6853" s="1"/>
      <c r="T6853" s="1"/>
      <c r="U6853" s="1"/>
      <c r="V6853" s="1"/>
      <c r="W6853" s="1"/>
      <c r="X6853" s="1"/>
    </row>
    <row r="6854" spans="1:24" s="1" customFormat="1">
      <c r="A6854" s="804"/>
      <c r="B6854" s="807"/>
      <c r="C6854" s="1425"/>
      <c r="D6854" s="806"/>
      <c r="E6854" s="138"/>
      <c r="F6854" s="138"/>
      <c r="G6854" s="187"/>
    </row>
    <row r="6855" spans="1:24" s="10" customFormat="1">
      <c r="A6855" s="804"/>
      <c r="B6855" s="807"/>
      <c r="C6855" s="1009"/>
      <c r="D6855" s="1370"/>
      <c r="E6855" s="179"/>
      <c r="F6855" s="179"/>
      <c r="G6855" s="635"/>
    </row>
    <row r="6856" spans="1:24" s="56" customFormat="1">
      <c r="A6856" s="804"/>
      <c r="B6856" s="807"/>
      <c r="C6856" s="1425"/>
      <c r="D6856" s="806"/>
      <c r="E6856" s="138"/>
      <c r="F6856" s="138"/>
      <c r="G6856" s="187"/>
      <c r="H6856" s="1"/>
      <c r="I6856" s="1"/>
      <c r="J6856" s="1"/>
      <c r="K6856" s="1"/>
      <c r="L6856" s="1"/>
      <c r="M6856" s="1"/>
      <c r="N6856" s="1"/>
      <c r="O6856" s="1"/>
      <c r="P6856" s="1"/>
      <c r="Q6856" s="1"/>
      <c r="R6856" s="1"/>
      <c r="S6856" s="1"/>
      <c r="T6856" s="1"/>
      <c r="U6856" s="1"/>
      <c r="V6856" s="1"/>
      <c r="W6856" s="1"/>
      <c r="X6856" s="1"/>
    </row>
    <row r="6857" spans="1:24" s="2" customFormat="1">
      <c r="A6857" s="804"/>
      <c r="B6857" s="807"/>
      <c r="C6857" s="1023"/>
      <c r="D6857" s="1370"/>
      <c r="E6857" s="137"/>
      <c r="F6857" s="137"/>
      <c r="G6857" s="187"/>
      <c r="H6857" s="1"/>
      <c r="I6857" s="1"/>
      <c r="J6857" s="1"/>
      <c r="K6857" s="1"/>
      <c r="L6857" s="1"/>
      <c r="M6857" s="1"/>
      <c r="N6857" s="1"/>
      <c r="O6857" s="1"/>
      <c r="P6857" s="1"/>
      <c r="Q6857" s="1"/>
      <c r="R6857" s="1"/>
      <c r="S6857" s="1"/>
      <c r="T6857" s="1"/>
      <c r="U6857" s="1"/>
      <c r="V6857" s="1"/>
      <c r="W6857" s="1"/>
      <c r="X6857" s="1"/>
    </row>
    <row r="6858" spans="1:24" s="2" customFormat="1">
      <c r="A6858" s="804"/>
      <c r="B6858" s="1038"/>
      <c r="C6858" s="1023"/>
      <c r="D6858" s="1370"/>
      <c r="E6858" s="137"/>
      <c r="F6858" s="137"/>
      <c r="G6858" s="187"/>
      <c r="H6858" s="1"/>
      <c r="I6858" s="1"/>
      <c r="J6858" s="1"/>
      <c r="K6858" s="1"/>
      <c r="L6858" s="1"/>
      <c r="M6858" s="1"/>
      <c r="N6858" s="1"/>
      <c r="O6858" s="1"/>
      <c r="P6858" s="1"/>
      <c r="Q6858" s="1"/>
      <c r="R6858" s="1"/>
      <c r="S6858" s="1"/>
      <c r="T6858" s="1"/>
      <c r="U6858" s="1"/>
      <c r="V6858" s="1"/>
      <c r="W6858" s="1"/>
      <c r="X6858" s="1"/>
    </row>
    <row r="6859" spans="1:24" s="11" customFormat="1">
      <c r="A6859" s="804"/>
      <c r="B6859" s="1038"/>
      <c r="C6859" s="1009"/>
      <c r="D6859" s="1370"/>
      <c r="E6859" s="135"/>
      <c r="F6859" s="135"/>
      <c r="G6859" s="635"/>
      <c r="H6859" s="10"/>
      <c r="I6859" s="10"/>
      <c r="J6859" s="10"/>
      <c r="K6859" s="10"/>
      <c r="L6859" s="10"/>
      <c r="M6859" s="10"/>
      <c r="N6859" s="10"/>
      <c r="O6859" s="10"/>
      <c r="P6859" s="10"/>
      <c r="Q6859" s="10"/>
      <c r="R6859" s="10"/>
      <c r="S6859" s="10"/>
      <c r="T6859" s="10"/>
      <c r="U6859" s="10"/>
      <c r="V6859" s="10"/>
      <c r="W6859" s="10"/>
      <c r="X6859" s="10"/>
    </row>
    <row r="6860" spans="1:24" s="11" customFormat="1">
      <c r="A6860" s="804"/>
      <c r="B6860" s="1038"/>
      <c r="C6860" s="1009"/>
      <c r="D6860" s="1370"/>
      <c r="E6860" s="135"/>
      <c r="F6860" s="135"/>
      <c r="G6860" s="635"/>
      <c r="H6860" s="10"/>
      <c r="I6860" s="10"/>
      <c r="J6860" s="10"/>
      <c r="K6860" s="10"/>
      <c r="L6860" s="10"/>
      <c r="M6860" s="10"/>
      <c r="N6860" s="10"/>
      <c r="O6860" s="10"/>
      <c r="P6860" s="10"/>
      <c r="Q6860" s="10"/>
      <c r="R6860" s="10"/>
      <c r="S6860" s="10"/>
      <c r="T6860" s="10"/>
      <c r="U6860" s="10"/>
      <c r="V6860" s="10"/>
      <c r="W6860" s="10"/>
      <c r="X6860" s="10"/>
    </row>
    <row r="6861" spans="1:24" s="11" customFormat="1">
      <c r="A6861" s="804"/>
      <c r="B6861" s="1038"/>
      <c r="C6861" s="1009"/>
      <c r="D6861" s="1370"/>
      <c r="E6861" s="135"/>
      <c r="F6861" s="135"/>
      <c r="G6861" s="635"/>
      <c r="H6861" s="10"/>
      <c r="I6861" s="10"/>
      <c r="J6861" s="10"/>
      <c r="K6861" s="10"/>
      <c r="L6861" s="10"/>
      <c r="M6861" s="10"/>
      <c r="N6861" s="10"/>
      <c r="O6861" s="10"/>
      <c r="P6861" s="10"/>
      <c r="Q6861" s="10"/>
      <c r="R6861" s="10"/>
      <c r="S6861" s="10"/>
      <c r="T6861" s="10"/>
      <c r="U6861" s="10"/>
      <c r="V6861" s="10"/>
      <c r="W6861" s="10"/>
      <c r="X6861" s="10"/>
    </row>
    <row r="6862" spans="1:24" s="11" customFormat="1">
      <c r="A6862" s="804"/>
      <c r="B6862" s="1038"/>
      <c r="C6862" s="1009"/>
      <c r="D6862" s="1370"/>
      <c r="E6862" s="135"/>
      <c r="F6862" s="135"/>
      <c r="G6862" s="635"/>
      <c r="H6862" s="10"/>
      <c r="I6862" s="10"/>
      <c r="J6862" s="10"/>
      <c r="K6862" s="10"/>
      <c r="L6862" s="10"/>
      <c r="M6862" s="10"/>
      <c r="N6862" s="10"/>
      <c r="O6862" s="10"/>
      <c r="P6862" s="10"/>
      <c r="Q6862" s="10"/>
      <c r="R6862" s="10"/>
      <c r="S6862" s="10"/>
      <c r="T6862" s="10"/>
      <c r="U6862" s="10"/>
      <c r="V6862" s="10"/>
      <c r="W6862" s="10"/>
      <c r="X6862" s="10"/>
    </row>
    <row r="6863" spans="1:24" s="11" customFormat="1">
      <c r="A6863" s="804"/>
      <c r="B6863" s="1038"/>
      <c r="C6863" s="1009"/>
      <c r="D6863" s="1370"/>
      <c r="E6863" s="135"/>
      <c r="F6863" s="135"/>
      <c r="G6863" s="635"/>
      <c r="H6863" s="10"/>
      <c r="I6863" s="10"/>
      <c r="J6863" s="10"/>
      <c r="K6863" s="10"/>
      <c r="L6863" s="10"/>
      <c r="M6863" s="10"/>
      <c r="N6863" s="10"/>
      <c r="O6863" s="10"/>
      <c r="P6863" s="10"/>
      <c r="Q6863" s="10"/>
      <c r="R6863" s="10"/>
      <c r="S6863" s="10"/>
      <c r="T6863" s="10"/>
      <c r="U6863" s="10"/>
      <c r="V6863" s="10"/>
      <c r="W6863" s="10"/>
      <c r="X6863" s="10"/>
    </row>
    <row r="6864" spans="1:24" s="11" customFormat="1">
      <c r="A6864" s="804"/>
      <c r="B6864" s="1038"/>
      <c r="C6864" s="1009"/>
      <c r="D6864" s="1370"/>
      <c r="E6864" s="135"/>
      <c r="F6864" s="135"/>
      <c r="G6864" s="635"/>
      <c r="H6864" s="10"/>
      <c r="I6864" s="10"/>
      <c r="J6864" s="10"/>
      <c r="K6864" s="10"/>
      <c r="L6864" s="10"/>
      <c r="M6864" s="10"/>
      <c r="N6864" s="10"/>
      <c r="O6864" s="10"/>
      <c r="P6864" s="10"/>
      <c r="Q6864" s="10"/>
      <c r="R6864" s="10"/>
      <c r="S6864" s="10"/>
      <c r="T6864" s="10"/>
      <c r="U6864" s="10"/>
      <c r="V6864" s="10"/>
      <c r="W6864" s="10"/>
      <c r="X6864" s="10"/>
    </row>
    <row r="6865" spans="1:24" s="11" customFormat="1">
      <c r="A6865" s="804"/>
      <c r="B6865" s="1038"/>
      <c r="C6865" s="1009"/>
      <c r="D6865" s="1370"/>
      <c r="E6865" s="135"/>
      <c r="F6865" s="135"/>
      <c r="G6865" s="635"/>
      <c r="H6865" s="10"/>
      <c r="I6865" s="10"/>
      <c r="J6865" s="10"/>
      <c r="K6865" s="10"/>
      <c r="L6865" s="10"/>
      <c r="M6865" s="10"/>
      <c r="N6865" s="10"/>
      <c r="O6865" s="10"/>
      <c r="P6865" s="10"/>
      <c r="Q6865" s="10"/>
      <c r="R6865" s="10"/>
      <c r="S6865" s="10"/>
      <c r="T6865" s="10"/>
      <c r="U6865" s="10"/>
      <c r="V6865" s="10"/>
      <c r="W6865" s="10"/>
      <c r="X6865" s="10"/>
    </row>
    <row r="6866" spans="1:24" s="11" customFormat="1">
      <c r="A6866" s="804"/>
      <c r="B6866" s="1038"/>
      <c r="C6866" s="1009"/>
      <c r="D6866" s="1370"/>
      <c r="E6866" s="135"/>
      <c r="F6866" s="135"/>
      <c r="G6866" s="635"/>
      <c r="H6866" s="10"/>
      <c r="I6866" s="10"/>
      <c r="J6866" s="10"/>
      <c r="K6866" s="10"/>
      <c r="L6866" s="10"/>
      <c r="M6866" s="10"/>
      <c r="N6866" s="10"/>
      <c r="O6866" s="10"/>
      <c r="P6866" s="10"/>
      <c r="Q6866" s="10"/>
      <c r="R6866" s="10"/>
      <c r="S6866" s="10"/>
      <c r="T6866" s="10"/>
      <c r="U6866" s="10"/>
      <c r="V6866" s="10"/>
      <c r="W6866" s="10"/>
      <c r="X6866" s="10"/>
    </row>
    <row r="6867" spans="1:24" s="11" customFormat="1">
      <c r="A6867" s="804"/>
      <c r="B6867" s="1038"/>
      <c r="C6867" s="1009"/>
      <c r="D6867" s="1370"/>
      <c r="E6867" s="135"/>
      <c r="F6867" s="135"/>
      <c r="G6867" s="635"/>
      <c r="H6867" s="10"/>
      <c r="I6867" s="10"/>
      <c r="J6867" s="10"/>
      <c r="K6867" s="10"/>
      <c r="L6867" s="10"/>
      <c r="M6867" s="10"/>
      <c r="N6867" s="10"/>
      <c r="O6867" s="10"/>
      <c r="P6867" s="10"/>
      <c r="Q6867" s="10"/>
      <c r="R6867" s="10"/>
      <c r="S6867" s="10"/>
      <c r="T6867" s="10"/>
      <c r="U6867" s="10"/>
      <c r="V6867" s="10"/>
      <c r="W6867" s="10"/>
      <c r="X6867" s="10"/>
    </row>
    <row r="6868" spans="1:24" s="10" customFormat="1">
      <c r="A6868" s="804"/>
      <c r="B6868" s="1383"/>
      <c r="C6868" s="1009"/>
      <c r="D6868" s="1370"/>
      <c r="E6868" s="135"/>
      <c r="F6868" s="135"/>
      <c r="G6868" s="635"/>
    </row>
    <row r="6869" spans="1:24" s="10" customFormat="1">
      <c r="A6869" s="804"/>
      <c r="B6869" s="1383"/>
      <c r="C6869" s="1009"/>
      <c r="D6869" s="1370"/>
      <c r="E6869" s="135"/>
      <c r="F6869" s="135"/>
      <c r="G6869" s="635"/>
    </row>
    <row r="6870" spans="1:24" s="10" customFormat="1">
      <c r="A6870" s="804"/>
      <c r="B6870" s="1419"/>
      <c r="C6870" s="1009"/>
      <c r="D6870" s="1370"/>
      <c r="E6870" s="135"/>
      <c r="F6870" s="135"/>
      <c r="G6870" s="635"/>
    </row>
    <row r="6871" spans="1:24" s="10" customFormat="1">
      <c r="A6871" s="804"/>
      <c r="B6871" s="1419"/>
      <c r="C6871" s="1009"/>
      <c r="D6871" s="1370"/>
      <c r="E6871" s="135"/>
      <c r="F6871" s="135"/>
      <c r="G6871" s="635"/>
    </row>
    <row r="6872" spans="1:24" s="10" customFormat="1">
      <c r="A6872" s="804"/>
      <c r="B6872" s="807"/>
      <c r="C6872" s="1009"/>
      <c r="D6872" s="1370"/>
      <c r="E6872" s="179"/>
      <c r="F6872" s="179"/>
      <c r="G6872" s="635"/>
    </row>
    <row r="6873" spans="1:24" s="10" customFormat="1">
      <c r="A6873" s="804"/>
      <c r="B6873" s="1038"/>
      <c r="C6873" s="1009"/>
      <c r="D6873" s="1370"/>
      <c r="E6873" s="135"/>
      <c r="F6873" s="135"/>
      <c r="G6873" s="635"/>
    </row>
    <row r="6874" spans="1:24" s="10" customFormat="1">
      <c r="A6874" s="804"/>
      <c r="B6874" s="1383"/>
      <c r="C6874" s="1009"/>
      <c r="D6874" s="1370"/>
      <c r="E6874" s="182"/>
      <c r="F6874" s="182"/>
      <c r="G6874" s="635"/>
    </row>
    <row r="6875" spans="1:24" s="10" customFormat="1">
      <c r="A6875" s="804"/>
      <c r="B6875" s="1383"/>
      <c r="C6875" s="1009"/>
      <c r="D6875" s="1370"/>
      <c r="E6875" s="182"/>
      <c r="F6875" s="182"/>
      <c r="G6875" s="635"/>
    </row>
    <row r="6876" spans="1:24" s="10" customFormat="1">
      <c r="A6876" s="804"/>
      <c r="B6876" s="1383"/>
      <c r="C6876" s="1009"/>
      <c r="D6876" s="1370"/>
      <c r="E6876" s="182"/>
      <c r="F6876" s="182"/>
      <c r="G6876" s="635"/>
    </row>
    <row r="6877" spans="1:24" s="10" customFormat="1">
      <c r="A6877" s="804"/>
      <c r="B6877" s="1383"/>
      <c r="C6877" s="1009"/>
      <c r="D6877" s="1370"/>
      <c r="E6877" s="182"/>
      <c r="F6877" s="182"/>
      <c r="G6877" s="635"/>
    </row>
    <row r="6878" spans="1:24" s="10" customFormat="1">
      <c r="A6878" s="804"/>
      <c r="B6878" s="1383"/>
      <c r="C6878" s="1009"/>
      <c r="D6878" s="1370"/>
      <c r="E6878" s="135"/>
      <c r="F6878" s="135"/>
      <c r="G6878" s="635"/>
    </row>
    <row r="6879" spans="1:24" s="10" customFormat="1">
      <c r="A6879" s="804"/>
      <c r="B6879" s="1038"/>
      <c r="C6879" s="1009"/>
      <c r="D6879" s="1370"/>
      <c r="E6879" s="135"/>
      <c r="F6879" s="135"/>
      <c r="G6879" s="635"/>
    </row>
    <row r="6880" spans="1:24" s="2" customFormat="1">
      <c r="A6880" s="804"/>
      <c r="B6880" s="1038"/>
      <c r="C6880" s="1023"/>
      <c r="D6880" s="1370"/>
      <c r="E6880" s="137"/>
      <c r="F6880" s="137"/>
      <c r="G6880" s="187"/>
      <c r="H6880" s="1"/>
      <c r="I6880" s="1"/>
      <c r="J6880" s="1"/>
      <c r="K6880" s="1"/>
      <c r="L6880" s="1"/>
      <c r="M6880" s="1"/>
      <c r="N6880" s="1"/>
      <c r="O6880" s="1"/>
      <c r="P6880" s="1"/>
      <c r="Q6880" s="1"/>
      <c r="R6880" s="1"/>
      <c r="S6880" s="1"/>
      <c r="T6880" s="1"/>
      <c r="U6880" s="1"/>
      <c r="V6880" s="1"/>
      <c r="W6880" s="1"/>
      <c r="X6880" s="1"/>
    </row>
    <row r="6881" spans="1:7" s="10" customFormat="1">
      <c r="A6881" s="804"/>
      <c r="B6881" s="1038"/>
      <c r="C6881" s="1009"/>
      <c r="D6881" s="1370"/>
      <c r="E6881" s="135"/>
      <c r="F6881" s="135"/>
      <c r="G6881" s="635"/>
    </row>
    <row r="6882" spans="1:7" s="10" customFormat="1">
      <c r="A6882" s="804"/>
      <c r="B6882" s="1038"/>
      <c r="C6882" s="1009"/>
      <c r="D6882" s="1370"/>
      <c r="E6882" s="135"/>
      <c r="F6882" s="135"/>
      <c r="G6882" s="635"/>
    </row>
    <row r="6883" spans="1:7" s="10" customFormat="1">
      <c r="A6883" s="804"/>
      <c r="B6883" s="1038"/>
      <c r="C6883" s="1009"/>
      <c r="D6883" s="1370"/>
      <c r="E6883" s="135"/>
      <c r="F6883" s="135"/>
      <c r="G6883" s="635"/>
    </row>
    <row r="6884" spans="1:7" s="10" customFormat="1">
      <c r="A6884" s="804"/>
      <c r="B6884" s="1038"/>
      <c r="C6884" s="1009"/>
      <c r="D6884" s="1370"/>
      <c r="E6884" s="135"/>
      <c r="F6884" s="135"/>
      <c r="G6884" s="635"/>
    </row>
    <row r="6885" spans="1:7" s="10" customFormat="1">
      <c r="A6885" s="804"/>
      <c r="B6885" s="1038"/>
      <c r="C6885" s="1009"/>
      <c r="D6885" s="1370"/>
      <c r="E6885" s="135"/>
      <c r="F6885" s="135"/>
      <c r="G6885" s="635"/>
    </row>
    <row r="6886" spans="1:7" s="10" customFormat="1">
      <c r="A6886" s="804"/>
      <c r="B6886" s="1038"/>
      <c r="C6886" s="1009"/>
      <c r="D6886" s="1370"/>
      <c r="E6886" s="135"/>
      <c r="F6886" s="135"/>
      <c r="G6886" s="635"/>
    </row>
    <row r="6887" spans="1:7" s="10" customFormat="1">
      <c r="A6887" s="804"/>
      <c r="B6887" s="1038"/>
      <c r="C6887" s="1009"/>
      <c r="D6887" s="1370"/>
      <c r="E6887" s="135"/>
      <c r="F6887" s="135"/>
      <c r="G6887" s="635"/>
    </row>
    <row r="6888" spans="1:7" s="2" customFormat="1">
      <c r="A6888" s="804"/>
      <c r="B6888" s="1038"/>
      <c r="C6888" s="1023"/>
      <c r="D6888" s="1370"/>
      <c r="E6888" s="137"/>
      <c r="F6888" s="137"/>
      <c r="G6888" s="319"/>
    </row>
    <row r="6889" spans="1:7" s="2" customFormat="1">
      <c r="A6889" s="804"/>
      <c r="B6889" s="1038"/>
      <c r="C6889" s="1023"/>
      <c r="D6889" s="1370"/>
      <c r="E6889" s="137"/>
      <c r="F6889" s="137"/>
      <c r="G6889" s="319"/>
    </row>
    <row r="6890" spans="1:7" s="2" customFormat="1">
      <c r="A6890" s="804"/>
      <c r="B6890" s="1038"/>
      <c r="C6890" s="1023"/>
      <c r="D6890" s="1370"/>
      <c r="E6890" s="135"/>
      <c r="F6890" s="135"/>
      <c r="G6890" s="319"/>
    </row>
    <row r="6891" spans="1:7" s="2" customFormat="1">
      <c r="A6891" s="804"/>
      <c r="B6891" s="1038"/>
      <c r="C6891" s="1023"/>
      <c r="D6891" s="1370"/>
      <c r="E6891" s="135"/>
      <c r="F6891" s="135"/>
      <c r="G6891" s="319"/>
    </row>
    <row r="6892" spans="1:7" s="2" customFormat="1">
      <c r="A6892" s="804"/>
      <c r="B6892" s="1038"/>
      <c r="C6892" s="1023"/>
      <c r="D6892" s="1370"/>
      <c r="E6892" s="135"/>
      <c r="F6892" s="135"/>
      <c r="G6892" s="319"/>
    </row>
    <row r="6893" spans="1:7" s="2" customFormat="1">
      <c r="A6893" s="804"/>
      <c r="B6893" s="1038"/>
      <c r="C6893" s="1023"/>
      <c r="D6893" s="1370"/>
      <c r="E6893" s="137"/>
      <c r="F6893" s="137"/>
      <c r="G6893" s="319"/>
    </row>
    <row r="6894" spans="1:7" s="2" customFormat="1">
      <c r="A6894" s="804"/>
      <c r="B6894" s="1038"/>
      <c r="C6894" s="1023"/>
      <c r="D6894" s="1370"/>
      <c r="E6894" s="135"/>
      <c r="F6894" s="135"/>
      <c r="G6894" s="319"/>
    </row>
    <row r="6895" spans="1:7" s="2" customFormat="1">
      <c r="A6895" s="804"/>
      <c r="B6895" s="1038"/>
      <c r="C6895" s="1023"/>
      <c r="D6895" s="1370"/>
      <c r="E6895" s="135"/>
      <c r="F6895" s="135"/>
      <c r="G6895" s="319"/>
    </row>
    <row r="6896" spans="1:7" s="2" customFormat="1">
      <c r="A6896" s="804"/>
      <c r="B6896" s="1038"/>
      <c r="C6896" s="1023"/>
      <c r="D6896" s="1370"/>
      <c r="E6896" s="137"/>
      <c r="F6896" s="137"/>
      <c r="G6896" s="319"/>
    </row>
    <row r="6897" spans="1:24" s="2" customFormat="1">
      <c r="A6897" s="804"/>
      <c r="B6897" s="1038"/>
      <c r="C6897" s="1023"/>
      <c r="D6897" s="1370"/>
      <c r="E6897" s="137"/>
      <c r="F6897" s="137"/>
      <c r="G6897" s="187"/>
      <c r="H6897" s="1"/>
      <c r="I6897" s="1"/>
      <c r="J6897" s="1"/>
      <c r="K6897" s="1"/>
      <c r="L6897" s="1"/>
      <c r="M6897" s="1"/>
      <c r="N6897" s="1"/>
      <c r="O6897" s="1"/>
      <c r="P6897" s="1"/>
      <c r="Q6897" s="1"/>
      <c r="R6897" s="1"/>
      <c r="S6897" s="1"/>
      <c r="T6897" s="1"/>
      <c r="U6897" s="1"/>
      <c r="V6897" s="1"/>
      <c r="W6897" s="1"/>
      <c r="X6897" s="1"/>
    </row>
    <row r="6898" spans="1:24" s="2" customFormat="1">
      <c r="A6898" s="804"/>
      <c r="B6898" s="1038"/>
      <c r="C6898" s="1023"/>
      <c r="D6898" s="1370"/>
      <c r="E6898" s="135"/>
      <c r="F6898" s="135"/>
      <c r="G6898" s="187"/>
      <c r="H6898" s="1"/>
      <c r="I6898" s="1"/>
      <c r="J6898" s="1"/>
      <c r="K6898" s="1"/>
      <c r="L6898" s="1"/>
      <c r="M6898" s="1"/>
      <c r="N6898" s="1"/>
      <c r="O6898" s="1"/>
      <c r="P6898" s="1"/>
      <c r="Q6898" s="1"/>
      <c r="R6898" s="1"/>
      <c r="S6898" s="1"/>
      <c r="T6898" s="1"/>
      <c r="U6898" s="1"/>
      <c r="V6898" s="1"/>
      <c r="W6898" s="1"/>
      <c r="X6898" s="1"/>
    </row>
    <row r="6899" spans="1:24" s="2" customFormat="1">
      <c r="A6899" s="804"/>
      <c r="B6899" s="1038"/>
      <c r="C6899" s="1023"/>
      <c r="D6899" s="1370"/>
      <c r="E6899" s="135"/>
      <c r="F6899" s="135"/>
      <c r="G6899" s="187"/>
      <c r="H6899" s="1"/>
      <c r="I6899" s="1"/>
      <c r="J6899" s="1"/>
      <c r="K6899" s="1"/>
      <c r="L6899" s="1"/>
      <c r="M6899" s="1"/>
      <c r="N6899" s="1"/>
      <c r="O6899" s="1"/>
      <c r="P6899" s="1"/>
      <c r="Q6899" s="1"/>
      <c r="R6899" s="1"/>
      <c r="S6899" s="1"/>
      <c r="T6899" s="1"/>
      <c r="U6899" s="1"/>
      <c r="V6899" s="1"/>
      <c r="W6899" s="1"/>
      <c r="X6899" s="1"/>
    </row>
    <row r="6900" spans="1:24" s="2" customFormat="1">
      <c r="A6900" s="804"/>
      <c r="B6900" s="1038"/>
      <c r="C6900" s="1023"/>
      <c r="D6900" s="1370"/>
      <c r="E6900" s="135"/>
      <c r="F6900" s="135"/>
      <c r="G6900" s="187"/>
      <c r="H6900" s="1"/>
      <c r="I6900" s="1"/>
      <c r="J6900" s="1"/>
      <c r="K6900" s="1"/>
      <c r="L6900" s="1"/>
      <c r="M6900" s="1"/>
      <c r="N6900" s="1"/>
      <c r="O6900" s="1"/>
      <c r="P6900" s="1"/>
      <c r="Q6900" s="1"/>
      <c r="R6900" s="1"/>
      <c r="S6900" s="1"/>
      <c r="T6900" s="1"/>
      <c r="U6900" s="1"/>
      <c r="V6900" s="1"/>
      <c r="W6900" s="1"/>
      <c r="X6900" s="1"/>
    </row>
    <row r="6901" spans="1:24" s="10" customFormat="1">
      <c r="A6901" s="804"/>
      <c r="B6901" s="1038"/>
      <c r="C6901" s="1009"/>
      <c r="D6901" s="1370"/>
      <c r="E6901" s="135"/>
      <c r="F6901" s="135"/>
      <c r="G6901" s="635"/>
    </row>
    <row r="6902" spans="1:24" s="10" customFormat="1">
      <c r="A6902" s="804"/>
      <c r="B6902" s="1038"/>
      <c r="C6902" s="1009"/>
      <c r="D6902" s="1370"/>
      <c r="E6902" s="135"/>
      <c r="F6902" s="135"/>
      <c r="G6902" s="635"/>
    </row>
    <row r="6903" spans="1:24" s="10" customFormat="1">
      <c r="A6903" s="804"/>
      <c r="B6903" s="1038"/>
      <c r="C6903" s="1009"/>
      <c r="D6903" s="1370"/>
      <c r="E6903" s="135"/>
      <c r="F6903" s="135"/>
      <c r="G6903" s="635"/>
    </row>
    <row r="6904" spans="1:24" s="10" customFormat="1">
      <c r="A6904" s="804"/>
      <c r="B6904" s="1038"/>
      <c r="C6904" s="1009"/>
      <c r="D6904" s="1370"/>
      <c r="E6904" s="135"/>
      <c r="F6904" s="135"/>
      <c r="G6904" s="635"/>
    </row>
    <row r="6905" spans="1:24" s="2" customFormat="1">
      <c r="A6905" s="804"/>
      <c r="B6905" s="1038"/>
      <c r="C6905" s="1023"/>
      <c r="D6905" s="1370"/>
      <c r="E6905" s="137"/>
      <c r="F6905" s="137"/>
      <c r="G6905" s="187"/>
      <c r="H6905" s="1"/>
      <c r="I6905" s="1"/>
      <c r="J6905" s="1"/>
      <c r="K6905" s="1"/>
      <c r="L6905" s="1"/>
      <c r="M6905" s="1"/>
      <c r="N6905" s="1"/>
      <c r="O6905" s="1"/>
      <c r="P6905" s="1"/>
      <c r="Q6905" s="1"/>
      <c r="R6905" s="1"/>
      <c r="S6905" s="1"/>
      <c r="T6905" s="1"/>
      <c r="U6905" s="1"/>
      <c r="V6905" s="1"/>
      <c r="W6905" s="1"/>
      <c r="X6905" s="1"/>
    </row>
    <row r="6906" spans="1:24" s="2" customFormat="1">
      <c r="A6906" s="804"/>
      <c r="B6906" s="1038"/>
      <c r="C6906" s="1023"/>
      <c r="D6906" s="1370"/>
      <c r="E6906" s="135"/>
      <c r="F6906" s="135"/>
      <c r="G6906" s="187"/>
      <c r="H6906" s="1"/>
      <c r="I6906" s="1"/>
      <c r="J6906" s="1"/>
      <c r="K6906" s="1"/>
      <c r="L6906" s="1"/>
      <c r="M6906" s="1"/>
      <c r="N6906" s="1"/>
      <c r="O6906" s="1"/>
      <c r="P6906" s="1"/>
      <c r="Q6906" s="1"/>
      <c r="R6906" s="1"/>
      <c r="S6906" s="1"/>
      <c r="T6906" s="1"/>
      <c r="U6906" s="1"/>
      <c r="V6906" s="1"/>
      <c r="W6906" s="1"/>
      <c r="X6906" s="1"/>
    </row>
    <row r="6907" spans="1:24" s="2" customFormat="1">
      <c r="A6907" s="804"/>
      <c r="B6907" s="1038"/>
      <c r="C6907" s="1023"/>
      <c r="D6907" s="1370"/>
      <c r="E6907" s="135"/>
      <c r="F6907" s="135"/>
      <c r="G6907" s="187"/>
      <c r="H6907" s="1"/>
      <c r="I6907" s="1"/>
      <c r="J6907" s="1"/>
      <c r="K6907" s="1"/>
      <c r="L6907" s="1"/>
      <c r="M6907" s="1"/>
      <c r="N6907" s="1"/>
      <c r="O6907" s="1"/>
      <c r="P6907" s="1"/>
      <c r="Q6907" s="1"/>
      <c r="R6907" s="1"/>
      <c r="S6907" s="1"/>
      <c r="T6907" s="1"/>
      <c r="U6907" s="1"/>
      <c r="V6907" s="1"/>
      <c r="W6907" s="1"/>
      <c r="X6907" s="1"/>
    </row>
    <row r="6908" spans="1:24" s="2" customFormat="1">
      <c r="A6908" s="804"/>
      <c r="B6908" s="1038"/>
      <c r="C6908" s="1023"/>
      <c r="D6908" s="1370"/>
      <c r="E6908" s="135"/>
      <c r="F6908" s="135"/>
      <c r="G6908" s="319"/>
    </row>
    <row r="6909" spans="1:24" s="2" customFormat="1">
      <c r="A6909" s="804"/>
      <c r="B6909" s="1038"/>
      <c r="C6909" s="1023"/>
      <c r="D6909" s="1370"/>
      <c r="E6909" s="135"/>
      <c r="F6909" s="135"/>
      <c r="G6909" s="187"/>
      <c r="H6909" s="1"/>
      <c r="I6909" s="1"/>
      <c r="J6909" s="1"/>
      <c r="K6909" s="1"/>
      <c r="L6909" s="1"/>
      <c r="M6909" s="1"/>
      <c r="N6909" s="1"/>
      <c r="O6909" s="1"/>
      <c r="P6909" s="1"/>
      <c r="Q6909" s="1"/>
      <c r="R6909" s="1"/>
      <c r="S6909" s="1"/>
      <c r="T6909" s="1"/>
      <c r="U6909" s="1"/>
      <c r="V6909" s="1"/>
      <c r="W6909" s="1"/>
      <c r="X6909" s="1"/>
    </row>
    <row r="6910" spans="1:24" s="2" customFormat="1">
      <c r="A6910" s="804"/>
      <c r="B6910" s="1038"/>
      <c r="C6910" s="1023"/>
      <c r="D6910" s="1370"/>
      <c r="E6910" s="137"/>
      <c r="F6910" s="137"/>
      <c r="G6910" s="187"/>
      <c r="H6910" s="1"/>
      <c r="I6910" s="1"/>
      <c r="J6910" s="1"/>
      <c r="K6910" s="1"/>
      <c r="L6910" s="1"/>
      <c r="M6910" s="1"/>
      <c r="N6910" s="1"/>
      <c r="O6910" s="1"/>
      <c r="P6910" s="1"/>
      <c r="Q6910" s="1"/>
      <c r="R6910" s="1"/>
      <c r="S6910" s="1"/>
      <c r="T6910" s="1"/>
      <c r="U6910" s="1"/>
      <c r="V6910" s="1"/>
      <c r="W6910" s="1"/>
      <c r="X6910" s="1"/>
    </row>
    <row r="6911" spans="1:24" s="2" customFormat="1">
      <c r="A6911" s="804"/>
      <c r="B6911" s="1038"/>
      <c r="C6911" s="1023"/>
      <c r="D6911" s="1370"/>
      <c r="E6911" s="135"/>
      <c r="F6911" s="135"/>
      <c r="G6911" s="187"/>
      <c r="H6911" s="1"/>
      <c r="I6911" s="1"/>
      <c r="J6911" s="1"/>
      <c r="K6911" s="1"/>
      <c r="L6911" s="1"/>
      <c r="M6911" s="1"/>
      <c r="N6911" s="1"/>
      <c r="O6911" s="1"/>
      <c r="P6911" s="1"/>
      <c r="Q6911" s="1"/>
      <c r="R6911" s="1"/>
      <c r="S6911" s="1"/>
      <c r="T6911" s="1"/>
      <c r="U6911" s="1"/>
      <c r="V6911" s="1"/>
      <c r="W6911" s="1"/>
      <c r="X6911" s="1"/>
    </row>
    <row r="6912" spans="1:24" s="2" customFormat="1">
      <c r="A6912" s="804"/>
      <c r="B6912" s="1038"/>
      <c r="C6912" s="1023"/>
      <c r="D6912" s="1370"/>
      <c r="E6912" s="135"/>
      <c r="F6912" s="135"/>
      <c r="G6912" s="319"/>
    </row>
    <row r="6913" spans="1:24" s="2" customFormat="1">
      <c r="A6913" s="804"/>
      <c r="B6913" s="1038"/>
      <c r="C6913" s="1023"/>
      <c r="D6913" s="1370"/>
      <c r="E6913" s="135"/>
      <c r="F6913" s="135"/>
      <c r="G6913" s="187"/>
      <c r="H6913" s="1"/>
      <c r="I6913" s="1"/>
      <c r="J6913" s="1"/>
      <c r="K6913" s="1"/>
      <c r="L6913" s="1"/>
      <c r="M6913" s="1"/>
      <c r="N6913" s="1"/>
      <c r="O6913" s="1"/>
      <c r="P6913" s="1"/>
      <c r="Q6913" s="1"/>
      <c r="R6913" s="1"/>
      <c r="S6913" s="1"/>
      <c r="T6913" s="1"/>
      <c r="U6913" s="1"/>
      <c r="V6913" s="1"/>
      <c r="W6913" s="1"/>
      <c r="X6913" s="1"/>
    </row>
    <row r="6914" spans="1:24" s="10" customFormat="1">
      <c r="A6914" s="804"/>
      <c r="B6914" s="1038"/>
      <c r="C6914" s="1009"/>
      <c r="D6914" s="1370"/>
      <c r="E6914" s="135"/>
      <c r="F6914" s="135"/>
      <c r="G6914" s="635"/>
    </row>
    <row r="6915" spans="1:24" s="10" customFormat="1">
      <c r="A6915" s="804"/>
      <c r="B6915" s="1038"/>
      <c r="C6915" s="1009"/>
      <c r="D6915" s="1370"/>
      <c r="E6915" s="135"/>
      <c r="F6915" s="135"/>
      <c r="G6915" s="635"/>
    </row>
    <row r="6916" spans="1:24" s="10" customFormat="1">
      <c r="A6916" s="804"/>
      <c r="B6916" s="1038"/>
      <c r="C6916" s="1009"/>
      <c r="D6916" s="1370"/>
      <c r="E6916" s="135"/>
      <c r="F6916" s="135"/>
      <c r="G6916" s="635"/>
    </row>
    <row r="6917" spans="1:24" s="2" customFormat="1">
      <c r="A6917" s="804"/>
      <c r="B6917" s="1038"/>
      <c r="C6917" s="1023"/>
      <c r="D6917" s="1370"/>
      <c r="E6917" s="137"/>
      <c r="F6917" s="137"/>
      <c r="G6917" s="319"/>
    </row>
    <row r="6918" spans="1:24" s="10" customFormat="1">
      <c r="A6918" s="804"/>
      <c r="B6918" s="1038"/>
      <c r="C6918" s="1009"/>
      <c r="D6918" s="1370"/>
      <c r="E6918" s="135"/>
      <c r="F6918" s="135"/>
      <c r="G6918" s="635"/>
    </row>
    <row r="6919" spans="1:24" s="10" customFormat="1">
      <c r="A6919" s="804"/>
      <c r="B6919" s="1038"/>
      <c r="C6919" s="1009"/>
      <c r="D6919" s="1370"/>
      <c r="E6919" s="135"/>
      <c r="F6919" s="135"/>
      <c r="G6919" s="635"/>
    </row>
    <row r="6920" spans="1:24" s="10" customFormat="1">
      <c r="A6920" s="804"/>
      <c r="B6920" s="1038"/>
      <c r="C6920" s="1009"/>
      <c r="D6920" s="1370"/>
      <c r="E6920" s="135"/>
      <c r="F6920" s="135"/>
      <c r="G6920" s="635"/>
    </row>
    <row r="6921" spans="1:24" s="2" customFormat="1">
      <c r="A6921" s="804"/>
      <c r="B6921" s="1038"/>
      <c r="C6921" s="1023"/>
      <c r="D6921" s="1370"/>
      <c r="E6921" s="137"/>
      <c r="F6921" s="137"/>
      <c r="G6921" s="319"/>
    </row>
    <row r="6922" spans="1:24" s="10" customFormat="1">
      <c r="A6922" s="804"/>
      <c r="B6922" s="1038"/>
      <c r="C6922" s="1009"/>
      <c r="D6922" s="1370"/>
      <c r="E6922" s="135"/>
      <c r="F6922" s="135"/>
      <c r="G6922" s="635"/>
    </row>
    <row r="6923" spans="1:24" s="10" customFormat="1">
      <c r="A6923" s="804"/>
      <c r="B6923" s="1038"/>
      <c r="C6923" s="1009"/>
      <c r="D6923" s="1370"/>
      <c r="E6923" s="135"/>
      <c r="F6923" s="135"/>
      <c r="G6923" s="635"/>
    </row>
    <row r="6924" spans="1:24" s="10" customFormat="1">
      <c r="A6924" s="804"/>
      <c r="B6924" s="1038"/>
      <c r="C6924" s="1009"/>
      <c r="D6924" s="1370"/>
      <c r="E6924" s="135"/>
      <c r="F6924" s="135"/>
      <c r="G6924" s="635"/>
    </row>
    <row r="6925" spans="1:24" s="10" customFormat="1">
      <c r="A6925" s="804"/>
      <c r="B6925" s="1038"/>
      <c r="C6925" s="1009"/>
      <c r="D6925" s="1370"/>
      <c r="E6925" s="135"/>
      <c r="F6925" s="135"/>
      <c r="G6925" s="635"/>
    </row>
    <row r="6926" spans="1:24" s="2" customFormat="1">
      <c r="A6926" s="804"/>
      <c r="B6926" s="1038"/>
      <c r="C6926" s="1023"/>
      <c r="D6926" s="1370"/>
      <c r="E6926" s="137"/>
      <c r="F6926" s="137"/>
      <c r="G6926" s="319"/>
    </row>
    <row r="6927" spans="1:24" s="2" customFormat="1">
      <c r="A6927" s="804"/>
      <c r="B6927" s="1038"/>
      <c r="C6927" s="1023"/>
      <c r="D6927" s="1370"/>
      <c r="E6927" s="135"/>
      <c r="F6927" s="135"/>
      <c r="G6927" s="319"/>
    </row>
    <row r="6928" spans="1:24" s="2" customFormat="1">
      <c r="A6928" s="804"/>
      <c r="B6928" s="1038"/>
      <c r="C6928" s="1023"/>
      <c r="D6928" s="1370"/>
      <c r="E6928" s="135"/>
      <c r="F6928" s="135"/>
      <c r="G6928" s="187"/>
      <c r="H6928" s="1"/>
      <c r="I6928" s="1"/>
      <c r="J6928" s="1"/>
      <c r="K6928" s="1"/>
      <c r="L6928" s="1"/>
      <c r="M6928" s="1"/>
      <c r="N6928" s="1"/>
      <c r="O6928" s="1"/>
      <c r="P6928" s="1"/>
      <c r="Q6928" s="1"/>
      <c r="R6928" s="1"/>
      <c r="S6928" s="1"/>
      <c r="T6928" s="1"/>
      <c r="U6928" s="1"/>
      <c r="V6928" s="1"/>
      <c r="W6928" s="1"/>
      <c r="X6928" s="1"/>
    </row>
    <row r="6929" spans="1:24" s="2" customFormat="1">
      <c r="A6929" s="804"/>
      <c r="B6929" s="1038"/>
      <c r="C6929" s="1023"/>
      <c r="D6929" s="1370"/>
      <c r="E6929" s="137"/>
      <c r="F6929" s="137"/>
      <c r="G6929" s="319"/>
    </row>
    <row r="6930" spans="1:24" s="2" customFormat="1">
      <c r="A6930" s="804"/>
      <c r="B6930" s="1038"/>
      <c r="C6930" s="1023"/>
      <c r="D6930" s="1370"/>
      <c r="E6930" s="137"/>
      <c r="F6930" s="137"/>
      <c r="G6930" s="319"/>
    </row>
    <row r="6931" spans="1:24" s="2" customFormat="1">
      <c r="A6931" s="804"/>
      <c r="B6931" s="1038"/>
      <c r="C6931" s="1023"/>
      <c r="D6931" s="1370"/>
      <c r="E6931" s="137"/>
      <c r="F6931" s="137"/>
      <c r="G6931" s="319"/>
    </row>
    <row r="6932" spans="1:24" s="2" customFormat="1">
      <c r="A6932" s="804"/>
      <c r="B6932" s="1038"/>
      <c r="C6932" s="1023"/>
      <c r="D6932" s="1370"/>
      <c r="E6932" s="137"/>
      <c r="F6932" s="137"/>
      <c r="G6932" s="319"/>
    </row>
    <row r="6933" spans="1:24" s="2" customFormat="1">
      <c r="A6933" s="804"/>
      <c r="B6933" s="1038"/>
      <c r="C6933" s="1023"/>
      <c r="D6933" s="1370"/>
      <c r="E6933" s="137"/>
      <c r="F6933" s="137"/>
      <c r="G6933" s="319"/>
    </row>
    <row r="6934" spans="1:24" s="2" customFormat="1">
      <c r="A6934" s="804"/>
      <c r="B6934" s="1038"/>
      <c r="C6934" s="1023"/>
      <c r="D6934" s="1370"/>
      <c r="E6934" s="137"/>
      <c r="F6934" s="137"/>
      <c r="G6934" s="319"/>
    </row>
    <row r="6935" spans="1:24" s="2" customFormat="1">
      <c r="A6935" s="804"/>
      <c r="B6935" s="1038"/>
      <c r="C6935" s="1023"/>
      <c r="D6935" s="1370"/>
      <c r="E6935" s="137"/>
      <c r="F6935" s="137"/>
      <c r="G6935" s="187"/>
      <c r="H6935" s="1"/>
      <c r="I6935" s="1"/>
      <c r="J6935" s="1"/>
      <c r="K6935" s="1"/>
      <c r="L6935" s="1"/>
      <c r="M6935" s="1"/>
      <c r="N6935" s="1"/>
      <c r="O6935" s="1"/>
      <c r="P6935" s="1"/>
      <c r="Q6935" s="1"/>
      <c r="R6935" s="1"/>
      <c r="S6935" s="1"/>
      <c r="T6935" s="1"/>
      <c r="U6935" s="1"/>
      <c r="V6935" s="1"/>
      <c r="W6935" s="1"/>
      <c r="X6935" s="1"/>
    </row>
    <row r="6936" spans="1:24" s="2" customFormat="1">
      <c r="A6936" s="804"/>
      <c r="B6936" s="1038"/>
      <c r="C6936" s="1023"/>
      <c r="D6936" s="1370"/>
      <c r="E6936" s="137"/>
      <c r="F6936" s="137"/>
      <c r="G6936" s="187"/>
      <c r="H6936" s="1"/>
      <c r="I6936" s="1"/>
      <c r="J6936" s="1"/>
      <c r="K6936" s="1"/>
      <c r="L6936" s="1"/>
      <c r="M6936" s="1"/>
      <c r="N6936" s="1"/>
      <c r="O6936" s="1"/>
      <c r="P6936" s="1"/>
      <c r="Q6936" s="1"/>
      <c r="R6936" s="1"/>
      <c r="S6936" s="1"/>
      <c r="T6936" s="1"/>
      <c r="U6936" s="1"/>
      <c r="V6936" s="1"/>
      <c r="W6936" s="1"/>
      <c r="X6936" s="1"/>
    </row>
    <row r="6937" spans="1:24" s="2" customFormat="1">
      <c r="A6937" s="804"/>
      <c r="B6937" s="1038"/>
      <c r="C6937" s="1023"/>
      <c r="D6937" s="1370"/>
      <c r="E6937" s="137"/>
      <c r="F6937" s="137"/>
      <c r="G6937" s="187"/>
      <c r="H6937" s="1"/>
      <c r="I6937" s="1"/>
      <c r="J6937" s="1"/>
      <c r="K6937" s="1"/>
      <c r="L6937" s="1"/>
      <c r="M6937" s="1"/>
      <c r="N6937" s="1"/>
      <c r="O6937" s="1"/>
      <c r="P6937" s="1"/>
      <c r="Q6937" s="1"/>
      <c r="R6937" s="1"/>
      <c r="S6937" s="1"/>
      <c r="T6937" s="1"/>
      <c r="U6937" s="1"/>
      <c r="V6937" s="1"/>
      <c r="W6937" s="1"/>
      <c r="X6937" s="1"/>
    </row>
    <row r="6938" spans="1:24" s="2" customFormat="1">
      <c r="A6938" s="804"/>
      <c r="B6938" s="1038"/>
      <c r="C6938" s="1023"/>
      <c r="D6938" s="1370"/>
      <c r="E6938" s="137"/>
      <c r="F6938" s="137"/>
      <c r="G6938" s="319"/>
    </row>
    <row r="6939" spans="1:24" s="2" customFormat="1">
      <c r="A6939" s="804"/>
      <c r="B6939" s="1038"/>
      <c r="C6939" s="1023"/>
      <c r="D6939" s="1370"/>
      <c r="E6939" s="137"/>
      <c r="F6939" s="137"/>
      <c r="G6939" s="319"/>
    </row>
    <row r="6940" spans="1:24" s="2" customFormat="1">
      <c r="A6940" s="804"/>
      <c r="B6940" s="1038"/>
      <c r="C6940" s="1023"/>
      <c r="D6940" s="1370"/>
      <c r="E6940" s="137"/>
      <c r="F6940" s="137"/>
      <c r="G6940" s="319"/>
    </row>
    <row r="6941" spans="1:24" s="56" customFormat="1">
      <c r="A6941" s="804"/>
      <c r="B6941" s="807"/>
      <c r="C6941" s="1425"/>
      <c r="D6941" s="806"/>
      <c r="E6941" s="138"/>
      <c r="F6941" s="138"/>
      <c r="G6941" s="187"/>
      <c r="H6941" s="1"/>
      <c r="I6941" s="1"/>
      <c r="J6941" s="1"/>
      <c r="K6941" s="1"/>
      <c r="L6941" s="1"/>
      <c r="M6941" s="1"/>
      <c r="N6941" s="1"/>
      <c r="O6941" s="1"/>
      <c r="P6941" s="1"/>
      <c r="Q6941" s="1"/>
      <c r="R6941" s="1"/>
      <c r="S6941" s="1"/>
      <c r="T6941" s="1"/>
      <c r="U6941" s="1"/>
      <c r="V6941" s="1"/>
      <c r="W6941" s="1"/>
      <c r="X6941" s="1"/>
    </row>
    <row r="6942" spans="1:24" s="2" customFormat="1">
      <c r="A6942" s="804"/>
      <c r="B6942" s="807"/>
      <c r="C6942" s="1023"/>
      <c r="D6942" s="1370"/>
      <c r="E6942" s="137"/>
      <c r="F6942" s="137"/>
      <c r="G6942" s="187"/>
      <c r="H6942" s="1"/>
      <c r="I6942" s="1"/>
      <c r="J6942" s="1"/>
      <c r="K6942" s="1"/>
      <c r="L6942" s="1"/>
      <c r="M6942" s="1"/>
      <c r="N6942" s="1"/>
      <c r="O6942" s="1"/>
      <c r="P6942" s="1"/>
      <c r="Q6942" s="1"/>
      <c r="R6942" s="1"/>
      <c r="S6942" s="1"/>
      <c r="T6942" s="1"/>
      <c r="U6942" s="1"/>
      <c r="V6942" s="1"/>
      <c r="W6942" s="1"/>
      <c r="X6942" s="1"/>
    </row>
    <row r="6943" spans="1:24" s="2" customFormat="1">
      <c r="A6943" s="804"/>
      <c r="B6943" s="807"/>
      <c r="C6943" s="1023"/>
      <c r="D6943" s="1370"/>
      <c r="E6943" s="137"/>
      <c r="F6943" s="137"/>
      <c r="G6943" s="187"/>
      <c r="H6943" s="1"/>
      <c r="I6943" s="1"/>
      <c r="J6943" s="1"/>
      <c r="K6943" s="1"/>
      <c r="L6943" s="1"/>
      <c r="M6943" s="1"/>
      <c r="N6943" s="1"/>
      <c r="O6943" s="1"/>
      <c r="P6943" s="1"/>
      <c r="Q6943" s="1"/>
      <c r="R6943" s="1"/>
      <c r="S6943" s="1"/>
      <c r="T6943" s="1"/>
      <c r="U6943" s="1"/>
      <c r="V6943" s="1"/>
      <c r="W6943" s="1"/>
      <c r="X6943" s="1"/>
    </row>
    <row r="6944" spans="1:24" s="2" customFormat="1">
      <c r="A6944" s="804"/>
      <c r="B6944" s="807"/>
      <c r="C6944" s="1023"/>
      <c r="D6944" s="1370"/>
      <c r="E6944" s="137"/>
      <c r="F6944" s="137"/>
      <c r="G6944" s="187"/>
      <c r="H6944" s="1"/>
      <c r="I6944" s="1"/>
      <c r="J6944" s="1"/>
      <c r="K6944" s="1"/>
      <c r="L6944" s="1"/>
      <c r="M6944" s="1"/>
      <c r="N6944" s="1"/>
      <c r="O6944" s="1"/>
      <c r="P6944" s="1"/>
      <c r="Q6944" s="1"/>
      <c r="R6944" s="1"/>
      <c r="S6944" s="1"/>
      <c r="T6944" s="1"/>
      <c r="U6944" s="1"/>
      <c r="V6944" s="1"/>
      <c r="W6944" s="1"/>
      <c r="X6944" s="1"/>
    </row>
    <row r="6945" spans="1:24" s="2" customFormat="1">
      <c r="A6945" s="804"/>
      <c r="B6945" s="807"/>
      <c r="C6945" s="1425"/>
      <c r="D6945" s="806"/>
      <c r="E6945" s="138"/>
      <c r="F6945" s="138"/>
      <c r="G6945" s="187"/>
      <c r="H6945" s="1"/>
      <c r="I6945" s="1"/>
      <c r="J6945" s="1"/>
      <c r="K6945" s="1"/>
      <c r="L6945" s="1"/>
      <c r="M6945" s="1"/>
      <c r="N6945" s="1"/>
      <c r="O6945" s="1"/>
      <c r="P6945" s="1"/>
      <c r="Q6945" s="1"/>
      <c r="R6945" s="1"/>
      <c r="S6945" s="1"/>
      <c r="T6945" s="1"/>
      <c r="U6945" s="1"/>
      <c r="V6945" s="1"/>
      <c r="W6945" s="1"/>
      <c r="X6945" s="1"/>
    </row>
    <row r="6946" spans="1:24" s="2" customFormat="1">
      <c r="A6946" s="804"/>
      <c r="B6946" s="807"/>
      <c r="C6946" s="1425"/>
      <c r="D6946" s="806"/>
      <c r="E6946" s="138"/>
      <c r="F6946" s="138"/>
      <c r="G6946" s="187"/>
      <c r="H6946" s="1"/>
      <c r="I6946" s="1"/>
      <c r="J6946" s="1"/>
      <c r="K6946" s="1"/>
      <c r="L6946" s="1"/>
      <c r="M6946" s="1"/>
      <c r="N6946" s="1"/>
      <c r="O6946" s="1"/>
      <c r="P6946" s="1"/>
      <c r="Q6946" s="1"/>
      <c r="R6946" s="1"/>
      <c r="S6946" s="1"/>
      <c r="T6946" s="1"/>
      <c r="U6946" s="1"/>
      <c r="V6946" s="1"/>
      <c r="W6946" s="1"/>
      <c r="X6946" s="1"/>
    </row>
    <row r="6947" spans="1:24" s="2" customFormat="1">
      <c r="A6947" s="804"/>
      <c r="B6947" s="807"/>
      <c r="C6947" s="1425"/>
      <c r="D6947" s="806"/>
      <c r="E6947" s="138"/>
      <c r="F6947" s="138"/>
      <c r="G6947" s="187"/>
      <c r="H6947" s="1"/>
      <c r="I6947" s="1"/>
      <c r="J6947" s="1"/>
      <c r="K6947" s="1"/>
      <c r="L6947" s="1"/>
      <c r="M6947" s="1"/>
      <c r="N6947" s="1"/>
      <c r="O6947" s="1"/>
      <c r="P6947" s="1"/>
      <c r="Q6947" s="1"/>
      <c r="R6947" s="1"/>
      <c r="S6947" s="1"/>
      <c r="T6947" s="1"/>
      <c r="U6947" s="1"/>
      <c r="V6947" s="1"/>
      <c r="W6947" s="1"/>
      <c r="X6947" s="1"/>
    </row>
    <row r="6948" spans="1:24" s="2" customFormat="1">
      <c r="A6948" s="804"/>
      <c r="B6948" s="807"/>
      <c r="C6948" s="1425"/>
      <c r="D6948" s="806"/>
      <c r="E6948" s="138"/>
      <c r="F6948" s="138"/>
      <c r="G6948" s="187"/>
      <c r="H6948" s="1"/>
      <c r="I6948" s="1"/>
      <c r="J6948" s="1"/>
      <c r="K6948" s="1"/>
      <c r="L6948" s="1"/>
      <c r="M6948" s="1"/>
      <c r="N6948" s="1"/>
      <c r="O6948" s="1"/>
      <c r="P6948" s="1"/>
      <c r="Q6948" s="1"/>
      <c r="R6948" s="1"/>
      <c r="S6948" s="1"/>
      <c r="T6948" s="1"/>
      <c r="U6948" s="1"/>
      <c r="V6948" s="1"/>
      <c r="W6948" s="1"/>
      <c r="X6948" s="1"/>
    </row>
    <row r="6949" spans="1:24" s="2" customFormat="1">
      <c r="A6949" s="804"/>
      <c r="B6949" s="807"/>
      <c r="C6949" s="1425"/>
      <c r="D6949" s="806"/>
      <c r="E6949" s="138"/>
      <c r="F6949" s="138"/>
      <c r="G6949" s="187"/>
      <c r="H6949" s="1"/>
      <c r="I6949" s="1"/>
      <c r="J6949" s="1"/>
      <c r="K6949" s="1"/>
      <c r="L6949" s="1"/>
      <c r="M6949" s="1"/>
      <c r="N6949" s="1"/>
      <c r="O6949" s="1"/>
      <c r="P6949" s="1"/>
      <c r="Q6949" s="1"/>
      <c r="R6949" s="1"/>
      <c r="S6949" s="1"/>
      <c r="T6949" s="1"/>
      <c r="U6949" s="1"/>
      <c r="V6949" s="1"/>
      <c r="W6949" s="1"/>
      <c r="X6949" s="1"/>
    </row>
    <row r="6950" spans="1:24" s="2" customFormat="1">
      <c r="A6950" s="804"/>
      <c r="B6950" s="807"/>
      <c r="C6950" s="1425"/>
      <c r="D6950" s="806"/>
      <c r="E6950" s="138"/>
      <c r="F6950" s="138"/>
      <c r="G6950" s="187"/>
      <c r="H6950" s="1"/>
      <c r="I6950" s="1"/>
      <c r="J6950" s="1"/>
      <c r="K6950" s="1"/>
      <c r="L6950" s="1"/>
      <c r="M6950" s="1"/>
      <c r="N6950" s="1"/>
      <c r="O6950" s="1"/>
      <c r="P6950" s="1"/>
      <c r="Q6950" s="1"/>
      <c r="R6950" s="1"/>
      <c r="S6950" s="1"/>
      <c r="T6950" s="1"/>
      <c r="U6950" s="1"/>
      <c r="V6950" s="1"/>
      <c r="W6950" s="1"/>
      <c r="X6950" s="1"/>
    </row>
    <row r="6951" spans="1:24" s="2" customFormat="1">
      <c r="A6951" s="804"/>
      <c r="B6951" s="807"/>
      <c r="C6951" s="1425"/>
      <c r="D6951" s="806"/>
      <c r="E6951" s="138"/>
      <c r="F6951" s="138"/>
      <c r="G6951" s="187"/>
      <c r="H6951" s="1"/>
      <c r="I6951" s="1"/>
      <c r="J6951" s="1"/>
      <c r="K6951" s="1"/>
      <c r="L6951" s="1"/>
      <c r="M6951" s="1"/>
      <c r="N6951" s="1"/>
      <c r="O6951" s="1"/>
      <c r="P6951" s="1"/>
      <c r="Q6951" s="1"/>
      <c r="R6951" s="1"/>
      <c r="S6951" s="1"/>
      <c r="T6951" s="1"/>
      <c r="U6951" s="1"/>
      <c r="V6951" s="1"/>
      <c r="W6951" s="1"/>
      <c r="X6951" s="1"/>
    </row>
    <row r="6952" spans="1:24" s="2" customFormat="1">
      <c r="A6952" s="804"/>
      <c r="B6952" s="807"/>
      <c r="C6952" s="1425"/>
      <c r="D6952" s="806"/>
      <c r="E6952" s="138"/>
      <c r="F6952" s="138"/>
      <c r="G6952" s="187"/>
      <c r="H6952" s="1"/>
      <c r="I6952" s="1"/>
      <c r="J6952" s="1"/>
      <c r="K6952" s="1"/>
      <c r="L6952" s="1"/>
      <c r="M6952" s="1"/>
      <c r="N6952" s="1"/>
      <c r="O6952" s="1"/>
      <c r="P6952" s="1"/>
      <c r="Q6952" s="1"/>
      <c r="R6952" s="1"/>
      <c r="S6952" s="1"/>
      <c r="T6952" s="1"/>
      <c r="U6952" s="1"/>
      <c r="V6952" s="1"/>
      <c r="W6952" s="1"/>
      <c r="X6952" s="1"/>
    </row>
    <row r="6953" spans="1:24" s="2" customFormat="1">
      <c r="A6953" s="804"/>
      <c r="B6953" s="807"/>
      <c r="C6953" s="1425"/>
      <c r="D6953" s="806"/>
      <c r="E6953" s="138"/>
      <c r="F6953" s="138"/>
      <c r="G6953" s="187"/>
      <c r="H6953" s="1"/>
      <c r="I6953" s="1"/>
      <c r="J6953" s="1"/>
      <c r="K6953" s="1"/>
      <c r="L6953" s="1"/>
      <c r="M6953" s="1"/>
      <c r="N6953" s="1"/>
      <c r="O6953" s="1"/>
      <c r="P6953" s="1"/>
      <c r="Q6953" s="1"/>
      <c r="R6953" s="1"/>
      <c r="S6953" s="1"/>
      <c r="T6953" s="1"/>
      <c r="U6953" s="1"/>
      <c r="V6953" s="1"/>
      <c r="W6953" s="1"/>
      <c r="X6953" s="1"/>
    </row>
    <row r="6954" spans="1:24" s="2" customFormat="1">
      <c r="A6954" s="804"/>
      <c r="B6954" s="807"/>
      <c r="C6954" s="1425"/>
      <c r="D6954" s="806"/>
      <c r="E6954" s="138"/>
      <c r="F6954" s="138"/>
      <c r="G6954" s="187"/>
      <c r="H6954" s="1"/>
      <c r="I6954" s="1"/>
      <c r="J6954" s="1"/>
      <c r="K6954" s="1"/>
      <c r="L6954" s="1"/>
      <c r="M6954" s="1"/>
      <c r="N6954" s="1"/>
      <c r="O6954" s="1"/>
      <c r="P6954" s="1"/>
      <c r="Q6954" s="1"/>
      <c r="R6954" s="1"/>
      <c r="S6954" s="1"/>
      <c r="T6954" s="1"/>
      <c r="U6954" s="1"/>
      <c r="V6954" s="1"/>
      <c r="W6954" s="1"/>
      <c r="X6954" s="1"/>
    </row>
    <row r="6955" spans="1:24" s="1" customFormat="1">
      <c r="A6955" s="804"/>
      <c r="B6955" s="807"/>
      <c r="C6955" s="1023"/>
      <c r="D6955" s="1370"/>
      <c r="E6955" s="137"/>
      <c r="F6955" s="137"/>
      <c r="G6955" s="187"/>
    </row>
    <row r="6956" spans="1:24" s="1" customFormat="1">
      <c r="A6956" s="804"/>
      <c r="B6956" s="807"/>
      <c r="C6956" s="1023"/>
      <c r="D6956" s="1370"/>
      <c r="E6956" s="137"/>
      <c r="F6956" s="137"/>
      <c r="G6956" s="187"/>
    </row>
    <row r="6957" spans="1:24" s="1" customFormat="1">
      <c r="A6957" s="804"/>
      <c r="B6957" s="807"/>
      <c r="C6957" s="1023"/>
      <c r="D6957" s="1370"/>
      <c r="E6957" s="137"/>
      <c r="F6957" s="137"/>
      <c r="G6957" s="187"/>
    </row>
    <row r="6958" spans="1:24" s="2" customFormat="1">
      <c r="A6958" s="1378"/>
      <c r="B6958" s="807"/>
      <c r="C6958" s="1425"/>
      <c r="D6958" s="806"/>
      <c r="E6958" s="138"/>
      <c r="F6958" s="138"/>
      <c r="G6958" s="187"/>
      <c r="H6958" s="1"/>
      <c r="I6958" s="1"/>
      <c r="J6958" s="1"/>
      <c r="K6958" s="1"/>
      <c r="L6958" s="1"/>
      <c r="M6958" s="1"/>
      <c r="N6958" s="1"/>
      <c r="O6958" s="1"/>
      <c r="P6958" s="1"/>
      <c r="Q6958" s="1"/>
      <c r="R6958" s="1"/>
    </row>
    <row r="6959" spans="1:24" s="2" customFormat="1">
      <c r="A6959" s="804"/>
      <c r="B6959" s="807"/>
      <c r="C6959" s="1023"/>
      <c r="D6959" s="1370"/>
      <c r="E6959" s="137"/>
      <c r="F6959" s="137"/>
      <c r="G6959" s="187"/>
      <c r="H6959" s="1"/>
      <c r="I6959" s="1"/>
      <c r="J6959" s="1"/>
      <c r="K6959" s="1"/>
      <c r="L6959" s="1"/>
      <c r="M6959" s="1"/>
      <c r="N6959" s="1"/>
      <c r="O6959" s="1"/>
      <c r="P6959" s="1"/>
      <c r="Q6959" s="1"/>
      <c r="R6959" s="1"/>
    </row>
    <row r="6960" spans="1:24" s="1" customFormat="1">
      <c r="A6960" s="804"/>
      <c r="B6960" s="807"/>
      <c r="C6960" s="1023"/>
      <c r="D6960" s="1370"/>
      <c r="E6960" s="137"/>
      <c r="F6960" s="137"/>
      <c r="G6960" s="187"/>
    </row>
    <row r="6961" spans="1:7" s="1" customFormat="1">
      <c r="A6961" s="804"/>
      <c r="B6961" s="807"/>
      <c r="C6961" s="1023"/>
      <c r="D6961" s="1370"/>
      <c r="E6961" s="137"/>
      <c r="F6961" s="137"/>
      <c r="G6961" s="187"/>
    </row>
    <row r="6962" spans="1:7" s="1" customFormat="1">
      <c r="A6962" s="804"/>
      <c r="B6962" s="807"/>
      <c r="C6962" s="1023"/>
      <c r="D6962" s="1370"/>
      <c r="E6962" s="137"/>
      <c r="F6962" s="137"/>
      <c r="G6962" s="187"/>
    </row>
    <row r="6963" spans="1:7" s="1" customFormat="1">
      <c r="A6963" s="804"/>
      <c r="B6963" s="1038"/>
      <c r="C6963" s="1023"/>
      <c r="D6963" s="1370"/>
      <c r="E6963" s="137"/>
      <c r="F6963" s="137"/>
      <c r="G6963" s="187"/>
    </row>
    <row r="6964" spans="1:7" s="1" customFormat="1">
      <c r="A6964" s="804"/>
      <c r="B6964" s="1038"/>
      <c r="C6964" s="1023"/>
      <c r="D6964" s="1370"/>
      <c r="E6964" s="137"/>
      <c r="F6964" s="137"/>
      <c r="G6964" s="187"/>
    </row>
    <row r="6965" spans="1:7" s="1" customFormat="1">
      <c r="A6965" s="804"/>
      <c r="B6965" s="1038"/>
      <c r="C6965" s="1023"/>
      <c r="D6965" s="1370"/>
      <c r="E6965" s="137"/>
      <c r="F6965" s="137"/>
      <c r="G6965" s="187"/>
    </row>
    <row r="6966" spans="1:7" s="1" customFormat="1">
      <c r="A6966" s="804"/>
      <c r="B6966" s="1038"/>
      <c r="C6966" s="1023"/>
      <c r="D6966" s="1370"/>
      <c r="E6966" s="137"/>
      <c r="F6966" s="137"/>
      <c r="G6966" s="187"/>
    </row>
    <row r="6967" spans="1:7" s="1" customFormat="1">
      <c r="A6967" s="804"/>
      <c r="B6967" s="1038"/>
      <c r="C6967" s="1425"/>
      <c r="D6967" s="1370"/>
      <c r="E6967" s="137"/>
      <c r="F6967" s="137"/>
      <c r="G6967" s="187"/>
    </row>
    <row r="6968" spans="1:7" s="1" customFormat="1">
      <c r="A6968" s="804"/>
      <c r="B6968" s="1038"/>
      <c r="C6968" s="1023"/>
      <c r="D6968" s="1370"/>
      <c r="E6968" s="137"/>
      <c r="F6968" s="137"/>
      <c r="G6968" s="187"/>
    </row>
    <row r="6969" spans="1:7" s="1" customFormat="1">
      <c r="A6969" s="804"/>
      <c r="B6969" s="1038"/>
      <c r="C6969" s="1023"/>
      <c r="D6969" s="1370"/>
      <c r="E6969" s="137"/>
      <c r="F6969" s="137"/>
      <c r="G6969" s="187"/>
    </row>
    <row r="6970" spans="1:7" s="1" customFormat="1">
      <c r="A6970" s="804"/>
      <c r="B6970" s="1038"/>
      <c r="C6970" s="1023"/>
      <c r="D6970" s="1370"/>
      <c r="E6970" s="137"/>
      <c r="F6970" s="137"/>
      <c r="G6970" s="187"/>
    </row>
    <row r="6971" spans="1:7" s="1" customFormat="1">
      <c r="A6971" s="804"/>
      <c r="B6971" s="1038"/>
      <c r="C6971" s="1023"/>
      <c r="D6971" s="1370"/>
      <c r="E6971" s="137"/>
      <c r="F6971" s="137"/>
      <c r="G6971" s="187"/>
    </row>
    <row r="6972" spans="1:7" s="1" customFormat="1">
      <c r="A6972" s="804"/>
      <c r="B6972" s="1038"/>
      <c r="C6972" s="1023"/>
      <c r="D6972" s="1370"/>
      <c r="E6972" s="137"/>
      <c r="F6972" s="137"/>
      <c r="G6972" s="187"/>
    </row>
    <row r="6973" spans="1:7" s="1" customFormat="1">
      <c r="A6973" s="804"/>
      <c r="B6973" s="1038"/>
      <c r="C6973" s="1023"/>
      <c r="D6973" s="1370"/>
      <c r="E6973" s="137"/>
      <c r="F6973" s="137"/>
      <c r="G6973" s="687"/>
    </row>
    <row r="6974" spans="1:7" s="1" customFormat="1">
      <c r="A6974" s="804"/>
      <c r="B6974" s="1038"/>
      <c r="C6974" s="1023"/>
      <c r="D6974" s="1370"/>
      <c r="E6974" s="137"/>
      <c r="F6974" s="137"/>
      <c r="G6974" s="687"/>
    </row>
    <row r="6975" spans="1:7" s="1" customFormat="1">
      <c r="A6975" s="804"/>
      <c r="B6975" s="1038"/>
      <c r="C6975" s="1023"/>
      <c r="D6975" s="1370"/>
      <c r="E6975" s="137"/>
      <c r="F6975" s="137"/>
      <c r="G6975" s="687"/>
    </row>
    <row r="6976" spans="1:7" s="1" customFormat="1">
      <c r="A6976" s="804"/>
      <c r="B6976" s="1038"/>
      <c r="C6976" s="1023"/>
      <c r="D6976" s="1370"/>
      <c r="E6976" s="137"/>
      <c r="F6976" s="137"/>
      <c r="G6976" s="687"/>
    </row>
    <row r="6977" spans="1:18" s="1" customFormat="1">
      <c r="A6977" s="804"/>
      <c r="B6977" s="1038"/>
      <c r="C6977" s="1023"/>
      <c r="D6977" s="1370"/>
      <c r="E6977" s="137"/>
      <c r="F6977" s="137"/>
      <c r="G6977" s="187"/>
    </row>
    <row r="6978" spans="1:18" s="1" customFormat="1">
      <c r="A6978" s="804"/>
      <c r="B6978" s="1038"/>
      <c r="C6978" s="1023"/>
      <c r="D6978" s="1370"/>
      <c r="E6978" s="137"/>
      <c r="F6978" s="137"/>
      <c r="G6978" s="687"/>
    </row>
    <row r="6979" spans="1:18" s="1" customFormat="1">
      <c r="A6979" s="804"/>
      <c r="B6979" s="1038"/>
      <c r="C6979" s="1023"/>
      <c r="D6979" s="1370"/>
      <c r="E6979" s="137"/>
      <c r="F6979" s="137"/>
      <c r="G6979" s="187"/>
    </row>
    <row r="6980" spans="1:18" s="1" customFormat="1">
      <c r="A6980" s="804"/>
      <c r="B6980" s="1038"/>
      <c r="C6980" s="1023"/>
      <c r="D6980" s="1370"/>
      <c r="E6980" s="137"/>
      <c r="F6980" s="137"/>
      <c r="G6980" s="187"/>
    </row>
    <row r="6981" spans="1:18" s="1" customFormat="1">
      <c r="A6981" s="804"/>
      <c r="B6981" s="1038"/>
      <c r="C6981" s="1023"/>
      <c r="D6981" s="1370"/>
      <c r="E6981" s="137"/>
      <c r="F6981" s="137"/>
      <c r="G6981" s="187"/>
    </row>
    <row r="6982" spans="1:18" s="1" customFormat="1">
      <c r="A6982" s="804"/>
      <c r="B6982" s="1038"/>
      <c r="C6982" s="1023"/>
      <c r="D6982" s="1370"/>
      <c r="E6982" s="137"/>
      <c r="F6982" s="137"/>
      <c r="G6982" s="187"/>
    </row>
    <row r="6983" spans="1:18" s="57" customFormat="1">
      <c r="A6983" s="804"/>
      <c r="B6983" s="1038"/>
      <c r="C6983" s="1023"/>
      <c r="D6983" s="1370"/>
      <c r="E6983" s="137"/>
      <c r="F6983" s="137"/>
      <c r="G6983" s="634"/>
    </row>
    <row r="6984" spans="1:18" s="57" customFormat="1">
      <c r="A6984" s="804"/>
      <c r="B6984" s="1038"/>
      <c r="C6984" s="1023"/>
      <c r="D6984" s="1370"/>
      <c r="E6984" s="137"/>
      <c r="F6984" s="137"/>
      <c r="G6984" s="634"/>
    </row>
    <row r="6985" spans="1:18" s="68" customFormat="1">
      <c r="A6985" s="804"/>
      <c r="B6985" s="1038"/>
      <c r="C6985" s="1023"/>
      <c r="D6985" s="1370"/>
      <c r="E6985" s="137"/>
      <c r="F6985" s="137"/>
      <c r="G6985" s="639"/>
      <c r="H6985" s="67"/>
      <c r="I6985" s="67"/>
      <c r="J6985" s="67"/>
      <c r="K6985" s="67"/>
      <c r="L6985" s="67"/>
      <c r="M6985" s="67"/>
      <c r="N6985" s="67"/>
      <c r="O6985" s="67"/>
      <c r="P6985" s="67"/>
      <c r="Q6985" s="67"/>
      <c r="R6985" s="67"/>
    </row>
    <row r="6986" spans="1:18" s="68" customFormat="1">
      <c r="A6986" s="804"/>
      <c r="B6986" s="1038"/>
      <c r="C6986" s="1023"/>
      <c r="D6986" s="1370"/>
      <c r="E6986" s="137"/>
      <c r="F6986" s="137"/>
      <c r="G6986" s="639"/>
      <c r="H6986" s="67"/>
      <c r="I6986" s="67"/>
      <c r="J6986" s="67"/>
      <c r="K6986" s="67"/>
      <c r="L6986" s="67"/>
      <c r="M6986" s="67"/>
      <c r="N6986" s="67"/>
      <c r="O6986" s="67"/>
      <c r="P6986" s="67"/>
      <c r="Q6986" s="67"/>
      <c r="R6986" s="67"/>
    </row>
    <row r="6987" spans="1:18" s="68" customFormat="1">
      <c r="A6987" s="804"/>
      <c r="B6987" s="807"/>
      <c r="C6987" s="1425"/>
      <c r="D6987" s="806"/>
      <c r="E6987" s="138"/>
      <c r="F6987" s="138"/>
      <c r="G6987" s="639"/>
      <c r="H6987" s="67"/>
      <c r="I6987" s="67"/>
      <c r="J6987" s="67"/>
      <c r="K6987" s="67"/>
      <c r="L6987" s="67"/>
      <c r="M6987" s="67"/>
      <c r="N6987" s="67"/>
      <c r="O6987" s="67"/>
      <c r="P6987" s="67"/>
      <c r="Q6987" s="67"/>
      <c r="R6987" s="67"/>
    </row>
    <row r="6988" spans="1:18" s="68" customFormat="1">
      <c r="A6988" s="804"/>
      <c r="B6988" s="807"/>
      <c r="C6988" s="1023"/>
      <c r="D6988" s="1370"/>
      <c r="E6988" s="137"/>
      <c r="F6988" s="137"/>
      <c r="G6988" s="639"/>
      <c r="H6988" s="67"/>
      <c r="I6988" s="67"/>
      <c r="J6988" s="67"/>
      <c r="K6988" s="67"/>
      <c r="L6988" s="67"/>
      <c r="M6988" s="67"/>
      <c r="N6988" s="67"/>
      <c r="O6988" s="67"/>
      <c r="P6988" s="67"/>
      <c r="Q6988" s="67"/>
      <c r="R6988" s="67"/>
    </row>
    <row r="6989" spans="1:18" s="67" customFormat="1">
      <c r="A6989" s="804"/>
      <c r="B6989" s="1038"/>
      <c r="C6989" s="1023"/>
      <c r="D6989" s="1370"/>
      <c r="E6989" s="137"/>
      <c r="F6989" s="137"/>
      <c r="G6989" s="639"/>
    </row>
    <row r="6990" spans="1:18" s="67" customFormat="1">
      <c r="A6990" s="804"/>
      <c r="B6990" s="1038"/>
      <c r="C6990" s="1023"/>
      <c r="D6990" s="1370"/>
      <c r="E6990" s="137"/>
      <c r="F6990" s="137"/>
      <c r="G6990" s="639"/>
    </row>
    <row r="6991" spans="1:18" s="67" customFormat="1">
      <c r="A6991" s="804"/>
      <c r="B6991" s="1038"/>
      <c r="C6991" s="1023"/>
      <c r="D6991" s="1370"/>
      <c r="E6991" s="137"/>
      <c r="F6991" s="137"/>
      <c r="G6991" s="639"/>
    </row>
    <row r="6992" spans="1:18" s="67" customFormat="1">
      <c r="A6992" s="804"/>
      <c r="B6992" s="1038"/>
      <c r="C6992" s="1023"/>
      <c r="D6992" s="1370"/>
      <c r="E6992" s="137"/>
      <c r="F6992" s="137"/>
      <c r="G6992" s="639"/>
    </row>
    <row r="6993" spans="1:13" s="67" customFormat="1">
      <c r="A6993" s="804"/>
      <c r="B6993" s="1038"/>
      <c r="C6993" s="1023"/>
      <c r="D6993" s="1370"/>
      <c r="E6993" s="137"/>
      <c r="F6993" s="137"/>
      <c r="G6993" s="639"/>
    </row>
    <row r="6994" spans="1:13" s="67" customFormat="1">
      <c r="A6994" s="804"/>
      <c r="B6994" s="1038"/>
      <c r="C6994" s="1023"/>
      <c r="D6994" s="1370"/>
      <c r="E6994" s="137"/>
      <c r="F6994" s="137"/>
      <c r="G6994" s="639"/>
    </row>
    <row r="6995" spans="1:13" s="67" customFormat="1">
      <c r="A6995" s="804"/>
      <c r="B6995" s="1038"/>
      <c r="C6995" s="1023"/>
      <c r="D6995" s="1370"/>
      <c r="E6995" s="137"/>
      <c r="F6995" s="137"/>
      <c r="G6995" s="639"/>
    </row>
    <row r="6996" spans="1:13" s="67" customFormat="1">
      <c r="A6996" s="804"/>
      <c r="B6996" s="1383"/>
      <c r="C6996" s="1023"/>
      <c r="D6996" s="1370"/>
      <c r="E6996" s="137"/>
      <c r="F6996" s="137"/>
      <c r="G6996" s="639"/>
    </row>
    <row r="6997" spans="1:13" s="67" customFormat="1">
      <c r="A6997" s="804"/>
      <c r="B6997" s="1383"/>
      <c r="C6997" s="1023"/>
      <c r="D6997" s="1370"/>
      <c r="E6997" s="137"/>
      <c r="F6997" s="137"/>
      <c r="G6997" s="639"/>
    </row>
    <row r="6998" spans="1:13" s="69" customFormat="1">
      <c r="A6998" s="804"/>
      <c r="B6998" s="1038"/>
      <c r="C6998" s="1023"/>
      <c r="D6998" s="1370"/>
      <c r="E6998" s="137"/>
      <c r="F6998" s="137"/>
      <c r="G6998" s="640"/>
    </row>
    <row r="6999" spans="1:13" s="67" customFormat="1">
      <c r="A6999" s="804"/>
      <c r="B6999" s="1038"/>
      <c r="C6999" s="1023"/>
      <c r="D6999" s="1370"/>
      <c r="E6999" s="137"/>
      <c r="F6999" s="137"/>
      <c r="G6999" s="639"/>
    </row>
    <row r="7000" spans="1:13" s="67" customFormat="1">
      <c r="A7000" s="804"/>
      <c r="B7000" s="1038"/>
      <c r="C7000" s="1023"/>
      <c r="D7000" s="1370"/>
      <c r="E7000" s="137"/>
      <c r="F7000" s="137"/>
      <c r="G7000" s="639"/>
    </row>
    <row r="7001" spans="1:13" s="70" customFormat="1">
      <c r="A7001" s="804"/>
      <c r="B7001" s="1038"/>
      <c r="C7001" s="1023"/>
      <c r="D7001" s="1370"/>
      <c r="E7001" s="137"/>
      <c r="F7001" s="137"/>
      <c r="G7001" s="689"/>
    </row>
    <row r="7002" spans="1:13" s="70" customFormat="1">
      <c r="A7002" s="804"/>
      <c r="B7002" s="1383"/>
      <c r="C7002" s="1023"/>
      <c r="D7002" s="1370"/>
      <c r="E7002" s="137"/>
      <c r="F7002" s="137"/>
      <c r="G7002" s="689"/>
    </row>
    <row r="7003" spans="1:13" s="70" customFormat="1">
      <c r="A7003" s="804"/>
      <c r="B7003" s="1383"/>
      <c r="C7003" s="1023"/>
      <c r="D7003" s="1370"/>
      <c r="E7003" s="137"/>
      <c r="F7003" s="137"/>
      <c r="G7003" s="689"/>
    </row>
    <row r="7004" spans="1:13" s="1" customFormat="1">
      <c r="A7004" s="804"/>
      <c r="B7004" s="1038"/>
      <c r="C7004" s="1023"/>
      <c r="D7004" s="1370"/>
      <c r="E7004" s="137"/>
      <c r="F7004" s="137"/>
      <c r="G7004" s="187"/>
    </row>
    <row r="7005" spans="1:13" s="2" customFormat="1">
      <c r="A7005" s="804"/>
      <c r="B7005" s="1038"/>
      <c r="C7005" s="1023"/>
      <c r="D7005" s="1370"/>
      <c r="E7005" s="137"/>
      <c r="F7005" s="137"/>
      <c r="G7005" s="187"/>
      <c r="H7005" s="1"/>
      <c r="I7005" s="1"/>
      <c r="J7005" s="1"/>
      <c r="K7005" s="1"/>
      <c r="L7005" s="1"/>
      <c r="M7005" s="1"/>
    </row>
    <row r="7006" spans="1:13" s="2" customFormat="1">
      <c r="A7006" s="804"/>
      <c r="B7006" s="1038"/>
      <c r="C7006" s="1023"/>
      <c r="D7006" s="1370"/>
      <c r="E7006" s="137"/>
      <c r="F7006" s="137"/>
      <c r="G7006" s="187"/>
      <c r="H7006" s="1"/>
      <c r="I7006" s="1"/>
      <c r="J7006" s="1"/>
      <c r="K7006" s="1"/>
      <c r="L7006" s="1"/>
      <c r="M7006" s="1"/>
    </row>
    <row r="7007" spans="1:13" s="2" customFormat="1">
      <c r="A7007" s="804"/>
      <c r="B7007" s="1038"/>
      <c r="C7007" s="1023"/>
      <c r="D7007" s="1370"/>
      <c r="E7007" s="137"/>
      <c r="F7007" s="137"/>
      <c r="G7007" s="187"/>
      <c r="H7007" s="1"/>
      <c r="I7007" s="1"/>
      <c r="J7007" s="1"/>
      <c r="K7007" s="1"/>
      <c r="L7007" s="1"/>
      <c r="M7007" s="1"/>
    </row>
    <row r="7008" spans="1:13" s="1" customFormat="1">
      <c r="A7008" s="804"/>
      <c r="B7008" s="1038"/>
      <c r="C7008" s="1023"/>
      <c r="D7008" s="1370"/>
      <c r="E7008" s="137"/>
      <c r="F7008" s="137"/>
      <c r="G7008" s="187"/>
    </row>
    <row r="7009" spans="1:13" s="2" customFormat="1">
      <c r="A7009" s="804"/>
      <c r="B7009" s="1038"/>
      <c r="C7009" s="1023"/>
      <c r="D7009" s="1370"/>
      <c r="E7009" s="137"/>
      <c r="F7009" s="137"/>
      <c r="G7009" s="187"/>
      <c r="H7009" s="1"/>
      <c r="I7009" s="1"/>
      <c r="J7009" s="1"/>
      <c r="K7009" s="1"/>
      <c r="L7009" s="1"/>
      <c r="M7009" s="1"/>
    </row>
    <row r="7010" spans="1:13" s="2" customFormat="1">
      <c r="A7010" s="804"/>
      <c r="B7010" s="1038"/>
      <c r="C7010" s="1023"/>
      <c r="D7010" s="1370"/>
      <c r="E7010" s="137"/>
      <c r="F7010" s="137"/>
      <c r="G7010" s="187"/>
      <c r="H7010" s="1"/>
      <c r="I7010" s="1"/>
      <c r="J7010" s="1"/>
      <c r="K7010" s="1"/>
      <c r="L7010" s="1"/>
      <c r="M7010" s="1"/>
    </row>
    <row r="7011" spans="1:13" s="71" customFormat="1">
      <c r="A7011" s="804"/>
      <c r="B7011" s="1383"/>
      <c r="C7011" s="1023"/>
      <c r="D7011" s="1370"/>
      <c r="E7011" s="137"/>
      <c r="F7011" s="137"/>
      <c r="G7011" s="690"/>
    </row>
    <row r="7012" spans="1:13" s="2" customFormat="1">
      <c r="A7012" s="804"/>
      <c r="B7012" s="1038"/>
      <c r="C7012" s="1023"/>
      <c r="D7012" s="1370"/>
      <c r="E7012" s="137"/>
      <c r="F7012" s="137"/>
      <c r="G7012" s="187"/>
      <c r="H7012" s="1"/>
      <c r="I7012" s="1"/>
      <c r="J7012" s="1"/>
      <c r="K7012" s="1"/>
      <c r="L7012" s="1"/>
      <c r="M7012" s="1"/>
    </row>
    <row r="7013" spans="1:13" s="48" customFormat="1">
      <c r="A7013" s="804"/>
      <c r="B7013" s="1383"/>
      <c r="C7013" s="1023"/>
      <c r="D7013" s="1370"/>
      <c r="E7013" s="137"/>
      <c r="F7013" s="137"/>
      <c r="G7013" s="61"/>
    </row>
    <row r="7014" spans="1:13" s="1" customFormat="1">
      <c r="A7014" s="804"/>
      <c r="B7014" s="1383"/>
      <c r="C7014" s="1023"/>
      <c r="D7014" s="1370"/>
      <c r="E7014" s="137"/>
      <c r="F7014" s="137"/>
      <c r="G7014" s="187"/>
    </row>
    <row r="7015" spans="1:13" s="55" customFormat="1">
      <c r="A7015" s="804"/>
      <c r="B7015" s="1038"/>
      <c r="C7015" s="1427"/>
      <c r="D7015" s="1370"/>
      <c r="E7015" s="168"/>
      <c r="F7015" s="168"/>
      <c r="G7015" s="187"/>
    </row>
    <row r="7016" spans="1:13" s="55" customFormat="1">
      <c r="A7016" s="804"/>
      <c r="B7016" s="1038"/>
      <c r="C7016" s="1427"/>
      <c r="D7016" s="1376"/>
      <c r="E7016" s="168"/>
      <c r="F7016" s="168"/>
      <c r="G7016" s="187"/>
    </row>
    <row r="7017" spans="1:13" s="48" customFormat="1">
      <c r="A7017" s="804"/>
      <c r="B7017" s="1038"/>
      <c r="C7017" s="1023"/>
      <c r="D7017" s="1370"/>
      <c r="E7017" s="137"/>
      <c r="F7017" s="137"/>
      <c r="G7017" s="61"/>
    </row>
    <row r="7018" spans="1:13" s="1" customFormat="1">
      <c r="A7018" s="804"/>
      <c r="B7018" s="1038"/>
      <c r="C7018" s="1023"/>
      <c r="D7018" s="1370"/>
      <c r="E7018" s="137"/>
      <c r="F7018" s="137"/>
      <c r="G7018" s="187"/>
    </row>
    <row r="7019" spans="1:13" s="55" customFormat="1">
      <c r="A7019" s="804"/>
      <c r="B7019" s="1038"/>
      <c r="C7019" s="1427"/>
      <c r="D7019" s="1370"/>
      <c r="E7019" s="168"/>
      <c r="F7019" s="168"/>
      <c r="G7019" s="187"/>
    </row>
    <row r="7020" spans="1:13" s="55" customFormat="1">
      <c r="A7020" s="804"/>
      <c r="B7020" s="1038"/>
      <c r="C7020" s="1427"/>
      <c r="D7020" s="1376"/>
      <c r="E7020" s="168"/>
      <c r="F7020" s="168"/>
      <c r="G7020" s="187"/>
    </row>
    <row r="7021" spans="1:13" s="48" customFormat="1">
      <c r="A7021" s="804"/>
      <c r="B7021" s="1038"/>
      <c r="C7021" s="1023"/>
      <c r="D7021" s="1370"/>
      <c r="E7021" s="137"/>
      <c r="F7021" s="137"/>
      <c r="G7021" s="61"/>
    </row>
    <row r="7022" spans="1:13" s="1" customFormat="1">
      <c r="A7022" s="804"/>
      <c r="B7022" s="1038"/>
      <c r="C7022" s="1023"/>
      <c r="D7022" s="1370"/>
      <c r="E7022" s="137"/>
      <c r="F7022" s="137"/>
      <c r="G7022" s="187"/>
    </row>
    <row r="7023" spans="1:13" s="2" customFormat="1">
      <c r="A7023" s="804"/>
      <c r="B7023" s="1038"/>
      <c r="C7023" s="1023"/>
      <c r="D7023" s="1370"/>
      <c r="E7023" s="137"/>
      <c r="F7023" s="137"/>
      <c r="G7023" s="187"/>
      <c r="H7023" s="1"/>
      <c r="I7023" s="1"/>
      <c r="J7023" s="1"/>
      <c r="K7023" s="1"/>
      <c r="L7023" s="1"/>
      <c r="M7023" s="1"/>
    </row>
    <row r="7024" spans="1:13" s="1" customFormat="1">
      <c r="A7024" s="804"/>
      <c r="B7024" s="1038"/>
      <c r="C7024" s="1023"/>
      <c r="D7024" s="1370"/>
      <c r="E7024" s="137"/>
      <c r="F7024" s="137"/>
      <c r="G7024" s="187"/>
    </row>
    <row r="7025" spans="1:24" s="1" customFormat="1">
      <c r="A7025" s="804"/>
      <c r="B7025" s="1038"/>
      <c r="C7025" s="1023"/>
      <c r="D7025" s="1370"/>
      <c r="E7025" s="137"/>
      <c r="F7025" s="137"/>
      <c r="G7025" s="187"/>
    </row>
    <row r="7026" spans="1:24" s="2" customFormat="1">
      <c r="A7026" s="804"/>
      <c r="B7026" s="1038"/>
      <c r="C7026" s="1023"/>
      <c r="D7026" s="1370"/>
      <c r="E7026" s="137"/>
      <c r="F7026" s="137"/>
      <c r="G7026" s="187"/>
      <c r="H7026" s="1"/>
      <c r="I7026" s="1"/>
      <c r="J7026" s="1"/>
      <c r="K7026" s="1"/>
      <c r="L7026" s="1"/>
      <c r="M7026" s="1"/>
    </row>
    <row r="7027" spans="1:24" s="1" customFormat="1">
      <c r="A7027" s="804"/>
      <c r="B7027" s="1038"/>
      <c r="C7027" s="1023"/>
      <c r="D7027" s="1370"/>
      <c r="E7027" s="137"/>
      <c r="F7027" s="137"/>
      <c r="G7027" s="187"/>
    </row>
    <row r="7028" spans="1:24" s="1" customFormat="1">
      <c r="A7028" s="804"/>
      <c r="B7028" s="1038"/>
      <c r="C7028" s="1023"/>
      <c r="D7028" s="1370"/>
      <c r="E7028" s="137"/>
      <c r="F7028" s="137"/>
      <c r="G7028" s="187"/>
    </row>
    <row r="7029" spans="1:24" s="2" customFormat="1">
      <c r="A7029" s="804"/>
      <c r="B7029" s="1038"/>
      <c r="C7029" s="1023"/>
      <c r="D7029" s="1370"/>
      <c r="E7029" s="137"/>
      <c r="F7029" s="137"/>
      <c r="G7029" s="187"/>
      <c r="H7029" s="1"/>
      <c r="I7029" s="1"/>
      <c r="J7029" s="1"/>
      <c r="K7029" s="1"/>
      <c r="L7029" s="1"/>
      <c r="M7029" s="1"/>
      <c r="N7029" s="1"/>
      <c r="O7029" s="1"/>
      <c r="P7029" s="1"/>
      <c r="Q7029" s="1"/>
      <c r="R7029" s="1"/>
      <c r="S7029" s="1"/>
      <c r="T7029" s="1"/>
      <c r="U7029" s="1"/>
      <c r="V7029" s="1"/>
      <c r="W7029" s="1"/>
      <c r="X7029" s="1"/>
    </row>
    <row r="7030" spans="1:24" s="2" customFormat="1">
      <c r="A7030" s="804"/>
      <c r="B7030" s="1038"/>
      <c r="C7030" s="1023"/>
      <c r="D7030" s="1370"/>
      <c r="E7030" s="137"/>
      <c r="F7030" s="137"/>
      <c r="G7030" s="187"/>
      <c r="H7030" s="1"/>
      <c r="I7030" s="1"/>
      <c r="J7030" s="1"/>
      <c r="K7030" s="1"/>
      <c r="L7030" s="1"/>
      <c r="M7030" s="1"/>
      <c r="N7030" s="1"/>
      <c r="O7030" s="1"/>
      <c r="P7030" s="1"/>
      <c r="Q7030" s="1"/>
      <c r="R7030" s="1"/>
      <c r="S7030" s="1"/>
      <c r="T7030" s="1"/>
      <c r="U7030" s="1"/>
      <c r="V7030" s="1"/>
      <c r="W7030" s="1"/>
      <c r="X7030" s="1"/>
    </row>
    <row r="7031" spans="1:24" s="2" customFormat="1">
      <c r="A7031" s="804"/>
      <c r="B7031" s="1038"/>
      <c r="C7031" s="1023"/>
      <c r="D7031" s="1370"/>
      <c r="E7031" s="137"/>
      <c r="F7031" s="137"/>
      <c r="G7031" s="187"/>
      <c r="H7031" s="1"/>
      <c r="I7031" s="1"/>
      <c r="J7031" s="1"/>
      <c r="K7031" s="1"/>
      <c r="L7031" s="1"/>
      <c r="M7031" s="1"/>
      <c r="N7031" s="1"/>
      <c r="O7031" s="1"/>
      <c r="P7031" s="1"/>
      <c r="Q7031" s="1"/>
      <c r="R7031" s="1"/>
      <c r="S7031" s="1"/>
      <c r="T7031" s="1"/>
      <c r="U7031" s="1"/>
      <c r="V7031" s="1"/>
      <c r="W7031" s="1"/>
      <c r="X7031" s="1"/>
    </row>
    <row r="7032" spans="1:24" s="1" customFormat="1">
      <c r="A7032" s="804"/>
      <c r="B7032" s="807"/>
      <c r="C7032" s="1425"/>
      <c r="D7032" s="806"/>
      <c r="E7032" s="220"/>
      <c r="F7032" s="220"/>
      <c r="G7032" s="187"/>
    </row>
    <row r="7033" spans="1:24" s="1" customFormat="1">
      <c r="A7033" s="804"/>
      <c r="B7033" s="1038"/>
      <c r="C7033" s="1023"/>
      <c r="D7033" s="1370"/>
      <c r="E7033" s="137"/>
      <c r="F7033" s="137"/>
      <c r="G7033" s="187"/>
    </row>
    <row r="7034" spans="1:24" s="1" customFormat="1">
      <c r="A7034" s="804"/>
      <c r="B7034" s="807"/>
      <c r="C7034" s="1009"/>
      <c r="D7034" s="1370"/>
      <c r="E7034" s="179"/>
      <c r="F7034" s="179"/>
      <c r="G7034" s="187"/>
    </row>
    <row r="7035" spans="1:24" s="9" customFormat="1">
      <c r="A7035" s="804"/>
      <c r="B7035" s="807"/>
      <c r="C7035" s="1425"/>
      <c r="D7035" s="806"/>
      <c r="E7035" s="138"/>
      <c r="F7035" s="138"/>
      <c r="G7035" s="683"/>
    </row>
    <row r="7036" spans="1:24" s="9" customFormat="1">
      <c r="A7036" s="804"/>
      <c r="B7036" s="807"/>
      <c r="C7036" s="1425"/>
      <c r="D7036" s="806"/>
      <c r="E7036" s="138"/>
      <c r="F7036" s="138"/>
      <c r="G7036" s="683"/>
    </row>
    <row r="7037" spans="1:24" s="1" customFormat="1">
      <c r="A7037" s="804"/>
      <c r="B7037" s="807"/>
      <c r="C7037" s="1009"/>
      <c r="D7037" s="1370"/>
      <c r="E7037" s="179"/>
      <c r="F7037" s="179"/>
      <c r="G7037" s="187"/>
    </row>
    <row r="7038" spans="1:24" s="9" customFormat="1">
      <c r="A7038" s="804"/>
      <c r="B7038" s="807"/>
      <c r="C7038" s="1009"/>
      <c r="D7038" s="1370"/>
      <c r="E7038" s="179"/>
      <c r="F7038" s="179"/>
      <c r="G7038" s="683"/>
    </row>
    <row r="7039" spans="1:24" s="10" customFormat="1">
      <c r="A7039" s="804"/>
      <c r="B7039" s="1038"/>
      <c r="C7039" s="1009"/>
      <c r="D7039" s="1370"/>
      <c r="E7039" s="135"/>
      <c r="F7039" s="135"/>
      <c r="G7039" s="635"/>
    </row>
    <row r="7040" spans="1:24" s="2" customFormat="1">
      <c r="A7040" s="804"/>
      <c r="B7040" s="1038"/>
      <c r="C7040" s="1009"/>
      <c r="D7040" s="1370"/>
      <c r="E7040" s="135"/>
      <c r="F7040" s="135"/>
      <c r="G7040" s="187"/>
      <c r="H7040" s="1"/>
      <c r="I7040" s="1"/>
      <c r="J7040" s="1"/>
      <c r="K7040" s="1"/>
      <c r="L7040" s="1"/>
      <c r="M7040" s="1"/>
      <c r="N7040" s="1"/>
      <c r="O7040" s="1"/>
      <c r="P7040" s="1"/>
      <c r="Q7040" s="1"/>
      <c r="R7040" s="1"/>
    </row>
    <row r="7041" spans="1:18" s="2" customFormat="1">
      <c r="A7041" s="804"/>
      <c r="B7041" s="1038"/>
      <c r="C7041" s="1009"/>
      <c r="D7041" s="1370"/>
      <c r="E7041" s="135"/>
      <c r="F7041" s="135"/>
      <c r="G7041" s="187"/>
      <c r="H7041" s="1"/>
      <c r="I7041" s="1"/>
      <c r="J7041" s="1"/>
      <c r="K7041" s="1"/>
      <c r="L7041" s="1"/>
      <c r="M7041" s="1"/>
      <c r="N7041" s="1"/>
      <c r="O7041" s="1"/>
      <c r="P7041" s="1"/>
      <c r="Q7041" s="1"/>
      <c r="R7041" s="1"/>
    </row>
    <row r="7042" spans="1:18" s="2" customFormat="1">
      <c r="A7042" s="804"/>
      <c r="B7042" s="1038"/>
      <c r="C7042" s="1009"/>
      <c r="D7042" s="1370"/>
      <c r="E7042" s="135"/>
      <c r="F7042" s="135"/>
      <c r="G7042" s="187"/>
      <c r="H7042" s="1"/>
      <c r="I7042" s="1"/>
      <c r="J7042" s="1"/>
      <c r="K7042" s="1"/>
      <c r="L7042" s="1"/>
      <c r="M7042" s="1"/>
      <c r="N7042" s="1"/>
      <c r="O7042" s="1"/>
      <c r="P7042" s="1"/>
      <c r="Q7042" s="1"/>
      <c r="R7042" s="1"/>
    </row>
    <row r="7043" spans="1:18" s="2" customFormat="1">
      <c r="A7043" s="804"/>
      <c r="B7043" s="807"/>
      <c r="C7043" s="1009"/>
      <c r="D7043" s="1370"/>
      <c r="E7043" s="135"/>
      <c r="F7043" s="135"/>
      <c r="G7043" s="187"/>
      <c r="H7043" s="1"/>
      <c r="I7043" s="1"/>
      <c r="J7043" s="1"/>
      <c r="K7043" s="1"/>
      <c r="L7043" s="1"/>
      <c r="M7043" s="1"/>
      <c r="N7043" s="1"/>
      <c r="O7043" s="1"/>
      <c r="P7043" s="1"/>
      <c r="Q7043" s="1"/>
      <c r="R7043" s="1"/>
    </row>
    <row r="7044" spans="1:18" s="2" customFormat="1">
      <c r="A7044" s="804"/>
      <c r="B7044" s="807"/>
      <c r="C7044" s="1009"/>
      <c r="D7044" s="1370"/>
      <c r="E7044" s="135"/>
      <c r="F7044" s="135"/>
      <c r="G7044" s="187"/>
      <c r="H7044" s="1"/>
      <c r="I7044" s="1"/>
      <c r="J7044" s="1"/>
      <c r="K7044" s="1"/>
      <c r="L7044" s="1"/>
      <c r="M7044" s="1"/>
      <c r="N7044" s="1"/>
      <c r="O7044" s="1"/>
      <c r="P7044" s="1"/>
      <c r="Q7044" s="1"/>
      <c r="R7044" s="1"/>
    </row>
    <row r="7045" spans="1:18" s="11" customFormat="1">
      <c r="A7045" s="804"/>
      <c r="B7045" s="807"/>
      <c r="C7045" s="1009"/>
      <c r="D7045" s="1370"/>
      <c r="E7045" s="135"/>
      <c r="F7045" s="135"/>
      <c r="G7045" s="635"/>
      <c r="H7045" s="10"/>
      <c r="I7045" s="10"/>
      <c r="J7045" s="10"/>
      <c r="K7045" s="10"/>
      <c r="L7045" s="10"/>
      <c r="M7045" s="10"/>
      <c r="N7045" s="10"/>
      <c r="O7045" s="10"/>
      <c r="P7045" s="10"/>
      <c r="Q7045" s="10"/>
      <c r="R7045" s="10"/>
    </row>
    <row r="7046" spans="1:18" s="11" customFormat="1">
      <c r="A7046" s="804"/>
      <c r="B7046" s="1038"/>
      <c r="C7046" s="1009"/>
      <c r="D7046" s="1370"/>
      <c r="E7046" s="135"/>
      <c r="F7046" s="135"/>
      <c r="G7046" s="635"/>
      <c r="H7046" s="10"/>
      <c r="I7046" s="10"/>
      <c r="J7046" s="10"/>
      <c r="K7046" s="10"/>
      <c r="L7046" s="10"/>
      <c r="M7046" s="10"/>
      <c r="N7046" s="10"/>
      <c r="O7046" s="10"/>
      <c r="P7046" s="10"/>
      <c r="Q7046" s="10"/>
      <c r="R7046" s="10"/>
    </row>
    <row r="7047" spans="1:18" s="11" customFormat="1">
      <c r="A7047" s="804"/>
      <c r="B7047" s="1038"/>
      <c r="C7047" s="1009"/>
      <c r="D7047" s="1370"/>
      <c r="E7047" s="135"/>
      <c r="F7047" s="135"/>
      <c r="G7047" s="635"/>
      <c r="H7047" s="10"/>
      <c r="I7047" s="10"/>
      <c r="J7047" s="10"/>
      <c r="K7047" s="10"/>
      <c r="L7047" s="10"/>
      <c r="M7047" s="10"/>
      <c r="N7047" s="10"/>
      <c r="O7047" s="10"/>
      <c r="P7047" s="10"/>
      <c r="Q7047" s="10"/>
      <c r="R7047" s="10"/>
    </row>
    <row r="7048" spans="1:18" s="2" customFormat="1">
      <c r="A7048" s="804"/>
      <c r="B7048" s="1038"/>
      <c r="C7048" s="1009"/>
      <c r="D7048" s="1370"/>
      <c r="E7048" s="135"/>
      <c r="F7048" s="135"/>
      <c r="G7048" s="187"/>
      <c r="H7048" s="1"/>
      <c r="I7048" s="1"/>
      <c r="J7048" s="1"/>
      <c r="K7048" s="1"/>
      <c r="L7048" s="1"/>
      <c r="M7048" s="1"/>
      <c r="N7048" s="1"/>
      <c r="O7048" s="1"/>
      <c r="P7048" s="1"/>
      <c r="Q7048" s="1"/>
      <c r="R7048" s="1"/>
    </row>
    <row r="7049" spans="1:18" s="2" customFormat="1">
      <c r="A7049" s="804"/>
      <c r="B7049" s="1038"/>
      <c r="C7049" s="1009"/>
      <c r="D7049" s="1370"/>
      <c r="E7049" s="135"/>
      <c r="F7049" s="135"/>
      <c r="G7049" s="187"/>
      <c r="H7049" s="1"/>
      <c r="I7049" s="1"/>
      <c r="J7049" s="1"/>
      <c r="K7049" s="1"/>
      <c r="L7049" s="1"/>
      <c r="M7049" s="1"/>
      <c r="N7049" s="1"/>
      <c r="O7049" s="1"/>
      <c r="P7049" s="1"/>
      <c r="Q7049" s="1"/>
      <c r="R7049" s="1"/>
    </row>
    <row r="7050" spans="1:18" s="11" customFormat="1">
      <c r="A7050" s="804"/>
      <c r="B7050" s="807"/>
      <c r="C7050" s="1009"/>
      <c r="D7050" s="1370"/>
      <c r="E7050" s="135"/>
      <c r="F7050" s="135"/>
      <c r="G7050" s="635"/>
      <c r="H7050" s="10"/>
      <c r="I7050" s="10"/>
      <c r="J7050" s="10"/>
      <c r="K7050" s="10"/>
      <c r="L7050" s="10"/>
      <c r="M7050" s="10"/>
      <c r="N7050" s="10"/>
      <c r="O7050" s="10"/>
      <c r="P7050" s="10"/>
      <c r="Q7050" s="10"/>
      <c r="R7050" s="10"/>
    </row>
    <row r="7051" spans="1:18" s="11" customFormat="1">
      <c r="A7051" s="804"/>
      <c r="B7051" s="807"/>
      <c r="C7051" s="1009"/>
      <c r="D7051" s="1370"/>
      <c r="E7051" s="135"/>
      <c r="F7051" s="135"/>
      <c r="G7051" s="635"/>
      <c r="H7051" s="10"/>
      <c r="I7051" s="10"/>
      <c r="J7051" s="10"/>
      <c r="K7051" s="10"/>
      <c r="L7051" s="10"/>
      <c r="M7051" s="10"/>
      <c r="N7051" s="10"/>
      <c r="O7051" s="10"/>
      <c r="P7051" s="10"/>
      <c r="Q7051" s="10"/>
      <c r="R7051" s="10"/>
    </row>
    <row r="7052" spans="1:18" s="2" customFormat="1">
      <c r="A7052" s="804"/>
      <c r="B7052" s="807"/>
      <c r="C7052" s="1009"/>
      <c r="D7052" s="1370"/>
      <c r="E7052" s="135"/>
      <c r="F7052" s="135"/>
      <c r="G7052" s="187"/>
      <c r="H7052" s="1"/>
      <c r="I7052" s="1"/>
      <c r="J7052" s="1"/>
      <c r="K7052" s="1"/>
      <c r="L7052" s="1"/>
      <c r="M7052" s="1"/>
      <c r="N7052" s="1"/>
      <c r="O7052" s="1"/>
      <c r="P7052" s="1"/>
      <c r="Q7052" s="1"/>
      <c r="R7052" s="1"/>
    </row>
    <row r="7053" spans="1:18" s="11" customFormat="1">
      <c r="A7053" s="804"/>
      <c r="B7053" s="1038"/>
      <c r="C7053" s="1009"/>
      <c r="D7053" s="1370"/>
      <c r="E7053" s="135"/>
      <c r="F7053" s="135"/>
      <c r="G7053" s="635"/>
      <c r="H7053" s="10"/>
      <c r="I7053" s="10"/>
      <c r="J7053" s="10"/>
      <c r="K7053" s="10"/>
      <c r="L7053" s="10"/>
      <c r="M7053" s="10"/>
      <c r="N7053" s="10"/>
      <c r="O7053" s="10"/>
      <c r="P7053" s="10"/>
      <c r="Q7053" s="10"/>
      <c r="R7053" s="10"/>
    </row>
    <row r="7054" spans="1:18" s="11" customFormat="1">
      <c r="A7054" s="804"/>
      <c r="B7054" s="1038"/>
      <c r="C7054" s="1009"/>
      <c r="D7054" s="1370"/>
      <c r="E7054" s="135"/>
      <c r="F7054" s="135"/>
      <c r="G7054" s="635"/>
      <c r="H7054" s="10"/>
      <c r="I7054" s="10"/>
      <c r="J7054" s="10"/>
      <c r="K7054" s="10"/>
      <c r="L7054" s="10"/>
      <c r="M7054" s="10"/>
      <c r="N7054" s="10"/>
      <c r="O7054" s="10"/>
      <c r="P7054" s="10"/>
      <c r="Q7054" s="10"/>
      <c r="R7054" s="10"/>
    </row>
    <row r="7055" spans="1:18" s="11" customFormat="1">
      <c r="A7055" s="804"/>
      <c r="B7055" s="1038"/>
      <c r="C7055" s="1009"/>
      <c r="D7055" s="1370"/>
      <c r="E7055" s="135"/>
      <c r="F7055" s="135"/>
      <c r="G7055" s="635"/>
      <c r="H7055" s="10"/>
      <c r="I7055" s="10"/>
      <c r="J7055" s="10"/>
      <c r="K7055" s="10"/>
      <c r="L7055" s="10"/>
      <c r="M7055" s="10"/>
      <c r="N7055" s="10"/>
      <c r="O7055" s="10"/>
      <c r="P7055" s="10"/>
      <c r="Q7055" s="10"/>
      <c r="R7055" s="10"/>
    </row>
    <row r="7056" spans="1:18" s="11" customFormat="1">
      <c r="A7056" s="804"/>
      <c r="B7056" s="1038"/>
      <c r="C7056" s="1009"/>
      <c r="D7056" s="1370"/>
      <c r="E7056" s="135"/>
      <c r="F7056" s="135"/>
      <c r="G7056" s="635"/>
      <c r="H7056" s="10"/>
      <c r="I7056" s="10"/>
      <c r="J7056" s="10"/>
      <c r="K7056" s="10"/>
      <c r="L7056" s="10"/>
      <c r="M7056" s="10"/>
      <c r="N7056" s="10"/>
      <c r="O7056" s="10"/>
      <c r="P7056" s="10"/>
      <c r="Q7056" s="10"/>
      <c r="R7056" s="10"/>
    </row>
    <row r="7057" spans="1:18" s="2" customFormat="1">
      <c r="A7057" s="804"/>
      <c r="B7057" s="807"/>
      <c r="C7057" s="1009"/>
      <c r="D7057" s="1370"/>
      <c r="E7057" s="135"/>
      <c r="F7057" s="135"/>
      <c r="G7057" s="187"/>
      <c r="H7057" s="1"/>
      <c r="I7057" s="1"/>
      <c r="J7057" s="1"/>
      <c r="K7057" s="1"/>
      <c r="L7057" s="1"/>
      <c r="M7057" s="1"/>
      <c r="N7057" s="1"/>
      <c r="O7057" s="1"/>
      <c r="P7057" s="1"/>
      <c r="Q7057" s="1"/>
      <c r="R7057" s="1"/>
    </row>
    <row r="7058" spans="1:18" s="2" customFormat="1">
      <c r="A7058" s="804"/>
      <c r="B7058" s="1038"/>
      <c r="C7058" s="1009"/>
      <c r="D7058" s="1370"/>
      <c r="E7058" s="135"/>
      <c r="F7058" s="135"/>
      <c r="G7058" s="187"/>
      <c r="H7058" s="1"/>
      <c r="I7058" s="1"/>
      <c r="J7058" s="1"/>
      <c r="K7058" s="1"/>
      <c r="L7058" s="1"/>
      <c r="M7058" s="1"/>
      <c r="N7058" s="1"/>
      <c r="O7058" s="1"/>
      <c r="P7058" s="1"/>
      <c r="Q7058" s="1"/>
      <c r="R7058" s="1"/>
    </row>
    <row r="7059" spans="1:18" s="2" customFormat="1">
      <c r="A7059" s="804"/>
      <c r="B7059" s="1038"/>
      <c r="C7059" s="1009"/>
      <c r="D7059" s="1370"/>
      <c r="E7059" s="135"/>
      <c r="F7059" s="135"/>
      <c r="G7059" s="187"/>
      <c r="H7059" s="1"/>
      <c r="I7059" s="1"/>
      <c r="J7059" s="1"/>
      <c r="K7059" s="1"/>
      <c r="L7059" s="1"/>
      <c r="M7059" s="1"/>
      <c r="N7059" s="1"/>
      <c r="O7059" s="1"/>
      <c r="P7059" s="1"/>
      <c r="Q7059" s="1"/>
      <c r="R7059" s="1"/>
    </row>
    <row r="7060" spans="1:18" s="2" customFormat="1">
      <c r="A7060" s="804"/>
      <c r="B7060" s="1038"/>
      <c r="C7060" s="1009"/>
      <c r="D7060" s="1370"/>
      <c r="E7060" s="135"/>
      <c r="F7060" s="135"/>
      <c r="G7060" s="187"/>
      <c r="H7060" s="1"/>
      <c r="I7060" s="1"/>
      <c r="J7060" s="1"/>
      <c r="K7060" s="1"/>
      <c r="L7060" s="1"/>
      <c r="M7060" s="1"/>
      <c r="N7060" s="1"/>
      <c r="O7060" s="1"/>
      <c r="P7060" s="1"/>
      <c r="Q7060" s="1"/>
      <c r="R7060" s="1"/>
    </row>
    <row r="7061" spans="1:18" s="2" customFormat="1">
      <c r="A7061" s="804"/>
      <c r="B7061" s="1038"/>
      <c r="C7061" s="1009"/>
      <c r="D7061" s="1370"/>
      <c r="E7061" s="135"/>
      <c r="F7061" s="135"/>
      <c r="G7061" s="187"/>
      <c r="H7061" s="1"/>
      <c r="I7061" s="1"/>
      <c r="J7061" s="1"/>
      <c r="K7061" s="1"/>
      <c r="L7061" s="1"/>
      <c r="M7061" s="1"/>
      <c r="N7061" s="1"/>
      <c r="O7061" s="1"/>
      <c r="P7061" s="1"/>
      <c r="Q7061" s="1"/>
      <c r="R7061" s="1"/>
    </row>
    <row r="7062" spans="1:18" s="1" customFormat="1">
      <c r="A7062" s="804"/>
      <c r="B7062" s="1038"/>
      <c r="C7062" s="1009"/>
      <c r="D7062" s="1370"/>
      <c r="E7062" s="135"/>
      <c r="F7062" s="135"/>
      <c r="G7062" s="187"/>
    </row>
    <row r="7063" spans="1:18" s="1" customFormat="1">
      <c r="A7063" s="804"/>
      <c r="B7063" s="1038"/>
      <c r="C7063" s="1009"/>
      <c r="D7063" s="1370"/>
      <c r="E7063" s="135"/>
      <c r="F7063" s="135"/>
      <c r="G7063" s="187"/>
    </row>
    <row r="7064" spans="1:18" s="1" customFormat="1">
      <c r="A7064" s="804"/>
      <c r="B7064" s="807"/>
      <c r="C7064" s="1009"/>
      <c r="D7064" s="1370"/>
      <c r="E7064" s="135"/>
      <c r="F7064" s="135"/>
      <c r="G7064" s="187"/>
    </row>
    <row r="7065" spans="1:18" s="1" customFormat="1">
      <c r="A7065" s="804"/>
      <c r="B7065" s="807"/>
      <c r="C7065" s="1009"/>
      <c r="D7065" s="1370"/>
      <c r="E7065" s="135"/>
      <c r="F7065" s="135"/>
      <c r="G7065" s="187"/>
    </row>
    <row r="7066" spans="1:18" s="1" customFormat="1">
      <c r="A7066" s="804"/>
      <c r="B7066" s="807"/>
      <c r="C7066" s="1009"/>
      <c r="D7066" s="1370"/>
      <c r="E7066" s="179"/>
      <c r="F7066" s="179"/>
      <c r="G7066" s="187"/>
    </row>
    <row r="7067" spans="1:18" s="1" customFormat="1">
      <c r="A7067" s="804"/>
      <c r="B7067" s="807"/>
      <c r="C7067" s="1009"/>
      <c r="D7067" s="1370"/>
      <c r="E7067" s="179"/>
      <c r="F7067" s="179"/>
      <c r="G7067" s="187"/>
    </row>
    <row r="7068" spans="1:18" s="1" customFormat="1">
      <c r="A7068" s="804"/>
      <c r="B7068" s="1038"/>
      <c r="C7068" s="1009"/>
      <c r="D7068" s="1370"/>
      <c r="E7068" s="179"/>
      <c r="F7068" s="179"/>
      <c r="G7068" s="187"/>
    </row>
    <row r="7069" spans="1:18" s="1" customFormat="1">
      <c r="A7069" s="804"/>
      <c r="B7069" s="1038"/>
      <c r="C7069" s="1009"/>
      <c r="D7069" s="1370"/>
      <c r="E7069" s="179"/>
      <c r="F7069" s="179"/>
      <c r="G7069" s="187"/>
    </row>
    <row r="7070" spans="1:18" s="1" customFormat="1">
      <c r="A7070" s="804"/>
      <c r="B7070" s="1038"/>
      <c r="C7070" s="1009"/>
      <c r="D7070" s="1370"/>
      <c r="E7070" s="179"/>
      <c r="F7070" s="179"/>
      <c r="G7070" s="187"/>
    </row>
    <row r="7071" spans="1:18" s="1" customFormat="1">
      <c r="A7071" s="804"/>
      <c r="B7071" s="807"/>
      <c r="C7071" s="1023"/>
      <c r="D7071" s="1370"/>
      <c r="E7071" s="137"/>
      <c r="F7071" s="137"/>
      <c r="G7071" s="187"/>
    </row>
    <row r="7072" spans="1:18" s="1" customFormat="1">
      <c r="A7072" s="804"/>
      <c r="B7072" s="807"/>
      <c r="C7072" s="1009"/>
      <c r="D7072" s="1370"/>
      <c r="E7072" s="179"/>
      <c r="F7072" s="179"/>
      <c r="G7072" s="187"/>
    </row>
    <row r="7073" spans="1:7" s="1" customFormat="1">
      <c r="A7073" s="804"/>
      <c r="B7073" s="807"/>
      <c r="C7073" s="1009"/>
      <c r="D7073" s="1370"/>
      <c r="E7073" s="179"/>
      <c r="F7073" s="179"/>
      <c r="G7073" s="187"/>
    </row>
    <row r="7074" spans="1:7" s="1" customFormat="1">
      <c r="A7074" s="804"/>
      <c r="B7074" s="1038"/>
      <c r="C7074" s="1009"/>
      <c r="D7074" s="1370"/>
      <c r="E7074" s="179"/>
      <c r="F7074" s="179"/>
      <c r="G7074" s="187"/>
    </row>
    <row r="7075" spans="1:7" s="1" customFormat="1">
      <c r="A7075" s="804"/>
      <c r="B7075" s="1038"/>
      <c r="C7075" s="1009"/>
      <c r="D7075" s="1370"/>
      <c r="E7075" s="179"/>
      <c r="F7075" s="179"/>
      <c r="G7075" s="187"/>
    </row>
    <row r="7076" spans="1:7" s="1" customFormat="1">
      <c r="A7076" s="804"/>
      <c r="B7076" s="1038"/>
      <c r="C7076" s="1009"/>
      <c r="D7076" s="1370"/>
      <c r="E7076" s="179"/>
      <c r="F7076" s="179"/>
      <c r="G7076" s="187"/>
    </row>
    <row r="7077" spans="1:7" s="1" customFormat="1">
      <c r="A7077" s="804"/>
      <c r="B7077" s="807"/>
      <c r="C7077" s="1023"/>
      <c r="D7077" s="1370"/>
      <c r="E7077" s="137"/>
      <c r="F7077" s="137"/>
      <c r="G7077" s="187"/>
    </row>
    <row r="7078" spans="1:7" s="1" customFormat="1">
      <c r="A7078" s="804"/>
      <c r="B7078" s="807"/>
      <c r="C7078" s="1009"/>
      <c r="D7078" s="1370"/>
      <c r="E7078" s="179"/>
      <c r="F7078" s="179"/>
      <c r="G7078" s="187"/>
    </row>
    <row r="7079" spans="1:7" s="1" customFormat="1">
      <c r="A7079" s="804"/>
      <c r="B7079" s="807"/>
      <c r="C7079" s="1009"/>
      <c r="D7079" s="1370"/>
      <c r="E7079" s="179"/>
      <c r="F7079" s="179"/>
      <c r="G7079" s="187"/>
    </row>
    <row r="7080" spans="1:7" s="1" customFormat="1">
      <c r="A7080" s="804"/>
      <c r="B7080" s="1038"/>
      <c r="C7080" s="1009"/>
      <c r="D7080" s="1370"/>
      <c r="E7080" s="179"/>
      <c r="F7080" s="179"/>
      <c r="G7080" s="187"/>
    </row>
    <row r="7081" spans="1:7" s="1" customFormat="1">
      <c r="A7081" s="804"/>
      <c r="B7081" s="1038"/>
      <c r="C7081" s="1009"/>
      <c r="D7081" s="1370"/>
      <c r="E7081" s="179"/>
      <c r="F7081" s="179"/>
      <c r="G7081" s="187"/>
    </row>
    <row r="7082" spans="1:7" s="1" customFormat="1">
      <c r="A7082" s="804"/>
      <c r="B7082" s="1038"/>
      <c r="C7082" s="1009"/>
      <c r="D7082" s="1370"/>
      <c r="E7082" s="179"/>
      <c r="F7082" s="179"/>
      <c r="G7082" s="187"/>
    </row>
    <row r="7083" spans="1:7" s="1" customFormat="1">
      <c r="A7083" s="804"/>
      <c r="B7083" s="1038"/>
      <c r="C7083" s="1023"/>
      <c r="D7083" s="1370"/>
      <c r="E7083" s="137"/>
      <c r="F7083" s="137"/>
      <c r="G7083" s="187"/>
    </row>
    <row r="7084" spans="1:7" s="1" customFormat="1">
      <c r="A7084" s="804"/>
      <c r="B7084" s="807"/>
      <c r="C7084" s="1009"/>
      <c r="D7084" s="1370"/>
      <c r="E7084" s="179"/>
      <c r="F7084" s="179"/>
      <c r="G7084" s="187"/>
    </row>
    <row r="7085" spans="1:7" s="1" customFormat="1">
      <c r="A7085" s="804"/>
      <c r="B7085" s="807"/>
      <c r="C7085" s="1009"/>
      <c r="D7085" s="1370"/>
      <c r="E7085" s="179"/>
      <c r="F7085" s="179"/>
      <c r="G7085" s="187"/>
    </row>
    <row r="7086" spans="1:7" s="1" customFormat="1">
      <c r="A7086" s="804"/>
      <c r="B7086" s="1038"/>
      <c r="C7086" s="1009"/>
      <c r="D7086" s="1370"/>
      <c r="E7086" s="179"/>
      <c r="F7086" s="179"/>
      <c r="G7086" s="187"/>
    </row>
    <row r="7087" spans="1:7" s="1" customFormat="1">
      <c r="A7087" s="804"/>
      <c r="B7087" s="1038"/>
      <c r="C7087" s="1009"/>
      <c r="D7087" s="1370"/>
      <c r="E7087" s="179"/>
      <c r="F7087" s="179"/>
      <c r="G7087" s="187"/>
    </row>
    <row r="7088" spans="1:7" s="1" customFormat="1">
      <c r="A7088" s="804"/>
      <c r="B7088" s="1038"/>
      <c r="C7088" s="1009"/>
      <c r="D7088" s="1370"/>
      <c r="E7088" s="179"/>
      <c r="F7088" s="179"/>
      <c r="G7088" s="187"/>
    </row>
    <row r="7089" spans="1:7" s="1" customFormat="1">
      <c r="A7089" s="804"/>
      <c r="B7089" s="1038"/>
      <c r="C7089" s="1023"/>
      <c r="D7089" s="1370"/>
      <c r="E7089" s="137"/>
      <c r="F7089" s="137"/>
      <c r="G7089" s="187"/>
    </row>
    <row r="7090" spans="1:7" s="1" customFormat="1">
      <c r="A7090" s="804"/>
      <c r="B7090" s="807"/>
      <c r="C7090" s="1009"/>
      <c r="D7090" s="1370"/>
      <c r="E7090" s="179"/>
      <c r="F7090" s="179"/>
      <c r="G7090" s="187"/>
    </row>
    <row r="7091" spans="1:7" s="1" customFormat="1">
      <c r="A7091" s="804"/>
      <c r="B7091" s="807"/>
      <c r="C7091" s="1009"/>
      <c r="D7091" s="1370"/>
      <c r="E7091" s="179"/>
      <c r="F7091" s="179"/>
      <c r="G7091" s="187"/>
    </row>
    <row r="7092" spans="1:7" s="1" customFormat="1">
      <c r="A7092" s="804"/>
      <c r="B7092" s="1038"/>
      <c r="C7092" s="1009"/>
      <c r="D7092" s="1370"/>
      <c r="E7092" s="179"/>
      <c r="F7092" s="179"/>
      <c r="G7092" s="187"/>
    </row>
    <row r="7093" spans="1:7" s="1" customFormat="1">
      <c r="A7093" s="804"/>
      <c r="B7093" s="1038"/>
      <c r="C7093" s="1009"/>
      <c r="D7093" s="1370"/>
      <c r="E7093" s="179"/>
      <c r="F7093" s="179"/>
      <c r="G7093" s="187"/>
    </row>
    <row r="7094" spans="1:7" s="1" customFormat="1">
      <c r="A7094" s="804"/>
      <c r="B7094" s="1038"/>
      <c r="C7094" s="1009"/>
      <c r="D7094" s="1370"/>
      <c r="E7094" s="179"/>
      <c r="F7094" s="179"/>
      <c r="G7094" s="187"/>
    </row>
    <row r="7095" spans="1:7" s="1" customFormat="1">
      <c r="A7095" s="804"/>
      <c r="B7095" s="1038"/>
      <c r="C7095" s="1009"/>
      <c r="D7095" s="1370"/>
      <c r="E7095" s="179"/>
      <c r="F7095" s="179"/>
      <c r="G7095" s="187"/>
    </row>
    <row r="7096" spans="1:7" s="1" customFormat="1">
      <c r="A7096" s="804"/>
      <c r="B7096" s="1038"/>
      <c r="C7096" s="1009"/>
      <c r="D7096" s="1370"/>
      <c r="E7096" s="179"/>
      <c r="F7096" s="179"/>
      <c r="G7096" s="187"/>
    </row>
    <row r="7097" spans="1:7" s="1" customFormat="1">
      <c r="A7097" s="804"/>
      <c r="B7097" s="1038"/>
      <c r="C7097" s="1009"/>
      <c r="D7097" s="1370"/>
      <c r="E7097" s="179"/>
      <c r="F7097" s="179"/>
      <c r="G7097" s="187"/>
    </row>
    <row r="7098" spans="1:7" s="1" customFormat="1">
      <c r="A7098" s="804"/>
      <c r="B7098" s="1038"/>
      <c r="C7098" s="1009"/>
      <c r="D7098" s="1370"/>
      <c r="E7098" s="179"/>
      <c r="F7098" s="179"/>
      <c r="G7098" s="187"/>
    </row>
    <row r="7099" spans="1:7" s="1" customFormat="1">
      <c r="A7099" s="804"/>
      <c r="B7099" s="1038"/>
      <c r="C7099" s="1009"/>
      <c r="D7099" s="1370"/>
      <c r="E7099" s="179"/>
      <c r="F7099" s="179"/>
      <c r="G7099" s="187"/>
    </row>
    <row r="7100" spans="1:7" s="1" customFormat="1">
      <c r="A7100" s="804"/>
      <c r="B7100" s="807"/>
      <c r="C7100" s="1009"/>
      <c r="D7100" s="1370"/>
      <c r="E7100" s="179"/>
      <c r="F7100" s="179"/>
      <c r="G7100" s="187"/>
    </row>
    <row r="7101" spans="1:7" s="1" customFormat="1">
      <c r="A7101" s="804"/>
      <c r="B7101" s="807"/>
      <c r="C7101" s="1009"/>
      <c r="D7101" s="1370"/>
      <c r="E7101" s="179"/>
      <c r="F7101" s="179"/>
      <c r="G7101" s="187"/>
    </row>
    <row r="7102" spans="1:7" s="1" customFormat="1">
      <c r="A7102" s="804"/>
      <c r="B7102" s="807"/>
      <c r="C7102" s="1009"/>
      <c r="D7102" s="1370"/>
      <c r="E7102" s="179"/>
      <c r="F7102" s="179"/>
      <c r="G7102" s="187"/>
    </row>
    <row r="7103" spans="1:7" s="1" customFormat="1">
      <c r="A7103" s="804"/>
      <c r="B7103" s="807"/>
      <c r="C7103" s="1023"/>
      <c r="D7103" s="1370"/>
      <c r="E7103" s="137"/>
      <c r="F7103" s="137"/>
      <c r="G7103" s="187"/>
    </row>
    <row r="7104" spans="1:7" s="1" customFormat="1">
      <c r="A7104" s="804"/>
      <c r="B7104" s="807"/>
      <c r="C7104" s="1009"/>
      <c r="D7104" s="1370"/>
      <c r="E7104" s="179"/>
      <c r="F7104" s="179"/>
      <c r="G7104" s="187"/>
    </row>
    <row r="7105" spans="1:18" s="1" customFormat="1">
      <c r="A7105" s="804"/>
      <c r="B7105" s="807"/>
      <c r="C7105" s="1009"/>
      <c r="D7105" s="1370"/>
      <c r="E7105" s="179"/>
      <c r="F7105" s="179"/>
      <c r="G7105" s="187"/>
    </row>
    <row r="7106" spans="1:18" s="1" customFormat="1">
      <c r="A7106" s="804"/>
      <c r="B7106" s="807"/>
      <c r="C7106" s="1023"/>
      <c r="D7106" s="1370"/>
      <c r="E7106" s="137"/>
      <c r="F7106" s="137"/>
      <c r="G7106" s="187"/>
    </row>
    <row r="7107" spans="1:18" s="1" customFormat="1">
      <c r="A7107" s="804"/>
      <c r="B7107" s="807"/>
      <c r="C7107" s="1009"/>
      <c r="D7107" s="1370"/>
      <c r="E7107" s="179"/>
      <c r="F7107" s="179"/>
      <c r="G7107" s="187"/>
    </row>
    <row r="7108" spans="1:18" s="51" customFormat="1">
      <c r="A7108" s="804"/>
      <c r="B7108" s="807"/>
      <c r="C7108" s="1428"/>
      <c r="D7108" s="806"/>
      <c r="E7108" s="216"/>
      <c r="F7108" s="216"/>
      <c r="G7108" s="638"/>
      <c r="H7108" s="50"/>
      <c r="I7108" s="50"/>
      <c r="J7108" s="50"/>
      <c r="K7108" s="50"/>
      <c r="L7108" s="50"/>
      <c r="M7108" s="50"/>
      <c r="N7108" s="50"/>
      <c r="O7108" s="50"/>
      <c r="P7108" s="50"/>
      <c r="Q7108" s="50"/>
      <c r="R7108" s="50"/>
    </row>
    <row r="7109" spans="1:18" s="51" customFormat="1">
      <c r="A7109" s="804"/>
      <c r="B7109" s="807"/>
      <c r="C7109" s="1009"/>
      <c r="D7109" s="1370"/>
      <c r="E7109" s="179"/>
      <c r="F7109" s="179"/>
      <c r="G7109" s="638"/>
      <c r="H7109" s="50"/>
      <c r="I7109" s="50"/>
      <c r="J7109" s="50"/>
      <c r="K7109" s="50"/>
      <c r="L7109" s="50"/>
      <c r="M7109" s="50"/>
      <c r="N7109" s="50"/>
      <c r="O7109" s="50"/>
      <c r="P7109" s="50"/>
      <c r="Q7109" s="50"/>
      <c r="R7109" s="50"/>
    </row>
    <row r="7110" spans="1:18" s="51" customFormat="1">
      <c r="A7110" s="804"/>
      <c r="B7110" s="807"/>
      <c r="C7110" s="1009"/>
      <c r="D7110" s="1370"/>
      <c r="E7110" s="179"/>
      <c r="F7110" s="179"/>
      <c r="G7110" s="638"/>
      <c r="H7110" s="50"/>
      <c r="I7110" s="50"/>
      <c r="J7110" s="50"/>
      <c r="K7110" s="50"/>
      <c r="L7110" s="50"/>
      <c r="M7110" s="50"/>
      <c r="N7110" s="50"/>
      <c r="O7110" s="50"/>
      <c r="P7110" s="50"/>
      <c r="Q7110" s="50"/>
      <c r="R7110" s="50"/>
    </row>
    <row r="7111" spans="1:18" s="51" customFormat="1">
      <c r="A7111" s="804"/>
      <c r="B7111" s="807"/>
      <c r="C7111" s="1009"/>
      <c r="D7111" s="1370"/>
      <c r="E7111" s="179"/>
      <c r="F7111" s="179"/>
      <c r="G7111" s="638"/>
      <c r="H7111" s="50"/>
      <c r="I7111" s="50"/>
      <c r="J7111" s="50"/>
      <c r="K7111" s="50"/>
      <c r="L7111" s="50"/>
      <c r="M7111" s="50"/>
      <c r="N7111" s="50"/>
      <c r="O7111" s="50"/>
      <c r="P7111" s="50"/>
      <c r="Q7111" s="50"/>
      <c r="R7111" s="50"/>
    </row>
    <row r="7112" spans="1:18" s="51" customFormat="1">
      <c r="A7112" s="804"/>
      <c r="B7112" s="807"/>
      <c r="C7112" s="1009"/>
      <c r="D7112" s="1370"/>
      <c r="E7112" s="179"/>
      <c r="F7112" s="179"/>
      <c r="G7112" s="638"/>
      <c r="H7112" s="50"/>
      <c r="I7112" s="50"/>
      <c r="J7112" s="50"/>
      <c r="K7112" s="50"/>
      <c r="L7112" s="50"/>
      <c r="M7112" s="50"/>
      <c r="N7112" s="50"/>
      <c r="O7112" s="50"/>
      <c r="P7112" s="50"/>
      <c r="Q7112" s="50"/>
      <c r="R7112" s="50"/>
    </row>
    <row r="7113" spans="1:18" s="51" customFormat="1">
      <c r="A7113" s="804"/>
      <c r="B7113" s="807"/>
      <c r="C7113" s="1009"/>
      <c r="D7113" s="1370"/>
      <c r="E7113" s="179"/>
      <c r="F7113" s="179"/>
      <c r="G7113" s="638"/>
      <c r="H7113" s="50"/>
      <c r="I7113" s="50"/>
      <c r="J7113" s="50"/>
      <c r="K7113" s="50"/>
      <c r="L7113" s="50"/>
      <c r="M7113" s="50"/>
      <c r="N7113" s="50"/>
      <c r="O7113" s="50"/>
      <c r="P7113" s="50"/>
      <c r="Q7113" s="50"/>
      <c r="R7113" s="50"/>
    </row>
    <row r="7114" spans="1:18" s="1" customFormat="1">
      <c r="A7114" s="804"/>
      <c r="B7114" s="807"/>
      <c r="C7114" s="1009"/>
      <c r="D7114" s="1370"/>
      <c r="E7114" s="179"/>
      <c r="F7114" s="179"/>
      <c r="G7114" s="187"/>
    </row>
    <row r="7115" spans="1:18" s="51" customFormat="1">
      <c r="A7115" s="804"/>
      <c r="B7115" s="807"/>
      <c r="C7115" s="1009"/>
      <c r="D7115" s="1370"/>
      <c r="E7115" s="179"/>
      <c r="F7115" s="179"/>
      <c r="G7115" s="638"/>
      <c r="H7115" s="50"/>
      <c r="I7115" s="50"/>
      <c r="J7115" s="50"/>
      <c r="K7115" s="50"/>
      <c r="L7115" s="50"/>
      <c r="M7115" s="50"/>
      <c r="N7115" s="50"/>
      <c r="O7115" s="50"/>
      <c r="P7115" s="50"/>
      <c r="Q7115" s="50"/>
      <c r="R7115" s="50"/>
    </row>
    <row r="7116" spans="1:18" s="51" customFormat="1">
      <c r="A7116" s="804"/>
      <c r="B7116" s="807"/>
      <c r="C7116" s="1009"/>
      <c r="D7116" s="1370"/>
      <c r="E7116" s="179"/>
      <c r="F7116" s="179"/>
      <c r="G7116" s="638"/>
      <c r="H7116" s="50"/>
      <c r="I7116" s="50"/>
      <c r="J7116" s="50"/>
      <c r="K7116" s="50"/>
      <c r="L7116" s="50"/>
      <c r="M7116" s="50"/>
      <c r="N7116" s="50"/>
      <c r="O7116" s="50"/>
      <c r="P7116" s="50"/>
      <c r="Q7116" s="50"/>
      <c r="R7116" s="50"/>
    </row>
    <row r="7117" spans="1:18" s="11" customFormat="1">
      <c r="A7117" s="804"/>
      <c r="B7117" s="1038"/>
      <c r="C7117" s="1009"/>
      <c r="D7117" s="1370"/>
      <c r="E7117" s="135"/>
      <c r="F7117" s="135"/>
      <c r="G7117" s="635"/>
      <c r="H7117" s="10"/>
      <c r="I7117" s="10"/>
      <c r="J7117" s="10"/>
      <c r="K7117" s="10"/>
      <c r="L7117" s="10"/>
      <c r="M7117" s="10"/>
      <c r="N7117" s="10"/>
      <c r="O7117" s="10"/>
      <c r="P7117" s="10"/>
      <c r="Q7117" s="10"/>
      <c r="R7117" s="10"/>
    </row>
    <row r="7118" spans="1:18" s="2" customFormat="1">
      <c r="A7118" s="804"/>
      <c r="B7118" s="807"/>
      <c r="C7118" s="1009"/>
      <c r="D7118" s="1370"/>
      <c r="E7118" s="135"/>
      <c r="F7118" s="135"/>
      <c r="G7118" s="187"/>
      <c r="H7118" s="1"/>
      <c r="I7118" s="1"/>
      <c r="J7118" s="1"/>
      <c r="K7118" s="1"/>
      <c r="L7118" s="1"/>
      <c r="M7118" s="1"/>
      <c r="N7118" s="1"/>
      <c r="O7118" s="1"/>
      <c r="P7118" s="1"/>
      <c r="Q7118" s="1"/>
      <c r="R7118" s="1"/>
    </row>
    <row r="7119" spans="1:18" s="44" customFormat="1">
      <c r="A7119" s="804"/>
      <c r="B7119" s="807"/>
      <c r="C7119" s="1009"/>
      <c r="D7119" s="1370"/>
      <c r="E7119" s="184"/>
      <c r="F7119" s="184"/>
      <c r="G7119" s="634"/>
      <c r="H7119" s="57"/>
      <c r="I7119" s="57"/>
      <c r="J7119" s="57"/>
      <c r="K7119" s="57"/>
      <c r="L7119" s="57"/>
      <c r="M7119" s="57"/>
      <c r="N7119" s="57"/>
      <c r="O7119" s="57"/>
      <c r="P7119" s="57"/>
      <c r="Q7119" s="57"/>
      <c r="R7119" s="57"/>
    </row>
    <row r="7120" spans="1:18" s="2" customFormat="1">
      <c r="A7120" s="804"/>
      <c r="B7120" s="807"/>
      <c r="C7120" s="1009"/>
      <c r="D7120" s="1370"/>
      <c r="E7120" s="184"/>
      <c r="F7120" s="184"/>
      <c r="G7120" s="187"/>
      <c r="H7120" s="1"/>
      <c r="I7120" s="1"/>
      <c r="J7120" s="1"/>
      <c r="K7120" s="1"/>
      <c r="L7120" s="1"/>
      <c r="M7120" s="1"/>
      <c r="N7120" s="1"/>
      <c r="O7120" s="1"/>
      <c r="P7120" s="1"/>
      <c r="Q7120" s="1"/>
      <c r="R7120" s="1"/>
    </row>
    <row r="7121" spans="1:18" s="2" customFormat="1">
      <c r="A7121" s="804"/>
      <c r="B7121" s="807"/>
      <c r="C7121" s="1009"/>
      <c r="D7121" s="1370"/>
      <c r="E7121" s="135"/>
      <c r="F7121" s="135"/>
      <c r="G7121" s="187"/>
      <c r="H7121" s="1"/>
      <c r="I7121" s="1"/>
      <c r="J7121" s="1"/>
      <c r="K7121" s="1"/>
      <c r="L7121" s="1"/>
      <c r="M7121" s="1"/>
      <c r="N7121" s="1"/>
      <c r="O7121" s="1"/>
      <c r="P7121" s="1"/>
      <c r="Q7121" s="1"/>
      <c r="R7121" s="1"/>
    </row>
    <row r="7122" spans="1:18" s="44" customFormat="1">
      <c r="A7122" s="804"/>
      <c r="B7122" s="1038"/>
      <c r="C7122" s="1009"/>
      <c r="D7122" s="1370"/>
      <c r="E7122" s="135"/>
      <c r="F7122" s="135"/>
      <c r="G7122" s="634"/>
      <c r="H7122" s="57"/>
      <c r="I7122" s="57"/>
      <c r="J7122" s="57"/>
      <c r="K7122" s="57"/>
      <c r="L7122" s="57"/>
      <c r="M7122" s="57"/>
      <c r="N7122" s="57"/>
      <c r="O7122" s="57"/>
      <c r="P7122" s="57"/>
      <c r="Q7122" s="57"/>
      <c r="R7122" s="57"/>
    </row>
    <row r="7123" spans="1:18" s="44" customFormat="1">
      <c r="A7123" s="804"/>
      <c r="B7123" s="1038"/>
      <c r="C7123" s="1009"/>
      <c r="D7123" s="1370"/>
      <c r="E7123" s="135"/>
      <c r="F7123" s="135"/>
      <c r="G7123" s="634"/>
      <c r="H7123" s="57"/>
      <c r="I7123" s="57"/>
      <c r="J7123" s="57"/>
      <c r="K7123" s="57"/>
      <c r="L7123" s="57"/>
      <c r="M7123" s="57"/>
      <c r="N7123" s="57"/>
      <c r="O7123" s="57"/>
      <c r="P7123" s="57"/>
      <c r="Q7123" s="57"/>
      <c r="R7123" s="57"/>
    </row>
    <row r="7124" spans="1:18" s="44" customFormat="1">
      <c r="A7124" s="804"/>
      <c r="B7124" s="807"/>
      <c r="C7124" s="1009"/>
      <c r="D7124" s="1370"/>
      <c r="E7124" s="135"/>
      <c r="F7124" s="135"/>
      <c r="G7124" s="634"/>
      <c r="H7124" s="57"/>
      <c r="I7124" s="57"/>
      <c r="J7124" s="57"/>
      <c r="K7124" s="57"/>
      <c r="L7124" s="57"/>
      <c r="M7124" s="57"/>
      <c r="N7124" s="57"/>
      <c r="O7124" s="57"/>
      <c r="P7124" s="57"/>
      <c r="Q7124" s="57"/>
      <c r="R7124" s="57"/>
    </row>
    <row r="7125" spans="1:18" s="44" customFormat="1">
      <c r="A7125" s="804"/>
      <c r="B7125" s="807"/>
      <c r="C7125" s="1009"/>
      <c r="D7125" s="1370"/>
      <c r="E7125" s="184"/>
      <c r="F7125" s="184"/>
      <c r="G7125" s="634"/>
      <c r="H7125" s="57"/>
      <c r="I7125" s="57"/>
      <c r="J7125" s="57"/>
      <c r="K7125" s="57"/>
      <c r="L7125" s="57"/>
      <c r="M7125" s="57"/>
      <c r="N7125" s="57"/>
      <c r="O7125" s="57"/>
      <c r="P7125" s="57"/>
      <c r="Q7125" s="57"/>
      <c r="R7125" s="57"/>
    </row>
    <row r="7126" spans="1:18" s="44" customFormat="1">
      <c r="A7126" s="804"/>
      <c r="B7126" s="1038"/>
      <c r="C7126" s="1009"/>
      <c r="D7126" s="1370"/>
      <c r="E7126" s="135"/>
      <c r="F7126" s="135"/>
      <c r="G7126" s="634"/>
      <c r="H7126" s="57"/>
      <c r="I7126" s="57"/>
      <c r="J7126" s="57"/>
      <c r="K7126" s="57"/>
      <c r="L7126" s="57"/>
      <c r="M7126" s="57"/>
      <c r="N7126" s="57"/>
      <c r="O7126" s="57"/>
      <c r="P7126" s="57"/>
      <c r="Q7126" s="57"/>
      <c r="R7126" s="57"/>
    </row>
    <row r="7127" spans="1:18" s="2" customFormat="1">
      <c r="A7127" s="804"/>
      <c r="B7127" s="1038"/>
      <c r="C7127" s="1009"/>
      <c r="D7127" s="1370"/>
      <c r="E7127" s="135"/>
      <c r="F7127" s="135"/>
      <c r="G7127" s="187"/>
      <c r="H7127" s="1"/>
      <c r="I7127" s="1"/>
      <c r="J7127" s="1"/>
      <c r="K7127" s="1"/>
      <c r="L7127" s="1"/>
      <c r="M7127" s="1"/>
      <c r="N7127" s="1"/>
      <c r="O7127" s="1"/>
      <c r="P7127" s="1"/>
      <c r="Q7127" s="1"/>
      <c r="R7127" s="1"/>
    </row>
    <row r="7128" spans="1:18" s="2" customFormat="1">
      <c r="A7128" s="804"/>
      <c r="B7128" s="807"/>
      <c r="C7128" s="1009"/>
      <c r="D7128" s="1370"/>
      <c r="E7128" s="135"/>
      <c r="F7128" s="135"/>
      <c r="G7128" s="187"/>
      <c r="H7128" s="1"/>
      <c r="I7128" s="1"/>
      <c r="J7128" s="1"/>
      <c r="K7128" s="1"/>
      <c r="L7128" s="1"/>
      <c r="M7128" s="1"/>
      <c r="N7128" s="1"/>
      <c r="O7128" s="1"/>
      <c r="P7128" s="1"/>
      <c r="Q7128" s="1"/>
      <c r="R7128" s="1"/>
    </row>
    <row r="7129" spans="1:18" s="10" customFormat="1">
      <c r="A7129" s="804"/>
      <c r="B7129" s="807"/>
      <c r="C7129" s="1009"/>
      <c r="D7129" s="1370"/>
      <c r="E7129" s="184"/>
      <c r="F7129" s="184"/>
      <c r="G7129" s="635"/>
    </row>
    <row r="7130" spans="1:18" s="10" customFormat="1">
      <c r="A7130" s="804"/>
      <c r="B7130" s="807"/>
      <c r="C7130" s="1009"/>
      <c r="D7130" s="1370"/>
      <c r="E7130" s="184"/>
      <c r="F7130" s="184"/>
      <c r="G7130" s="635"/>
    </row>
    <row r="7131" spans="1:18" s="10" customFormat="1">
      <c r="A7131" s="804"/>
      <c r="B7131" s="807"/>
      <c r="C7131" s="1009"/>
      <c r="D7131" s="1370"/>
      <c r="E7131" s="184"/>
      <c r="F7131" s="184"/>
      <c r="G7131" s="635"/>
    </row>
    <row r="7132" spans="1:18" s="2" customFormat="1">
      <c r="A7132" s="804"/>
      <c r="B7132" s="807"/>
      <c r="C7132" s="1009"/>
      <c r="D7132" s="1370"/>
      <c r="E7132" s="135"/>
      <c r="F7132" s="135"/>
      <c r="G7132" s="187"/>
      <c r="H7132" s="1"/>
      <c r="I7132" s="1"/>
      <c r="J7132" s="1"/>
      <c r="K7132" s="1"/>
      <c r="L7132" s="1"/>
      <c r="M7132" s="1"/>
      <c r="N7132" s="1"/>
      <c r="O7132" s="1"/>
      <c r="P7132" s="1"/>
      <c r="Q7132" s="1"/>
      <c r="R7132" s="1"/>
    </row>
    <row r="7133" spans="1:18" s="10" customFormat="1">
      <c r="A7133" s="804"/>
      <c r="B7133" s="807"/>
      <c r="C7133" s="1009"/>
      <c r="D7133" s="1370"/>
      <c r="E7133" s="184"/>
      <c r="F7133" s="184"/>
      <c r="G7133" s="635"/>
    </row>
    <row r="7134" spans="1:18" s="57" customFormat="1">
      <c r="A7134" s="804"/>
      <c r="B7134" s="807"/>
      <c r="C7134" s="1009"/>
      <c r="D7134" s="1370"/>
      <c r="E7134" s="184"/>
      <c r="F7134" s="184"/>
      <c r="G7134" s="634"/>
    </row>
    <row r="7135" spans="1:18" s="44" customFormat="1">
      <c r="A7135" s="804"/>
      <c r="B7135" s="807"/>
      <c r="C7135" s="1425"/>
      <c r="D7135" s="806"/>
      <c r="E7135" s="138"/>
      <c r="F7135" s="138"/>
      <c r="G7135" s="634"/>
      <c r="H7135" s="57"/>
      <c r="I7135" s="57"/>
      <c r="J7135" s="57"/>
      <c r="K7135" s="57"/>
      <c r="L7135" s="57"/>
      <c r="M7135" s="57"/>
      <c r="N7135" s="57"/>
      <c r="O7135" s="57"/>
      <c r="P7135" s="57"/>
      <c r="Q7135" s="57"/>
      <c r="R7135" s="57"/>
    </row>
    <row r="7136" spans="1:18" s="10" customFormat="1">
      <c r="A7136" s="804"/>
      <c r="B7136" s="807"/>
      <c r="C7136" s="1009"/>
      <c r="D7136" s="1370"/>
      <c r="E7136" s="179"/>
      <c r="F7136" s="179"/>
      <c r="G7136" s="635"/>
    </row>
    <row r="7137" spans="1:24" s="2" customFormat="1">
      <c r="A7137" s="804"/>
      <c r="B7137" s="1038"/>
      <c r="C7137" s="1023"/>
      <c r="D7137" s="1370"/>
      <c r="E7137" s="137"/>
      <c r="F7137" s="137"/>
      <c r="G7137" s="187"/>
      <c r="H7137" s="1"/>
      <c r="I7137" s="1"/>
      <c r="J7137" s="1"/>
      <c r="K7137" s="1"/>
      <c r="L7137" s="1"/>
      <c r="M7137" s="1"/>
      <c r="N7137" s="1"/>
      <c r="O7137" s="1"/>
      <c r="P7137" s="1"/>
      <c r="Q7137" s="1"/>
      <c r="R7137" s="1"/>
      <c r="S7137" s="1"/>
      <c r="T7137" s="1"/>
      <c r="U7137" s="1"/>
      <c r="V7137" s="1"/>
      <c r="W7137" s="1"/>
      <c r="X7137" s="1"/>
    </row>
    <row r="7138" spans="1:24" s="56" customFormat="1">
      <c r="A7138" s="804"/>
      <c r="B7138" s="807"/>
      <c r="C7138" s="1425"/>
      <c r="D7138" s="806"/>
      <c r="E7138" s="138"/>
      <c r="F7138" s="138"/>
      <c r="G7138" s="187"/>
      <c r="H7138" s="1"/>
      <c r="I7138" s="1"/>
      <c r="J7138" s="1"/>
      <c r="K7138" s="1"/>
      <c r="L7138" s="1"/>
      <c r="M7138" s="1"/>
      <c r="N7138" s="1"/>
      <c r="O7138" s="1"/>
      <c r="P7138" s="1"/>
      <c r="Q7138" s="1"/>
      <c r="R7138" s="1"/>
      <c r="S7138" s="1"/>
      <c r="T7138" s="1"/>
      <c r="U7138" s="1"/>
      <c r="V7138" s="1"/>
      <c r="W7138" s="1"/>
      <c r="X7138" s="1"/>
    </row>
    <row r="7139" spans="1:24" s="2" customFormat="1">
      <c r="A7139" s="804"/>
      <c r="B7139" s="1038"/>
      <c r="C7139" s="1023"/>
      <c r="D7139" s="1370"/>
      <c r="E7139" s="137"/>
      <c r="F7139" s="137"/>
      <c r="G7139" s="187"/>
      <c r="H7139" s="1"/>
      <c r="I7139" s="1"/>
      <c r="J7139" s="1"/>
      <c r="K7139" s="1"/>
      <c r="L7139" s="1"/>
      <c r="M7139" s="1"/>
      <c r="N7139" s="1"/>
      <c r="O7139" s="1"/>
      <c r="P7139" s="1"/>
      <c r="Q7139" s="1"/>
      <c r="R7139" s="1"/>
      <c r="S7139" s="1"/>
      <c r="T7139" s="1"/>
      <c r="U7139" s="1"/>
      <c r="V7139" s="1"/>
      <c r="W7139" s="1"/>
      <c r="X7139" s="1"/>
    </row>
    <row r="7140" spans="1:24" s="2" customFormat="1">
      <c r="A7140" s="804"/>
      <c r="B7140" s="1038"/>
      <c r="C7140" s="1023"/>
      <c r="D7140" s="1370"/>
      <c r="E7140" s="137"/>
      <c r="F7140" s="137"/>
      <c r="G7140" s="187"/>
      <c r="H7140" s="1"/>
      <c r="I7140" s="1"/>
      <c r="J7140" s="1"/>
      <c r="K7140" s="1"/>
      <c r="L7140" s="1"/>
      <c r="M7140" s="1"/>
      <c r="N7140" s="1"/>
      <c r="O7140" s="1"/>
      <c r="P7140" s="1"/>
      <c r="Q7140" s="1"/>
      <c r="R7140" s="1"/>
      <c r="S7140" s="1"/>
      <c r="T7140" s="1"/>
      <c r="U7140" s="1"/>
      <c r="V7140" s="1"/>
      <c r="W7140" s="1"/>
      <c r="X7140" s="1"/>
    </row>
    <row r="7141" spans="1:24" s="11" customFormat="1">
      <c r="A7141" s="804"/>
      <c r="B7141" s="1038"/>
      <c r="C7141" s="1009"/>
      <c r="D7141" s="1370"/>
      <c r="E7141" s="135"/>
      <c r="F7141" s="135"/>
      <c r="G7141" s="635"/>
      <c r="H7141" s="10"/>
      <c r="I7141" s="10"/>
      <c r="J7141" s="10"/>
      <c r="K7141" s="10"/>
      <c r="L7141" s="10"/>
      <c r="M7141" s="10"/>
      <c r="N7141" s="10"/>
      <c r="O7141" s="10"/>
      <c r="P7141" s="10"/>
      <c r="Q7141" s="10"/>
      <c r="R7141" s="10"/>
    </row>
    <row r="7142" spans="1:24" s="11" customFormat="1">
      <c r="A7142" s="804"/>
      <c r="B7142" s="1038"/>
      <c r="C7142" s="1009"/>
      <c r="D7142" s="1370"/>
      <c r="E7142" s="135"/>
      <c r="F7142" s="135"/>
      <c r="G7142" s="635"/>
      <c r="H7142" s="10"/>
      <c r="I7142" s="10"/>
      <c r="J7142" s="10"/>
      <c r="K7142" s="10"/>
      <c r="L7142" s="10"/>
      <c r="M7142" s="10"/>
      <c r="N7142" s="10"/>
      <c r="O7142" s="10"/>
      <c r="P7142" s="10"/>
      <c r="Q7142" s="10"/>
      <c r="R7142" s="10"/>
    </row>
    <row r="7143" spans="1:24" s="11" customFormat="1">
      <c r="A7143" s="804"/>
      <c r="B7143" s="1038"/>
      <c r="C7143" s="1009"/>
      <c r="D7143" s="1370"/>
      <c r="E7143" s="135"/>
      <c r="F7143" s="135"/>
      <c r="G7143" s="635"/>
      <c r="H7143" s="10"/>
      <c r="I7143" s="10"/>
      <c r="J7143" s="10"/>
      <c r="K7143" s="10"/>
      <c r="L7143" s="10"/>
      <c r="M7143" s="10"/>
      <c r="N7143" s="10"/>
      <c r="O7143" s="10"/>
      <c r="P7143" s="10"/>
      <c r="Q7143" s="10"/>
      <c r="R7143" s="10"/>
    </row>
    <row r="7144" spans="1:24" s="2" customFormat="1">
      <c r="A7144" s="804"/>
      <c r="B7144" s="1038"/>
      <c r="C7144" s="1009"/>
      <c r="D7144" s="1370"/>
      <c r="E7144" s="135"/>
      <c r="F7144" s="135"/>
      <c r="G7144" s="187"/>
      <c r="H7144" s="1"/>
      <c r="I7144" s="1"/>
      <c r="J7144" s="1"/>
      <c r="K7144" s="1"/>
      <c r="L7144" s="1"/>
      <c r="M7144" s="1"/>
      <c r="N7144" s="1"/>
      <c r="O7144" s="1"/>
      <c r="P7144" s="1"/>
      <c r="Q7144" s="1"/>
      <c r="R7144" s="1"/>
    </row>
    <row r="7145" spans="1:24" s="2" customFormat="1">
      <c r="A7145" s="804"/>
      <c r="B7145" s="1038"/>
      <c r="C7145" s="1009"/>
      <c r="D7145" s="1370"/>
      <c r="E7145" s="135"/>
      <c r="F7145" s="135"/>
      <c r="G7145" s="187"/>
      <c r="H7145" s="1"/>
      <c r="I7145" s="1"/>
      <c r="J7145" s="1"/>
      <c r="K7145" s="1"/>
      <c r="L7145" s="1"/>
      <c r="M7145" s="1"/>
      <c r="N7145" s="1"/>
      <c r="O7145" s="1"/>
      <c r="P7145" s="1"/>
      <c r="Q7145" s="1"/>
      <c r="R7145" s="1"/>
    </row>
    <row r="7146" spans="1:24" s="2" customFormat="1">
      <c r="A7146" s="804"/>
      <c r="B7146" s="1038"/>
      <c r="C7146" s="1009"/>
      <c r="D7146" s="1370"/>
      <c r="E7146" s="135"/>
      <c r="F7146" s="135"/>
      <c r="G7146" s="187"/>
      <c r="H7146" s="1"/>
      <c r="I7146" s="1"/>
      <c r="J7146" s="1"/>
      <c r="K7146" s="1"/>
      <c r="L7146" s="1"/>
      <c r="M7146" s="1"/>
      <c r="N7146" s="1"/>
      <c r="O7146" s="1"/>
      <c r="P7146" s="1"/>
      <c r="Q7146" s="1"/>
      <c r="R7146" s="1"/>
    </row>
    <row r="7147" spans="1:24" s="2" customFormat="1">
      <c r="A7147" s="804"/>
      <c r="B7147" s="1038"/>
      <c r="C7147" s="1009"/>
      <c r="D7147" s="1370"/>
      <c r="E7147" s="183"/>
      <c r="F7147" s="183"/>
      <c r="G7147" s="187"/>
      <c r="H7147" s="1"/>
      <c r="I7147" s="1"/>
      <c r="J7147" s="1"/>
      <c r="K7147" s="1"/>
      <c r="L7147" s="1"/>
      <c r="M7147" s="1"/>
      <c r="N7147" s="1"/>
      <c r="O7147" s="1"/>
      <c r="P7147" s="1"/>
      <c r="Q7147" s="1"/>
      <c r="R7147" s="1"/>
    </row>
    <row r="7148" spans="1:24" s="22" customFormat="1">
      <c r="A7148" s="804"/>
      <c r="B7148" s="1038"/>
      <c r="C7148" s="1009"/>
      <c r="D7148" s="1370"/>
      <c r="E7148" s="135"/>
      <c r="F7148" s="135"/>
      <c r="G7148" s="627"/>
      <c r="H7148" s="23"/>
      <c r="I7148" s="23"/>
      <c r="J7148" s="23"/>
      <c r="K7148" s="23"/>
      <c r="L7148" s="23"/>
      <c r="M7148" s="23"/>
      <c r="N7148" s="23"/>
      <c r="O7148" s="23"/>
      <c r="P7148" s="23"/>
      <c r="Q7148" s="23"/>
      <c r="R7148" s="23"/>
    </row>
    <row r="7149" spans="1:24" s="2" customFormat="1">
      <c r="A7149" s="804"/>
      <c r="B7149" s="1038"/>
      <c r="C7149" s="1009"/>
      <c r="D7149" s="1370"/>
      <c r="E7149" s="135"/>
      <c r="F7149" s="135"/>
      <c r="G7149" s="187"/>
      <c r="H7149" s="1"/>
      <c r="I7149" s="1"/>
      <c r="J7149" s="1"/>
      <c r="K7149" s="1"/>
      <c r="L7149" s="1"/>
      <c r="M7149" s="1"/>
      <c r="N7149" s="1"/>
      <c r="O7149" s="1"/>
      <c r="P7149" s="1"/>
      <c r="Q7149" s="1"/>
      <c r="R7149" s="1"/>
    </row>
    <row r="7150" spans="1:24" s="2" customFormat="1">
      <c r="A7150" s="804"/>
      <c r="B7150" s="1038"/>
      <c r="C7150" s="1009"/>
      <c r="D7150" s="1370"/>
      <c r="E7150" s="135"/>
      <c r="F7150" s="135"/>
      <c r="G7150" s="187"/>
      <c r="H7150" s="1"/>
      <c r="I7150" s="1"/>
      <c r="J7150" s="1"/>
      <c r="K7150" s="1"/>
      <c r="L7150" s="1"/>
      <c r="M7150" s="1"/>
      <c r="N7150" s="1"/>
      <c r="O7150" s="1"/>
      <c r="P7150" s="1"/>
      <c r="Q7150" s="1"/>
      <c r="R7150" s="1"/>
    </row>
    <row r="7151" spans="1:24" s="10" customFormat="1">
      <c r="A7151" s="804"/>
      <c r="B7151" s="1038"/>
      <c r="C7151" s="1009"/>
      <c r="D7151" s="1370"/>
      <c r="E7151" s="135"/>
      <c r="F7151" s="135"/>
      <c r="G7151" s="635"/>
    </row>
    <row r="7152" spans="1:24" s="56" customFormat="1">
      <c r="A7152" s="804"/>
      <c r="B7152" s="807"/>
      <c r="C7152" s="1425"/>
      <c r="D7152" s="806"/>
      <c r="E7152" s="138"/>
      <c r="F7152" s="138"/>
      <c r="G7152" s="187"/>
      <c r="H7152" s="1"/>
      <c r="I7152" s="1"/>
      <c r="J7152" s="1"/>
      <c r="K7152" s="1"/>
      <c r="L7152" s="1"/>
      <c r="M7152" s="1"/>
      <c r="N7152" s="1"/>
      <c r="O7152" s="1"/>
      <c r="P7152" s="1"/>
      <c r="Q7152" s="1"/>
      <c r="R7152" s="1"/>
      <c r="S7152" s="1"/>
      <c r="T7152" s="1"/>
      <c r="U7152" s="1"/>
      <c r="V7152" s="1"/>
      <c r="W7152" s="1"/>
      <c r="X7152" s="1"/>
    </row>
    <row r="7153" spans="1:24" s="56" customFormat="1">
      <c r="A7153" s="804"/>
      <c r="B7153" s="807"/>
      <c r="C7153" s="1425"/>
      <c r="D7153" s="806"/>
      <c r="E7153" s="138"/>
      <c r="F7153" s="138"/>
      <c r="G7153" s="187"/>
      <c r="H7153" s="1"/>
      <c r="I7153" s="1"/>
      <c r="J7153" s="1"/>
      <c r="K7153" s="1"/>
      <c r="L7153" s="1"/>
      <c r="M7153" s="1"/>
      <c r="N7153" s="1"/>
      <c r="O7153" s="1"/>
      <c r="P7153" s="1"/>
      <c r="Q7153" s="1"/>
      <c r="R7153" s="1"/>
      <c r="S7153" s="1"/>
      <c r="T7153" s="1"/>
      <c r="U7153" s="1"/>
      <c r="V7153" s="1"/>
      <c r="W7153" s="1"/>
      <c r="X7153" s="1"/>
    </row>
    <row r="7154" spans="1:24" s="1" customFormat="1">
      <c r="A7154" s="804"/>
      <c r="B7154" s="807"/>
      <c r="C7154" s="1425"/>
      <c r="D7154" s="806"/>
      <c r="E7154" s="138"/>
      <c r="F7154" s="138"/>
      <c r="G7154" s="187"/>
    </row>
    <row r="7155" spans="1:24" s="56" customFormat="1">
      <c r="A7155" s="804"/>
      <c r="B7155" s="807"/>
      <c r="C7155" s="1425"/>
      <c r="D7155" s="806"/>
      <c r="E7155" s="138"/>
      <c r="F7155" s="138"/>
      <c r="G7155" s="187"/>
      <c r="H7155" s="1"/>
      <c r="I7155" s="1"/>
      <c r="J7155" s="1"/>
      <c r="K7155" s="1"/>
      <c r="L7155" s="1"/>
      <c r="M7155" s="1"/>
      <c r="N7155" s="1"/>
      <c r="O7155" s="1"/>
      <c r="P7155" s="1"/>
      <c r="Q7155" s="1"/>
      <c r="R7155" s="1"/>
      <c r="S7155" s="1"/>
      <c r="T7155" s="1"/>
      <c r="U7155" s="1"/>
      <c r="V7155" s="1"/>
      <c r="W7155" s="1"/>
      <c r="X7155" s="1"/>
    </row>
    <row r="7156" spans="1:24" s="2" customFormat="1">
      <c r="A7156" s="804"/>
      <c r="B7156" s="807"/>
      <c r="C7156" s="1023"/>
      <c r="D7156" s="1370"/>
      <c r="E7156" s="137"/>
      <c r="F7156" s="137"/>
      <c r="G7156" s="187"/>
      <c r="H7156" s="1"/>
      <c r="I7156" s="1"/>
      <c r="J7156" s="1"/>
      <c r="K7156" s="1"/>
      <c r="L7156" s="1"/>
      <c r="M7156" s="1"/>
      <c r="N7156" s="1"/>
      <c r="O7156" s="1"/>
      <c r="P7156" s="1"/>
      <c r="Q7156" s="1"/>
      <c r="R7156" s="1"/>
      <c r="S7156" s="1"/>
      <c r="T7156" s="1"/>
      <c r="U7156" s="1"/>
      <c r="V7156" s="1"/>
      <c r="W7156" s="1"/>
      <c r="X7156" s="1"/>
    </row>
    <row r="7157" spans="1:24" s="2" customFormat="1">
      <c r="A7157" s="804"/>
      <c r="B7157" s="807"/>
      <c r="C7157" s="1023"/>
      <c r="D7157" s="1370"/>
      <c r="E7157" s="137"/>
      <c r="F7157" s="137"/>
      <c r="G7157" s="187"/>
      <c r="H7157" s="1"/>
      <c r="I7157" s="1"/>
      <c r="J7157" s="1"/>
      <c r="K7157" s="1"/>
      <c r="L7157" s="1"/>
      <c r="M7157" s="1"/>
      <c r="N7157" s="1"/>
      <c r="O7157" s="1"/>
      <c r="P7157" s="1"/>
      <c r="Q7157" s="1"/>
      <c r="R7157" s="1"/>
      <c r="S7157" s="1"/>
      <c r="T7157" s="1"/>
      <c r="U7157" s="1"/>
      <c r="V7157" s="1"/>
      <c r="W7157" s="1"/>
      <c r="X7157" s="1"/>
    </row>
    <row r="7158" spans="1:24" s="2" customFormat="1">
      <c r="A7158" s="804"/>
      <c r="B7158" s="1038"/>
      <c r="C7158" s="1023"/>
      <c r="D7158" s="1370"/>
      <c r="E7158" s="137"/>
      <c r="F7158" s="137"/>
      <c r="G7158" s="187"/>
      <c r="H7158" s="1"/>
      <c r="I7158" s="1"/>
      <c r="J7158" s="1"/>
      <c r="K7158" s="1"/>
      <c r="L7158" s="1"/>
      <c r="M7158" s="1"/>
      <c r="N7158" s="1"/>
      <c r="O7158" s="1"/>
      <c r="P7158" s="1"/>
      <c r="Q7158" s="1"/>
      <c r="R7158" s="1"/>
      <c r="S7158" s="1"/>
      <c r="T7158" s="1"/>
      <c r="U7158" s="1"/>
      <c r="V7158" s="1"/>
      <c r="W7158" s="1"/>
      <c r="X7158" s="1"/>
    </row>
    <row r="7159" spans="1:24" s="2" customFormat="1">
      <c r="A7159" s="804"/>
      <c r="B7159" s="1038"/>
      <c r="C7159" s="1023"/>
      <c r="D7159" s="1370"/>
      <c r="E7159" s="135"/>
      <c r="F7159" s="135"/>
      <c r="G7159" s="187"/>
      <c r="H7159" s="1"/>
      <c r="I7159" s="1"/>
      <c r="J7159" s="1"/>
      <c r="K7159" s="1"/>
      <c r="L7159" s="1"/>
      <c r="M7159" s="1"/>
      <c r="N7159" s="1"/>
      <c r="O7159" s="1"/>
      <c r="P7159" s="1"/>
      <c r="Q7159" s="1"/>
      <c r="R7159" s="1"/>
      <c r="S7159" s="1"/>
      <c r="T7159" s="1"/>
      <c r="U7159" s="1"/>
      <c r="V7159" s="1"/>
      <c r="W7159" s="1"/>
      <c r="X7159" s="1"/>
    </row>
    <row r="7160" spans="1:24" s="2" customFormat="1">
      <c r="A7160" s="804"/>
      <c r="B7160" s="1038"/>
      <c r="C7160" s="1023"/>
      <c r="D7160" s="1370"/>
      <c r="E7160" s="137"/>
      <c r="F7160" s="137"/>
      <c r="G7160" s="187"/>
      <c r="H7160" s="1"/>
      <c r="I7160" s="1"/>
      <c r="J7160" s="1"/>
      <c r="K7160" s="1"/>
      <c r="L7160" s="1"/>
      <c r="M7160" s="1"/>
      <c r="N7160" s="1"/>
      <c r="O7160" s="1"/>
      <c r="P7160" s="1"/>
      <c r="Q7160" s="1"/>
      <c r="R7160" s="1"/>
      <c r="S7160" s="1"/>
      <c r="T7160" s="1"/>
      <c r="U7160" s="1"/>
      <c r="V7160" s="1"/>
      <c r="W7160" s="1"/>
      <c r="X7160" s="1"/>
    </row>
    <row r="7161" spans="1:24" s="2" customFormat="1">
      <c r="A7161" s="804"/>
      <c r="B7161" s="1038"/>
      <c r="C7161" s="1023"/>
      <c r="D7161" s="1370"/>
      <c r="E7161" s="137"/>
      <c r="F7161" s="137"/>
      <c r="G7161" s="187"/>
      <c r="H7161" s="1"/>
      <c r="I7161" s="1"/>
      <c r="J7161" s="1"/>
      <c r="K7161" s="1"/>
      <c r="L7161" s="1"/>
      <c r="M7161" s="1"/>
      <c r="N7161" s="1"/>
      <c r="O7161" s="1"/>
      <c r="P7161" s="1"/>
      <c r="Q7161" s="1"/>
      <c r="R7161" s="1"/>
      <c r="S7161" s="1"/>
      <c r="T7161" s="1"/>
      <c r="U7161" s="1"/>
      <c r="V7161" s="1"/>
      <c r="W7161" s="1"/>
      <c r="X7161" s="1"/>
    </row>
    <row r="7162" spans="1:24" s="2" customFormat="1">
      <c r="A7162" s="804"/>
      <c r="B7162" s="1038"/>
      <c r="C7162" s="1023"/>
      <c r="D7162" s="1370"/>
      <c r="E7162" s="137"/>
      <c r="F7162" s="137"/>
      <c r="G7162" s="187"/>
      <c r="H7162" s="1"/>
      <c r="I7162" s="1"/>
      <c r="J7162" s="1"/>
      <c r="K7162" s="1"/>
      <c r="L7162" s="1"/>
      <c r="M7162" s="1"/>
      <c r="N7162" s="1"/>
      <c r="O7162" s="1"/>
      <c r="P7162" s="1"/>
      <c r="Q7162" s="1"/>
      <c r="R7162" s="1"/>
      <c r="S7162" s="1"/>
      <c r="T7162" s="1"/>
      <c r="U7162" s="1"/>
      <c r="V7162" s="1"/>
      <c r="W7162" s="1"/>
      <c r="X7162" s="1"/>
    </row>
    <row r="7163" spans="1:24" s="2" customFormat="1">
      <c r="A7163" s="804"/>
      <c r="B7163" s="1038"/>
      <c r="C7163" s="1023"/>
      <c r="D7163" s="1370"/>
      <c r="E7163" s="137"/>
      <c r="F7163" s="137"/>
      <c r="G7163" s="187"/>
      <c r="H7163" s="1"/>
      <c r="I7163" s="1"/>
      <c r="J7163" s="1"/>
      <c r="K7163" s="1"/>
      <c r="L7163" s="1"/>
      <c r="M7163" s="1"/>
      <c r="N7163" s="1"/>
      <c r="O7163" s="1"/>
      <c r="P7163" s="1"/>
      <c r="Q7163" s="1"/>
      <c r="R7163" s="1"/>
      <c r="S7163" s="1"/>
      <c r="T7163" s="1"/>
      <c r="U7163" s="1"/>
      <c r="V7163" s="1"/>
      <c r="W7163" s="1"/>
      <c r="X7163" s="1"/>
    </row>
    <row r="7164" spans="1:24" s="2" customFormat="1">
      <c r="A7164" s="804"/>
      <c r="B7164" s="1038"/>
      <c r="C7164" s="1023"/>
      <c r="D7164" s="1370"/>
      <c r="E7164" s="137"/>
      <c r="F7164" s="137"/>
      <c r="G7164" s="187"/>
      <c r="H7164" s="1"/>
      <c r="I7164" s="1"/>
      <c r="J7164" s="1"/>
      <c r="K7164" s="1"/>
      <c r="L7164" s="1"/>
      <c r="M7164" s="1"/>
      <c r="N7164" s="1"/>
      <c r="O7164" s="1"/>
      <c r="P7164" s="1"/>
      <c r="Q7164" s="1"/>
      <c r="R7164" s="1"/>
      <c r="S7164" s="1"/>
      <c r="T7164" s="1"/>
      <c r="U7164" s="1"/>
      <c r="V7164" s="1"/>
      <c r="W7164" s="1"/>
      <c r="X7164" s="1"/>
    </row>
    <row r="7165" spans="1:24" s="2" customFormat="1">
      <c r="A7165" s="804"/>
      <c r="B7165" s="1038"/>
      <c r="C7165" s="1023"/>
      <c r="D7165" s="1370"/>
      <c r="E7165" s="137"/>
      <c r="F7165" s="137"/>
      <c r="G7165" s="187"/>
      <c r="H7165" s="1"/>
      <c r="I7165" s="1"/>
      <c r="J7165" s="1"/>
      <c r="K7165" s="1"/>
      <c r="L7165" s="1"/>
      <c r="M7165" s="1"/>
      <c r="N7165" s="1"/>
      <c r="O7165" s="1"/>
      <c r="P7165" s="1"/>
      <c r="Q7165" s="1"/>
      <c r="R7165" s="1"/>
      <c r="S7165" s="1"/>
      <c r="T7165" s="1"/>
      <c r="U7165" s="1"/>
      <c r="V7165" s="1"/>
      <c r="W7165" s="1"/>
      <c r="X7165" s="1"/>
    </row>
    <row r="7166" spans="1:24" s="2" customFormat="1">
      <c r="A7166" s="804"/>
      <c r="B7166" s="1038"/>
      <c r="C7166" s="1023"/>
      <c r="D7166" s="1370"/>
      <c r="E7166" s="135"/>
      <c r="F7166" s="135"/>
      <c r="G7166" s="187"/>
      <c r="H7166" s="1"/>
      <c r="I7166" s="1"/>
      <c r="J7166" s="1"/>
      <c r="K7166" s="1"/>
      <c r="L7166" s="1"/>
      <c r="M7166" s="1"/>
      <c r="N7166" s="1"/>
      <c r="O7166" s="1"/>
      <c r="P7166" s="1"/>
      <c r="Q7166" s="1"/>
      <c r="R7166" s="1"/>
      <c r="S7166" s="1"/>
      <c r="T7166" s="1"/>
      <c r="U7166" s="1"/>
      <c r="V7166" s="1"/>
      <c r="W7166" s="1"/>
      <c r="X7166" s="1"/>
    </row>
    <row r="7167" spans="1:24" s="2" customFormat="1">
      <c r="A7167" s="804"/>
      <c r="B7167" s="1038"/>
      <c r="C7167" s="1023"/>
      <c r="D7167" s="1370"/>
      <c r="E7167" s="135"/>
      <c r="F7167" s="135"/>
      <c r="G7167" s="187"/>
      <c r="H7167" s="1"/>
      <c r="I7167" s="1"/>
      <c r="J7167" s="1"/>
      <c r="K7167" s="1"/>
      <c r="L7167" s="1"/>
      <c r="M7167" s="1"/>
      <c r="N7167" s="1"/>
      <c r="O7167" s="1"/>
      <c r="P7167" s="1"/>
      <c r="Q7167" s="1"/>
      <c r="R7167" s="1"/>
      <c r="S7167" s="1"/>
      <c r="T7167" s="1"/>
      <c r="U7167" s="1"/>
      <c r="V7167" s="1"/>
      <c r="W7167" s="1"/>
      <c r="X7167" s="1"/>
    </row>
    <row r="7168" spans="1:24" s="2" customFormat="1">
      <c r="A7168" s="804"/>
      <c r="B7168" s="1038"/>
      <c r="C7168" s="1023"/>
      <c r="D7168" s="1370"/>
      <c r="E7168" s="137"/>
      <c r="F7168" s="137"/>
      <c r="G7168" s="187"/>
      <c r="H7168" s="1"/>
      <c r="I7168" s="1"/>
      <c r="J7168" s="1"/>
      <c r="K7168" s="1"/>
      <c r="L7168" s="1"/>
      <c r="M7168" s="1"/>
      <c r="N7168" s="1"/>
      <c r="O7168" s="1"/>
      <c r="P7168" s="1"/>
      <c r="Q7168" s="1"/>
      <c r="R7168" s="1"/>
      <c r="S7168" s="1"/>
      <c r="T7168" s="1"/>
      <c r="U7168" s="1"/>
      <c r="V7168" s="1"/>
      <c r="W7168" s="1"/>
      <c r="X7168" s="1"/>
    </row>
    <row r="7169" spans="1:24" s="2" customFormat="1">
      <c r="A7169" s="804"/>
      <c r="B7169" s="1038"/>
      <c r="C7169" s="1023"/>
      <c r="D7169" s="1370"/>
      <c r="E7169" s="137"/>
      <c r="F7169" s="137"/>
      <c r="G7169" s="187"/>
      <c r="H7169" s="1"/>
      <c r="I7169" s="1"/>
      <c r="J7169" s="1"/>
      <c r="K7169" s="1"/>
      <c r="L7169" s="1"/>
      <c r="M7169" s="1"/>
      <c r="N7169" s="1"/>
      <c r="O7169" s="1"/>
      <c r="P7169" s="1"/>
      <c r="Q7169" s="1"/>
      <c r="R7169" s="1"/>
      <c r="S7169" s="1"/>
      <c r="T7169" s="1"/>
      <c r="U7169" s="1"/>
      <c r="V7169" s="1"/>
      <c r="W7169" s="1"/>
      <c r="X7169" s="1"/>
    </row>
    <row r="7170" spans="1:24" s="2" customFormat="1">
      <c r="A7170" s="804"/>
      <c r="B7170" s="1038"/>
      <c r="C7170" s="1023"/>
      <c r="D7170" s="1370"/>
      <c r="E7170" s="188"/>
      <c r="F7170" s="188"/>
      <c r="G7170" s="187"/>
      <c r="H7170" s="1"/>
      <c r="I7170" s="1"/>
      <c r="J7170" s="1"/>
      <c r="K7170" s="1"/>
      <c r="L7170" s="1"/>
      <c r="M7170" s="1"/>
      <c r="N7170" s="1"/>
      <c r="O7170" s="1"/>
      <c r="P7170" s="1"/>
      <c r="Q7170" s="1"/>
      <c r="R7170" s="1"/>
      <c r="S7170" s="1"/>
      <c r="T7170" s="1"/>
      <c r="U7170" s="1"/>
      <c r="V7170" s="1"/>
      <c r="W7170" s="1"/>
      <c r="X7170" s="1"/>
    </row>
    <row r="7171" spans="1:24" s="2" customFormat="1">
      <c r="A7171" s="804"/>
      <c r="B7171" s="1038"/>
      <c r="C7171" s="1023"/>
      <c r="D7171" s="1370"/>
      <c r="E7171" s="137"/>
      <c r="F7171" s="137"/>
      <c r="G7171" s="187"/>
      <c r="H7171" s="1"/>
      <c r="I7171" s="1"/>
      <c r="J7171" s="1"/>
      <c r="K7171" s="1"/>
      <c r="L7171" s="1"/>
      <c r="M7171" s="1"/>
      <c r="N7171" s="1"/>
      <c r="O7171" s="1"/>
      <c r="P7171" s="1"/>
      <c r="Q7171" s="1"/>
      <c r="R7171" s="1"/>
      <c r="S7171" s="1"/>
      <c r="T7171" s="1"/>
      <c r="U7171" s="1"/>
      <c r="V7171" s="1"/>
      <c r="W7171" s="1"/>
      <c r="X7171" s="1"/>
    </row>
    <row r="7172" spans="1:24" s="2" customFormat="1">
      <c r="A7172" s="804"/>
      <c r="B7172" s="1038"/>
      <c r="C7172" s="1023"/>
      <c r="D7172" s="1370"/>
      <c r="E7172" s="135"/>
      <c r="F7172" s="135"/>
      <c r="G7172" s="187"/>
      <c r="H7172" s="1"/>
      <c r="I7172" s="1"/>
      <c r="J7172" s="1"/>
      <c r="K7172" s="1"/>
      <c r="L7172" s="1"/>
      <c r="M7172" s="1"/>
      <c r="N7172" s="1"/>
      <c r="O7172" s="1"/>
      <c r="P7172" s="1"/>
      <c r="Q7172" s="1"/>
      <c r="R7172" s="1"/>
      <c r="S7172" s="1"/>
      <c r="T7172" s="1"/>
      <c r="U7172" s="1"/>
      <c r="V7172" s="1"/>
      <c r="W7172" s="1"/>
      <c r="X7172" s="1"/>
    </row>
    <row r="7173" spans="1:24" s="2" customFormat="1">
      <c r="A7173" s="804"/>
      <c r="B7173" s="1038"/>
      <c r="C7173" s="1023"/>
      <c r="D7173" s="1370"/>
      <c r="E7173" s="135"/>
      <c r="F7173" s="135"/>
      <c r="G7173" s="187"/>
      <c r="H7173" s="1"/>
      <c r="I7173" s="1"/>
      <c r="J7173" s="1"/>
      <c r="K7173" s="1"/>
      <c r="L7173" s="1"/>
      <c r="M7173" s="1"/>
      <c r="N7173" s="1"/>
      <c r="O7173" s="1"/>
      <c r="P7173" s="1"/>
      <c r="Q7173" s="1"/>
      <c r="R7173" s="1"/>
      <c r="S7173" s="1"/>
      <c r="T7173" s="1"/>
      <c r="U7173" s="1"/>
      <c r="V7173" s="1"/>
      <c r="W7173" s="1"/>
      <c r="X7173" s="1"/>
    </row>
    <row r="7174" spans="1:24" s="2" customFormat="1">
      <c r="A7174" s="804"/>
      <c r="B7174" s="1038"/>
      <c r="C7174" s="1023"/>
      <c r="D7174" s="1370"/>
      <c r="E7174" s="137"/>
      <c r="F7174" s="137"/>
      <c r="G7174" s="187"/>
      <c r="H7174" s="1"/>
      <c r="I7174" s="1"/>
      <c r="J7174" s="1"/>
      <c r="K7174" s="1"/>
      <c r="L7174" s="1"/>
      <c r="M7174" s="1"/>
      <c r="N7174" s="1"/>
      <c r="O7174" s="1"/>
      <c r="P7174" s="1"/>
      <c r="Q7174" s="1"/>
      <c r="R7174" s="1"/>
      <c r="S7174" s="1"/>
      <c r="T7174" s="1"/>
      <c r="U7174" s="1"/>
      <c r="V7174" s="1"/>
      <c r="W7174" s="1"/>
      <c r="X7174" s="1"/>
    </row>
    <row r="7175" spans="1:24" s="56" customFormat="1">
      <c r="A7175" s="804"/>
      <c r="B7175" s="807"/>
      <c r="C7175" s="1425"/>
      <c r="D7175" s="806"/>
      <c r="E7175" s="138"/>
      <c r="F7175" s="138"/>
      <c r="G7175" s="187"/>
      <c r="H7175" s="1"/>
      <c r="I7175" s="1"/>
      <c r="J7175" s="1"/>
      <c r="K7175" s="1"/>
      <c r="L7175" s="1"/>
      <c r="M7175" s="1"/>
      <c r="N7175" s="1"/>
      <c r="O7175" s="1"/>
      <c r="P7175" s="1"/>
      <c r="Q7175" s="1"/>
      <c r="R7175" s="1"/>
      <c r="S7175" s="1"/>
      <c r="T7175" s="1"/>
      <c r="U7175" s="1"/>
      <c r="V7175" s="1"/>
      <c r="W7175" s="1"/>
      <c r="X7175" s="1"/>
    </row>
    <row r="7176" spans="1:24" s="1" customFormat="1">
      <c r="A7176" s="804"/>
      <c r="B7176" s="807"/>
      <c r="C7176" s="1425"/>
      <c r="D7176" s="806"/>
      <c r="E7176" s="138"/>
      <c r="F7176" s="138"/>
      <c r="G7176" s="187"/>
    </row>
    <row r="7177" spans="1:24" s="59" customFormat="1">
      <c r="A7177" s="804"/>
      <c r="B7177" s="807"/>
      <c r="C7177" s="1425"/>
      <c r="D7177" s="806"/>
      <c r="E7177" s="138"/>
      <c r="F7177" s="138"/>
      <c r="G7177" s="665"/>
    </row>
    <row r="7178" spans="1:24" s="56" customFormat="1">
      <c r="A7178" s="804"/>
      <c r="B7178" s="807"/>
      <c r="C7178" s="1425"/>
      <c r="D7178" s="806"/>
      <c r="E7178" s="138"/>
      <c r="F7178" s="138"/>
      <c r="G7178" s="187"/>
      <c r="H7178" s="1"/>
      <c r="I7178" s="1"/>
      <c r="J7178" s="1"/>
      <c r="K7178" s="1"/>
      <c r="L7178" s="1"/>
      <c r="M7178" s="1"/>
      <c r="N7178" s="1"/>
      <c r="O7178" s="1"/>
      <c r="P7178" s="1"/>
      <c r="Q7178" s="1"/>
      <c r="R7178" s="1"/>
      <c r="S7178" s="1"/>
      <c r="T7178" s="1"/>
      <c r="U7178" s="1"/>
      <c r="V7178" s="1"/>
      <c r="W7178" s="1"/>
      <c r="X7178" s="1"/>
    </row>
    <row r="7179" spans="1:24" s="56" customFormat="1">
      <c r="A7179" s="804"/>
      <c r="B7179" s="807"/>
      <c r="C7179" s="1425"/>
      <c r="D7179" s="806"/>
      <c r="E7179" s="138"/>
      <c r="F7179" s="138"/>
      <c r="G7179" s="187"/>
      <c r="H7179" s="1"/>
      <c r="I7179" s="1"/>
      <c r="J7179" s="1"/>
      <c r="K7179" s="1"/>
      <c r="L7179" s="1"/>
      <c r="M7179" s="1"/>
      <c r="N7179" s="1"/>
      <c r="O7179" s="1"/>
      <c r="P7179" s="1"/>
      <c r="Q7179" s="1"/>
      <c r="R7179" s="1"/>
      <c r="S7179" s="1"/>
      <c r="T7179" s="1"/>
      <c r="U7179" s="1"/>
      <c r="V7179" s="1"/>
      <c r="W7179" s="1"/>
      <c r="X7179" s="1"/>
    </row>
    <row r="7180" spans="1:24" s="2" customFormat="1">
      <c r="A7180" s="804"/>
      <c r="B7180" s="1410"/>
      <c r="C7180" s="1023"/>
      <c r="D7180" s="1370"/>
      <c r="E7180" s="137"/>
      <c r="F7180" s="137"/>
      <c r="G7180" s="187"/>
      <c r="H7180" s="1"/>
      <c r="I7180" s="1"/>
      <c r="J7180" s="1"/>
      <c r="K7180" s="1"/>
      <c r="L7180" s="1"/>
      <c r="M7180" s="1"/>
      <c r="N7180" s="1"/>
      <c r="O7180" s="1"/>
      <c r="P7180" s="1"/>
      <c r="Q7180" s="1"/>
      <c r="R7180" s="1"/>
      <c r="S7180" s="1"/>
      <c r="T7180" s="1"/>
      <c r="U7180" s="1"/>
      <c r="V7180" s="1"/>
      <c r="W7180" s="1"/>
      <c r="X7180" s="1"/>
    </row>
    <row r="7181" spans="1:24" s="2" customFormat="1">
      <c r="A7181" s="804"/>
      <c r="B7181" s="807"/>
      <c r="C7181" s="1023"/>
      <c r="D7181" s="1370"/>
      <c r="E7181" s="137"/>
      <c r="F7181" s="137"/>
      <c r="G7181" s="187"/>
      <c r="H7181" s="1"/>
      <c r="I7181" s="1"/>
      <c r="J7181" s="1"/>
      <c r="K7181" s="1"/>
      <c r="L7181" s="1"/>
      <c r="M7181" s="1"/>
      <c r="N7181" s="1"/>
      <c r="O7181" s="1"/>
      <c r="P7181" s="1"/>
      <c r="Q7181" s="1"/>
      <c r="R7181" s="1"/>
      <c r="S7181" s="1"/>
      <c r="T7181" s="1"/>
      <c r="U7181" s="1"/>
      <c r="V7181" s="1"/>
      <c r="W7181" s="1"/>
      <c r="X7181" s="1"/>
    </row>
    <row r="7182" spans="1:24" s="2" customFormat="1">
      <c r="A7182" s="804"/>
      <c r="B7182" s="1038"/>
      <c r="C7182" s="1023"/>
      <c r="D7182" s="1370"/>
      <c r="E7182" s="137"/>
      <c r="F7182" s="137"/>
      <c r="G7182" s="187"/>
      <c r="H7182" s="1"/>
      <c r="I7182" s="1"/>
      <c r="J7182" s="1"/>
      <c r="K7182" s="1"/>
      <c r="L7182" s="1"/>
      <c r="M7182" s="1"/>
      <c r="N7182" s="1"/>
      <c r="O7182" s="1"/>
      <c r="P7182" s="1"/>
      <c r="Q7182" s="1"/>
      <c r="R7182" s="1"/>
      <c r="S7182" s="1"/>
      <c r="T7182" s="1"/>
      <c r="U7182" s="1"/>
      <c r="V7182" s="1"/>
      <c r="W7182" s="1"/>
      <c r="X7182" s="1"/>
    </row>
    <row r="7183" spans="1:24" s="2" customFormat="1">
      <c r="A7183" s="804"/>
      <c r="B7183" s="1038"/>
      <c r="C7183" s="1023"/>
      <c r="D7183" s="1370"/>
      <c r="E7183" s="137"/>
      <c r="F7183" s="137"/>
      <c r="G7183" s="187"/>
      <c r="H7183" s="1"/>
      <c r="I7183" s="1"/>
      <c r="J7183" s="1"/>
      <c r="K7183" s="1"/>
      <c r="L7183" s="1"/>
      <c r="M7183" s="1"/>
      <c r="N7183" s="1"/>
      <c r="O7183" s="1"/>
      <c r="P7183" s="1"/>
      <c r="Q7183" s="1"/>
      <c r="R7183" s="1"/>
      <c r="S7183" s="1"/>
      <c r="T7183" s="1"/>
      <c r="U7183" s="1"/>
      <c r="V7183" s="1"/>
      <c r="W7183" s="1"/>
      <c r="X7183" s="1"/>
    </row>
    <row r="7184" spans="1:24" s="2" customFormat="1">
      <c r="A7184" s="804"/>
      <c r="B7184" s="807"/>
      <c r="C7184" s="1023"/>
      <c r="D7184" s="1370"/>
      <c r="E7184" s="137"/>
      <c r="F7184" s="137"/>
      <c r="G7184" s="187"/>
      <c r="H7184" s="1"/>
      <c r="I7184" s="1"/>
      <c r="J7184" s="1"/>
      <c r="K7184" s="1"/>
      <c r="L7184" s="1"/>
      <c r="M7184" s="1"/>
      <c r="N7184" s="1"/>
      <c r="O7184" s="1"/>
      <c r="P7184" s="1"/>
      <c r="Q7184" s="1"/>
      <c r="R7184" s="1"/>
      <c r="S7184" s="1"/>
      <c r="T7184" s="1"/>
      <c r="U7184" s="1"/>
      <c r="V7184" s="1"/>
      <c r="W7184" s="1"/>
      <c r="X7184" s="1"/>
    </row>
    <row r="7185" spans="1:24" s="2" customFormat="1">
      <c r="A7185" s="804"/>
      <c r="B7185" s="1038"/>
      <c r="C7185" s="1023"/>
      <c r="D7185" s="1370"/>
      <c r="E7185" s="137"/>
      <c r="F7185" s="137"/>
      <c r="G7185" s="187"/>
      <c r="H7185" s="1"/>
      <c r="I7185" s="1"/>
      <c r="J7185" s="1"/>
      <c r="K7185" s="1"/>
      <c r="L7185" s="1"/>
      <c r="M7185" s="1"/>
      <c r="N7185" s="1"/>
      <c r="O7185" s="1"/>
      <c r="P7185" s="1"/>
      <c r="Q7185" s="1"/>
      <c r="R7185" s="1"/>
      <c r="S7185" s="1"/>
      <c r="T7185" s="1"/>
      <c r="U7185" s="1"/>
      <c r="V7185" s="1"/>
      <c r="W7185" s="1"/>
      <c r="X7185" s="1"/>
    </row>
    <row r="7186" spans="1:24" s="51" customFormat="1">
      <c r="A7186" s="804"/>
      <c r="B7186" s="1038"/>
      <c r="C7186" s="1023"/>
      <c r="D7186" s="1370"/>
      <c r="E7186" s="215"/>
      <c r="F7186" s="215"/>
      <c r="G7186" s="638"/>
      <c r="H7186" s="50"/>
      <c r="I7186" s="50"/>
      <c r="J7186" s="50"/>
      <c r="K7186" s="50"/>
      <c r="L7186" s="50"/>
      <c r="M7186" s="50"/>
      <c r="N7186" s="50"/>
      <c r="O7186" s="50"/>
      <c r="P7186" s="50"/>
      <c r="Q7186" s="50"/>
      <c r="R7186" s="50"/>
      <c r="S7186" s="50"/>
      <c r="T7186" s="50"/>
      <c r="U7186" s="50"/>
      <c r="V7186" s="50"/>
      <c r="W7186" s="50"/>
      <c r="X7186" s="50"/>
    </row>
    <row r="7187" spans="1:24" s="51" customFormat="1">
      <c r="A7187" s="804"/>
      <c r="B7187" s="1383"/>
      <c r="C7187" s="1430"/>
      <c r="D7187" s="1370"/>
      <c r="E7187" s="215"/>
      <c r="F7187" s="215"/>
      <c r="G7187" s="638"/>
      <c r="H7187" s="50"/>
      <c r="I7187" s="50"/>
      <c r="J7187" s="50"/>
      <c r="K7187" s="50"/>
      <c r="L7187" s="50"/>
      <c r="M7187" s="50"/>
      <c r="N7187" s="50"/>
      <c r="O7187" s="50"/>
      <c r="P7187" s="50"/>
      <c r="Q7187" s="50"/>
      <c r="R7187" s="50"/>
      <c r="S7187" s="50"/>
      <c r="T7187" s="50"/>
      <c r="U7187" s="50"/>
      <c r="V7187" s="50"/>
      <c r="W7187" s="50"/>
      <c r="X7187" s="50"/>
    </row>
    <row r="7188" spans="1:24" s="51" customFormat="1">
      <c r="A7188" s="804"/>
      <c r="B7188" s="1383"/>
      <c r="C7188" s="1430"/>
      <c r="D7188" s="1370"/>
      <c r="E7188" s="215"/>
      <c r="F7188" s="215"/>
      <c r="G7188" s="638"/>
      <c r="H7188" s="50"/>
      <c r="I7188" s="50"/>
      <c r="J7188" s="50"/>
      <c r="K7188" s="50"/>
      <c r="L7188" s="50"/>
      <c r="M7188" s="50"/>
      <c r="N7188" s="50"/>
      <c r="O7188" s="50"/>
      <c r="P7188" s="50"/>
      <c r="Q7188" s="50"/>
      <c r="R7188" s="50"/>
      <c r="S7188" s="50"/>
      <c r="T7188" s="50"/>
      <c r="U7188" s="50"/>
      <c r="V7188" s="50"/>
      <c r="W7188" s="50"/>
      <c r="X7188" s="50"/>
    </row>
    <row r="7189" spans="1:24" s="51" customFormat="1">
      <c r="A7189" s="804"/>
      <c r="B7189" s="1383"/>
      <c r="C7189" s="1023"/>
      <c r="D7189" s="1370"/>
      <c r="E7189" s="215"/>
      <c r="F7189" s="215"/>
      <c r="G7189" s="638"/>
      <c r="H7189" s="50"/>
      <c r="I7189" s="50"/>
      <c r="J7189" s="50"/>
      <c r="K7189" s="50"/>
      <c r="L7189" s="50"/>
      <c r="M7189" s="50"/>
      <c r="N7189" s="50"/>
      <c r="O7189" s="50"/>
      <c r="P7189" s="50"/>
      <c r="Q7189" s="50"/>
      <c r="R7189" s="50"/>
      <c r="S7189" s="50"/>
      <c r="T7189" s="50"/>
      <c r="U7189" s="50"/>
      <c r="V7189" s="50"/>
      <c r="W7189" s="50"/>
      <c r="X7189" s="50"/>
    </row>
    <row r="7190" spans="1:24" s="51" customFormat="1">
      <c r="A7190" s="804"/>
      <c r="B7190" s="1383"/>
      <c r="C7190" s="1023"/>
      <c r="D7190" s="1370"/>
      <c r="E7190" s="215"/>
      <c r="F7190" s="215"/>
      <c r="G7190" s="638"/>
      <c r="H7190" s="50"/>
      <c r="I7190" s="50"/>
      <c r="J7190" s="50"/>
      <c r="K7190" s="50"/>
      <c r="L7190" s="50"/>
      <c r="M7190" s="50"/>
      <c r="N7190" s="50"/>
      <c r="O7190" s="50"/>
      <c r="P7190" s="50"/>
      <c r="Q7190" s="50"/>
      <c r="R7190" s="50"/>
      <c r="S7190" s="50"/>
      <c r="T7190" s="50"/>
      <c r="U7190" s="50"/>
      <c r="V7190" s="50"/>
      <c r="W7190" s="50"/>
      <c r="X7190" s="50"/>
    </row>
    <row r="7191" spans="1:24" s="51" customFormat="1">
      <c r="A7191" s="804"/>
      <c r="B7191" s="1383"/>
      <c r="C7191" s="1430"/>
      <c r="D7191" s="1370"/>
      <c r="E7191" s="172"/>
      <c r="F7191" s="172"/>
      <c r="G7191" s="638"/>
      <c r="H7191" s="50"/>
      <c r="I7191" s="50"/>
      <c r="J7191" s="50"/>
      <c r="K7191" s="50"/>
      <c r="L7191" s="50"/>
      <c r="M7191" s="50"/>
      <c r="N7191" s="50"/>
      <c r="O7191" s="50"/>
      <c r="P7191" s="50"/>
      <c r="Q7191" s="50"/>
      <c r="R7191" s="50"/>
      <c r="S7191" s="50"/>
      <c r="T7191" s="50"/>
      <c r="U7191" s="50"/>
      <c r="V7191" s="50"/>
      <c r="W7191" s="50"/>
      <c r="X7191" s="50"/>
    </row>
    <row r="7192" spans="1:24" s="51" customFormat="1">
      <c r="A7192" s="804"/>
      <c r="B7192" s="1383"/>
      <c r="C7192" s="1023"/>
      <c r="D7192" s="1370"/>
      <c r="E7192" s="137"/>
      <c r="F7192" s="137"/>
      <c r="G7192" s="638"/>
      <c r="H7192" s="50"/>
      <c r="I7192" s="50"/>
      <c r="J7192" s="50"/>
      <c r="K7192" s="50"/>
      <c r="L7192" s="50"/>
      <c r="M7192" s="50"/>
      <c r="N7192" s="50"/>
      <c r="O7192" s="50"/>
      <c r="P7192" s="50"/>
      <c r="Q7192" s="50"/>
      <c r="R7192" s="50"/>
      <c r="S7192" s="50"/>
      <c r="T7192" s="50"/>
      <c r="U7192" s="50"/>
      <c r="V7192" s="50"/>
      <c r="W7192" s="50"/>
      <c r="X7192" s="50"/>
    </row>
    <row r="7193" spans="1:24" s="51" customFormat="1">
      <c r="A7193" s="804"/>
      <c r="B7193" s="1383"/>
      <c r="C7193" s="1023"/>
      <c r="D7193" s="1370"/>
      <c r="E7193" s="137"/>
      <c r="F7193" s="137"/>
      <c r="G7193" s="638"/>
      <c r="H7193" s="50"/>
      <c r="I7193" s="50"/>
      <c r="J7193" s="50"/>
      <c r="K7193" s="50"/>
      <c r="L7193" s="50"/>
      <c r="M7193" s="50"/>
      <c r="N7193" s="50"/>
      <c r="O7193" s="50"/>
      <c r="P7193" s="50"/>
      <c r="Q7193" s="50"/>
      <c r="R7193" s="50"/>
      <c r="S7193" s="50"/>
      <c r="T7193" s="50"/>
      <c r="U7193" s="50"/>
      <c r="V7193" s="50"/>
      <c r="W7193" s="50"/>
      <c r="X7193" s="50"/>
    </row>
    <row r="7194" spans="1:24" s="2" customFormat="1">
      <c r="A7194" s="804"/>
      <c r="B7194" s="1038"/>
      <c r="C7194" s="1023"/>
      <c r="D7194" s="1370"/>
      <c r="E7194" s="135"/>
      <c r="F7194" s="135"/>
      <c r="G7194" s="187"/>
      <c r="H7194" s="1"/>
      <c r="I7194" s="1"/>
      <c r="J7194" s="1"/>
      <c r="K7194" s="1"/>
      <c r="L7194" s="1"/>
      <c r="M7194" s="1"/>
      <c r="N7194" s="1"/>
      <c r="O7194" s="1"/>
      <c r="P7194" s="1"/>
      <c r="Q7194" s="1"/>
      <c r="R7194" s="1"/>
      <c r="S7194" s="1"/>
      <c r="T7194" s="1"/>
      <c r="U7194" s="1"/>
      <c r="V7194" s="1"/>
      <c r="W7194" s="1"/>
      <c r="X7194" s="1"/>
    </row>
    <row r="7195" spans="1:24" s="51" customFormat="1">
      <c r="A7195" s="804"/>
      <c r="B7195" s="1038"/>
      <c r="C7195" s="1023"/>
      <c r="D7195" s="1370"/>
      <c r="E7195" s="215"/>
      <c r="F7195" s="215"/>
      <c r="G7195" s="638"/>
      <c r="H7195" s="50"/>
      <c r="I7195" s="50"/>
      <c r="J7195" s="50"/>
      <c r="K7195" s="50"/>
      <c r="L7195" s="50"/>
      <c r="M7195" s="50"/>
      <c r="N7195" s="50"/>
      <c r="O7195" s="50"/>
      <c r="P7195" s="50"/>
      <c r="Q7195" s="50"/>
      <c r="R7195" s="50"/>
      <c r="S7195" s="50"/>
      <c r="T7195" s="50"/>
      <c r="U7195" s="50"/>
      <c r="V7195" s="50"/>
      <c r="W7195" s="50"/>
      <c r="X7195" s="50"/>
    </row>
    <row r="7196" spans="1:24" s="51" customFormat="1">
      <c r="A7196" s="804"/>
      <c r="B7196" s="1383"/>
      <c r="C7196" s="1430"/>
      <c r="D7196" s="1370"/>
      <c r="E7196" s="215"/>
      <c r="F7196" s="215"/>
      <c r="G7196" s="638"/>
      <c r="H7196" s="50"/>
      <c r="I7196" s="50"/>
      <c r="J7196" s="50"/>
      <c r="K7196" s="50"/>
      <c r="L7196" s="50"/>
      <c r="M7196" s="50"/>
      <c r="N7196" s="50"/>
      <c r="O7196" s="50"/>
      <c r="P7196" s="50"/>
      <c r="Q7196" s="50"/>
      <c r="R7196" s="50"/>
      <c r="S7196" s="50"/>
      <c r="T7196" s="50"/>
      <c r="U7196" s="50"/>
      <c r="V7196" s="50"/>
      <c r="W7196" s="50"/>
      <c r="X7196" s="50"/>
    </row>
    <row r="7197" spans="1:24" s="51" customFormat="1">
      <c r="A7197" s="804"/>
      <c r="B7197" s="1383"/>
      <c r="C7197" s="1430"/>
      <c r="D7197" s="1370"/>
      <c r="E7197" s="215"/>
      <c r="F7197" s="215"/>
      <c r="G7197" s="638"/>
      <c r="H7197" s="50"/>
      <c r="I7197" s="50"/>
      <c r="J7197" s="50"/>
      <c r="K7197" s="50"/>
      <c r="L7197" s="50"/>
      <c r="M7197" s="50"/>
      <c r="N7197" s="50"/>
      <c r="O7197" s="50"/>
      <c r="P7197" s="50"/>
      <c r="Q7197" s="50"/>
      <c r="R7197" s="50"/>
      <c r="S7197" s="50"/>
      <c r="T7197" s="50"/>
      <c r="U7197" s="50"/>
      <c r="V7197" s="50"/>
      <c r="W7197" s="50"/>
      <c r="X7197" s="50"/>
    </row>
    <row r="7198" spans="1:24" s="51" customFormat="1">
      <c r="A7198" s="804"/>
      <c r="B7198" s="1383"/>
      <c r="C7198" s="1430"/>
      <c r="D7198" s="1370"/>
      <c r="E7198" s="215"/>
      <c r="F7198" s="215"/>
      <c r="G7198" s="638"/>
      <c r="H7198" s="50"/>
      <c r="I7198" s="50"/>
      <c r="J7198" s="50"/>
      <c r="K7198" s="50"/>
      <c r="L7198" s="50"/>
      <c r="M7198" s="50"/>
      <c r="N7198" s="50"/>
      <c r="O7198" s="50"/>
      <c r="P7198" s="50"/>
      <c r="Q7198" s="50"/>
      <c r="R7198" s="50"/>
      <c r="S7198" s="50"/>
      <c r="T7198" s="50"/>
      <c r="U7198" s="50"/>
      <c r="V7198" s="50"/>
      <c r="W7198" s="50"/>
      <c r="X7198" s="50"/>
    </row>
    <row r="7199" spans="1:24" s="51" customFormat="1">
      <c r="A7199" s="804"/>
      <c r="B7199" s="1383"/>
      <c r="C7199" s="1023"/>
      <c r="D7199" s="1370"/>
      <c r="E7199" s="215"/>
      <c r="F7199" s="215"/>
      <c r="G7199" s="638"/>
      <c r="H7199" s="50"/>
      <c r="I7199" s="50"/>
      <c r="J7199" s="50"/>
      <c r="K7199" s="50"/>
      <c r="L7199" s="50"/>
      <c r="M7199" s="50"/>
      <c r="N7199" s="50"/>
      <c r="O7199" s="50"/>
      <c r="P7199" s="50"/>
      <c r="Q7199" s="50"/>
      <c r="R7199" s="50"/>
      <c r="S7199" s="50"/>
      <c r="T7199" s="50"/>
      <c r="U7199" s="50"/>
      <c r="V7199" s="50"/>
      <c r="W7199" s="50"/>
      <c r="X7199" s="50"/>
    </row>
    <row r="7200" spans="1:24" s="51" customFormat="1">
      <c r="A7200" s="804"/>
      <c r="B7200" s="1383"/>
      <c r="C7200" s="1023"/>
      <c r="D7200" s="1370"/>
      <c r="E7200" s="215"/>
      <c r="F7200" s="215"/>
      <c r="G7200" s="638"/>
      <c r="H7200" s="50"/>
      <c r="I7200" s="50"/>
      <c r="J7200" s="50"/>
      <c r="K7200" s="50"/>
      <c r="L7200" s="50"/>
      <c r="M7200" s="50"/>
      <c r="N7200" s="50"/>
      <c r="O7200" s="50"/>
      <c r="P7200" s="50"/>
      <c r="Q7200" s="50"/>
      <c r="R7200" s="50"/>
      <c r="S7200" s="50"/>
      <c r="T7200" s="50"/>
      <c r="U7200" s="50"/>
      <c r="V7200" s="50"/>
      <c r="W7200" s="50"/>
      <c r="X7200" s="50"/>
    </row>
    <row r="7201" spans="1:24" s="51" customFormat="1">
      <c r="A7201" s="804"/>
      <c r="B7201" s="1383"/>
      <c r="C7201" s="1023"/>
      <c r="D7201" s="1370"/>
      <c r="E7201" s="137"/>
      <c r="F7201" s="137"/>
      <c r="G7201" s="638"/>
      <c r="H7201" s="50"/>
      <c r="I7201" s="50"/>
      <c r="J7201" s="50"/>
      <c r="K7201" s="50"/>
      <c r="L7201" s="50"/>
      <c r="M7201" s="50"/>
      <c r="N7201" s="50"/>
      <c r="O7201" s="50"/>
      <c r="P7201" s="50"/>
      <c r="Q7201" s="50"/>
      <c r="R7201" s="50"/>
      <c r="S7201" s="50"/>
      <c r="T7201" s="50"/>
      <c r="U7201" s="50"/>
      <c r="V7201" s="50"/>
      <c r="W7201" s="50"/>
      <c r="X7201" s="50"/>
    </row>
    <row r="7202" spans="1:24" s="51" customFormat="1">
      <c r="A7202" s="804"/>
      <c r="B7202" s="1383"/>
      <c r="C7202" s="1023"/>
      <c r="D7202" s="1370"/>
      <c r="E7202" s="137"/>
      <c r="F7202" s="137"/>
      <c r="G7202" s="638"/>
      <c r="H7202" s="50"/>
      <c r="I7202" s="50"/>
      <c r="J7202" s="50"/>
      <c r="K7202" s="50"/>
      <c r="L7202" s="50"/>
      <c r="M7202" s="50"/>
      <c r="N7202" s="50"/>
      <c r="O7202" s="50"/>
      <c r="P7202" s="50"/>
      <c r="Q7202" s="50"/>
      <c r="R7202" s="50"/>
      <c r="S7202" s="50"/>
      <c r="T7202" s="50"/>
      <c r="U7202" s="50"/>
      <c r="V7202" s="50"/>
      <c r="W7202" s="50"/>
      <c r="X7202" s="50"/>
    </row>
    <row r="7203" spans="1:24" s="2" customFormat="1">
      <c r="A7203" s="804"/>
      <c r="B7203" s="1038"/>
      <c r="C7203" s="1023"/>
      <c r="D7203" s="1370"/>
      <c r="E7203" s="135"/>
      <c r="F7203" s="135"/>
      <c r="G7203" s="187"/>
      <c r="H7203" s="1"/>
      <c r="I7203" s="1"/>
      <c r="J7203" s="1"/>
      <c r="K7203" s="1"/>
      <c r="L7203" s="1"/>
      <c r="M7203" s="1"/>
      <c r="N7203" s="1"/>
      <c r="O7203" s="1"/>
      <c r="P7203" s="1"/>
      <c r="Q7203" s="1"/>
      <c r="R7203" s="1"/>
      <c r="S7203" s="1"/>
      <c r="T7203" s="1"/>
      <c r="U7203" s="1"/>
      <c r="V7203" s="1"/>
      <c r="W7203" s="1"/>
      <c r="X7203" s="1"/>
    </row>
    <row r="7204" spans="1:24" s="51" customFormat="1">
      <c r="A7204" s="804"/>
      <c r="B7204" s="1038"/>
      <c r="C7204" s="1023"/>
      <c r="D7204" s="1370"/>
      <c r="E7204" s="215"/>
      <c r="F7204" s="215"/>
      <c r="G7204" s="638"/>
      <c r="H7204" s="50"/>
      <c r="I7204" s="50"/>
      <c r="J7204" s="50"/>
      <c r="K7204" s="50"/>
      <c r="L7204" s="50"/>
      <c r="M7204" s="50"/>
      <c r="N7204" s="50"/>
      <c r="O7204" s="50"/>
      <c r="P7204" s="50"/>
      <c r="Q7204" s="50"/>
      <c r="R7204" s="50"/>
      <c r="S7204" s="50"/>
      <c r="T7204" s="50"/>
      <c r="U7204" s="50"/>
      <c r="V7204" s="50"/>
      <c r="W7204" s="50"/>
      <c r="X7204" s="50"/>
    </row>
    <row r="7205" spans="1:24" s="51" customFormat="1">
      <c r="A7205" s="804"/>
      <c r="B7205" s="1383"/>
      <c r="C7205" s="1430"/>
      <c r="D7205" s="1370"/>
      <c r="E7205" s="215"/>
      <c r="F7205" s="215"/>
      <c r="G7205" s="638"/>
      <c r="H7205" s="50"/>
      <c r="I7205" s="50"/>
      <c r="J7205" s="50"/>
      <c r="K7205" s="50"/>
      <c r="L7205" s="50"/>
      <c r="M7205" s="50"/>
      <c r="N7205" s="50"/>
      <c r="O7205" s="50"/>
      <c r="P7205" s="50"/>
      <c r="Q7205" s="50"/>
      <c r="R7205" s="50"/>
      <c r="S7205" s="50"/>
      <c r="T7205" s="50"/>
      <c r="U7205" s="50"/>
      <c r="V7205" s="50"/>
      <c r="W7205" s="50"/>
      <c r="X7205" s="50"/>
    </row>
    <row r="7206" spans="1:24" s="51" customFormat="1">
      <c r="A7206" s="804"/>
      <c r="B7206" s="1383"/>
      <c r="C7206" s="1430"/>
      <c r="D7206" s="1370"/>
      <c r="E7206" s="215"/>
      <c r="F7206" s="215"/>
      <c r="G7206" s="638"/>
      <c r="H7206" s="50"/>
      <c r="I7206" s="50"/>
      <c r="J7206" s="50"/>
      <c r="K7206" s="50"/>
      <c r="L7206" s="50"/>
      <c r="M7206" s="50"/>
      <c r="N7206" s="50"/>
      <c r="O7206" s="50"/>
      <c r="P7206" s="50"/>
      <c r="Q7206" s="50"/>
      <c r="R7206" s="50"/>
      <c r="S7206" s="50"/>
      <c r="T7206" s="50"/>
      <c r="U7206" s="50"/>
      <c r="V7206" s="50"/>
      <c r="W7206" s="50"/>
      <c r="X7206" s="50"/>
    </row>
    <row r="7207" spans="1:24" s="51" customFormat="1">
      <c r="A7207" s="804"/>
      <c r="B7207" s="1383"/>
      <c r="C7207" s="1023"/>
      <c r="D7207" s="1370"/>
      <c r="E7207" s="215"/>
      <c r="F7207" s="215"/>
      <c r="G7207" s="638"/>
      <c r="H7207" s="50"/>
      <c r="I7207" s="50"/>
      <c r="J7207" s="50"/>
      <c r="K7207" s="50"/>
      <c r="L7207" s="50"/>
      <c r="M7207" s="50"/>
      <c r="N7207" s="50"/>
      <c r="O7207" s="50"/>
      <c r="P7207" s="50"/>
      <c r="Q7207" s="50"/>
      <c r="R7207" s="50"/>
      <c r="S7207" s="50"/>
      <c r="T7207" s="50"/>
      <c r="U7207" s="50"/>
      <c r="V7207" s="50"/>
      <c r="W7207" s="50"/>
      <c r="X7207" s="50"/>
    </row>
    <row r="7208" spans="1:24" s="51" customFormat="1">
      <c r="A7208" s="804"/>
      <c r="B7208" s="1383"/>
      <c r="C7208" s="1430"/>
      <c r="D7208" s="1370"/>
      <c r="E7208" s="172"/>
      <c r="F7208" s="172"/>
      <c r="G7208" s="638"/>
      <c r="H7208" s="50"/>
      <c r="I7208" s="50"/>
      <c r="J7208" s="50"/>
      <c r="K7208" s="50"/>
      <c r="L7208" s="50"/>
      <c r="M7208" s="50"/>
      <c r="N7208" s="50"/>
      <c r="O7208" s="50"/>
      <c r="P7208" s="50"/>
      <c r="Q7208" s="50"/>
      <c r="R7208" s="50"/>
      <c r="S7208" s="50"/>
      <c r="T7208" s="50"/>
      <c r="U7208" s="50"/>
      <c r="V7208" s="50"/>
      <c r="W7208" s="50"/>
      <c r="X7208" s="50"/>
    </row>
    <row r="7209" spans="1:24" s="51" customFormat="1">
      <c r="A7209" s="804"/>
      <c r="B7209" s="1383"/>
      <c r="C7209" s="1023"/>
      <c r="D7209" s="1370"/>
      <c r="E7209" s="137"/>
      <c r="F7209" s="137"/>
      <c r="G7209" s="638"/>
      <c r="H7209" s="50"/>
      <c r="I7209" s="50"/>
      <c r="J7209" s="50"/>
      <c r="K7209" s="50"/>
      <c r="L7209" s="50"/>
      <c r="M7209" s="50"/>
      <c r="N7209" s="50"/>
      <c r="O7209" s="50"/>
      <c r="P7209" s="50"/>
      <c r="Q7209" s="50"/>
      <c r="R7209" s="50"/>
      <c r="S7209" s="50"/>
      <c r="T7209" s="50"/>
      <c r="U7209" s="50"/>
      <c r="V7209" s="50"/>
      <c r="W7209" s="50"/>
      <c r="X7209" s="50"/>
    </row>
    <row r="7210" spans="1:24" s="51" customFormat="1">
      <c r="A7210" s="804"/>
      <c r="B7210" s="1383"/>
      <c r="C7210" s="1023"/>
      <c r="D7210" s="1370"/>
      <c r="E7210" s="137"/>
      <c r="F7210" s="137"/>
      <c r="G7210" s="638"/>
      <c r="H7210" s="50"/>
      <c r="I7210" s="50"/>
      <c r="J7210" s="50"/>
      <c r="K7210" s="50"/>
      <c r="L7210" s="50"/>
      <c r="M7210" s="50"/>
      <c r="N7210" s="50"/>
      <c r="O7210" s="50"/>
      <c r="P7210" s="50"/>
      <c r="Q7210" s="50"/>
      <c r="R7210" s="50"/>
      <c r="S7210" s="50"/>
      <c r="T7210" s="50"/>
      <c r="U7210" s="50"/>
      <c r="V7210" s="50"/>
      <c r="W7210" s="50"/>
      <c r="X7210" s="50"/>
    </row>
    <row r="7211" spans="1:24" s="51" customFormat="1">
      <c r="A7211" s="804"/>
      <c r="B7211" s="1383"/>
      <c r="C7211" s="1023"/>
      <c r="D7211" s="1370"/>
      <c r="E7211" s="137"/>
      <c r="F7211" s="137"/>
      <c r="G7211" s="638"/>
      <c r="H7211" s="50"/>
      <c r="I7211" s="50"/>
      <c r="J7211" s="50"/>
      <c r="K7211" s="50"/>
      <c r="L7211" s="50"/>
      <c r="M7211" s="50"/>
      <c r="N7211" s="50"/>
      <c r="O7211" s="50"/>
      <c r="P7211" s="50"/>
      <c r="Q7211" s="50"/>
      <c r="R7211" s="50"/>
      <c r="S7211" s="50"/>
      <c r="T7211" s="50"/>
      <c r="U7211" s="50"/>
      <c r="V7211" s="50"/>
      <c r="W7211" s="50"/>
      <c r="X7211" s="50"/>
    </row>
    <row r="7212" spans="1:24" s="51" customFormat="1">
      <c r="A7212" s="804"/>
      <c r="B7212" s="1038"/>
      <c r="C7212" s="1023"/>
      <c r="D7212" s="1370"/>
      <c r="E7212" s="215"/>
      <c r="F7212" s="215"/>
      <c r="G7212" s="638"/>
      <c r="H7212" s="50"/>
      <c r="I7212" s="50"/>
      <c r="J7212" s="50"/>
      <c r="K7212" s="50"/>
      <c r="L7212" s="50"/>
      <c r="M7212" s="50"/>
      <c r="N7212" s="50"/>
      <c r="O7212" s="50"/>
      <c r="P7212" s="50"/>
      <c r="Q7212" s="50"/>
      <c r="R7212" s="50"/>
      <c r="S7212" s="50"/>
      <c r="T7212" s="50"/>
      <c r="U7212" s="50"/>
      <c r="V7212" s="50"/>
      <c r="W7212" s="50"/>
      <c r="X7212" s="50"/>
    </row>
    <row r="7213" spans="1:24" s="51" customFormat="1">
      <c r="A7213" s="804"/>
      <c r="B7213" s="1038"/>
      <c r="C7213" s="1023"/>
      <c r="D7213" s="1370"/>
      <c r="E7213" s="215"/>
      <c r="F7213" s="215"/>
      <c r="G7213" s="638"/>
      <c r="H7213" s="50"/>
      <c r="I7213" s="50"/>
      <c r="J7213" s="50"/>
      <c r="K7213" s="50"/>
      <c r="L7213" s="50"/>
      <c r="M7213" s="50"/>
      <c r="N7213" s="50"/>
      <c r="O7213" s="50"/>
      <c r="P7213" s="50"/>
      <c r="Q7213" s="50"/>
      <c r="R7213" s="50"/>
      <c r="S7213" s="50"/>
      <c r="T7213" s="50"/>
      <c r="U7213" s="50"/>
      <c r="V7213" s="50"/>
      <c r="W7213" s="50"/>
      <c r="X7213" s="50"/>
    </row>
    <row r="7214" spans="1:24" s="51" customFormat="1">
      <c r="A7214" s="804"/>
      <c r="B7214" s="1383"/>
      <c r="C7214" s="1430"/>
      <c r="D7214" s="1370"/>
      <c r="E7214" s="215"/>
      <c r="F7214" s="215"/>
      <c r="G7214" s="638"/>
      <c r="H7214" s="50"/>
      <c r="I7214" s="50"/>
      <c r="J7214" s="50"/>
      <c r="K7214" s="50"/>
      <c r="L7214" s="50"/>
      <c r="M7214" s="50"/>
      <c r="N7214" s="50"/>
      <c r="O7214" s="50"/>
      <c r="P7214" s="50"/>
      <c r="Q7214" s="50"/>
      <c r="R7214" s="50"/>
      <c r="S7214" s="50"/>
      <c r="T7214" s="50"/>
      <c r="U7214" s="50"/>
      <c r="V7214" s="50"/>
      <c r="W7214" s="50"/>
      <c r="X7214" s="50"/>
    </row>
    <row r="7215" spans="1:24" s="51" customFormat="1">
      <c r="A7215" s="804"/>
      <c r="B7215" s="1383"/>
      <c r="C7215" s="1430"/>
      <c r="D7215" s="1370"/>
      <c r="E7215" s="215"/>
      <c r="F7215" s="215"/>
      <c r="G7215" s="638"/>
      <c r="H7215" s="50"/>
      <c r="I7215" s="50"/>
      <c r="J7215" s="50"/>
      <c r="K7215" s="50"/>
      <c r="L7215" s="50"/>
      <c r="M7215" s="50"/>
      <c r="N7215" s="50"/>
      <c r="O7215" s="50"/>
      <c r="P7215" s="50"/>
      <c r="Q7215" s="50"/>
      <c r="R7215" s="50"/>
      <c r="S7215" s="50"/>
      <c r="T7215" s="50"/>
      <c r="U7215" s="50"/>
      <c r="V7215" s="50"/>
      <c r="W7215" s="50"/>
      <c r="X7215" s="50"/>
    </row>
    <row r="7216" spans="1:24" s="51" customFormat="1">
      <c r="A7216" s="804"/>
      <c r="B7216" s="1383"/>
      <c r="C7216" s="1430"/>
      <c r="D7216" s="1370"/>
      <c r="E7216" s="215"/>
      <c r="F7216" s="215"/>
      <c r="G7216" s="638"/>
      <c r="H7216" s="50"/>
      <c r="I7216" s="50"/>
      <c r="J7216" s="50"/>
      <c r="K7216" s="50"/>
      <c r="L7216" s="50"/>
      <c r="M7216" s="50"/>
      <c r="N7216" s="50"/>
      <c r="O7216" s="50"/>
      <c r="P7216" s="50"/>
      <c r="Q7216" s="50"/>
      <c r="R7216" s="50"/>
      <c r="S7216" s="50"/>
      <c r="T7216" s="50"/>
      <c r="U7216" s="50"/>
      <c r="V7216" s="50"/>
      <c r="W7216" s="50"/>
      <c r="X7216" s="50"/>
    </row>
    <row r="7217" spans="1:24" s="51" customFormat="1">
      <c r="A7217" s="804"/>
      <c r="B7217" s="1383"/>
      <c r="C7217" s="1023"/>
      <c r="D7217" s="1370"/>
      <c r="E7217" s="215"/>
      <c r="F7217" s="215"/>
      <c r="G7217" s="638"/>
      <c r="H7217" s="50"/>
      <c r="I7217" s="50"/>
      <c r="J7217" s="50"/>
      <c r="K7217" s="50"/>
      <c r="L7217" s="50"/>
      <c r="M7217" s="50"/>
      <c r="N7217" s="50"/>
      <c r="O7217" s="50"/>
      <c r="P7217" s="50"/>
      <c r="Q7217" s="50"/>
      <c r="R7217" s="50"/>
      <c r="S7217" s="50"/>
      <c r="T7217" s="50"/>
      <c r="U7217" s="50"/>
      <c r="V7217" s="50"/>
      <c r="W7217" s="50"/>
      <c r="X7217" s="50"/>
    </row>
    <row r="7218" spans="1:24" s="51" customFormat="1">
      <c r="A7218" s="804"/>
      <c r="B7218" s="1383"/>
      <c r="C7218" s="1023"/>
      <c r="D7218" s="1370"/>
      <c r="E7218" s="215"/>
      <c r="F7218" s="215"/>
      <c r="G7218" s="638"/>
      <c r="H7218" s="50"/>
      <c r="I7218" s="50"/>
      <c r="J7218" s="50"/>
      <c r="K7218" s="50"/>
      <c r="L7218" s="50"/>
      <c r="M7218" s="50"/>
      <c r="N7218" s="50"/>
      <c r="O7218" s="50"/>
      <c r="P7218" s="50"/>
      <c r="Q7218" s="50"/>
      <c r="R7218" s="50"/>
      <c r="S7218" s="50"/>
      <c r="T7218" s="50"/>
      <c r="U7218" s="50"/>
      <c r="V7218" s="50"/>
      <c r="W7218" s="50"/>
      <c r="X7218" s="50"/>
    </row>
    <row r="7219" spans="1:24" s="51" customFormat="1">
      <c r="A7219" s="804"/>
      <c r="B7219" s="1383"/>
      <c r="C7219" s="1023"/>
      <c r="D7219" s="1370"/>
      <c r="E7219" s="137"/>
      <c r="F7219" s="137"/>
      <c r="G7219" s="638"/>
      <c r="H7219" s="50"/>
      <c r="I7219" s="50"/>
      <c r="J7219" s="50"/>
      <c r="K7219" s="50"/>
      <c r="L7219" s="50"/>
      <c r="M7219" s="50"/>
      <c r="N7219" s="50"/>
      <c r="O7219" s="50"/>
      <c r="P7219" s="50"/>
      <c r="Q7219" s="50"/>
      <c r="R7219" s="50"/>
      <c r="S7219" s="50"/>
      <c r="T7219" s="50"/>
      <c r="U7219" s="50"/>
      <c r="V7219" s="50"/>
      <c r="W7219" s="50"/>
      <c r="X7219" s="50"/>
    </row>
    <row r="7220" spans="1:24" s="51" customFormat="1">
      <c r="A7220" s="804"/>
      <c r="B7220" s="1383"/>
      <c r="C7220" s="1023"/>
      <c r="D7220" s="1370"/>
      <c r="E7220" s="137"/>
      <c r="F7220" s="137"/>
      <c r="G7220" s="638"/>
      <c r="H7220" s="50"/>
      <c r="I7220" s="50"/>
      <c r="J7220" s="50"/>
      <c r="K7220" s="50"/>
      <c r="L7220" s="50"/>
      <c r="M7220" s="50"/>
      <c r="N7220" s="50"/>
      <c r="O7220" s="50"/>
      <c r="P7220" s="50"/>
      <c r="Q7220" s="50"/>
      <c r="R7220" s="50"/>
      <c r="S7220" s="50"/>
      <c r="T7220" s="50"/>
      <c r="U7220" s="50"/>
      <c r="V7220" s="50"/>
      <c r="W7220" s="50"/>
      <c r="X7220" s="50"/>
    </row>
    <row r="7221" spans="1:24" s="51" customFormat="1">
      <c r="A7221" s="804"/>
      <c r="B7221" s="1383"/>
      <c r="C7221" s="1023"/>
      <c r="D7221" s="1370"/>
      <c r="E7221" s="137"/>
      <c r="F7221" s="137"/>
      <c r="G7221" s="638"/>
      <c r="H7221" s="50"/>
      <c r="I7221" s="50"/>
      <c r="J7221" s="50"/>
      <c r="K7221" s="50"/>
      <c r="L7221" s="50"/>
      <c r="M7221" s="50"/>
      <c r="N7221" s="50"/>
      <c r="O7221" s="50"/>
      <c r="P7221" s="50"/>
      <c r="Q7221" s="50"/>
      <c r="R7221" s="50"/>
      <c r="S7221" s="50"/>
      <c r="T7221" s="50"/>
      <c r="U7221" s="50"/>
      <c r="V7221" s="50"/>
      <c r="W7221" s="50"/>
      <c r="X7221" s="50"/>
    </row>
    <row r="7222" spans="1:24" s="51" customFormat="1">
      <c r="A7222" s="804"/>
      <c r="B7222" s="1038"/>
      <c r="C7222" s="1023"/>
      <c r="D7222" s="1370"/>
      <c r="E7222" s="215"/>
      <c r="F7222" s="215"/>
      <c r="G7222" s="638"/>
      <c r="H7222" s="50"/>
      <c r="I7222" s="50"/>
      <c r="J7222" s="50"/>
      <c r="K7222" s="50"/>
      <c r="L7222" s="50"/>
      <c r="M7222" s="50"/>
      <c r="N7222" s="50"/>
      <c r="O7222" s="50"/>
      <c r="P7222" s="50"/>
      <c r="Q7222" s="50"/>
      <c r="R7222" s="50"/>
      <c r="S7222" s="50"/>
      <c r="T7222" s="50"/>
      <c r="U7222" s="50"/>
      <c r="V7222" s="50"/>
      <c r="W7222" s="50"/>
      <c r="X7222" s="50"/>
    </row>
    <row r="7223" spans="1:24" s="51" customFormat="1">
      <c r="A7223" s="804"/>
      <c r="B7223" s="1038"/>
      <c r="C7223" s="1023"/>
      <c r="D7223" s="1370"/>
      <c r="E7223" s="215"/>
      <c r="F7223" s="215"/>
      <c r="G7223" s="638"/>
      <c r="H7223" s="50"/>
      <c r="I7223" s="50"/>
      <c r="J7223" s="50"/>
      <c r="K7223" s="50"/>
      <c r="L7223" s="50"/>
      <c r="M7223" s="50"/>
      <c r="N7223" s="50"/>
      <c r="O7223" s="50"/>
      <c r="P7223" s="50"/>
      <c r="Q7223" s="50"/>
      <c r="R7223" s="50"/>
      <c r="S7223" s="50"/>
      <c r="T7223" s="50"/>
      <c r="U7223" s="50"/>
      <c r="V7223" s="50"/>
      <c r="W7223" s="50"/>
      <c r="X7223" s="50"/>
    </row>
    <row r="7224" spans="1:24" s="51" customFormat="1">
      <c r="A7224" s="804"/>
      <c r="B7224" s="1382"/>
      <c r="C7224" s="1023"/>
      <c r="D7224" s="1370"/>
      <c r="E7224" s="215"/>
      <c r="F7224" s="215"/>
      <c r="G7224" s="638"/>
      <c r="H7224" s="50"/>
      <c r="I7224" s="50"/>
      <c r="J7224" s="50"/>
      <c r="K7224" s="50"/>
      <c r="L7224" s="50"/>
      <c r="M7224" s="50"/>
      <c r="N7224" s="50"/>
      <c r="O7224" s="50"/>
      <c r="P7224" s="50"/>
      <c r="Q7224" s="50"/>
      <c r="R7224" s="50"/>
      <c r="S7224" s="50"/>
      <c r="T7224" s="50"/>
      <c r="U7224" s="50"/>
      <c r="V7224" s="50"/>
      <c r="W7224" s="50"/>
      <c r="X7224" s="50"/>
    </row>
    <row r="7225" spans="1:24" s="51" customFormat="1">
      <c r="A7225" s="804"/>
      <c r="B7225" s="1383"/>
      <c r="C7225" s="1430"/>
      <c r="D7225" s="1370"/>
      <c r="E7225" s="215"/>
      <c r="F7225" s="215"/>
      <c r="G7225" s="638"/>
      <c r="H7225" s="50"/>
      <c r="I7225" s="50"/>
      <c r="J7225" s="50"/>
      <c r="K7225" s="50"/>
      <c r="L7225" s="50"/>
      <c r="M7225" s="50"/>
      <c r="N7225" s="50"/>
      <c r="O7225" s="50"/>
      <c r="P7225" s="50"/>
      <c r="Q7225" s="50"/>
      <c r="R7225" s="50"/>
      <c r="S7225" s="50"/>
      <c r="T7225" s="50"/>
      <c r="U7225" s="50"/>
      <c r="V7225" s="50"/>
      <c r="W7225" s="50"/>
      <c r="X7225" s="50"/>
    </row>
    <row r="7226" spans="1:24" s="51" customFormat="1">
      <c r="A7226" s="804"/>
      <c r="B7226" s="1038"/>
      <c r="C7226" s="1430"/>
      <c r="D7226" s="1370"/>
      <c r="E7226" s="215"/>
      <c r="F7226" s="215"/>
      <c r="G7226" s="638"/>
      <c r="H7226" s="50"/>
      <c r="I7226" s="50"/>
      <c r="J7226" s="50"/>
      <c r="K7226" s="50"/>
      <c r="L7226" s="50"/>
      <c r="M7226" s="50"/>
      <c r="N7226" s="50"/>
      <c r="O7226" s="50"/>
      <c r="P7226" s="50"/>
      <c r="Q7226" s="50"/>
      <c r="R7226" s="50"/>
      <c r="S7226" s="50"/>
      <c r="T7226" s="50"/>
      <c r="U7226" s="50"/>
      <c r="V7226" s="50"/>
      <c r="W7226" s="50"/>
      <c r="X7226" s="50"/>
    </row>
    <row r="7227" spans="1:24" s="2" customFormat="1">
      <c r="A7227" s="804"/>
      <c r="B7227" s="1038"/>
      <c r="C7227" s="1009"/>
      <c r="D7227" s="1370"/>
      <c r="E7227" s="173"/>
      <c r="F7227" s="173"/>
      <c r="G7227" s="319"/>
    </row>
    <row r="7228" spans="1:24" s="51" customFormat="1">
      <c r="A7228" s="804"/>
      <c r="B7228" s="1383"/>
      <c r="C7228" s="1023"/>
      <c r="D7228" s="1370"/>
      <c r="E7228" s="215"/>
      <c r="F7228" s="215"/>
      <c r="G7228" s="638"/>
      <c r="H7228" s="50"/>
      <c r="I7228" s="50"/>
      <c r="J7228" s="50"/>
      <c r="K7228" s="50"/>
      <c r="L7228" s="50"/>
      <c r="M7228" s="50"/>
      <c r="N7228" s="50"/>
      <c r="O7228" s="50"/>
      <c r="P7228" s="50"/>
      <c r="Q7228" s="50"/>
      <c r="R7228" s="50"/>
      <c r="S7228" s="50"/>
      <c r="T7228" s="50"/>
      <c r="U7228" s="50"/>
      <c r="V7228" s="50"/>
      <c r="W7228" s="50"/>
      <c r="X7228" s="50"/>
    </row>
    <row r="7229" spans="1:24" s="51" customFormat="1">
      <c r="A7229" s="804"/>
      <c r="B7229" s="1383"/>
      <c r="C7229" s="1023"/>
      <c r="D7229" s="1370"/>
      <c r="E7229" s="215"/>
      <c r="F7229" s="215"/>
      <c r="G7229" s="638"/>
      <c r="H7229" s="50"/>
      <c r="I7229" s="50"/>
      <c r="J7229" s="50"/>
      <c r="K7229" s="50"/>
      <c r="L7229" s="50"/>
      <c r="M7229" s="50"/>
      <c r="N7229" s="50"/>
      <c r="O7229" s="50"/>
      <c r="P7229" s="50"/>
      <c r="Q7229" s="50"/>
      <c r="R7229" s="50"/>
      <c r="S7229" s="50"/>
      <c r="T7229" s="50"/>
      <c r="U7229" s="50"/>
      <c r="V7229" s="50"/>
      <c r="W7229" s="50"/>
      <c r="X7229" s="50"/>
    </row>
    <row r="7230" spans="1:24" s="51" customFormat="1">
      <c r="A7230" s="804"/>
      <c r="B7230" s="1383"/>
      <c r="C7230" s="1430"/>
      <c r="D7230" s="1370"/>
      <c r="E7230" s="172"/>
      <c r="F7230" s="172"/>
      <c r="G7230" s="638"/>
      <c r="H7230" s="50"/>
      <c r="I7230" s="50"/>
      <c r="J7230" s="50"/>
      <c r="K7230" s="50"/>
      <c r="L7230" s="50"/>
      <c r="M7230" s="50"/>
      <c r="N7230" s="50"/>
      <c r="O7230" s="50"/>
      <c r="P7230" s="50"/>
      <c r="Q7230" s="50"/>
      <c r="R7230" s="50"/>
      <c r="S7230" s="50"/>
      <c r="T7230" s="50"/>
      <c r="U7230" s="50"/>
      <c r="V7230" s="50"/>
      <c r="W7230" s="50"/>
      <c r="X7230" s="50"/>
    </row>
    <row r="7231" spans="1:24" s="51" customFormat="1">
      <c r="A7231" s="804"/>
      <c r="B7231" s="1419"/>
      <c r="C7231" s="1023"/>
      <c r="D7231" s="1370"/>
      <c r="E7231" s="137"/>
      <c r="F7231" s="137"/>
      <c r="G7231" s="638"/>
      <c r="H7231" s="50"/>
      <c r="I7231" s="50"/>
      <c r="J7231" s="50"/>
      <c r="K7231" s="50"/>
      <c r="L7231" s="50"/>
      <c r="M7231" s="50"/>
      <c r="N7231" s="50"/>
      <c r="O7231" s="50"/>
      <c r="P7231" s="50"/>
      <c r="Q7231" s="50"/>
      <c r="R7231" s="50"/>
      <c r="S7231" s="50"/>
      <c r="T7231" s="50"/>
      <c r="U7231" s="50"/>
      <c r="V7231" s="50"/>
      <c r="W7231" s="50"/>
      <c r="X7231" s="50"/>
    </row>
    <row r="7232" spans="1:24" s="51" customFormat="1">
      <c r="A7232" s="804"/>
      <c r="B7232" s="1419"/>
      <c r="C7232" s="1023"/>
      <c r="D7232" s="1370"/>
      <c r="E7232" s="137"/>
      <c r="F7232" s="137"/>
      <c r="G7232" s="638"/>
      <c r="H7232" s="50"/>
      <c r="I7232" s="50"/>
      <c r="J7232" s="50"/>
      <c r="K7232" s="50"/>
      <c r="L7232" s="50"/>
      <c r="M7232" s="50"/>
      <c r="N7232" s="50"/>
      <c r="O7232" s="50"/>
      <c r="P7232" s="50"/>
      <c r="Q7232" s="50"/>
      <c r="R7232" s="50"/>
      <c r="S7232" s="50"/>
      <c r="T7232" s="50"/>
      <c r="U7232" s="50"/>
      <c r="V7232" s="50"/>
      <c r="W7232" s="50"/>
      <c r="X7232" s="50"/>
    </row>
    <row r="7233" spans="1:24" s="51" customFormat="1">
      <c r="A7233" s="804"/>
      <c r="B7233" s="1383"/>
      <c r="C7233" s="1023"/>
      <c r="D7233" s="1370"/>
      <c r="E7233" s="137"/>
      <c r="F7233" s="137"/>
      <c r="G7233" s="638"/>
      <c r="H7233" s="50"/>
      <c r="I7233" s="50"/>
      <c r="J7233" s="50"/>
      <c r="K7233" s="50"/>
      <c r="L7233" s="50"/>
      <c r="M7233" s="50"/>
      <c r="N7233" s="50"/>
      <c r="O7233" s="50"/>
      <c r="P7233" s="50"/>
      <c r="Q7233" s="50"/>
      <c r="R7233" s="50"/>
      <c r="S7233" s="50"/>
      <c r="T7233" s="50"/>
      <c r="U7233" s="50"/>
      <c r="V7233" s="50"/>
      <c r="W7233" s="50"/>
      <c r="X7233" s="50"/>
    </row>
    <row r="7234" spans="1:24" s="51" customFormat="1">
      <c r="A7234" s="804"/>
      <c r="B7234" s="1038"/>
      <c r="C7234" s="1023"/>
      <c r="D7234" s="1370"/>
      <c r="E7234" s="215"/>
      <c r="F7234" s="215"/>
      <c r="G7234" s="638"/>
      <c r="H7234" s="50"/>
      <c r="I7234" s="50"/>
      <c r="J7234" s="50"/>
      <c r="K7234" s="50"/>
      <c r="L7234" s="50"/>
      <c r="M7234" s="50"/>
      <c r="N7234" s="50"/>
      <c r="O7234" s="50"/>
      <c r="P7234" s="50"/>
      <c r="Q7234" s="50"/>
      <c r="R7234" s="50"/>
      <c r="S7234" s="50"/>
      <c r="T7234" s="50"/>
      <c r="U7234" s="50"/>
      <c r="V7234" s="50"/>
      <c r="W7234" s="50"/>
      <c r="X7234" s="50"/>
    </row>
    <row r="7235" spans="1:24" s="51" customFormat="1">
      <c r="A7235" s="804"/>
      <c r="B7235" s="1038"/>
      <c r="C7235" s="1023"/>
      <c r="D7235" s="1370"/>
      <c r="E7235" s="215"/>
      <c r="F7235" s="215"/>
      <c r="G7235" s="638"/>
      <c r="H7235" s="50"/>
      <c r="I7235" s="50"/>
      <c r="J7235" s="50"/>
      <c r="K7235" s="50"/>
      <c r="L7235" s="50"/>
      <c r="M7235" s="50"/>
      <c r="N7235" s="50"/>
      <c r="O7235" s="50"/>
      <c r="P7235" s="50"/>
      <c r="Q7235" s="50"/>
      <c r="R7235" s="50"/>
      <c r="S7235" s="50"/>
      <c r="T7235" s="50"/>
      <c r="U7235" s="50"/>
      <c r="V7235" s="50"/>
      <c r="W7235" s="50"/>
      <c r="X7235" s="50"/>
    </row>
    <row r="7236" spans="1:24" s="51" customFormat="1">
      <c r="A7236" s="804"/>
      <c r="B7236" s="1382"/>
      <c r="C7236" s="1023"/>
      <c r="D7236" s="1370"/>
      <c r="E7236" s="215"/>
      <c r="F7236" s="215"/>
      <c r="G7236" s="638"/>
      <c r="H7236" s="50"/>
      <c r="I7236" s="50"/>
      <c r="J7236" s="50"/>
      <c r="K7236" s="50"/>
      <c r="L7236" s="50"/>
      <c r="M7236" s="50"/>
      <c r="N7236" s="50"/>
      <c r="O7236" s="50"/>
      <c r="P7236" s="50"/>
      <c r="Q7236" s="50"/>
      <c r="R7236" s="50"/>
      <c r="S7236" s="50"/>
      <c r="T7236" s="50"/>
      <c r="U7236" s="50"/>
      <c r="V7236" s="50"/>
      <c r="W7236" s="50"/>
      <c r="X7236" s="50"/>
    </row>
    <row r="7237" spans="1:24" s="51" customFormat="1">
      <c r="A7237" s="804"/>
      <c r="B7237" s="1383"/>
      <c r="C7237" s="1430"/>
      <c r="D7237" s="1370"/>
      <c r="E7237" s="215"/>
      <c r="F7237" s="215"/>
      <c r="G7237" s="638"/>
      <c r="H7237" s="50"/>
      <c r="I7237" s="50"/>
      <c r="J7237" s="50"/>
      <c r="K7237" s="50"/>
      <c r="L7237" s="50"/>
      <c r="M7237" s="50"/>
      <c r="N7237" s="50"/>
      <c r="O7237" s="50"/>
      <c r="P7237" s="50"/>
      <c r="Q7237" s="50"/>
      <c r="R7237" s="50"/>
      <c r="S7237" s="50"/>
      <c r="T7237" s="50"/>
      <c r="U7237" s="50"/>
      <c r="V7237" s="50"/>
      <c r="W7237" s="50"/>
      <c r="X7237" s="50"/>
    </row>
    <row r="7238" spans="1:24" s="51" customFormat="1">
      <c r="A7238" s="804"/>
      <c r="B7238" s="1383"/>
      <c r="C7238" s="1430"/>
      <c r="D7238" s="1370"/>
      <c r="E7238" s="215"/>
      <c r="F7238" s="215"/>
      <c r="G7238" s="638"/>
      <c r="H7238" s="50"/>
      <c r="I7238" s="50"/>
      <c r="J7238" s="50"/>
      <c r="K7238" s="50"/>
      <c r="L7238" s="50"/>
      <c r="M7238" s="50"/>
      <c r="N7238" s="50"/>
      <c r="O7238" s="50"/>
      <c r="P7238" s="50"/>
      <c r="Q7238" s="50"/>
      <c r="R7238" s="50"/>
      <c r="S7238" s="50"/>
      <c r="T7238" s="50"/>
      <c r="U7238" s="50"/>
      <c r="V7238" s="50"/>
      <c r="W7238" s="50"/>
      <c r="X7238" s="50"/>
    </row>
    <row r="7239" spans="1:24" s="51" customFormat="1">
      <c r="A7239" s="804"/>
      <c r="B7239" s="1383"/>
      <c r="C7239" s="1430"/>
      <c r="D7239" s="1370"/>
      <c r="E7239" s="215"/>
      <c r="F7239" s="215"/>
      <c r="G7239" s="638"/>
      <c r="H7239" s="50"/>
      <c r="I7239" s="50"/>
      <c r="J7239" s="50"/>
      <c r="K7239" s="50"/>
      <c r="L7239" s="50"/>
      <c r="M7239" s="50"/>
      <c r="N7239" s="50"/>
      <c r="O7239" s="50"/>
      <c r="P7239" s="50"/>
      <c r="Q7239" s="50"/>
      <c r="R7239" s="50"/>
      <c r="S7239" s="50"/>
      <c r="T7239" s="50"/>
      <c r="U7239" s="50"/>
      <c r="V7239" s="50"/>
      <c r="W7239" s="50"/>
      <c r="X7239" s="50"/>
    </row>
    <row r="7240" spans="1:24" s="51" customFormat="1">
      <c r="A7240" s="804"/>
      <c r="B7240" s="1383"/>
      <c r="C7240" s="1023"/>
      <c r="D7240" s="1370"/>
      <c r="E7240" s="215"/>
      <c r="F7240" s="215"/>
      <c r="G7240" s="638"/>
      <c r="H7240" s="50"/>
      <c r="I7240" s="50"/>
      <c r="J7240" s="50"/>
      <c r="K7240" s="50"/>
      <c r="L7240" s="50"/>
      <c r="M7240" s="50"/>
      <c r="N7240" s="50"/>
      <c r="O7240" s="50"/>
      <c r="P7240" s="50"/>
      <c r="Q7240" s="50"/>
      <c r="R7240" s="50"/>
      <c r="S7240" s="50"/>
      <c r="T7240" s="50"/>
      <c r="U7240" s="50"/>
      <c r="V7240" s="50"/>
      <c r="W7240" s="50"/>
      <c r="X7240" s="50"/>
    </row>
    <row r="7241" spans="1:24" s="51" customFormat="1">
      <c r="A7241" s="804"/>
      <c r="B7241" s="1383"/>
      <c r="C7241" s="1023"/>
      <c r="D7241" s="1370"/>
      <c r="E7241" s="215"/>
      <c r="F7241" s="215"/>
      <c r="G7241" s="638"/>
      <c r="H7241" s="50"/>
      <c r="I7241" s="50"/>
      <c r="J7241" s="50"/>
      <c r="K7241" s="50"/>
      <c r="L7241" s="50"/>
      <c r="M7241" s="50"/>
      <c r="N7241" s="50"/>
      <c r="O7241" s="50"/>
      <c r="P7241" s="50"/>
      <c r="Q7241" s="50"/>
      <c r="R7241" s="50"/>
      <c r="S7241" s="50"/>
      <c r="T7241" s="50"/>
      <c r="U7241" s="50"/>
      <c r="V7241" s="50"/>
      <c r="W7241" s="50"/>
      <c r="X7241" s="50"/>
    </row>
    <row r="7242" spans="1:24" s="51" customFormat="1">
      <c r="A7242" s="804"/>
      <c r="B7242" s="1383"/>
      <c r="C7242" s="1023"/>
      <c r="D7242" s="1370"/>
      <c r="E7242" s="137"/>
      <c r="F7242" s="137"/>
      <c r="G7242" s="638"/>
      <c r="H7242" s="50"/>
      <c r="I7242" s="50"/>
      <c r="J7242" s="50"/>
      <c r="K7242" s="50"/>
      <c r="L7242" s="50"/>
      <c r="M7242" s="50"/>
      <c r="N7242" s="50"/>
      <c r="O7242" s="50"/>
      <c r="P7242" s="50"/>
      <c r="Q7242" s="50"/>
      <c r="R7242" s="50"/>
      <c r="S7242" s="50"/>
      <c r="T7242" s="50"/>
      <c r="U7242" s="50"/>
      <c r="V7242" s="50"/>
      <c r="W7242" s="50"/>
      <c r="X7242" s="50"/>
    </row>
    <row r="7243" spans="1:24" s="51" customFormat="1">
      <c r="A7243" s="804"/>
      <c r="B7243" s="1419"/>
      <c r="C7243" s="1023"/>
      <c r="D7243" s="1370"/>
      <c r="E7243" s="137"/>
      <c r="F7243" s="137"/>
      <c r="G7243" s="638"/>
      <c r="H7243" s="50"/>
      <c r="I7243" s="50"/>
      <c r="J7243" s="50"/>
      <c r="K7243" s="50"/>
      <c r="L7243" s="50"/>
      <c r="M7243" s="50"/>
      <c r="N7243" s="50"/>
      <c r="O7243" s="50"/>
      <c r="P7243" s="50"/>
      <c r="Q7243" s="50"/>
      <c r="R7243" s="50"/>
      <c r="S7243" s="50"/>
      <c r="T7243" s="50"/>
      <c r="U7243" s="50"/>
      <c r="V7243" s="50"/>
      <c r="W7243" s="50"/>
      <c r="X7243" s="50"/>
    </row>
    <row r="7244" spans="1:24" s="51" customFormat="1">
      <c r="A7244" s="804"/>
      <c r="B7244" s="1383"/>
      <c r="C7244" s="1023"/>
      <c r="D7244" s="1370"/>
      <c r="E7244" s="137"/>
      <c r="F7244" s="137"/>
      <c r="G7244" s="638"/>
      <c r="H7244" s="50"/>
      <c r="I7244" s="50"/>
      <c r="J7244" s="50"/>
      <c r="K7244" s="50"/>
      <c r="L7244" s="50"/>
      <c r="M7244" s="50"/>
      <c r="N7244" s="50"/>
      <c r="O7244" s="50"/>
      <c r="P7244" s="50"/>
      <c r="Q7244" s="50"/>
      <c r="R7244" s="50"/>
      <c r="S7244" s="50"/>
      <c r="T7244" s="50"/>
      <c r="U7244" s="50"/>
      <c r="V7244" s="50"/>
      <c r="W7244" s="50"/>
      <c r="X7244" s="50"/>
    </row>
    <row r="7245" spans="1:24" s="2" customFormat="1">
      <c r="A7245" s="804"/>
      <c r="B7245" s="1038"/>
      <c r="C7245" s="1023"/>
      <c r="D7245" s="1370"/>
      <c r="E7245" s="137"/>
      <c r="F7245" s="137"/>
      <c r="G7245" s="187"/>
      <c r="H7245" s="1"/>
      <c r="I7245" s="1"/>
      <c r="J7245" s="1"/>
      <c r="K7245" s="1"/>
      <c r="L7245" s="1"/>
      <c r="M7245" s="1"/>
      <c r="N7245" s="1"/>
      <c r="O7245" s="1"/>
      <c r="P7245" s="1"/>
      <c r="Q7245" s="1"/>
      <c r="R7245" s="1"/>
      <c r="S7245" s="1"/>
      <c r="T7245" s="1"/>
      <c r="U7245" s="1"/>
      <c r="V7245" s="1"/>
      <c r="W7245" s="1"/>
      <c r="X7245" s="1"/>
    </row>
    <row r="7246" spans="1:24" s="2" customFormat="1">
      <c r="A7246" s="804"/>
      <c r="B7246" s="807"/>
      <c r="C7246" s="1023"/>
      <c r="D7246" s="1370"/>
      <c r="E7246" s="137"/>
      <c r="F7246" s="137"/>
      <c r="G7246" s="187"/>
      <c r="H7246" s="1"/>
      <c r="I7246" s="1"/>
      <c r="J7246" s="1"/>
      <c r="K7246" s="1"/>
      <c r="L7246" s="1"/>
      <c r="M7246" s="1"/>
      <c r="N7246" s="1"/>
      <c r="O7246" s="1"/>
      <c r="P7246" s="1"/>
      <c r="Q7246" s="1"/>
      <c r="R7246" s="1"/>
      <c r="S7246" s="1"/>
      <c r="T7246" s="1"/>
      <c r="U7246" s="1"/>
      <c r="V7246" s="1"/>
      <c r="W7246" s="1"/>
      <c r="X7246" s="1"/>
    </row>
    <row r="7247" spans="1:24" s="2" customFormat="1">
      <c r="A7247" s="804"/>
      <c r="B7247" s="1412"/>
      <c r="C7247" s="1023"/>
      <c r="D7247" s="1370"/>
      <c r="E7247" s="137"/>
      <c r="F7247" s="137"/>
      <c r="G7247" s="187"/>
      <c r="H7247" s="1"/>
      <c r="I7247" s="1"/>
      <c r="J7247" s="1"/>
      <c r="K7247" s="1"/>
      <c r="L7247" s="1"/>
      <c r="M7247" s="1"/>
      <c r="N7247" s="1"/>
      <c r="O7247" s="1"/>
      <c r="P7247" s="1"/>
      <c r="Q7247" s="1"/>
      <c r="R7247" s="1"/>
      <c r="S7247" s="1"/>
      <c r="T7247" s="1"/>
      <c r="U7247" s="1"/>
      <c r="V7247" s="1"/>
      <c r="W7247" s="1"/>
      <c r="X7247" s="1"/>
    </row>
    <row r="7248" spans="1:24" s="2" customFormat="1">
      <c r="A7248" s="804"/>
      <c r="B7248" s="1038"/>
      <c r="C7248" s="1023"/>
      <c r="D7248" s="1370"/>
      <c r="E7248" s="173"/>
      <c r="F7248" s="173"/>
      <c r="G7248" s="319"/>
    </row>
    <row r="7249" spans="1:7" s="2" customFormat="1">
      <c r="A7249" s="804"/>
      <c r="B7249" s="1038"/>
      <c r="C7249" s="1023"/>
      <c r="D7249" s="1370"/>
      <c r="E7249" s="173"/>
      <c r="F7249" s="173"/>
      <c r="G7249" s="319"/>
    </row>
    <row r="7250" spans="1:7" s="2" customFormat="1">
      <c r="A7250" s="804"/>
      <c r="B7250" s="1038"/>
      <c r="C7250" s="1023"/>
      <c r="D7250" s="1370"/>
      <c r="E7250" s="173"/>
      <c r="F7250" s="173"/>
      <c r="G7250" s="319"/>
    </row>
    <row r="7251" spans="1:7" s="2" customFormat="1">
      <c r="A7251" s="804"/>
      <c r="B7251" s="1038"/>
      <c r="C7251" s="1023"/>
      <c r="D7251" s="1370"/>
      <c r="E7251" s="173"/>
      <c r="F7251" s="173"/>
      <c r="G7251" s="319"/>
    </row>
    <row r="7252" spans="1:7" s="2" customFormat="1">
      <c r="A7252" s="804"/>
      <c r="B7252" s="1038"/>
      <c r="C7252" s="1023"/>
      <c r="D7252" s="1370"/>
      <c r="E7252" s="173"/>
      <c r="F7252" s="173"/>
      <c r="G7252" s="319"/>
    </row>
    <row r="7253" spans="1:7" s="2" customFormat="1">
      <c r="A7253" s="804"/>
      <c r="B7253" s="1038"/>
      <c r="C7253" s="1023"/>
      <c r="D7253" s="1370"/>
      <c r="E7253" s="173"/>
      <c r="F7253" s="173"/>
      <c r="G7253" s="319"/>
    </row>
    <row r="7254" spans="1:7" s="2" customFormat="1">
      <c r="A7254" s="804"/>
      <c r="B7254" s="1038"/>
      <c r="C7254" s="1023"/>
      <c r="D7254" s="1370"/>
      <c r="E7254" s="173"/>
      <c r="F7254" s="173"/>
      <c r="G7254" s="319"/>
    </row>
    <row r="7255" spans="1:7" s="2" customFormat="1">
      <c r="A7255" s="804"/>
      <c r="B7255" s="1038"/>
      <c r="C7255" s="1023"/>
      <c r="D7255" s="1370"/>
      <c r="E7255" s="173"/>
      <c r="F7255" s="173"/>
      <c r="G7255" s="319"/>
    </row>
    <row r="7256" spans="1:7" s="2" customFormat="1">
      <c r="A7256" s="804"/>
      <c r="B7256" s="1038"/>
      <c r="C7256" s="1023"/>
      <c r="D7256" s="1370"/>
      <c r="E7256" s="173"/>
      <c r="F7256" s="173"/>
      <c r="G7256" s="319"/>
    </row>
    <row r="7257" spans="1:7" s="2" customFormat="1">
      <c r="A7257" s="804"/>
      <c r="B7257" s="1038"/>
      <c r="C7257" s="1023"/>
      <c r="D7257" s="1370"/>
      <c r="E7257" s="173"/>
      <c r="F7257" s="173"/>
      <c r="G7257" s="319"/>
    </row>
    <row r="7258" spans="1:7" s="2" customFormat="1">
      <c r="A7258" s="804"/>
      <c r="B7258" s="1038"/>
      <c r="C7258" s="1023"/>
      <c r="D7258" s="1370"/>
      <c r="E7258" s="173"/>
      <c r="F7258" s="173"/>
      <c r="G7258" s="319"/>
    </row>
    <row r="7259" spans="1:7" s="2" customFormat="1">
      <c r="A7259" s="804"/>
      <c r="B7259" s="1038"/>
      <c r="C7259" s="1023"/>
      <c r="D7259" s="1370"/>
      <c r="E7259" s="173"/>
      <c r="F7259" s="173"/>
      <c r="G7259" s="319"/>
    </row>
    <row r="7260" spans="1:7" s="2" customFormat="1">
      <c r="A7260" s="804"/>
      <c r="B7260" s="1038"/>
      <c r="C7260" s="1023"/>
      <c r="D7260" s="1370"/>
      <c r="E7260" s="173"/>
      <c r="F7260" s="173"/>
      <c r="G7260" s="319"/>
    </row>
    <row r="7261" spans="1:7" s="2" customFormat="1">
      <c r="A7261" s="804"/>
      <c r="B7261" s="1038"/>
      <c r="C7261" s="1023"/>
      <c r="D7261" s="1370"/>
      <c r="E7261" s="173"/>
      <c r="F7261" s="173"/>
      <c r="G7261" s="319"/>
    </row>
    <row r="7262" spans="1:7" s="2" customFormat="1">
      <c r="A7262" s="804"/>
      <c r="B7262" s="1038"/>
      <c r="C7262" s="1023"/>
      <c r="D7262" s="1370"/>
      <c r="E7262" s="173"/>
      <c r="F7262" s="173"/>
      <c r="G7262" s="319"/>
    </row>
    <row r="7263" spans="1:7" s="2" customFormat="1">
      <c r="A7263" s="804"/>
      <c r="B7263" s="1038"/>
      <c r="C7263" s="1023"/>
      <c r="D7263" s="1370"/>
      <c r="E7263" s="173"/>
      <c r="F7263" s="173"/>
      <c r="G7263" s="319"/>
    </row>
    <row r="7264" spans="1:7" s="2" customFormat="1">
      <c r="A7264" s="804"/>
      <c r="B7264" s="1038"/>
      <c r="C7264" s="1023"/>
      <c r="D7264" s="1370"/>
      <c r="E7264" s="173"/>
      <c r="F7264" s="173"/>
      <c r="G7264" s="319"/>
    </row>
    <row r="7265" spans="1:24" s="2" customFormat="1">
      <c r="A7265" s="804"/>
      <c r="B7265" s="1038"/>
      <c r="C7265" s="1023"/>
      <c r="D7265" s="1370"/>
      <c r="E7265" s="173"/>
      <c r="F7265" s="173"/>
      <c r="G7265" s="319"/>
    </row>
    <row r="7266" spans="1:24" s="2" customFormat="1">
      <c r="A7266" s="804"/>
      <c r="B7266" s="1038"/>
      <c r="C7266" s="1023"/>
      <c r="D7266" s="1370"/>
      <c r="E7266" s="173"/>
      <c r="F7266" s="173"/>
      <c r="G7266" s="319"/>
    </row>
    <row r="7267" spans="1:24" s="2" customFormat="1">
      <c r="A7267" s="804"/>
      <c r="B7267" s="1038"/>
      <c r="C7267" s="1023"/>
      <c r="D7267" s="1370"/>
      <c r="E7267" s="173"/>
      <c r="F7267" s="173"/>
      <c r="G7267" s="319"/>
    </row>
    <row r="7268" spans="1:24" s="2" customFormat="1">
      <c r="A7268" s="804"/>
      <c r="B7268" s="1038"/>
      <c r="C7268" s="1023"/>
      <c r="D7268" s="1370"/>
      <c r="E7268" s="173"/>
      <c r="F7268" s="173"/>
      <c r="G7268" s="319"/>
    </row>
    <row r="7269" spans="1:24" s="2" customFormat="1">
      <c r="A7269" s="804"/>
      <c r="B7269" s="1038"/>
      <c r="C7269" s="1023"/>
      <c r="D7269" s="1370"/>
      <c r="E7269" s="173"/>
      <c r="F7269" s="173"/>
      <c r="G7269" s="319"/>
    </row>
    <row r="7270" spans="1:24" s="2" customFormat="1">
      <c r="A7270" s="804"/>
      <c r="B7270" s="1038"/>
      <c r="C7270" s="1023"/>
      <c r="D7270" s="1370"/>
      <c r="E7270" s="173"/>
      <c r="F7270" s="173"/>
      <c r="G7270" s="319"/>
    </row>
    <row r="7271" spans="1:24" s="2" customFormat="1">
      <c r="A7271" s="804"/>
      <c r="B7271" s="1038"/>
      <c r="C7271" s="1023"/>
      <c r="D7271" s="1370"/>
      <c r="E7271" s="173"/>
      <c r="F7271" s="173"/>
      <c r="G7271" s="319"/>
    </row>
    <row r="7272" spans="1:24" s="2" customFormat="1">
      <c r="A7272" s="804"/>
      <c r="B7272" s="1038"/>
      <c r="C7272" s="1023"/>
      <c r="D7272" s="1370"/>
      <c r="E7272" s="173"/>
      <c r="F7272" s="173"/>
      <c r="G7272" s="319"/>
    </row>
    <row r="7273" spans="1:24" s="2" customFormat="1">
      <c r="A7273" s="804"/>
      <c r="B7273" s="1038"/>
      <c r="C7273" s="1023"/>
      <c r="D7273" s="1370"/>
      <c r="E7273" s="137"/>
      <c r="F7273" s="137"/>
      <c r="G7273" s="187"/>
      <c r="H7273" s="1"/>
      <c r="I7273" s="1"/>
      <c r="J7273" s="1"/>
      <c r="K7273" s="1"/>
      <c r="L7273" s="1"/>
      <c r="M7273" s="1"/>
      <c r="N7273" s="1"/>
      <c r="O7273" s="1"/>
      <c r="P7273" s="1"/>
      <c r="Q7273" s="1"/>
      <c r="R7273" s="1"/>
      <c r="S7273" s="1"/>
      <c r="T7273" s="1"/>
      <c r="U7273" s="1"/>
      <c r="V7273" s="1"/>
      <c r="W7273" s="1"/>
      <c r="X7273" s="1"/>
    </row>
    <row r="7274" spans="1:24" s="2" customFormat="1">
      <c r="A7274" s="804"/>
      <c r="B7274" s="1038"/>
      <c r="C7274" s="1023"/>
      <c r="D7274" s="1370"/>
      <c r="E7274" s="137"/>
      <c r="F7274" s="137"/>
      <c r="G7274" s="187"/>
      <c r="H7274" s="1"/>
      <c r="I7274" s="1"/>
      <c r="J7274" s="1"/>
      <c r="K7274" s="1"/>
      <c r="L7274" s="1"/>
      <c r="M7274" s="1"/>
      <c r="N7274" s="1"/>
      <c r="O7274" s="1"/>
      <c r="P7274" s="1"/>
      <c r="Q7274" s="1"/>
      <c r="R7274" s="1"/>
      <c r="S7274" s="1"/>
      <c r="T7274" s="1"/>
      <c r="U7274" s="1"/>
      <c r="V7274" s="1"/>
      <c r="W7274" s="1"/>
      <c r="X7274" s="1"/>
    </row>
    <row r="7275" spans="1:24" s="2" customFormat="1">
      <c r="A7275" s="804"/>
      <c r="B7275" s="1038"/>
      <c r="C7275" s="1023"/>
      <c r="D7275" s="1370"/>
      <c r="E7275" s="137"/>
      <c r="F7275" s="137"/>
      <c r="G7275" s="187"/>
      <c r="H7275" s="1"/>
      <c r="I7275" s="1"/>
      <c r="J7275" s="1"/>
      <c r="K7275" s="1"/>
      <c r="L7275" s="1"/>
      <c r="M7275" s="1"/>
      <c r="N7275" s="1"/>
      <c r="O7275" s="1"/>
      <c r="P7275" s="1"/>
      <c r="Q7275" s="1"/>
      <c r="R7275" s="1"/>
      <c r="S7275" s="1"/>
      <c r="T7275" s="1"/>
      <c r="U7275" s="1"/>
      <c r="V7275" s="1"/>
      <c r="W7275" s="1"/>
      <c r="X7275" s="1"/>
    </row>
    <row r="7276" spans="1:24" s="2" customFormat="1">
      <c r="A7276" s="804"/>
      <c r="B7276" s="1038"/>
      <c r="C7276" s="1023"/>
      <c r="D7276" s="1370"/>
      <c r="E7276" s="137"/>
      <c r="F7276" s="137"/>
      <c r="G7276" s="187"/>
      <c r="H7276" s="1"/>
      <c r="I7276" s="1"/>
      <c r="J7276" s="1"/>
      <c r="K7276" s="1"/>
      <c r="L7276" s="1"/>
      <c r="M7276" s="1"/>
      <c r="N7276" s="1"/>
      <c r="O7276" s="1"/>
      <c r="P7276" s="1"/>
      <c r="Q7276" s="1"/>
      <c r="R7276" s="1"/>
      <c r="S7276" s="1"/>
      <c r="T7276" s="1"/>
      <c r="U7276" s="1"/>
      <c r="V7276" s="1"/>
      <c r="W7276" s="1"/>
      <c r="X7276" s="1"/>
    </row>
    <row r="7277" spans="1:24" s="2" customFormat="1">
      <c r="A7277" s="804"/>
      <c r="B7277" s="1038"/>
      <c r="C7277" s="1023"/>
      <c r="D7277" s="1370"/>
      <c r="E7277" s="137"/>
      <c r="F7277" s="137"/>
      <c r="G7277" s="187"/>
      <c r="H7277" s="1"/>
      <c r="I7277" s="1"/>
      <c r="J7277" s="1"/>
      <c r="K7277" s="1"/>
      <c r="L7277" s="1"/>
      <c r="M7277" s="1"/>
      <c r="N7277" s="1"/>
      <c r="O7277" s="1"/>
      <c r="P7277" s="1"/>
      <c r="Q7277" s="1"/>
      <c r="R7277" s="1"/>
      <c r="S7277" s="1"/>
      <c r="T7277" s="1"/>
      <c r="U7277" s="1"/>
      <c r="V7277" s="1"/>
      <c r="W7277" s="1"/>
      <c r="X7277" s="1"/>
    </row>
    <row r="7278" spans="1:24" s="2" customFormat="1">
      <c r="A7278" s="804"/>
      <c r="B7278" s="1038"/>
      <c r="C7278" s="1023"/>
      <c r="D7278" s="1370"/>
      <c r="E7278" s="137"/>
      <c r="F7278" s="137"/>
      <c r="G7278" s="187"/>
      <c r="H7278" s="1"/>
      <c r="I7278" s="1"/>
      <c r="J7278" s="1"/>
      <c r="K7278" s="1"/>
      <c r="L7278" s="1"/>
      <c r="M7278" s="1"/>
      <c r="N7278" s="1"/>
      <c r="O7278" s="1"/>
      <c r="P7278" s="1"/>
      <c r="Q7278" s="1"/>
      <c r="R7278" s="1"/>
      <c r="S7278" s="1"/>
      <c r="T7278" s="1"/>
      <c r="U7278" s="1"/>
      <c r="V7278" s="1"/>
      <c r="W7278" s="1"/>
      <c r="X7278" s="1"/>
    </row>
    <row r="7279" spans="1:24" s="2" customFormat="1">
      <c r="A7279" s="804"/>
      <c r="B7279" s="1038"/>
      <c r="C7279" s="1023"/>
      <c r="D7279" s="1370"/>
      <c r="E7279" s="137"/>
      <c r="F7279" s="137"/>
      <c r="G7279" s="187"/>
      <c r="H7279" s="1"/>
      <c r="I7279" s="1"/>
      <c r="J7279" s="1"/>
      <c r="K7279" s="1"/>
      <c r="L7279" s="1"/>
      <c r="M7279" s="1"/>
      <c r="N7279" s="1"/>
      <c r="O7279" s="1"/>
      <c r="P7279" s="1"/>
      <c r="Q7279" s="1"/>
      <c r="R7279" s="1"/>
      <c r="S7279" s="1"/>
      <c r="T7279" s="1"/>
      <c r="U7279" s="1"/>
      <c r="V7279" s="1"/>
      <c r="W7279" s="1"/>
      <c r="X7279" s="1"/>
    </row>
    <row r="7280" spans="1:24" s="2" customFormat="1">
      <c r="A7280" s="804"/>
      <c r="B7280" s="1038"/>
      <c r="C7280" s="1023"/>
      <c r="D7280" s="1370"/>
      <c r="E7280" s="137"/>
      <c r="F7280" s="137"/>
      <c r="G7280" s="187"/>
      <c r="H7280" s="1"/>
      <c r="I7280" s="1"/>
      <c r="J7280" s="1"/>
      <c r="K7280" s="1"/>
      <c r="L7280" s="1"/>
      <c r="M7280" s="1"/>
      <c r="N7280" s="1"/>
      <c r="O7280" s="1"/>
      <c r="P7280" s="1"/>
      <c r="Q7280" s="1"/>
      <c r="R7280" s="1"/>
      <c r="S7280" s="1"/>
      <c r="T7280" s="1"/>
      <c r="U7280" s="1"/>
      <c r="V7280" s="1"/>
      <c r="W7280" s="1"/>
      <c r="X7280" s="1"/>
    </row>
    <row r="7281" spans="1:24" s="2" customFormat="1">
      <c r="A7281" s="804"/>
      <c r="B7281" s="1038"/>
      <c r="C7281" s="1023"/>
      <c r="D7281" s="1370"/>
      <c r="E7281" s="137"/>
      <c r="F7281" s="137"/>
      <c r="G7281" s="187"/>
      <c r="H7281" s="1"/>
      <c r="I7281" s="1"/>
      <c r="J7281" s="1"/>
      <c r="K7281" s="1"/>
      <c r="L7281" s="1"/>
      <c r="M7281" s="1"/>
      <c r="N7281" s="1"/>
      <c r="O7281" s="1"/>
      <c r="P7281" s="1"/>
      <c r="Q7281" s="1"/>
      <c r="R7281" s="1"/>
      <c r="S7281" s="1"/>
      <c r="T7281" s="1"/>
      <c r="U7281" s="1"/>
      <c r="V7281" s="1"/>
      <c r="W7281" s="1"/>
      <c r="X7281" s="1"/>
    </row>
    <row r="7282" spans="1:24" s="2" customFormat="1">
      <c r="A7282" s="804"/>
      <c r="B7282" s="1038"/>
      <c r="C7282" s="1023"/>
      <c r="D7282" s="1370"/>
      <c r="E7282" s="137"/>
      <c r="F7282" s="137"/>
      <c r="G7282" s="187"/>
      <c r="H7282" s="1"/>
      <c r="I7282" s="1"/>
      <c r="J7282" s="1"/>
      <c r="K7282" s="1"/>
      <c r="L7282" s="1"/>
      <c r="M7282" s="1"/>
      <c r="N7282" s="1"/>
      <c r="O7282" s="1"/>
      <c r="P7282" s="1"/>
      <c r="Q7282" s="1"/>
      <c r="R7282" s="1"/>
      <c r="S7282" s="1"/>
      <c r="T7282" s="1"/>
      <c r="U7282" s="1"/>
      <c r="V7282" s="1"/>
      <c r="W7282" s="1"/>
      <c r="X7282" s="1"/>
    </row>
    <row r="7283" spans="1:24" s="2" customFormat="1">
      <c r="A7283" s="804"/>
      <c r="B7283" s="1038"/>
      <c r="C7283" s="1023"/>
      <c r="D7283" s="1370"/>
      <c r="E7283" s="137"/>
      <c r="F7283" s="137"/>
      <c r="G7283" s="187"/>
      <c r="H7283" s="1"/>
      <c r="I7283" s="1"/>
      <c r="J7283" s="1"/>
      <c r="K7283" s="1"/>
      <c r="L7283" s="1"/>
      <c r="M7283" s="1"/>
      <c r="N7283" s="1"/>
      <c r="O7283" s="1"/>
      <c r="P7283" s="1"/>
      <c r="Q7283" s="1"/>
      <c r="R7283" s="1"/>
      <c r="S7283" s="1"/>
      <c r="T7283" s="1"/>
      <c r="U7283" s="1"/>
      <c r="V7283" s="1"/>
      <c r="W7283" s="1"/>
      <c r="X7283" s="1"/>
    </row>
    <row r="7284" spans="1:24" s="2" customFormat="1">
      <c r="A7284" s="804"/>
      <c r="B7284" s="1038"/>
      <c r="C7284" s="1023"/>
      <c r="D7284" s="1370"/>
      <c r="E7284" s="137"/>
      <c r="F7284" s="137"/>
      <c r="G7284" s="187"/>
      <c r="H7284" s="1"/>
      <c r="I7284" s="1"/>
      <c r="J7284" s="1"/>
      <c r="K7284" s="1"/>
      <c r="L7284" s="1"/>
      <c r="M7284" s="1"/>
      <c r="N7284" s="1"/>
      <c r="O7284" s="1"/>
      <c r="P7284" s="1"/>
      <c r="Q7284" s="1"/>
      <c r="R7284" s="1"/>
      <c r="S7284" s="1"/>
      <c r="T7284" s="1"/>
      <c r="U7284" s="1"/>
      <c r="V7284" s="1"/>
      <c r="W7284" s="1"/>
      <c r="X7284" s="1"/>
    </row>
    <row r="7285" spans="1:24" s="2" customFormat="1">
      <c r="A7285" s="804"/>
      <c r="B7285" s="1038"/>
      <c r="C7285" s="1023"/>
      <c r="D7285" s="1370"/>
      <c r="E7285" s="137"/>
      <c r="F7285" s="137"/>
      <c r="G7285" s="187"/>
      <c r="H7285" s="1"/>
      <c r="I7285" s="1"/>
      <c r="J7285" s="1"/>
      <c r="K7285" s="1"/>
      <c r="L7285" s="1"/>
      <c r="M7285" s="1"/>
      <c r="N7285" s="1"/>
      <c r="O7285" s="1"/>
      <c r="P7285" s="1"/>
      <c r="Q7285" s="1"/>
      <c r="R7285" s="1"/>
      <c r="S7285" s="1"/>
      <c r="T7285" s="1"/>
      <c r="U7285" s="1"/>
      <c r="V7285" s="1"/>
      <c r="W7285" s="1"/>
      <c r="X7285" s="1"/>
    </row>
    <row r="7286" spans="1:24" s="2" customFormat="1">
      <c r="A7286" s="804"/>
      <c r="B7286" s="1038"/>
      <c r="C7286" s="1023"/>
      <c r="D7286" s="1370"/>
      <c r="E7286" s="137"/>
      <c r="F7286" s="137"/>
      <c r="G7286" s="187"/>
      <c r="H7286" s="1"/>
      <c r="I7286" s="1"/>
      <c r="J7286" s="1"/>
      <c r="K7286" s="1"/>
      <c r="L7286" s="1"/>
      <c r="M7286" s="1"/>
      <c r="N7286" s="1"/>
      <c r="O7286" s="1"/>
      <c r="P7286" s="1"/>
      <c r="Q7286" s="1"/>
      <c r="R7286" s="1"/>
      <c r="S7286" s="1"/>
      <c r="T7286" s="1"/>
      <c r="U7286" s="1"/>
      <c r="V7286" s="1"/>
      <c r="W7286" s="1"/>
      <c r="X7286" s="1"/>
    </row>
    <row r="7287" spans="1:24" s="2" customFormat="1">
      <c r="A7287" s="804"/>
      <c r="B7287" s="1038"/>
      <c r="C7287" s="1023"/>
      <c r="D7287" s="1370"/>
      <c r="E7287" s="137"/>
      <c r="F7287" s="137"/>
      <c r="G7287" s="187"/>
      <c r="H7287" s="1"/>
      <c r="I7287" s="1"/>
      <c r="J7287" s="1"/>
      <c r="K7287" s="1"/>
      <c r="L7287" s="1"/>
      <c r="M7287" s="1"/>
      <c r="N7287" s="1"/>
      <c r="O7287" s="1"/>
      <c r="P7287" s="1"/>
      <c r="Q7287" s="1"/>
      <c r="R7287" s="1"/>
      <c r="S7287" s="1"/>
      <c r="T7287" s="1"/>
      <c r="U7287" s="1"/>
      <c r="V7287" s="1"/>
      <c r="W7287" s="1"/>
      <c r="X7287" s="1"/>
    </row>
    <row r="7288" spans="1:24" s="2" customFormat="1">
      <c r="A7288" s="804"/>
      <c r="B7288" s="1038"/>
      <c r="C7288" s="1023"/>
      <c r="D7288" s="1370"/>
      <c r="E7288" s="137"/>
      <c r="F7288" s="137"/>
      <c r="G7288" s="187"/>
      <c r="H7288" s="1"/>
      <c r="I7288" s="1"/>
      <c r="J7288" s="1"/>
      <c r="K7288" s="1"/>
      <c r="L7288" s="1"/>
      <c r="M7288" s="1"/>
      <c r="N7288" s="1"/>
      <c r="O7288" s="1"/>
      <c r="P7288" s="1"/>
      <c r="Q7288" s="1"/>
      <c r="R7288" s="1"/>
      <c r="S7288" s="1"/>
      <c r="T7288" s="1"/>
      <c r="U7288" s="1"/>
      <c r="V7288" s="1"/>
      <c r="W7288" s="1"/>
      <c r="X7288" s="1"/>
    </row>
    <row r="7289" spans="1:24" s="2" customFormat="1">
      <c r="A7289" s="804"/>
      <c r="B7289" s="1038"/>
      <c r="C7289" s="1023"/>
      <c r="D7289" s="1370"/>
      <c r="E7289" s="137"/>
      <c r="F7289" s="137"/>
      <c r="G7289" s="187"/>
      <c r="H7289" s="1"/>
      <c r="I7289" s="1"/>
      <c r="J7289" s="1"/>
      <c r="K7289" s="1"/>
      <c r="L7289" s="1"/>
      <c r="M7289" s="1"/>
      <c r="N7289" s="1"/>
      <c r="O7289" s="1"/>
      <c r="P7289" s="1"/>
      <c r="Q7289" s="1"/>
      <c r="R7289" s="1"/>
      <c r="S7289" s="1"/>
      <c r="T7289" s="1"/>
      <c r="U7289" s="1"/>
      <c r="V7289" s="1"/>
      <c r="W7289" s="1"/>
      <c r="X7289" s="1"/>
    </row>
    <row r="7290" spans="1:24" s="2" customFormat="1">
      <c r="A7290" s="804"/>
      <c r="B7290" s="1038"/>
      <c r="C7290" s="1023"/>
      <c r="D7290" s="1370"/>
      <c r="E7290" s="137"/>
      <c r="F7290" s="137"/>
      <c r="G7290" s="187"/>
      <c r="H7290" s="1"/>
      <c r="I7290" s="1"/>
      <c r="J7290" s="1"/>
      <c r="K7290" s="1"/>
      <c r="L7290" s="1"/>
      <c r="M7290" s="1"/>
      <c r="N7290" s="1"/>
      <c r="O7290" s="1"/>
      <c r="P7290" s="1"/>
      <c r="Q7290" s="1"/>
      <c r="R7290" s="1"/>
      <c r="S7290" s="1"/>
      <c r="T7290" s="1"/>
      <c r="U7290" s="1"/>
      <c r="V7290" s="1"/>
      <c r="W7290" s="1"/>
      <c r="X7290" s="1"/>
    </row>
    <row r="7291" spans="1:24" s="2" customFormat="1">
      <c r="A7291" s="804"/>
      <c r="B7291" s="1038"/>
      <c r="C7291" s="1023"/>
      <c r="D7291" s="1370"/>
      <c r="E7291" s="137"/>
      <c r="F7291" s="137"/>
      <c r="G7291" s="187"/>
      <c r="H7291" s="1"/>
      <c r="I7291" s="1"/>
      <c r="J7291" s="1"/>
      <c r="K7291" s="1"/>
      <c r="L7291" s="1"/>
      <c r="M7291" s="1"/>
      <c r="N7291" s="1"/>
      <c r="O7291" s="1"/>
      <c r="P7291" s="1"/>
      <c r="Q7291" s="1"/>
      <c r="R7291" s="1"/>
      <c r="S7291" s="1"/>
      <c r="T7291" s="1"/>
      <c r="U7291" s="1"/>
      <c r="V7291" s="1"/>
      <c r="W7291" s="1"/>
      <c r="X7291" s="1"/>
    </row>
    <row r="7292" spans="1:24" s="2" customFormat="1">
      <c r="A7292" s="804"/>
      <c r="B7292" s="1038"/>
      <c r="C7292" s="1023"/>
      <c r="D7292" s="1370"/>
      <c r="E7292" s="137"/>
      <c r="F7292" s="137"/>
      <c r="G7292" s="187"/>
      <c r="H7292" s="1"/>
      <c r="I7292" s="1"/>
      <c r="J7292" s="1"/>
      <c r="K7292" s="1"/>
      <c r="L7292" s="1"/>
      <c r="M7292" s="1"/>
      <c r="N7292" s="1"/>
      <c r="O7292" s="1"/>
      <c r="P7292" s="1"/>
      <c r="Q7292" s="1"/>
      <c r="R7292" s="1"/>
      <c r="S7292" s="1"/>
      <c r="T7292" s="1"/>
      <c r="U7292" s="1"/>
      <c r="V7292" s="1"/>
      <c r="W7292" s="1"/>
      <c r="X7292" s="1"/>
    </row>
    <row r="7293" spans="1:24" s="2" customFormat="1">
      <c r="A7293" s="804"/>
      <c r="B7293" s="1038"/>
      <c r="C7293" s="1023"/>
      <c r="D7293" s="1370"/>
      <c r="E7293" s="137"/>
      <c r="F7293" s="137"/>
      <c r="G7293" s="187"/>
      <c r="H7293" s="1"/>
      <c r="I7293" s="1"/>
      <c r="J7293" s="1"/>
      <c r="K7293" s="1"/>
      <c r="L7293" s="1"/>
      <c r="M7293" s="1"/>
      <c r="N7293" s="1"/>
      <c r="O7293" s="1"/>
      <c r="P7293" s="1"/>
      <c r="Q7293" s="1"/>
      <c r="R7293" s="1"/>
      <c r="S7293" s="1"/>
      <c r="T7293" s="1"/>
      <c r="U7293" s="1"/>
      <c r="V7293" s="1"/>
      <c r="W7293" s="1"/>
      <c r="X7293" s="1"/>
    </row>
    <row r="7294" spans="1:24" s="2" customFormat="1">
      <c r="A7294" s="804"/>
      <c r="B7294" s="1038"/>
      <c r="C7294" s="1023"/>
      <c r="D7294" s="1370"/>
      <c r="E7294" s="137"/>
      <c r="F7294" s="137"/>
      <c r="G7294" s="187"/>
      <c r="H7294" s="1"/>
      <c r="I7294" s="1"/>
      <c r="J7294" s="1"/>
      <c r="K7294" s="1"/>
      <c r="L7294" s="1"/>
      <c r="M7294" s="1"/>
      <c r="N7294" s="1"/>
      <c r="O7294" s="1"/>
      <c r="P7294" s="1"/>
      <c r="Q7294" s="1"/>
      <c r="R7294" s="1"/>
      <c r="S7294" s="1"/>
      <c r="T7294" s="1"/>
      <c r="U7294" s="1"/>
      <c r="V7294" s="1"/>
      <c r="W7294" s="1"/>
      <c r="X7294" s="1"/>
    </row>
    <row r="7295" spans="1:24" s="10" customFormat="1">
      <c r="A7295" s="804"/>
      <c r="B7295" s="1038"/>
      <c r="C7295" s="1009"/>
      <c r="D7295" s="1370"/>
      <c r="E7295" s="135"/>
      <c r="F7295" s="135"/>
      <c r="G7295" s="635"/>
    </row>
    <row r="7296" spans="1:24" s="2" customFormat="1">
      <c r="A7296" s="804"/>
      <c r="B7296" s="1038"/>
      <c r="C7296" s="1023"/>
      <c r="D7296" s="1370"/>
      <c r="E7296" s="137"/>
      <c r="F7296" s="137"/>
      <c r="G7296" s="187"/>
      <c r="H7296" s="1"/>
      <c r="I7296" s="1"/>
      <c r="J7296" s="1"/>
      <c r="K7296" s="1"/>
      <c r="L7296" s="1"/>
      <c r="M7296" s="1"/>
      <c r="N7296" s="1"/>
      <c r="O7296" s="1"/>
      <c r="P7296" s="1"/>
      <c r="Q7296" s="1"/>
      <c r="R7296" s="1"/>
      <c r="S7296" s="1"/>
      <c r="T7296" s="1"/>
      <c r="U7296" s="1"/>
      <c r="V7296" s="1"/>
      <c r="W7296" s="1"/>
      <c r="X7296" s="1"/>
    </row>
    <row r="7297" spans="1:24" s="2" customFormat="1">
      <c r="A7297" s="804"/>
      <c r="B7297" s="1382"/>
      <c r="C7297" s="1023"/>
      <c r="D7297" s="1370"/>
      <c r="E7297" s="137"/>
      <c r="F7297" s="137"/>
      <c r="G7297" s="187"/>
      <c r="H7297" s="1"/>
      <c r="I7297" s="1"/>
      <c r="J7297" s="1"/>
      <c r="K7297" s="1"/>
      <c r="L7297" s="1"/>
      <c r="M7297" s="1"/>
      <c r="N7297" s="1"/>
      <c r="O7297" s="1"/>
      <c r="P7297" s="1"/>
      <c r="Q7297" s="1"/>
      <c r="R7297" s="1"/>
      <c r="S7297" s="1"/>
      <c r="T7297" s="1"/>
      <c r="U7297" s="1"/>
      <c r="V7297" s="1"/>
      <c r="W7297" s="1"/>
      <c r="X7297" s="1"/>
    </row>
    <row r="7298" spans="1:24" s="2" customFormat="1">
      <c r="A7298" s="804"/>
      <c r="B7298" s="1038"/>
      <c r="C7298" s="1023"/>
      <c r="D7298" s="1370"/>
      <c r="E7298" s="137"/>
      <c r="F7298" s="137"/>
      <c r="G7298" s="187"/>
      <c r="H7298" s="1"/>
      <c r="I7298" s="1"/>
      <c r="J7298" s="1"/>
      <c r="K7298" s="1"/>
      <c r="L7298" s="1"/>
      <c r="M7298" s="1"/>
      <c r="N7298" s="1"/>
      <c r="O7298" s="1"/>
      <c r="P7298" s="1"/>
      <c r="Q7298" s="1"/>
      <c r="R7298" s="1"/>
      <c r="S7298" s="1"/>
      <c r="T7298" s="1"/>
      <c r="U7298" s="1"/>
      <c r="V7298" s="1"/>
      <c r="W7298" s="1"/>
      <c r="X7298" s="1"/>
    </row>
    <row r="7299" spans="1:24" s="2" customFormat="1">
      <c r="A7299" s="804"/>
      <c r="B7299" s="1038"/>
      <c r="C7299" s="1023"/>
      <c r="D7299" s="1370"/>
      <c r="E7299" s="137"/>
      <c r="F7299" s="137"/>
      <c r="G7299" s="187"/>
      <c r="H7299" s="1"/>
      <c r="I7299" s="1"/>
      <c r="J7299" s="1"/>
      <c r="K7299" s="1"/>
      <c r="L7299" s="1"/>
      <c r="M7299" s="1"/>
      <c r="N7299" s="1"/>
      <c r="O7299" s="1"/>
      <c r="P7299" s="1"/>
      <c r="Q7299" s="1"/>
      <c r="R7299" s="1"/>
      <c r="S7299" s="1"/>
      <c r="T7299" s="1"/>
      <c r="U7299" s="1"/>
      <c r="V7299" s="1"/>
      <c r="W7299" s="1"/>
      <c r="X7299" s="1"/>
    </row>
    <row r="7300" spans="1:24" s="2" customFormat="1">
      <c r="A7300" s="804"/>
      <c r="B7300" s="1038"/>
      <c r="C7300" s="1023"/>
      <c r="D7300" s="1370"/>
      <c r="E7300" s="137"/>
      <c r="F7300" s="137"/>
      <c r="G7300" s="187"/>
      <c r="H7300" s="1"/>
      <c r="I7300" s="1"/>
      <c r="J7300" s="1"/>
      <c r="K7300" s="1"/>
      <c r="L7300" s="1"/>
      <c r="M7300" s="1"/>
      <c r="N7300" s="1"/>
      <c r="O7300" s="1"/>
      <c r="P7300" s="1"/>
      <c r="Q7300" s="1"/>
      <c r="R7300" s="1"/>
      <c r="S7300" s="1"/>
      <c r="T7300" s="1"/>
      <c r="U7300" s="1"/>
      <c r="V7300" s="1"/>
      <c r="W7300" s="1"/>
      <c r="X7300" s="1"/>
    </row>
    <row r="7301" spans="1:24" s="2" customFormat="1">
      <c r="A7301" s="804"/>
      <c r="B7301" s="1038"/>
      <c r="C7301" s="1023"/>
      <c r="D7301" s="1370"/>
      <c r="E7301" s="135"/>
      <c r="F7301" s="135"/>
      <c r="G7301" s="187"/>
      <c r="H7301" s="1"/>
      <c r="I7301" s="1"/>
      <c r="J7301" s="1"/>
      <c r="K7301" s="1"/>
      <c r="L7301" s="1"/>
      <c r="M7301" s="1"/>
      <c r="N7301" s="1"/>
      <c r="O7301" s="1"/>
      <c r="P7301" s="1"/>
      <c r="Q7301" s="1"/>
      <c r="R7301" s="1"/>
      <c r="S7301" s="1"/>
      <c r="T7301" s="1"/>
      <c r="U7301" s="1"/>
      <c r="V7301" s="1"/>
      <c r="W7301" s="1"/>
      <c r="X7301" s="1"/>
    </row>
    <row r="7302" spans="1:24" s="2" customFormat="1">
      <c r="A7302" s="804"/>
      <c r="B7302" s="1038"/>
      <c r="C7302" s="1023"/>
      <c r="D7302" s="1370"/>
      <c r="E7302" s="137"/>
      <c r="F7302" s="137"/>
      <c r="G7302" s="187"/>
      <c r="H7302" s="1"/>
      <c r="I7302" s="1"/>
      <c r="J7302" s="1"/>
      <c r="K7302" s="1"/>
      <c r="L7302" s="1"/>
      <c r="M7302" s="1"/>
      <c r="N7302" s="1"/>
      <c r="O7302" s="1"/>
      <c r="P7302" s="1"/>
      <c r="Q7302" s="1"/>
      <c r="R7302" s="1"/>
      <c r="S7302" s="1"/>
      <c r="T7302" s="1"/>
      <c r="U7302" s="1"/>
      <c r="V7302" s="1"/>
      <c r="W7302" s="1"/>
      <c r="X7302" s="1"/>
    </row>
    <row r="7303" spans="1:24" s="2" customFormat="1">
      <c r="A7303" s="804"/>
      <c r="B7303" s="1038"/>
      <c r="C7303" s="1023"/>
      <c r="D7303" s="1370"/>
      <c r="E7303" s="137"/>
      <c r="F7303" s="137"/>
      <c r="G7303" s="187"/>
      <c r="H7303" s="1"/>
      <c r="I7303" s="1"/>
      <c r="J7303" s="1"/>
      <c r="K7303" s="1"/>
      <c r="L7303" s="1"/>
      <c r="M7303" s="1"/>
      <c r="N7303" s="1"/>
      <c r="O7303" s="1"/>
      <c r="P7303" s="1"/>
      <c r="Q7303" s="1"/>
      <c r="R7303" s="1"/>
      <c r="S7303" s="1"/>
      <c r="T7303" s="1"/>
      <c r="U7303" s="1"/>
      <c r="V7303" s="1"/>
      <c r="W7303" s="1"/>
      <c r="X7303" s="1"/>
    </row>
    <row r="7304" spans="1:24" s="2" customFormat="1">
      <c r="A7304" s="804"/>
      <c r="B7304" s="1038"/>
      <c r="C7304" s="1023"/>
      <c r="D7304" s="1370"/>
      <c r="E7304" s="137"/>
      <c r="F7304" s="137"/>
      <c r="G7304" s="187"/>
      <c r="H7304" s="1"/>
      <c r="I7304" s="1"/>
      <c r="J7304" s="1"/>
      <c r="K7304" s="1"/>
      <c r="L7304" s="1"/>
      <c r="M7304" s="1"/>
      <c r="N7304" s="1"/>
      <c r="O7304" s="1"/>
      <c r="P7304" s="1"/>
      <c r="Q7304" s="1"/>
      <c r="R7304" s="1"/>
      <c r="S7304" s="1"/>
      <c r="T7304" s="1"/>
      <c r="U7304" s="1"/>
      <c r="V7304" s="1"/>
      <c r="W7304" s="1"/>
      <c r="X7304" s="1"/>
    </row>
    <row r="7305" spans="1:24" s="2" customFormat="1">
      <c r="A7305" s="804"/>
      <c r="B7305" s="1038"/>
      <c r="C7305" s="1023"/>
      <c r="D7305" s="1370"/>
      <c r="E7305" s="137"/>
      <c r="F7305" s="137"/>
      <c r="G7305" s="187"/>
      <c r="H7305" s="1"/>
      <c r="I7305" s="1"/>
      <c r="J7305" s="1"/>
      <c r="K7305" s="1"/>
      <c r="L7305" s="1"/>
      <c r="M7305" s="1"/>
      <c r="N7305" s="1"/>
      <c r="O7305" s="1"/>
      <c r="P7305" s="1"/>
      <c r="Q7305" s="1"/>
      <c r="R7305" s="1"/>
      <c r="S7305" s="1"/>
      <c r="T7305" s="1"/>
      <c r="U7305" s="1"/>
      <c r="V7305" s="1"/>
      <c r="W7305" s="1"/>
      <c r="X7305" s="1"/>
    </row>
    <row r="7306" spans="1:24" s="2" customFormat="1">
      <c r="A7306" s="804"/>
      <c r="B7306" s="1382"/>
      <c r="C7306" s="1023"/>
      <c r="D7306" s="1370"/>
      <c r="E7306" s="137"/>
      <c r="F7306" s="137"/>
      <c r="G7306" s="187"/>
      <c r="H7306" s="1"/>
      <c r="I7306" s="1"/>
      <c r="J7306" s="1"/>
      <c r="K7306" s="1"/>
      <c r="L7306" s="1"/>
      <c r="M7306" s="1"/>
      <c r="N7306" s="1"/>
      <c r="O7306" s="1"/>
      <c r="P7306" s="1"/>
      <c r="Q7306" s="1"/>
      <c r="R7306" s="1"/>
      <c r="S7306" s="1"/>
      <c r="T7306" s="1"/>
      <c r="U7306" s="1"/>
      <c r="V7306" s="1"/>
      <c r="W7306" s="1"/>
      <c r="X7306" s="1"/>
    </row>
    <row r="7307" spans="1:24" s="2" customFormat="1">
      <c r="A7307" s="804"/>
      <c r="B7307" s="1038"/>
      <c r="C7307" s="1023"/>
      <c r="D7307" s="1370"/>
      <c r="E7307" s="137"/>
      <c r="F7307" s="137"/>
      <c r="G7307" s="187"/>
      <c r="H7307" s="1"/>
      <c r="I7307" s="1"/>
      <c r="J7307" s="1"/>
      <c r="K7307" s="1"/>
      <c r="L7307" s="1"/>
      <c r="M7307" s="1"/>
      <c r="N7307" s="1"/>
      <c r="O7307" s="1"/>
      <c r="P7307" s="1"/>
      <c r="Q7307" s="1"/>
      <c r="R7307" s="1"/>
      <c r="S7307" s="1"/>
      <c r="T7307" s="1"/>
      <c r="U7307" s="1"/>
      <c r="V7307" s="1"/>
      <c r="W7307" s="1"/>
      <c r="X7307" s="1"/>
    </row>
    <row r="7308" spans="1:24" s="2" customFormat="1">
      <c r="A7308" s="804"/>
      <c r="B7308" s="1038"/>
      <c r="C7308" s="1023"/>
      <c r="D7308" s="1370"/>
      <c r="E7308" s="137"/>
      <c r="F7308" s="137"/>
      <c r="G7308" s="187"/>
      <c r="H7308" s="1"/>
      <c r="I7308" s="1"/>
      <c r="J7308" s="1"/>
      <c r="K7308" s="1"/>
      <c r="L7308" s="1"/>
      <c r="M7308" s="1"/>
      <c r="N7308" s="1"/>
      <c r="O7308" s="1"/>
      <c r="P7308" s="1"/>
      <c r="Q7308" s="1"/>
      <c r="R7308" s="1"/>
      <c r="S7308" s="1"/>
      <c r="T7308" s="1"/>
      <c r="U7308" s="1"/>
      <c r="V7308" s="1"/>
      <c r="W7308" s="1"/>
      <c r="X7308" s="1"/>
    </row>
    <row r="7309" spans="1:24" s="2" customFormat="1">
      <c r="A7309" s="804"/>
      <c r="B7309" s="1038"/>
      <c r="C7309" s="1023"/>
      <c r="D7309" s="1370"/>
      <c r="E7309" s="137"/>
      <c r="F7309" s="137"/>
      <c r="G7309" s="187"/>
      <c r="H7309" s="1"/>
      <c r="I7309" s="1"/>
      <c r="J7309" s="1"/>
      <c r="K7309" s="1"/>
      <c r="L7309" s="1"/>
      <c r="M7309" s="1"/>
      <c r="N7309" s="1"/>
      <c r="O7309" s="1"/>
      <c r="P7309" s="1"/>
      <c r="Q7309" s="1"/>
      <c r="R7309" s="1"/>
      <c r="S7309" s="1"/>
      <c r="T7309" s="1"/>
      <c r="U7309" s="1"/>
      <c r="V7309" s="1"/>
      <c r="W7309" s="1"/>
      <c r="X7309" s="1"/>
    </row>
    <row r="7310" spans="1:24" s="2" customFormat="1">
      <c r="A7310" s="804"/>
      <c r="B7310" s="1038"/>
      <c r="C7310" s="1023"/>
      <c r="D7310" s="1370"/>
      <c r="E7310" s="135"/>
      <c r="F7310" s="135"/>
      <c r="G7310" s="187"/>
      <c r="H7310" s="1"/>
      <c r="I7310" s="1"/>
      <c r="J7310" s="1"/>
      <c r="K7310" s="1"/>
      <c r="L7310" s="1"/>
      <c r="M7310" s="1"/>
      <c r="N7310" s="1"/>
      <c r="O7310" s="1"/>
      <c r="P7310" s="1"/>
      <c r="Q7310" s="1"/>
      <c r="R7310" s="1"/>
      <c r="S7310" s="1"/>
      <c r="T7310" s="1"/>
      <c r="U7310" s="1"/>
      <c r="V7310" s="1"/>
      <c r="W7310" s="1"/>
      <c r="X7310" s="1"/>
    </row>
    <row r="7311" spans="1:24" s="2" customFormat="1">
      <c r="A7311" s="804"/>
      <c r="B7311" s="1038"/>
      <c r="C7311" s="1023"/>
      <c r="D7311" s="1370"/>
      <c r="E7311" s="137"/>
      <c r="F7311" s="137"/>
      <c r="G7311" s="187"/>
      <c r="H7311" s="1"/>
      <c r="I7311" s="1"/>
      <c r="J7311" s="1"/>
      <c r="K7311" s="1"/>
      <c r="L7311" s="1"/>
      <c r="M7311" s="1"/>
      <c r="N7311" s="1"/>
      <c r="O7311" s="1"/>
      <c r="P7311" s="1"/>
      <c r="Q7311" s="1"/>
      <c r="R7311" s="1"/>
      <c r="S7311" s="1"/>
      <c r="T7311" s="1"/>
      <c r="U7311" s="1"/>
      <c r="V7311" s="1"/>
      <c r="W7311" s="1"/>
      <c r="X7311" s="1"/>
    </row>
    <row r="7312" spans="1:24" s="2" customFormat="1">
      <c r="A7312" s="804"/>
      <c r="B7312" s="1038"/>
      <c r="C7312" s="1023"/>
      <c r="D7312" s="1370"/>
      <c r="E7312" s="137"/>
      <c r="F7312" s="137"/>
      <c r="G7312" s="187"/>
      <c r="H7312" s="1"/>
      <c r="I7312" s="1"/>
      <c r="J7312" s="1"/>
      <c r="K7312" s="1"/>
      <c r="L7312" s="1"/>
      <c r="M7312" s="1"/>
      <c r="N7312" s="1"/>
      <c r="O7312" s="1"/>
      <c r="P7312" s="1"/>
      <c r="Q7312" s="1"/>
      <c r="R7312" s="1"/>
      <c r="S7312" s="1"/>
      <c r="T7312" s="1"/>
      <c r="U7312" s="1"/>
      <c r="V7312" s="1"/>
      <c r="W7312" s="1"/>
      <c r="X7312" s="1"/>
    </row>
    <row r="7313" spans="1:24" s="10" customFormat="1">
      <c r="A7313" s="804"/>
      <c r="B7313" s="1038"/>
      <c r="C7313" s="1009"/>
      <c r="D7313" s="1370"/>
      <c r="E7313" s="135"/>
      <c r="F7313" s="135"/>
      <c r="G7313" s="635"/>
    </row>
    <row r="7314" spans="1:24" s="2" customFormat="1">
      <c r="A7314" s="804"/>
      <c r="B7314" s="1038"/>
      <c r="C7314" s="1023"/>
      <c r="D7314" s="1370"/>
      <c r="E7314" s="137"/>
      <c r="F7314" s="137"/>
      <c r="G7314" s="187"/>
      <c r="H7314" s="1"/>
      <c r="I7314" s="1"/>
      <c r="J7314" s="1"/>
      <c r="K7314" s="1"/>
      <c r="L7314" s="1"/>
      <c r="M7314" s="1"/>
      <c r="N7314" s="1"/>
      <c r="O7314" s="1"/>
      <c r="P7314" s="1"/>
      <c r="Q7314" s="1"/>
      <c r="R7314" s="1"/>
      <c r="S7314" s="1"/>
      <c r="T7314" s="1"/>
      <c r="U7314" s="1"/>
      <c r="V7314" s="1"/>
      <c r="W7314" s="1"/>
      <c r="X7314" s="1"/>
    </row>
    <row r="7315" spans="1:24" s="2" customFormat="1">
      <c r="A7315" s="804"/>
      <c r="B7315" s="1038"/>
      <c r="C7315" s="1023"/>
      <c r="D7315" s="1370"/>
      <c r="E7315" s="137"/>
      <c r="F7315" s="137"/>
      <c r="G7315" s="187"/>
      <c r="H7315" s="1"/>
      <c r="I7315" s="1"/>
      <c r="J7315" s="1"/>
      <c r="K7315" s="1"/>
      <c r="L7315" s="1"/>
      <c r="M7315" s="1"/>
      <c r="N7315" s="1"/>
      <c r="O7315" s="1"/>
      <c r="P7315" s="1"/>
      <c r="Q7315" s="1"/>
      <c r="R7315" s="1"/>
      <c r="S7315" s="1"/>
      <c r="T7315" s="1"/>
      <c r="U7315" s="1"/>
      <c r="V7315" s="1"/>
      <c r="W7315" s="1"/>
      <c r="X7315" s="1"/>
    </row>
    <row r="7316" spans="1:24" s="2" customFormat="1">
      <c r="A7316" s="804"/>
      <c r="B7316" s="1038"/>
      <c r="C7316" s="1023"/>
      <c r="D7316" s="1370"/>
      <c r="E7316" s="137"/>
      <c r="F7316" s="137"/>
      <c r="G7316" s="187"/>
      <c r="H7316" s="1"/>
      <c r="I7316" s="1"/>
      <c r="J7316" s="1"/>
      <c r="K7316" s="1"/>
      <c r="L7316" s="1"/>
      <c r="M7316" s="1"/>
      <c r="N7316" s="1"/>
      <c r="O7316" s="1"/>
      <c r="P7316" s="1"/>
      <c r="Q7316" s="1"/>
      <c r="R7316" s="1"/>
      <c r="S7316" s="1"/>
      <c r="T7316" s="1"/>
      <c r="U7316" s="1"/>
      <c r="V7316" s="1"/>
      <c r="W7316" s="1"/>
      <c r="X7316" s="1"/>
    </row>
    <row r="7317" spans="1:24" s="2" customFormat="1">
      <c r="A7317" s="804"/>
      <c r="B7317" s="1038"/>
      <c r="C7317" s="1023"/>
      <c r="D7317" s="1370"/>
      <c r="E7317" s="137"/>
      <c r="F7317" s="137"/>
      <c r="G7317" s="187"/>
      <c r="H7317" s="1"/>
      <c r="I7317" s="1"/>
      <c r="J7317" s="1"/>
      <c r="K7317" s="1"/>
      <c r="L7317" s="1"/>
      <c r="M7317" s="1"/>
      <c r="N7317" s="1"/>
      <c r="O7317" s="1"/>
      <c r="P7317" s="1"/>
      <c r="Q7317" s="1"/>
      <c r="R7317" s="1"/>
      <c r="S7317" s="1"/>
      <c r="T7317" s="1"/>
      <c r="U7317" s="1"/>
      <c r="V7317" s="1"/>
      <c r="W7317" s="1"/>
      <c r="X7317" s="1"/>
    </row>
    <row r="7318" spans="1:24" s="2" customFormat="1">
      <c r="A7318" s="804"/>
      <c r="B7318" s="1038"/>
      <c r="C7318" s="1023"/>
      <c r="D7318" s="1370"/>
      <c r="E7318" s="135"/>
      <c r="F7318" s="135"/>
      <c r="G7318" s="187"/>
      <c r="H7318" s="1"/>
      <c r="I7318" s="1"/>
      <c r="J7318" s="1"/>
      <c r="K7318" s="1"/>
      <c r="L7318" s="1"/>
      <c r="M7318" s="1"/>
      <c r="N7318" s="1"/>
      <c r="O7318" s="1"/>
      <c r="P7318" s="1"/>
      <c r="Q7318" s="1"/>
      <c r="R7318" s="1"/>
      <c r="S7318" s="1"/>
      <c r="T7318" s="1"/>
      <c r="U7318" s="1"/>
      <c r="V7318" s="1"/>
      <c r="W7318" s="1"/>
      <c r="X7318" s="1"/>
    </row>
    <row r="7319" spans="1:24" s="2" customFormat="1">
      <c r="A7319" s="804"/>
      <c r="B7319" s="1038"/>
      <c r="C7319" s="1023"/>
      <c r="D7319" s="1370"/>
      <c r="E7319" s="137"/>
      <c r="F7319" s="137"/>
      <c r="G7319" s="187"/>
      <c r="H7319" s="1"/>
      <c r="I7319" s="1"/>
      <c r="J7319" s="1"/>
      <c r="K7319" s="1"/>
      <c r="L7319" s="1"/>
      <c r="M7319" s="1"/>
      <c r="N7319" s="1"/>
      <c r="O7319" s="1"/>
      <c r="P7319" s="1"/>
      <c r="Q7319" s="1"/>
      <c r="R7319" s="1"/>
      <c r="S7319" s="1"/>
      <c r="T7319" s="1"/>
      <c r="U7319" s="1"/>
      <c r="V7319" s="1"/>
      <c r="W7319" s="1"/>
      <c r="X7319" s="1"/>
    </row>
    <row r="7320" spans="1:24" s="2" customFormat="1">
      <c r="A7320" s="804"/>
      <c r="B7320" s="1038"/>
      <c r="C7320" s="1023"/>
      <c r="D7320" s="1370"/>
      <c r="E7320" s="137"/>
      <c r="F7320" s="137"/>
      <c r="G7320" s="187"/>
      <c r="H7320" s="1"/>
      <c r="I7320" s="1"/>
      <c r="J7320" s="1"/>
      <c r="K7320" s="1"/>
      <c r="L7320" s="1"/>
      <c r="M7320" s="1"/>
      <c r="N7320" s="1"/>
      <c r="O7320" s="1"/>
      <c r="P7320" s="1"/>
      <c r="Q7320" s="1"/>
      <c r="R7320" s="1"/>
      <c r="S7320" s="1"/>
      <c r="T7320" s="1"/>
      <c r="U7320" s="1"/>
      <c r="V7320" s="1"/>
      <c r="W7320" s="1"/>
      <c r="X7320" s="1"/>
    </row>
    <row r="7321" spans="1:24" s="2" customFormat="1">
      <c r="A7321" s="804"/>
      <c r="B7321" s="1038"/>
      <c r="C7321" s="1023"/>
      <c r="D7321" s="1370"/>
      <c r="E7321" s="137"/>
      <c r="F7321" s="137"/>
      <c r="G7321" s="187"/>
      <c r="H7321" s="1"/>
      <c r="I7321" s="1"/>
      <c r="J7321" s="1"/>
      <c r="K7321" s="1"/>
      <c r="L7321" s="1"/>
      <c r="M7321" s="1"/>
      <c r="N7321" s="1"/>
      <c r="O7321" s="1"/>
      <c r="P7321" s="1"/>
      <c r="Q7321" s="1"/>
      <c r="R7321" s="1"/>
      <c r="S7321" s="1"/>
      <c r="T7321" s="1"/>
      <c r="U7321" s="1"/>
      <c r="V7321" s="1"/>
      <c r="W7321" s="1"/>
      <c r="X7321" s="1"/>
    </row>
    <row r="7322" spans="1:24" s="10" customFormat="1">
      <c r="A7322" s="804"/>
      <c r="B7322" s="1038"/>
      <c r="C7322" s="1009"/>
      <c r="D7322" s="1370"/>
      <c r="E7322" s="135"/>
      <c r="F7322" s="135"/>
      <c r="G7322" s="635"/>
    </row>
    <row r="7323" spans="1:24" s="10" customFormat="1">
      <c r="A7323" s="804"/>
      <c r="B7323" s="1038"/>
      <c r="C7323" s="1009"/>
      <c r="D7323" s="1370"/>
      <c r="E7323" s="135"/>
      <c r="F7323" s="135"/>
      <c r="G7323" s="635"/>
    </row>
    <row r="7324" spans="1:24" s="2" customFormat="1">
      <c r="A7324" s="804"/>
      <c r="B7324" s="1038"/>
      <c r="C7324" s="1023"/>
      <c r="D7324" s="1370"/>
      <c r="E7324" s="137"/>
      <c r="F7324" s="137"/>
      <c r="G7324" s="187"/>
      <c r="H7324" s="1"/>
      <c r="I7324" s="1"/>
      <c r="J7324" s="1"/>
      <c r="K7324" s="1"/>
      <c r="L7324" s="1"/>
      <c r="M7324" s="1"/>
      <c r="N7324" s="1"/>
      <c r="O7324" s="1"/>
      <c r="P7324" s="1"/>
      <c r="Q7324" s="1"/>
      <c r="R7324" s="1"/>
      <c r="S7324" s="1"/>
      <c r="T7324" s="1"/>
      <c r="U7324" s="1"/>
      <c r="V7324" s="1"/>
      <c r="W7324" s="1"/>
      <c r="X7324" s="1"/>
    </row>
    <row r="7325" spans="1:24" s="2" customFormat="1">
      <c r="A7325" s="804"/>
      <c r="B7325" s="1038"/>
      <c r="C7325" s="1023"/>
      <c r="D7325" s="1370"/>
      <c r="E7325" s="137"/>
      <c r="F7325" s="137"/>
      <c r="G7325" s="187"/>
      <c r="H7325" s="1"/>
      <c r="I7325" s="1"/>
      <c r="J7325" s="1"/>
      <c r="K7325" s="1"/>
      <c r="L7325" s="1"/>
      <c r="M7325" s="1"/>
      <c r="N7325" s="1"/>
      <c r="O7325" s="1"/>
      <c r="P7325" s="1"/>
      <c r="Q7325" s="1"/>
      <c r="R7325" s="1"/>
      <c r="S7325" s="1"/>
      <c r="T7325" s="1"/>
      <c r="U7325" s="1"/>
      <c r="V7325" s="1"/>
      <c r="W7325" s="1"/>
      <c r="X7325" s="1"/>
    </row>
    <row r="7326" spans="1:24" s="2" customFormat="1">
      <c r="A7326" s="804"/>
      <c r="B7326" s="1038"/>
      <c r="C7326" s="1023"/>
      <c r="D7326" s="1370"/>
      <c r="E7326" s="137"/>
      <c r="F7326" s="137"/>
      <c r="G7326" s="187"/>
      <c r="H7326" s="1"/>
      <c r="I7326" s="1"/>
      <c r="J7326" s="1"/>
      <c r="K7326" s="1"/>
      <c r="L7326" s="1"/>
      <c r="M7326" s="1"/>
      <c r="N7326" s="1"/>
      <c r="O7326" s="1"/>
      <c r="P7326" s="1"/>
      <c r="Q7326" s="1"/>
      <c r="R7326" s="1"/>
      <c r="S7326" s="1"/>
      <c r="T7326" s="1"/>
      <c r="U7326" s="1"/>
      <c r="V7326" s="1"/>
      <c r="W7326" s="1"/>
      <c r="X7326" s="1"/>
    </row>
    <row r="7327" spans="1:24" s="2" customFormat="1">
      <c r="A7327" s="804"/>
      <c r="B7327" s="1038"/>
      <c r="C7327" s="1023"/>
      <c r="D7327" s="1370"/>
      <c r="E7327" s="137"/>
      <c r="F7327" s="137"/>
      <c r="G7327" s="187"/>
      <c r="H7327" s="1"/>
      <c r="I7327" s="1"/>
      <c r="J7327" s="1"/>
      <c r="K7327" s="1"/>
      <c r="L7327" s="1"/>
      <c r="M7327" s="1"/>
      <c r="N7327" s="1"/>
      <c r="O7327" s="1"/>
      <c r="P7327" s="1"/>
      <c r="Q7327" s="1"/>
      <c r="R7327" s="1"/>
      <c r="S7327" s="1"/>
      <c r="T7327" s="1"/>
      <c r="U7327" s="1"/>
      <c r="V7327" s="1"/>
      <c r="W7327" s="1"/>
      <c r="X7327" s="1"/>
    </row>
    <row r="7328" spans="1:24" s="2" customFormat="1">
      <c r="A7328" s="804"/>
      <c r="B7328" s="1038"/>
      <c r="C7328" s="1023"/>
      <c r="D7328" s="1370"/>
      <c r="E7328" s="140"/>
      <c r="F7328" s="140"/>
      <c r="G7328" s="187"/>
      <c r="H7328" s="1"/>
      <c r="I7328" s="1"/>
      <c r="J7328" s="1"/>
      <c r="K7328" s="1"/>
      <c r="L7328" s="1"/>
      <c r="M7328" s="1"/>
      <c r="N7328" s="1"/>
      <c r="O7328" s="1"/>
      <c r="P7328" s="1"/>
      <c r="Q7328" s="1"/>
      <c r="R7328" s="1"/>
      <c r="S7328" s="1"/>
      <c r="T7328" s="1"/>
      <c r="U7328" s="1"/>
      <c r="V7328" s="1"/>
      <c r="W7328" s="1"/>
      <c r="X7328" s="1"/>
    </row>
    <row r="7329" spans="1:24" s="2" customFormat="1">
      <c r="A7329" s="804"/>
      <c r="B7329" s="1038"/>
      <c r="C7329" s="1023"/>
      <c r="D7329" s="1370"/>
      <c r="E7329" s="137"/>
      <c r="F7329" s="137"/>
      <c r="G7329" s="187"/>
      <c r="H7329" s="1"/>
      <c r="I7329" s="1"/>
      <c r="J7329" s="1"/>
      <c r="K7329" s="1"/>
      <c r="L7329" s="1"/>
      <c r="M7329" s="1"/>
      <c r="N7329" s="1"/>
      <c r="O7329" s="1"/>
      <c r="P7329" s="1"/>
      <c r="Q7329" s="1"/>
      <c r="R7329" s="1"/>
      <c r="S7329" s="1"/>
      <c r="T7329" s="1"/>
      <c r="U7329" s="1"/>
      <c r="V7329" s="1"/>
      <c r="W7329" s="1"/>
      <c r="X7329" s="1"/>
    </row>
    <row r="7330" spans="1:24" s="2" customFormat="1">
      <c r="A7330" s="804"/>
      <c r="B7330" s="1038"/>
      <c r="C7330" s="1023"/>
      <c r="D7330" s="1370"/>
      <c r="E7330" s="137"/>
      <c r="F7330" s="137"/>
      <c r="G7330" s="187"/>
      <c r="H7330" s="1"/>
      <c r="I7330" s="1"/>
      <c r="J7330" s="1"/>
      <c r="K7330" s="1"/>
      <c r="L7330" s="1"/>
      <c r="M7330" s="1"/>
      <c r="N7330" s="1"/>
      <c r="O7330" s="1"/>
      <c r="P7330" s="1"/>
      <c r="Q7330" s="1"/>
      <c r="R7330" s="1"/>
      <c r="S7330" s="1"/>
      <c r="T7330" s="1"/>
      <c r="U7330" s="1"/>
      <c r="V7330" s="1"/>
      <c r="W7330" s="1"/>
      <c r="X7330" s="1"/>
    </row>
    <row r="7331" spans="1:24" s="2" customFormat="1">
      <c r="A7331" s="804"/>
      <c r="B7331" s="1038"/>
      <c r="C7331" s="1023"/>
      <c r="D7331" s="1370"/>
      <c r="E7331" s="137"/>
      <c r="F7331" s="137"/>
      <c r="G7331" s="187"/>
      <c r="H7331" s="1"/>
      <c r="I7331" s="1"/>
      <c r="J7331" s="1"/>
      <c r="K7331" s="1"/>
      <c r="L7331" s="1"/>
      <c r="M7331" s="1"/>
      <c r="N7331" s="1"/>
      <c r="O7331" s="1"/>
      <c r="P7331" s="1"/>
      <c r="Q7331" s="1"/>
      <c r="R7331" s="1"/>
      <c r="S7331" s="1"/>
      <c r="T7331" s="1"/>
      <c r="U7331" s="1"/>
      <c r="V7331" s="1"/>
      <c r="W7331" s="1"/>
      <c r="X7331" s="1"/>
    </row>
    <row r="7332" spans="1:24" s="2" customFormat="1">
      <c r="A7332" s="804"/>
      <c r="B7332" s="1038"/>
      <c r="C7332" s="1023"/>
      <c r="D7332" s="1370"/>
      <c r="E7332" s="137"/>
      <c r="F7332" s="137"/>
      <c r="G7332" s="187"/>
      <c r="H7332" s="1"/>
      <c r="I7332" s="1"/>
      <c r="J7332" s="1"/>
      <c r="K7332" s="1"/>
      <c r="L7332" s="1"/>
      <c r="M7332" s="1"/>
      <c r="N7332" s="1"/>
      <c r="O7332" s="1"/>
      <c r="P7332" s="1"/>
      <c r="Q7332" s="1"/>
      <c r="R7332" s="1"/>
      <c r="S7332" s="1"/>
      <c r="T7332" s="1"/>
      <c r="U7332" s="1"/>
      <c r="V7332" s="1"/>
      <c r="W7332" s="1"/>
      <c r="X7332" s="1"/>
    </row>
    <row r="7333" spans="1:24" s="56" customFormat="1">
      <c r="A7333" s="804"/>
      <c r="B7333" s="807"/>
      <c r="C7333" s="1425"/>
      <c r="D7333" s="806"/>
      <c r="E7333" s="138"/>
      <c r="F7333" s="138"/>
      <c r="G7333" s="187"/>
      <c r="H7333" s="1"/>
      <c r="I7333" s="1"/>
      <c r="J7333" s="1"/>
      <c r="K7333" s="1"/>
      <c r="L7333" s="1"/>
      <c r="M7333" s="1"/>
      <c r="N7333" s="1"/>
      <c r="O7333" s="1"/>
      <c r="P7333" s="1"/>
      <c r="Q7333" s="1"/>
      <c r="R7333" s="1"/>
      <c r="S7333" s="1"/>
      <c r="T7333" s="1"/>
      <c r="U7333" s="1"/>
      <c r="V7333" s="1"/>
      <c r="W7333" s="1"/>
      <c r="X7333" s="1"/>
    </row>
    <row r="7334" spans="1:24" s="1" customFormat="1">
      <c r="A7334" s="804"/>
      <c r="B7334" s="807"/>
      <c r="C7334" s="1023"/>
      <c r="D7334" s="1370"/>
      <c r="E7334" s="137"/>
      <c r="F7334" s="137"/>
      <c r="G7334" s="187"/>
    </row>
    <row r="7335" spans="1:24" s="46" customFormat="1">
      <c r="A7335" s="804"/>
      <c r="B7335" s="807"/>
      <c r="C7335" s="1023"/>
      <c r="D7335" s="1370"/>
      <c r="E7335" s="137"/>
      <c r="F7335" s="137"/>
      <c r="G7335" s="187"/>
    </row>
    <row r="7336" spans="1:24" s="56" customFormat="1">
      <c r="A7336" s="804"/>
      <c r="B7336" s="807"/>
      <c r="C7336" s="1425"/>
      <c r="D7336" s="806"/>
      <c r="E7336" s="138"/>
      <c r="F7336" s="138"/>
      <c r="G7336" s="187"/>
      <c r="H7336" s="1"/>
      <c r="I7336" s="1"/>
      <c r="J7336" s="1"/>
      <c r="K7336" s="1"/>
      <c r="L7336" s="1"/>
      <c r="M7336" s="1"/>
      <c r="N7336" s="1"/>
      <c r="O7336" s="1"/>
      <c r="P7336" s="1"/>
      <c r="Q7336" s="1"/>
      <c r="R7336" s="1"/>
      <c r="S7336" s="1"/>
      <c r="T7336" s="1"/>
      <c r="U7336" s="1"/>
      <c r="V7336" s="1"/>
      <c r="W7336" s="1"/>
      <c r="X7336" s="1"/>
    </row>
    <row r="7337" spans="1:24" s="10" customFormat="1">
      <c r="A7337" s="804"/>
      <c r="B7337" s="807"/>
      <c r="C7337" s="1009"/>
      <c r="D7337" s="1370"/>
      <c r="E7337" s="135"/>
      <c r="F7337" s="135"/>
      <c r="G7337" s="635"/>
    </row>
    <row r="7338" spans="1:24" s="2" customFormat="1">
      <c r="A7338" s="804"/>
      <c r="B7338" s="1383"/>
      <c r="C7338" s="1023"/>
      <c r="D7338" s="1370"/>
      <c r="E7338" s="137"/>
      <c r="F7338" s="137"/>
      <c r="G7338" s="187"/>
      <c r="H7338" s="1"/>
      <c r="I7338" s="1"/>
      <c r="J7338" s="1"/>
      <c r="K7338" s="1"/>
      <c r="L7338" s="1"/>
      <c r="M7338" s="1"/>
      <c r="N7338" s="1"/>
      <c r="O7338" s="1"/>
      <c r="P7338" s="1"/>
      <c r="Q7338" s="1"/>
      <c r="R7338" s="1"/>
      <c r="S7338" s="1"/>
      <c r="T7338" s="1"/>
      <c r="U7338" s="1"/>
      <c r="V7338" s="1"/>
      <c r="W7338" s="1"/>
      <c r="X7338" s="1"/>
    </row>
    <row r="7339" spans="1:24" s="2" customFormat="1">
      <c r="A7339" s="804"/>
      <c r="B7339" s="1383"/>
      <c r="C7339" s="1023"/>
      <c r="D7339" s="1370"/>
      <c r="E7339" s="137"/>
      <c r="F7339" s="137"/>
      <c r="G7339" s="187"/>
      <c r="H7339" s="1"/>
      <c r="I7339" s="1"/>
      <c r="J7339" s="1"/>
      <c r="K7339" s="1"/>
      <c r="L7339" s="1"/>
      <c r="M7339" s="1"/>
      <c r="N7339" s="1"/>
      <c r="O7339" s="1"/>
      <c r="P7339" s="1"/>
      <c r="Q7339" s="1"/>
      <c r="R7339" s="1"/>
      <c r="S7339" s="1"/>
      <c r="T7339" s="1"/>
      <c r="U7339" s="1"/>
      <c r="V7339" s="1"/>
      <c r="W7339" s="1"/>
      <c r="X7339" s="1"/>
    </row>
    <row r="7340" spans="1:24" s="2" customFormat="1">
      <c r="A7340" s="804"/>
      <c r="B7340" s="1383"/>
      <c r="C7340" s="1023"/>
      <c r="D7340" s="1370"/>
      <c r="E7340" s="137"/>
      <c r="F7340" s="137"/>
      <c r="G7340" s="187"/>
      <c r="H7340" s="1"/>
      <c r="I7340" s="1"/>
      <c r="J7340" s="1"/>
      <c r="K7340" s="1"/>
      <c r="L7340" s="1"/>
      <c r="M7340" s="1"/>
      <c r="N7340" s="1"/>
      <c r="O7340" s="1"/>
      <c r="P7340" s="1"/>
      <c r="Q7340" s="1"/>
      <c r="R7340" s="1"/>
      <c r="S7340" s="1"/>
      <c r="T7340" s="1"/>
      <c r="U7340" s="1"/>
      <c r="V7340" s="1"/>
      <c r="W7340" s="1"/>
      <c r="X7340" s="1"/>
    </row>
    <row r="7341" spans="1:24" s="2" customFormat="1">
      <c r="A7341" s="804"/>
      <c r="B7341" s="1383"/>
      <c r="C7341" s="1023"/>
      <c r="D7341" s="1370"/>
      <c r="E7341" s="135"/>
      <c r="F7341" s="135"/>
      <c r="G7341" s="187"/>
      <c r="H7341" s="1"/>
      <c r="I7341" s="1"/>
      <c r="J7341" s="1"/>
      <c r="K7341" s="1"/>
      <c r="L7341" s="1"/>
      <c r="M7341" s="1"/>
      <c r="N7341" s="1"/>
      <c r="O7341" s="1"/>
      <c r="P7341" s="1"/>
      <c r="Q7341" s="1"/>
      <c r="R7341" s="1"/>
      <c r="S7341" s="1"/>
      <c r="T7341" s="1"/>
      <c r="U7341" s="1"/>
      <c r="V7341" s="1"/>
      <c r="W7341" s="1"/>
      <c r="X7341" s="1"/>
    </row>
    <row r="7342" spans="1:24" s="2" customFormat="1">
      <c r="A7342" s="804"/>
      <c r="B7342" s="1383"/>
      <c r="C7342" s="1023"/>
      <c r="D7342" s="1370"/>
      <c r="E7342" s="137"/>
      <c r="F7342" s="137"/>
      <c r="G7342" s="187"/>
      <c r="H7342" s="1"/>
      <c r="I7342" s="1"/>
      <c r="J7342" s="1"/>
      <c r="K7342" s="1"/>
      <c r="L7342" s="1"/>
      <c r="M7342" s="1"/>
      <c r="N7342" s="1"/>
      <c r="O7342" s="1"/>
      <c r="P7342" s="1"/>
      <c r="Q7342" s="1"/>
      <c r="R7342" s="1"/>
      <c r="S7342" s="1"/>
      <c r="T7342" s="1"/>
      <c r="U7342" s="1"/>
      <c r="V7342" s="1"/>
      <c r="W7342" s="1"/>
      <c r="X7342" s="1"/>
    </row>
    <row r="7343" spans="1:24" s="2" customFormat="1">
      <c r="A7343" s="804"/>
      <c r="B7343" s="1382"/>
      <c r="C7343" s="1023"/>
      <c r="D7343" s="1370"/>
      <c r="E7343" s="137"/>
      <c r="F7343" s="137"/>
      <c r="G7343" s="187"/>
      <c r="H7343" s="1"/>
      <c r="I7343" s="1"/>
      <c r="J7343" s="1"/>
      <c r="K7343" s="1"/>
      <c r="L7343" s="1"/>
      <c r="M7343" s="1"/>
      <c r="N7343" s="1"/>
      <c r="O7343" s="1"/>
      <c r="P7343" s="1"/>
      <c r="Q7343" s="1"/>
      <c r="R7343" s="1"/>
      <c r="S7343" s="1"/>
      <c r="T7343" s="1"/>
      <c r="U7343" s="1"/>
      <c r="V7343" s="1"/>
      <c r="W7343" s="1"/>
      <c r="X7343" s="1"/>
    </row>
    <row r="7344" spans="1:24" s="11" customFormat="1">
      <c r="A7344" s="804"/>
      <c r="B7344" s="1383"/>
      <c r="C7344" s="1009"/>
      <c r="D7344" s="1370"/>
      <c r="E7344" s="135"/>
      <c r="F7344" s="135"/>
      <c r="G7344" s="635"/>
      <c r="H7344" s="10"/>
      <c r="I7344" s="10"/>
      <c r="J7344" s="10"/>
      <c r="K7344" s="10"/>
      <c r="L7344" s="10"/>
      <c r="M7344" s="10"/>
      <c r="N7344" s="10"/>
      <c r="O7344" s="10"/>
      <c r="P7344" s="10"/>
      <c r="Q7344" s="10"/>
      <c r="R7344" s="10"/>
      <c r="S7344" s="10"/>
      <c r="T7344" s="10"/>
      <c r="U7344" s="10"/>
      <c r="V7344" s="10"/>
      <c r="W7344" s="10"/>
      <c r="X7344" s="10"/>
    </row>
    <row r="7345" spans="1:24" s="10" customFormat="1">
      <c r="A7345" s="804"/>
      <c r="B7345" s="807"/>
      <c r="C7345" s="1009"/>
      <c r="D7345" s="1370"/>
      <c r="E7345" s="135"/>
      <c r="F7345" s="135"/>
      <c r="G7345" s="635"/>
    </row>
    <row r="7346" spans="1:24" s="10" customFormat="1">
      <c r="A7346" s="804"/>
      <c r="B7346" s="1038"/>
      <c r="C7346" s="1009"/>
      <c r="D7346" s="1370"/>
      <c r="E7346" s="135"/>
      <c r="F7346" s="135"/>
      <c r="G7346" s="635"/>
    </row>
    <row r="7347" spans="1:24" s="56" customFormat="1">
      <c r="A7347" s="804"/>
      <c r="B7347" s="807"/>
      <c r="C7347" s="1425"/>
      <c r="D7347" s="806"/>
      <c r="E7347" s="138"/>
      <c r="F7347" s="138"/>
      <c r="G7347" s="187"/>
      <c r="H7347" s="1"/>
      <c r="I7347" s="1"/>
      <c r="J7347" s="1"/>
      <c r="K7347" s="1"/>
      <c r="L7347" s="1"/>
      <c r="M7347" s="1"/>
      <c r="N7347" s="1"/>
      <c r="O7347" s="1"/>
      <c r="P7347" s="1"/>
      <c r="Q7347" s="1"/>
      <c r="R7347" s="1"/>
      <c r="S7347" s="1"/>
      <c r="T7347" s="1"/>
      <c r="U7347" s="1"/>
      <c r="V7347" s="1"/>
      <c r="W7347" s="1"/>
      <c r="X7347" s="1"/>
    </row>
    <row r="7348" spans="1:24" s="56" customFormat="1">
      <c r="A7348" s="804"/>
      <c r="B7348" s="807"/>
      <c r="C7348" s="1425"/>
      <c r="D7348" s="806"/>
      <c r="E7348" s="138"/>
      <c r="F7348" s="138"/>
      <c r="G7348" s="187"/>
      <c r="H7348" s="1"/>
      <c r="I7348" s="1"/>
      <c r="J7348" s="1"/>
      <c r="K7348" s="1"/>
      <c r="L7348" s="1"/>
      <c r="M7348" s="1"/>
      <c r="N7348" s="1"/>
      <c r="O7348" s="1"/>
      <c r="P7348" s="1"/>
      <c r="Q7348" s="1"/>
      <c r="R7348" s="1"/>
      <c r="S7348" s="1"/>
      <c r="T7348" s="1"/>
      <c r="U7348" s="1"/>
      <c r="V7348" s="1"/>
      <c r="W7348" s="1"/>
      <c r="X7348" s="1"/>
    </row>
    <row r="7349" spans="1:24" s="56" customFormat="1">
      <c r="A7349" s="804"/>
      <c r="B7349" s="807"/>
      <c r="C7349" s="1023"/>
      <c r="D7349" s="1370"/>
      <c r="E7349" s="137"/>
      <c r="F7349" s="137"/>
      <c r="G7349" s="187"/>
      <c r="H7349" s="1"/>
      <c r="I7349" s="1"/>
      <c r="J7349" s="1"/>
      <c r="K7349" s="1"/>
      <c r="L7349" s="1"/>
      <c r="M7349" s="1"/>
      <c r="N7349" s="1"/>
      <c r="O7349" s="1"/>
      <c r="P7349" s="1"/>
      <c r="Q7349" s="1"/>
      <c r="R7349" s="1"/>
      <c r="S7349" s="1"/>
      <c r="T7349" s="1"/>
      <c r="U7349" s="1"/>
      <c r="V7349" s="1"/>
      <c r="W7349" s="1"/>
      <c r="X7349" s="1"/>
    </row>
    <row r="7350" spans="1:24" s="56" customFormat="1">
      <c r="A7350" s="804"/>
      <c r="B7350" s="807"/>
      <c r="C7350" s="1425"/>
      <c r="D7350" s="806"/>
      <c r="E7350" s="138"/>
      <c r="F7350" s="138"/>
      <c r="G7350" s="187"/>
      <c r="H7350" s="1"/>
      <c r="I7350" s="1"/>
      <c r="J7350" s="1"/>
      <c r="K7350" s="1"/>
      <c r="L7350" s="1"/>
      <c r="M7350" s="1"/>
      <c r="N7350" s="1"/>
      <c r="O7350" s="1"/>
      <c r="P7350" s="1"/>
      <c r="Q7350" s="1"/>
      <c r="R7350" s="1"/>
      <c r="S7350" s="1"/>
      <c r="T7350" s="1"/>
      <c r="U7350" s="1"/>
      <c r="V7350" s="1"/>
      <c r="W7350" s="1"/>
      <c r="X7350" s="1"/>
    </row>
    <row r="7351" spans="1:24" s="1" customFormat="1">
      <c r="A7351" s="804"/>
      <c r="B7351" s="807"/>
      <c r="C7351" s="1023"/>
      <c r="D7351" s="1370"/>
      <c r="E7351" s="137"/>
      <c r="F7351" s="137"/>
      <c r="G7351" s="187"/>
    </row>
    <row r="7352" spans="1:24" s="1" customFormat="1">
      <c r="A7352" s="804"/>
      <c r="B7352" s="807"/>
      <c r="C7352" s="1023"/>
      <c r="D7352" s="1370"/>
      <c r="E7352" s="137"/>
      <c r="F7352" s="137"/>
      <c r="G7352" s="187"/>
    </row>
    <row r="7353" spans="1:24" s="44" customFormat="1">
      <c r="A7353" s="804"/>
      <c r="B7353" s="1383"/>
      <c r="C7353" s="1023"/>
      <c r="D7353" s="1370"/>
      <c r="E7353" s="137"/>
      <c r="F7353" s="137"/>
      <c r="G7353" s="634"/>
      <c r="H7353" s="57"/>
      <c r="I7353" s="57"/>
      <c r="J7353" s="57"/>
      <c r="K7353" s="57"/>
      <c r="L7353" s="57"/>
      <c r="M7353" s="57"/>
    </row>
    <row r="7354" spans="1:24" s="44" customFormat="1">
      <c r="A7354" s="804"/>
      <c r="B7354" s="1383"/>
      <c r="C7354" s="1023"/>
      <c r="D7354" s="1370"/>
      <c r="E7354" s="137"/>
      <c r="F7354" s="137"/>
      <c r="G7354" s="634"/>
      <c r="H7354" s="57"/>
      <c r="I7354" s="57"/>
      <c r="J7354" s="57"/>
      <c r="K7354" s="57"/>
      <c r="L7354" s="57"/>
      <c r="M7354" s="57"/>
    </row>
    <row r="7355" spans="1:24" s="44" customFormat="1">
      <c r="A7355" s="804"/>
      <c r="B7355" s="1383"/>
      <c r="C7355" s="1023"/>
      <c r="D7355" s="1370"/>
      <c r="E7355" s="137"/>
      <c r="F7355" s="137"/>
      <c r="G7355" s="634"/>
      <c r="H7355" s="57"/>
      <c r="I7355" s="57"/>
      <c r="J7355" s="57"/>
      <c r="K7355" s="57"/>
      <c r="L7355" s="57"/>
      <c r="M7355" s="57"/>
    </row>
    <row r="7356" spans="1:24" s="44" customFormat="1">
      <c r="A7356" s="804"/>
      <c r="B7356" s="1383"/>
      <c r="C7356" s="1023"/>
      <c r="D7356" s="1370"/>
      <c r="E7356" s="137"/>
      <c r="F7356" s="137"/>
      <c r="G7356" s="634"/>
      <c r="H7356" s="57"/>
      <c r="I7356" s="57"/>
      <c r="J7356" s="57"/>
      <c r="K7356" s="57"/>
      <c r="L7356" s="57"/>
      <c r="M7356" s="57"/>
    </row>
    <row r="7357" spans="1:24" s="44" customFormat="1">
      <c r="A7357" s="804"/>
      <c r="B7357" s="1383"/>
      <c r="C7357" s="1023"/>
      <c r="D7357" s="1370"/>
      <c r="E7357" s="137"/>
      <c r="F7357" s="137"/>
      <c r="G7357" s="634"/>
      <c r="H7357" s="57"/>
      <c r="I7357" s="57"/>
      <c r="J7357" s="57"/>
      <c r="K7357" s="57"/>
      <c r="L7357" s="57"/>
      <c r="M7357" s="57"/>
    </row>
    <row r="7358" spans="1:24" s="44" customFormat="1">
      <c r="A7358" s="804"/>
      <c r="B7358" s="1383"/>
      <c r="C7358" s="1023"/>
      <c r="D7358" s="1370"/>
      <c r="E7358" s="137"/>
      <c r="F7358" s="137"/>
      <c r="G7358" s="634"/>
      <c r="H7358" s="57"/>
      <c r="I7358" s="57"/>
      <c r="J7358" s="57"/>
      <c r="K7358" s="57"/>
      <c r="L7358" s="57"/>
      <c r="M7358" s="57"/>
    </row>
    <row r="7359" spans="1:24" s="44" customFormat="1">
      <c r="A7359" s="804"/>
      <c r="B7359" s="1383"/>
      <c r="C7359" s="1023"/>
      <c r="D7359" s="1370"/>
      <c r="E7359" s="137"/>
      <c r="F7359" s="137"/>
      <c r="G7359" s="634"/>
      <c r="H7359" s="57"/>
      <c r="I7359" s="57"/>
      <c r="J7359" s="57"/>
      <c r="K7359" s="57"/>
      <c r="L7359" s="57"/>
      <c r="M7359" s="57"/>
    </row>
    <row r="7360" spans="1:24" s="2" customFormat="1">
      <c r="A7360" s="804"/>
      <c r="B7360" s="1383"/>
      <c r="C7360" s="1023"/>
      <c r="D7360" s="1370"/>
      <c r="E7360" s="137"/>
      <c r="F7360" s="137"/>
      <c r="G7360" s="187"/>
      <c r="H7360" s="1"/>
      <c r="I7360" s="1"/>
      <c r="J7360" s="1"/>
      <c r="K7360" s="1"/>
      <c r="L7360" s="1"/>
      <c r="M7360" s="1"/>
    </row>
    <row r="7361" spans="1:13" s="1" customFormat="1">
      <c r="A7361" s="804"/>
      <c r="B7361" s="807"/>
      <c r="C7361" s="1023"/>
      <c r="D7361" s="1370"/>
      <c r="E7361" s="137"/>
      <c r="F7361" s="137"/>
      <c r="G7361" s="187"/>
    </row>
    <row r="7362" spans="1:13" s="1" customFormat="1">
      <c r="A7362" s="804"/>
      <c r="B7362" s="807"/>
      <c r="C7362" s="1023"/>
      <c r="D7362" s="1370"/>
      <c r="E7362" s="137"/>
      <c r="F7362" s="137"/>
      <c r="G7362" s="187"/>
    </row>
    <row r="7363" spans="1:13" s="1" customFormat="1">
      <c r="A7363" s="804"/>
      <c r="B7363" s="1038"/>
      <c r="C7363" s="1023"/>
      <c r="D7363" s="1370"/>
      <c r="E7363" s="137"/>
      <c r="F7363" s="137"/>
      <c r="G7363" s="187"/>
    </row>
    <row r="7364" spans="1:13" s="1" customFormat="1">
      <c r="A7364" s="804"/>
      <c r="B7364" s="1038"/>
      <c r="C7364" s="1023"/>
      <c r="D7364" s="1370"/>
      <c r="E7364" s="137"/>
      <c r="F7364" s="137"/>
      <c r="G7364" s="187"/>
    </row>
    <row r="7365" spans="1:13" s="1" customFormat="1">
      <c r="A7365" s="804"/>
      <c r="B7365" s="1038"/>
      <c r="C7365" s="1023"/>
      <c r="D7365" s="1370"/>
      <c r="E7365" s="137"/>
      <c r="F7365" s="137"/>
      <c r="G7365" s="187"/>
    </row>
    <row r="7366" spans="1:13" s="1" customFormat="1">
      <c r="A7366" s="804"/>
      <c r="B7366" s="1038"/>
      <c r="C7366" s="1023"/>
      <c r="D7366" s="1370"/>
      <c r="E7366" s="137"/>
      <c r="F7366" s="137"/>
      <c r="G7366" s="187"/>
    </row>
    <row r="7367" spans="1:13" s="1" customFormat="1">
      <c r="A7367" s="804"/>
      <c r="B7367" s="1038"/>
      <c r="C7367" s="1023"/>
      <c r="D7367" s="1370"/>
      <c r="E7367" s="137"/>
      <c r="F7367" s="137"/>
      <c r="G7367" s="187"/>
    </row>
    <row r="7368" spans="1:13" s="1" customFormat="1">
      <c r="A7368" s="804"/>
      <c r="B7368" s="1038"/>
      <c r="C7368" s="1023"/>
      <c r="D7368" s="1370"/>
      <c r="E7368" s="140"/>
      <c r="F7368" s="140"/>
      <c r="G7368" s="187"/>
    </row>
    <row r="7369" spans="1:13" s="1" customFormat="1">
      <c r="A7369" s="804"/>
      <c r="B7369" s="1038"/>
      <c r="C7369" s="1023"/>
      <c r="D7369" s="1370"/>
      <c r="E7369" s="140"/>
      <c r="F7369" s="140"/>
      <c r="G7369" s="187"/>
    </row>
    <row r="7370" spans="1:13" s="63" customFormat="1">
      <c r="A7370" s="804"/>
      <c r="B7370" s="1383"/>
      <c r="C7370" s="1427"/>
      <c r="D7370" s="1376"/>
      <c r="E7370" s="168"/>
      <c r="F7370" s="168"/>
      <c r="G7370" s="187"/>
      <c r="H7370" s="55"/>
      <c r="I7370" s="55"/>
      <c r="J7370" s="55"/>
      <c r="K7370" s="55"/>
      <c r="L7370" s="55"/>
      <c r="M7370" s="55"/>
    </row>
    <row r="7371" spans="1:13" s="1" customFormat="1">
      <c r="A7371" s="1446"/>
      <c r="B7371" s="1383"/>
      <c r="C7371" s="1427"/>
      <c r="D7371" s="1370"/>
      <c r="E7371" s="137"/>
      <c r="F7371" s="137"/>
      <c r="G7371" s="187"/>
    </row>
    <row r="7372" spans="1:13" s="1" customFormat="1">
      <c r="A7372" s="1446"/>
      <c r="B7372" s="1383"/>
      <c r="C7372" s="1427"/>
      <c r="D7372" s="1370"/>
      <c r="E7372" s="137"/>
      <c r="F7372" s="137"/>
      <c r="G7372" s="187"/>
    </row>
    <row r="7373" spans="1:13" s="1" customFormat="1">
      <c r="A7373" s="1446"/>
      <c r="B7373" s="1383"/>
      <c r="C7373" s="1427"/>
      <c r="D7373" s="1370"/>
      <c r="E7373" s="137"/>
      <c r="F7373" s="137"/>
      <c r="G7373" s="187"/>
    </row>
    <row r="7374" spans="1:13" s="1" customFormat="1">
      <c r="A7374" s="1446"/>
      <c r="B7374" s="1383"/>
      <c r="C7374" s="1427"/>
      <c r="D7374" s="1370"/>
      <c r="E7374" s="137"/>
      <c r="F7374" s="137"/>
      <c r="G7374" s="187"/>
    </row>
    <row r="7375" spans="1:13" s="1" customFormat="1">
      <c r="A7375" s="1446"/>
      <c r="B7375" s="1383"/>
      <c r="C7375" s="1427"/>
      <c r="D7375" s="1370"/>
      <c r="E7375" s="137"/>
      <c r="F7375" s="137"/>
      <c r="G7375" s="187"/>
    </row>
    <row r="7376" spans="1:13" s="1" customFormat="1">
      <c r="A7376" s="804"/>
      <c r="B7376" s="1383"/>
      <c r="C7376" s="1427"/>
      <c r="D7376" s="1370"/>
      <c r="E7376" s="137"/>
      <c r="F7376" s="137"/>
      <c r="G7376" s="187"/>
    </row>
    <row r="7377" spans="1:13" s="1" customFormat="1">
      <c r="A7377" s="1446"/>
      <c r="B7377" s="1383"/>
      <c r="C7377" s="1427"/>
      <c r="D7377" s="1370"/>
      <c r="E7377" s="137"/>
      <c r="F7377" s="137"/>
      <c r="G7377" s="187"/>
    </row>
    <row r="7378" spans="1:13" s="1" customFormat="1">
      <c r="A7378" s="804"/>
      <c r="B7378" s="1383"/>
      <c r="C7378" s="1427"/>
      <c r="D7378" s="1370"/>
      <c r="E7378" s="137"/>
      <c r="F7378" s="137"/>
      <c r="G7378" s="187"/>
    </row>
    <row r="7379" spans="1:13" s="1" customFormat="1">
      <c r="A7379" s="1446"/>
      <c r="B7379" s="1383"/>
      <c r="C7379" s="1427"/>
      <c r="D7379" s="1370"/>
      <c r="E7379" s="137"/>
      <c r="F7379" s="137"/>
      <c r="G7379" s="187"/>
    </row>
    <row r="7380" spans="1:13" s="1" customFormat="1">
      <c r="A7380" s="804"/>
      <c r="B7380" s="1038"/>
      <c r="C7380" s="1427"/>
      <c r="D7380" s="1370"/>
      <c r="E7380" s="137"/>
      <c r="F7380" s="137"/>
      <c r="G7380" s="187"/>
    </row>
    <row r="7381" spans="1:13" s="1" customFormat="1">
      <c r="A7381" s="1446"/>
      <c r="B7381" s="1377"/>
      <c r="C7381" s="1427"/>
      <c r="D7381" s="1370"/>
      <c r="E7381" s="137"/>
      <c r="F7381" s="137"/>
      <c r="G7381" s="187"/>
    </row>
    <row r="7382" spans="1:13" s="1" customFormat="1">
      <c r="A7382" s="1446"/>
      <c r="B7382" s="1377"/>
      <c r="C7382" s="1427"/>
      <c r="D7382" s="1370"/>
      <c r="E7382" s="137"/>
      <c r="F7382" s="137"/>
      <c r="G7382" s="187"/>
    </row>
    <row r="7383" spans="1:13" s="42" customFormat="1">
      <c r="A7383" s="1378"/>
      <c r="B7383" s="1383"/>
      <c r="C7383" s="1427"/>
      <c r="D7383" s="1376"/>
      <c r="E7383" s="221"/>
      <c r="F7383" s="221"/>
      <c r="G7383" s="187"/>
      <c r="H7383" s="43"/>
      <c r="I7383" s="43"/>
      <c r="J7383" s="43"/>
      <c r="K7383" s="43"/>
      <c r="L7383" s="43"/>
      <c r="M7383" s="43"/>
    </row>
    <row r="7384" spans="1:13" s="63" customFormat="1">
      <c r="A7384" s="804"/>
      <c r="B7384" s="1383"/>
      <c r="C7384" s="1427"/>
      <c r="D7384" s="1376"/>
      <c r="E7384" s="168"/>
      <c r="F7384" s="168"/>
      <c r="G7384" s="187"/>
      <c r="H7384" s="55"/>
      <c r="I7384" s="55"/>
      <c r="J7384" s="55"/>
      <c r="K7384" s="55"/>
      <c r="L7384" s="55"/>
      <c r="M7384" s="55"/>
    </row>
    <row r="7385" spans="1:13" s="2" customFormat="1">
      <c r="A7385" s="804"/>
      <c r="B7385" s="807"/>
      <c r="C7385" s="1023"/>
      <c r="D7385" s="1370"/>
      <c r="E7385" s="137"/>
      <c r="F7385" s="137"/>
      <c r="G7385" s="319"/>
    </row>
    <row r="7386" spans="1:13" s="2" customFormat="1">
      <c r="A7386" s="804"/>
      <c r="B7386" s="1038"/>
      <c r="C7386" s="1023"/>
      <c r="D7386" s="1370"/>
      <c r="E7386" s="137"/>
      <c r="F7386" s="137"/>
      <c r="G7386" s="319"/>
    </row>
    <row r="7387" spans="1:13" s="2" customFormat="1">
      <c r="A7387" s="804"/>
      <c r="B7387" s="1038"/>
      <c r="C7387" s="1023"/>
      <c r="D7387" s="1376"/>
      <c r="E7387" s="135"/>
      <c r="F7387" s="135"/>
      <c r="G7387" s="319"/>
    </row>
    <row r="7388" spans="1:13" s="2" customFormat="1">
      <c r="A7388" s="804"/>
      <c r="B7388" s="1383"/>
      <c r="C7388" s="1023"/>
      <c r="D7388" s="1370"/>
      <c r="E7388" s="137"/>
      <c r="F7388" s="137"/>
      <c r="G7388" s="187"/>
      <c r="H7388" s="1"/>
      <c r="I7388" s="1"/>
      <c r="J7388" s="1"/>
      <c r="K7388" s="1"/>
      <c r="L7388" s="1"/>
      <c r="M7388" s="1"/>
    </row>
    <row r="7389" spans="1:13" s="2" customFormat="1">
      <c r="A7389" s="804"/>
      <c r="B7389" s="1383"/>
      <c r="C7389" s="1023"/>
      <c r="D7389" s="1370"/>
      <c r="E7389" s="137"/>
      <c r="F7389" s="137"/>
      <c r="G7389" s="187"/>
      <c r="H7389" s="1"/>
      <c r="I7389" s="1"/>
      <c r="J7389" s="1"/>
      <c r="K7389" s="1"/>
      <c r="L7389" s="1"/>
      <c r="M7389" s="1"/>
    </row>
    <row r="7390" spans="1:13" s="2" customFormat="1">
      <c r="A7390" s="804"/>
      <c r="B7390" s="1382"/>
      <c r="C7390" s="1023"/>
      <c r="D7390" s="1370"/>
      <c r="E7390" s="137"/>
      <c r="F7390" s="137"/>
      <c r="G7390" s="187"/>
      <c r="H7390" s="1"/>
      <c r="I7390" s="1"/>
      <c r="J7390" s="1"/>
      <c r="K7390" s="1"/>
      <c r="L7390" s="1"/>
      <c r="M7390" s="1"/>
    </row>
    <row r="7391" spans="1:13" s="2" customFormat="1">
      <c r="A7391" s="804"/>
      <c r="B7391" s="1383"/>
      <c r="C7391" s="1023"/>
      <c r="D7391" s="1370"/>
      <c r="E7391" s="137"/>
      <c r="F7391" s="137"/>
      <c r="G7391" s="187"/>
      <c r="H7391" s="1"/>
      <c r="I7391" s="1"/>
      <c r="J7391" s="1"/>
      <c r="K7391" s="1"/>
      <c r="L7391" s="1"/>
      <c r="M7391" s="1"/>
    </row>
    <row r="7392" spans="1:13" s="2" customFormat="1">
      <c r="A7392" s="804"/>
      <c r="B7392" s="1383"/>
      <c r="C7392" s="1023"/>
      <c r="D7392" s="1370"/>
      <c r="E7392" s="137"/>
      <c r="F7392" s="137"/>
      <c r="G7392" s="187"/>
      <c r="H7392" s="1"/>
      <c r="I7392" s="1"/>
      <c r="J7392" s="1"/>
      <c r="K7392" s="1"/>
      <c r="L7392" s="1"/>
      <c r="M7392" s="1"/>
    </row>
    <row r="7393" spans="1:13" s="2" customFormat="1">
      <c r="A7393" s="804"/>
      <c r="B7393" s="1038"/>
      <c r="C7393" s="1427"/>
      <c r="D7393" s="1370"/>
      <c r="E7393" s="137"/>
      <c r="F7393" s="137"/>
      <c r="G7393" s="319"/>
    </row>
    <row r="7394" spans="1:13" s="2" customFormat="1">
      <c r="A7394" s="804"/>
      <c r="B7394" s="1383"/>
      <c r="C7394" s="1023"/>
      <c r="D7394" s="1370"/>
      <c r="E7394" s="137"/>
      <c r="F7394" s="137"/>
      <c r="G7394" s="187"/>
      <c r="H7394" s="1"/>
      <c r="I7394" s="1"/>
      <c r="J7394" s="1"/>
      <c r="K7394" s="1"/>
      <c r="L7394" s="1"/>
      <c r="M7394" s="1"/>
    </row>
    <row r="7395" spans="1:13" s="2" customFormat="1">
      <c r="A7395" s="804"/>
      <c r="B7395" s="1383"/>
      <c r="C7395" s="1023"/>
      <c r="D7395" s="1370"/>
      <c r="E7395" s="137"/>
      <c r="F7395" s="137"/>
      <c r="G7395" s="187"/>
      <c r="H7395" s="1"/>
      <c r="I7395" s="1"/>
      <c r="J7395" s="1"/>
      <c r="K7395" s="1"/>
      <c r="L7395" s="1"/>
      <c r="M7395" s="1"/>
    </row>
    <row r="7396" spans="1:13" s="2" customFormat="1">
      <c r="A7396" s="804"/>
      <c r="B7396" s="1383"/>
      <c r="C7396" s="1023"/>
      <c r="D7396" s="1370"/>
      <c r="E7396" s="137"/>
      <c r="F7396" s="137"/>
      <c r="G7396" s="187"/>
      <c r="H7396" s="1"/>
      <c r="I7396" s="1"/>
      <c r="J7396" s="1"/>
      <c r="K7396" s="1"/>
      <c r="L7396" s="1"/>
      <c r="M7396" s="1"/>
    </row>
    <row r="7397" spans="1:13" s="2" customFormat="1">
      <c r="A7397" s="804"/>
      <c r="B7397" s="1383"/>
      <c r="C7397" s="1023"/>
      <c r="D7397" s="1370"/>
      <c r="E7397" s="137"/>
      <c r="F7397" s="137"/>
      <c r="G7397" s="187"/>
      <c r="H7397" s="1"/>
      <c r="I7397" s="1"/>
      <c r="J7397" s="1"/>
      <c r="K7397" s="1"/>
      <c r="L7397" s="1"/>
      <c r="M7397" s="1"/>
    </row>
    <row r="7398" spans="1:13" s="44" customFormat="1">
      <c r="A7398" s="1447"/>
      <c r="B7398" s="1383"/>
      <c r="C7398" s="1427"/>
      <c r="D7398" s="1376"/>
      <c r="E7398" s="169"/>
      <c r="F7398" s="169"/>
      <c r="G7398" s="587"/>
    </row>
    <row r="7399" spans="1:13" s="44" customFormat="1">
      <c r="A7399" s="1448"/>
      <c r="B7399" s="1383"/>
      <c r="C7399" s="1427"/>
      <c r="D7399" s="1370"/>
      <c r="E7399" s="137"/>
      <c r="F7399" s="137"/>
      <c r="G7399" s="587"/>
    </row>
    <row r="7400" spans="1:13" s="2" customFormat="1">
      <c r="A7400" s="804"/>
      <c r="B7400" s="1038"/>
      <c r="C7400" s="1427"/>
      <c r="D7400" s="1370"/>
      <c r="E7400" s="137"/>
      <c r="F7400" s="137"/>
      <c r="G7400" s="319"/>
    </row>
    <row r="7401" spans="1:13" s="2" customFormat="1">
      <c r="A7401" s="804"/>
      <c r="B7401" s="1038"/>
      <c r="C7401" s="1427"/>
      <c r="D7401" s="1370"/>
      <c r="E7401" s="137"/>
      <c r="F7401" s="137"/>
      <c r="G7401" s="319"/>
    </row>
    <row r="7402" spans="1:13" s="2" customFormat="1">
      <c r="A7402" s="804"/>
      <c r="B7402" s="1038"/>
      <c r="C7402" s="1427"/>
      <c r="D7402" s="1370"/>
      <c r="E7402" s="137"/>
      <c r="F7402" s="137"/>
      <c r="G7402" s="319"/>
    </row>
    <row r="7403" spans="1:13" s="44" customFormat="1">
      <c r="A7403" s="1448"/>
      <c r="B7403" s="1383"/>
      <c r="C7403" s="1427"/>
      <c r="D7403" s="1370"/>
      <c r="E7403" s="137"/>
      <c r="F7403" s="137"/>
      <c r="G7403" s="587"/>
    </row>
    <row r="7404" spans="1:13" s="2" customFormat="1">
      <c r="A7404" s="804"/>
      <c r="B7404" s="1383"/>
      <c r="C7404" s="1023"/>
      <c r="D7404" s="1370"/>
      <c r="E7404" s="137"/>
      <c r="F7404" s="137"/>
      <c r="G7404" s="187"/>
      <c r="H7404" s="1"/>
      <c r="I7404" s="1"/>
      <c r="J7404" s="1"/>
      <c r="K7404" s="1"/>
      <c r="L7404" s="1"/>
      <c r="M7404" s="1"/>
    </row>
    <row r="7405" spans="1:13" s="2" customFormat="1">
      <c r="A7405" s="804"/>
      <c r="B7405" s="1383"/>
      <c r="C7405" s="1023"/>
      <c r="D7405" s="1370"/>
      <c r="E7405" s="137"/>
      <c r="F7405" s="137"/>
      <c r="G7405" s="187"/>
      <c r="H7405" s="1"/>
      <c r="I7405" s="1"/>
      <c r="J7405" s="1"/>
      <c r="K7405" s="1"/>
      <c r="L7405" s="1"/>
      <c r="M7405" s="1"/>
    </row>
    <row r="7406" spans="1:13" s="2" customFormat="1">
      <c r="A7406" s="804"/>
      <c r="B7406" s="1382"/>
      <c r="C7406" s="1023"/>
      <c r="D7406" s="1370"/>
      <c r="E7406" s="137"/>
      <c r="F7406" s="137"/>
      <c r="G7406" s="187"/>
      <c r="H7406" s="1"/>
      <c r="I7406" s="1"/>
      <c r="J7406" s="1"/>
      <c r="K7406" s="1"/>
      <c r="L7406" s="1"/>
      <c r="M7406" s="1"/>
    </row>
    <row r="7407" spans="1:13" s="2" customFormat="1">
      <c r="A7407" s="804"/>
      <c r="B7407" s="1383"/>
      <c r="C7407" s="1023"/>
      <c r="D7407" s="1370"/>
      <c r="E7407" s="137"/>
      <c r="F7407" s="137"/>
      <c r="G7407" s="187"/>
      <c r="H7407" s="1"/>
      <c r="I7407" s="1"/>
      <c r="J7407" s="1"/>
      <c r="K7407" s="1"/>
      <c r="L7407" s="1"/>
      <c r="M7407" s="1"/>
    </row>
    <row r="7408" spans="1:13" s="2" customFormat="1">
      <c r="A7408" s="804"/>
      <c r="B7408" s="1383"/>
      <c r="C7408" s="1023"/>
      <c r="D7408" s="1370"/>
      <c r="E7408" s="137"/>
      <c r="F7408" s="137"/>
      <c r="G7408" s="187"/>
      <c r="H7408" s="1"/>
      <c r="I7408" s="1"/>
      <c r="J7408" s="1"/>
      <c r="K7408" s="1"/>
      <c r="L7408" s="1"/>
      <c r="M7408" s="1"/>
    </row>
    <row r="7409" spans="1:13" s="2" customFormat="1">
      <c r="A7409" s="804"/>
      <c r="B7409" s="1038"/>
      <c r="C7409" s="1427"/>
      <c r="D7409" s="1370"/>
      <c r="E7409" s="137"/>
      <c r="F7409" s="137"/>
      <c r="G7409" s="319"/>
    </row>
    <row r="7410" spans="1:13" s="2" customFormat="1">
      <c r="A7410" s="804"/>
      <c r="B7410" s="1383"/>
      <c r="C7410" s="1023"/>
      <c r="D7410" s="1370"/>
      <c r="E7410" s="137"/>
      <c r="F7410" s="137"/>
      <c r="G7410" s="187"/>
      <c r="H7410" s="1"/>
      <c r="I7410" s="1"/>
      <c r="J7410" s="1"/>
      <c r="K7410" s="1"/>
      <c r="L7410" s="1"/>
      <c r="M7410" s="1"/>
    </row>
    <row r="7411" spans="1:13" s="2" customFormat="1">
      <c r="A7411" s="804"/>
      <c r="B7411" s="1383"/>
      <c r="C7411" s="1023"/>
      <c r="D7411" s="1370"/>
      <c r="E7411" s="137"/>
      <c r="F7411" s="137"/>
      <c r="G7411" s="187"/>
      <c r="H7411" s="1"/>
      <c r="I7411" s="1"/>
      <c r="J7411" s="1"/>
      <c r="K7411" s="1"/>
      <c r="L7411" s="1"/>
      <c r="M7411" s="1"/>
    </row>
    <row r="7412" spans="1:13" s="2" customFormat="1">
      <c r="A7412" s="804"/>
      <c r="B7412" s="1383"/>
      <c r="C7412" s="1023"/>
      <c r="D7412" s="1370"/>
      <c r="E7412" s="137"/>
      <c r="F7412" s="137"/>
      <c r="G7412" s="187"/>
      <c r="H7412" s="1"/>
      <c r="I7412" s="1"/>
      <c r="J7412" s="1"/>
      <c r="K7412" s="1"/>
      <c r="L7412" s="1"/>
      <c r="M7412" s="1"/>
    </row>
    <row r="7413" spans="1:13" s="2" customFormat="1">
      <c r="A7413" s="804"/>
      <c r="B7413" s="1383"/>
      <c r="C7413" s="1023"/>
      <c r="D7413" s="1370"/>
      <c r="E7413" s="137"/>
      <c r="F7413" s="137"/>
      <c r="G7413" s="187"/>
      <c r="H7413" s="1"/>
      <c r="I7413" s="1"/>
      <c r="J7413" s="1"/>
      <c r="K7413" s="1"/>
      <c r="L7413" s="1"/>
      <c r="M7413" s="1"/>
    </row>
    <row r="7414" spans="1:13" s="44" customFormat="1">
      <c r="A7414" s="1447"/>
      <c r="B7414" s="1383"/>
      <c r="C7414" s="1427"/>
      <c r="D7414" s="1376"/>
      <c r="E7414" s="169"/>
      <c r="F7414" s="169"/>
      <c r="G7414" s="587"/>
    </row>
    <row r="7415" spans="1:13" s="44" customFormat="1">
      <c r="A7415" s="1448"/>
      <c r="B7415" s="1383"/>
      <c r="C7415" s="1427"/>
      <c r="D7415" s="1370"/>
      <c r="E7415" s="137"/>
      <c r="F7415" s="137"/>
      <c r="G7415" s="587"/>
    </row>
    <row r="7416" spans="1:13" s="2" customFormat="1">
      <c r="A7416" s="804"/>
      <c r="B7416" s="1038"/>
      <c r="C7416" s="1427"/>
      <c r="D7416" s="1370"/>
      <c r="E7416" s="137"/>
      <c r="F7416" s="137"/>
      <c r="G7416" s="319"/>
    </row>
    <row r="7417" spans="1:13" s="2" customFormat="1">
      <c r="A7417" s="804"/>
      <c r="B7417" s="1383"/>
      <c r="C7417" s="1023"/>
      <c r="D7417" s="1370"/>
      <c r="E7417" s="137"/>
      <c r="F7417" s="137"/>
      <c r="G7417" s="187"/>
      <c r="H7417" s="1"/>
      <c r="I7417" s="1"/>
      <c r="J7417" s="1"/>
      <c r="K7417" s="1"/>
      <c r="L7417" s="1"/>
      <c r="M7417" s="1"/>
    </row>
    <row r="7418" spans="1:13" s="2" customFormat="1">
      <c r="A7418" s="804"/>
      <c r="B7418" s="1383"/>
      <c r="C7418" s="1023"/>
      <c r="D7418" s="1370"/>
      <c r="E7418" s="137"/>
      <c r="F7418" s="137"/>
      <c r="G7418" s="187"/>
      <c r="H7418" s="1"/>
      <c r="I7418" s="1"/>
      <c r="J7418" s="1"/>
      <c r="K7418" s="1"/>
      <c r="L7418" s="1"/>
      <c r="M7418" s="1"/>
    </row>
    <row r="7419" spans="1:13" s="2" customFormat="1">
      <c r="A7419" s="804"/>
      <c r="B7419" s="1383"/>
      <c r="C7419" s="1023"/>
      <c r="D7419" s="1370"/>
      <c r="E7419" s="137"/>
      <c r="F7419" s="137"/>
      <c r="G7419" s="187"/>
      <c r="H7419" s="1"/>
      <c r="I7419" s="1"/>
      <c r="J7419" s="1"/>
      <c r="K7419" s="1"/>
      <c r="L7419" s="1"/>
      <c r="M7419" s="1"/>
    </row>
    <row r="7420" spans="1:13" s="2" customFormat="1">
      <c r="A7420" s="804"/>
      <c r="B7420" s="1383"/>
      <c r="C7420" s="1023"/>
      <c r="D7420" s="1370"/>
      <c r="E7420" s="137"/>
      <c r="F7420" s="137"/>
      <c r="G7420" s="187"/>
      <c r="H7420" s="1"/>
      <c r="I7420" s="1"/>
      <c r="J7420" s="1"/>
      <c r="K7420" s="1"/>
      <c r="L7420" s="1"/>
      <c r="M7420" s="1"/>
    </row>
    <row r="7421" spans="1:13" s="2" customFormat="1">
      <c r="A7421" s="804"/>
      <c r="B7421" s="1383"/>
      <c r="C7421" s="1023"/>
      <c r="D7421" s="1370"/>
      <c r="E7421" s="137"/>
      <c r="F7421" s="137"/>
      <c r="G7421" s="187"/>
      <c r="H7421" s="1"/>
      <c r="I7421" s="1"/>
      <c r="J7421" s="1"/>
      <c r="K7421" s="1"/>
      <c r="L7421" s="1"/>
      <c r="M7421" s="1"/>
    </row>
    <row r="7422" spans="1:13" s="2" customFormat="1">
      <c r="A7422" s="804"/>
      <c r="B7422" s="1383"/>
      <c r="C7422" s="1023"/>
      <c r="D7422" s="1370"/>
      <c r="E7422" s="137"/>
      <c r="F7422" s="137"/>
      <c r="G7422" s="187"/>
      <c r="H7422" s="1"/>
      <c r="I7422" s="1"/>
      <c r="J7422" s="1"/>
      <c r="K7422" s="1"/>
      <c r="L7422" s="1"/>
      <c r="M7422" s="1"/>
    </row>
    <row r="7423" spans="1:13" s="2" customFormat="1">
      <c r="A7423" s="804"/>
      <c r="B7423" s="1383"/>
      <c r="C7423" s="1023"/>
      <c r="D7423" s="1370"/>
      <c r="E7423" s="137"/>
      <c r="F7423" s="137"/>
      <c r="G7423" s="187"/>
      <c r="H7423" s="1"/>
      <c r="I7423" s="1"/>
      <c r="J7423" s="1"/>
      <c r="K7423" s="1"/>
      <c r="L7423" s="1"/>
      <c r="M7423" s="1"/>
    </row>
    <row r="7424" spans="1:13" s="2" customFormat="1">
      <c r="A7424" s="804"/>
      <c r="B7424" s="1383"/>
      <c r="C7424" s="1023"/>
      <c r="D7424" s="1370"/>
      <c r="E7424" s="137"/>
      <c r="F7424" s="137"/>
      <c r="G7424" s="187"/>
      <c r="H7424" s="1"/>
      <c r="I7424" s="1"/>
      <c r="J7424" s="1"/>
      <c r="K7424" s="1"/>
      <c r="L7424" s="1"/>
      <c r="M7424" s="1"/>
    </row>
    <row r="7425" spans="1:13" s="2" customFormat="1">
      <c r="A7425" s="804"/>
      <c r="B7425" s="1383"/>
      <c r="C7425" s="1023"/>
      <c r="D7425" s="1370"/>
      <c r="E7425" s="137"/>
      <c r="F7425" s="137"/>
      <c r="G7425" s="187"/>
      <c r="H7425" s="1"/>
      <c r="I7425" s="1"/>
      <c r="J7425" s="1"/>
      <c r="K7425" s="1"/>
      <c r="L7425" s="1"/>
      <c r="M7425" s="1"/>
    </row>
    <row r="7426" spans="1:13" s="2" customFormat="1">
      <c r="A7426" s="804"/>
      <c r="B7426" s="1383"/>
      <c r="C7426" s="1023"/>
      <c r="D7426" s="1370"/>
      <c r="E7426" s="137"/>
      <c r="F7426" s="137"/>
      <c r="G7426" s="187"/>
      <c r="H7426" s="1"/>
      <c r="I7426" s="1"/>
      <c r="J7426" s="1"/>
      <c r="K7426" s="1"/>
      <c r="L7426" s="1"/>
      <c r="M7426" s="1"/>
    </row>
    <row r="7427" spans="1:13" s="2" customFormat="1">
      <c r="A7427" s="804"/>
      <c r="B7427" s="1383"/>
      <c r="C7427" s="1023"/>
      <c r="D7427" s="1370"/>
      <c r="E7427" s="137"/>
      <c r="F7427" s="137"/>
      <c r="G7427" s="187"/>
      <c r="H7427" s="1"/>
      <c r="I7427" s="1"/>
      <c r="J7427" s="1"/>
      <c r="K7427" s="1"/>
      <c r="L7427" s="1"/>
      <c r="M7427" s="1"/>
    </row>
    <row r="7428" spans="1:13" s="2" customFormat="1">
      <c r="A7428" s="804"/>
      <c r="B7428" s="1383"/>
      <c r="C7428" s="1023"/>
      <c r="D7428" s="1370"/>
      <c r="E7428" s="137"/>
      <c r="F7428" s="137"/>
      <c r="G7428" s="187"/>
      <c r="H7428" s="1"/>
      <c r="I7428" s="1"/>
      <c r="J7428" s="1"/>
      <c r="K7428" s="1"/>
      <c r="L7428" s="1"/>
      <c r="M7428" s="1"/>
    </row>
    <row r="7429" spans="1:13" s="2" customFormat="1">
      <c r="A7429" s="804"/>
      <c r="B7429" s="1383"/>
      <c r="C7429" s="1023"/>
      <c r="D7429" s="1370"/>
      <c r="E7429" s="137"/>
      <c r="F7429" s="137"/>
      <c r="G7429" s="187"/>
      <c r="H7429" s="1"/>
      <c r="I7429" s="1"/>
      <c r="J7429" s="1"/>
      <c r="K7429" s="1"/>
      <c r="L7429" s="1"/>
      <c r="M7429" s="1"/>
    </row>
    <row r="7430" spans="1:13" s="2" customFormat="1">
      <c r="A7430" s="804"/>
      <c r="B7430" s="1383"/>
      <c r="C7430" s="1023"/>
      <c r="D7430" s="1370"/>
      <c r="E7430" s="137"/>
      <c r="F7430" s="137"/>
      <c r="G7430" s="187"/>
      <c r="H7430" s="1"/>
      <c r="I7430" s="1"/>
      <c r="J7430" s="1"/>
      <c r="K7430" s="1"/>
      <c r="L7430" s="1"/>
      <c r="M7430" s="1"/>
    </row>
    <row r="7431" spans="1:13" s="2" customFormat="1">
      <c r="A7431" s="804"/>
      <c r="B7431" s="1383"/>
      <c r="C7431" s="1023"/>
      <c r="D7431" s="1370"/>
      <c r="E7431" s="137"/>
      <c r="F7431" s="137"/>
      <c r="G7431" s="187"/>
      <c r="H7431" s="1"/>
      <c r="I7431" s="1"/>
      <c r="J7431" s="1"/>
      <c r="K7431" s="1"/>
      <c r="L7431" s="1"/>
      <c r="M7431" s="1"/>
    </row>
    <row r="7432" spans="1:13" s="2" customFormat="1">
      <c r="A7432" s="804"/>
      <c r="B7432" s="1383"/>
      <c r="C7432" s="1023"/>
      <c r="D7432" s="1370"/>
      <c r="E7432" s="137"/>
      <c r="F7432" s="137"/>
      <c r="G7432" s="187"/>
      <c r="H7432" s="1"/>
      <c r="I7432" s="1"/>
      <c r="J7432" s="1"/>
      <c r="K7432" s="1"/>
      <c r="L7432" s="1"/>
      <c r="M7432" s="1"/>
    </row>
    <row r="7433" spans="1:13" s="2" customFormat="1">
      <c r="A7433" s="804"/>
      <c r="B7433" s="1383"/>
      <c r="C7433" s="1023"/>
      <c r="D7433" s="1370"/>
      <c r="E7433" s="137"/>
      <c r="F7433" s="137"/>
      <c r="G7433" s="187"/>
      <c r="H7433" s="1"/>
      <c r="I7433" s="1"/>
      <c r="J7433" s="1"/>
      <c r="K7433" s="1"/>
      <c r="L7433" s="1"/>
      <c r="M7433" s="1"/>
    </row>
    <row r="7434" spans="1:13" s="2" customFormat="1">
      <c r="A7434" s="804"/>
      <c r="B7434" s="1383"/>
      <c r="C7434" s="1023"/>
      <c r="D7434" s="1370"/>
      <c r="E7434" s="137"/>
      <c r="F7434" s="137"/>
      <c r="G7434" s="187"/>
      <c r="H7434" s="1"/>
      <c r="I7434" s="1"/>
      <c r="J7434" s="1"/>
      <c r="K7434" s="1"/>
      <c r="L7434" s="1"/>
      <c r="M7434" s="1"/>
    </row>
    <row r="7435" spans="1:13" s="2" customFormat="1">
      <c r="A7435" s="804"/>
      <c r="B7435" s="1383"/>
      <c r="C7435" s="1023"/>
      <c r="D7435" s="1370"/>
      <c r="E7435" s="137"/>
      <c r="F7435" s="137"/>
      <c r="G7435" s="187"/>
      <c r="H7435" s="1"/>
      <c r="I7435" s="1"/>
      <c r="J7435" s="1"/>
      <c r="K7435" s="1"/>
      <c r="L7435" s="1"/>
      <c r="M7435" s="1"/>
    </row>
    <row r="7436" spans="1:13" s="2" customFormat="1">
      <c r="A7436" s="804"/>
      <c r="B7436" s="1383"/>
      <c r="C7436" s="1023"/>
      <c r="D7436" s="1370"/>
      <c r="E7436" s="137"/>
      <c r="F7436" s="137"/>
      <c r="G7436" s="187"/>
      <c r="H7436" s="1"/>
      <c r="I7436" s="1"/>
      <c r="J7436" s="1"/>
      <c r="K7436" s="1"/>
      <c r="L7436" s="1"/>
      <c r="M7436" s="1"/>
    </row>
    <row r="7437" spans="1:13" s="2" customFormat="1">
      <c r="A7437" s="804"/>
      <c r="B7437" s="1383"/>
      <c r="C7437" s="1023"/>
      <c r="D7437" s="1370"/>
      <c r="E7437" s="137"/>
      <c r="F7437" s="137"/>
      <c r="G7437" s="187"/>
      <c r="H7437" s="1"/>
      <c r="I7437" s="1"/>
      <c r="J7437" s="1"/>
      <c r="K7437" s="1"/>
      <c r="L7437" s="1"/>
      <c r="M7437" s="1"/>
    </row>
    <row r="7438" spans="1:13" s="2" customFormat="1">
      <c r="A7438" s="804"/>
      <c r="B7438" s="1383"/>
      <c r="C7438" s="1023"/>
      <c r="D7438" s="1370"/>
      <c r="E7438" s="137"/>
      <c r="F7438" s="137"/>
      <c r="G7438" s="187"/>
      <c r="H7438" s="1"/>
      <c r="I7438" s="1"/>
      <c r="J7438" s="1"/>
      <c r="K7438" s="1"/>
      <c r="L7438" s="1"/>
      <c r="M7438" s="1"/>
    </row>
    <row r="7439" spans="1:13" s="2" customFormat="1">
      <c r="A7439" s="804"/>
      <c r="B7439" s="1383"/>
      <c r="C7439" s="1023"/>
      <c r="D7439" s="1370"/>
      <c r="E7439" s="137"/>
      <c r="F7439" s="137"/>
      <c r="G7439" s="187"/>
      <c r="H7439" s="1"/>
      <c r="I7439" s="1"/>
      <c r="J7439" s="1"/>
      <c r="K7439" s="1"/>
      <c r="L7439" s="1"/>
      <c r="M7439" s="1"/>
    </row>
    <row r="7440" spans="1:13" s="2" customFormat="1">
      <c r="A7440" s="804"/>
      <c r="B7440" s="1383"/>
      <c r="C7440" s="1023"/>
      <c r="D7440" s="1370"/>
      <c r="E7440" s="137"/>
      <c r="F7440" s="137"/>
      <c r="G7440" s="187"/>
      <c r="H7440" s="1"/>
      <c r="I7440" s="1"/>
      <c r="J7440" s="1"/>
      <c r="K7440" s="1"/>
      <c r="L7440" s="1"/>
      <c r="M7440" s="1"/>
    </row>
    <row r="7441" spans="1:24" s="2" customFormat="1">
      <c r="A7441" s="804"/>
      <c r="B7441" s="1383"/>
      <c r="C7441" s="1023"/>
      <c r="D7441" s="1370"/>
      <c r="E7441" s="137"/>
      <c r="F7441" s="137"/>
      <c r="G7441" s="187"/>
      <c r="H7441" s="1"/>
      <c r="I7441" s="1"/>
      <c r="J7441" s="1"/>
      <c r="K7441" s="1"/>
      <c r="L7441" s="1"/>
      <c r="M7441" s="1"/>
    </row>
    <row r="7442" spans="1:24" s="2" customFormat="1">
      <c r="A7442" s="804"/>
      <c r="B7442" s="1383"/>
      <c r="C7442" s="1023"/>
      <c r="D7442" s="1370"/>
      <c r="E7442" s="137"/>
      <c r="F7442" s="137"/>
      <c r="G7442" s="187"/>
      <c r="H7442" s="1"/>
      <c r="I7442" s="1"/>
      <c r="J7442" s="1"/>
      <c r="K7442" s="1"/>
      <c r="L7442" s="1"/>
      <c r="M7442" s="1"/>
    </row>
    <row r="7443" spans="1:24" s="2" customFormat="1">
      <c r="A7443" s="804"/>
      <c r="B7443" s="1383"/>
      <c r="C7443" s="1023"/>
      <c r="D7443" s="1370"/>
      <c r="E7443" s="137"/>
      <c r="F7443" s="137"/>
      <c r="G7443" s="187"/>
      <c r="H7443" s="1"/>
      <c r="I7443" s="1"/>
      <c r="J7443" s="1"/>
      <c r="K7443" s="1"/>
      <c r="L7443" s="1"/>
      <c r="M7443" s="1"/>
    </row>
    <row r="7444" spans="1:24" s="2" customFormat="1">
      <c r="A7444" s="804"/>
      <c r="B7444" s="1383"/>
      <c r="C7444" s="1023"/>
      <c r="D7444" s="1370"/>
      <c r="E7444" s="137"/>
      <c r="F7444" s="137"/>
      <c r="G7444" s="187"/>
      <c r="H7444" s="1"/>
      <c r="I7444" s="1"/>
      <c r="J7444" s="1"/>
      <c r="K7444" s="1"/>
      <c r="L7444" s="1"/>
      <c r="M7444" s="1"/>
    </row>
    <row r="7445" spans="1:24" s="2" customFormat="1">
      <c r="A7445" s="804"/>
      <c r="B7445" s="1383"/>
      <c r="C7445" s="1023"/>
      <c r="D7445" s="1370"/>
      <c r="E7445" s="137"/>
      <c r="F7445" s="137"/>
      <c r="G7445" s="187"/>
      <c r="H7445" s="1"/>
      <c r="I7445" s="1"/>
      <c r="J7445" s="1"/>
      <c r="K7445" s="1"/>
      <c r="L7445" s="1"/>
      <c r="M7445" s="1"/>
    </row>
    <row r="7446" spans="1:24" s="2" customFormat="1">
      <c r="A7446" s="804"/>
      <c r="B7446" s="1383"/>
      <c r="C7446" s="1023"/>
      <c r="D7446" s="1370"/>
      <c r="E7446" s="137"/>
      <c r="F7446" s="137"/>
      <c r="G7446" s="187"/>
      <c r="H7446" s="1"/>
      <c r="I7446" s="1"/>
      <c r="J7446" s="1"/>
      <c r="K7446" s="1"/>
      <c r="L7446" s="1"/>
      <c r="M7446" s="1"/>
    </row>
    <row r="7447" spans="1:24" s="2" customFormat="1">
      <c r="A7447" s="804"/>
      <c r="B7447" s="1383"/>
      <c r="C7447" s="1023"/>
      <c r="D7447" s="1370"/>
      <c r="E7447" s="137"/>
      <c r="F7447" s="137"/>
      <c r="G7447" s="187"/>
      <c r="H7447" s="1"/>
      <c r="I7447" s="1"/>
      <c r="J7447" s="1"/>
      <c r="K7447" s="1"/>
      <c r="L7447" s="1"/>
      <c r="M7447" s="1"/>
    </row>
    <row r="7448" spans="1:24" s="2" customFormat="1">
      <c r="A7448" s="804"/>
      <c r="B7448" s="1038"/>
      <c r="C7448" s="1427"/>
      <c r="D7448" s="1370"/>
      <c r="E7448" s="137"/>
      <c r="F7448" s="137"/>
      <c r="G7448" s="319"/>
    </row>
    <row r="7449" spans="1:24" s="44" customFormat="1">
      <c r="A7449" s="1448"/>
      <c r="B7449" s="1383"/>
      <c r="C7449" s="1427"/>
      <c r="D7449" s="1370"/>
      <c r="E7449" s="137"/>
      <c r="F7449" s="137"/>
      <c r="G7449" s="587"/>
    </row>
    <row r="7450" spans="1:24" s="44" customFormat="1">
      <c r="A7450" s="1448"/>
      <c r="B7450" s="1383"/>
      <c r="C7450" s="1427"/>
      <c r="D7450" s="1370"/>
      <c r="E7450" s="137"/>
      <c r="F7450" s="137"/>
      <c r="G7450" s="587"/>
    </row>
    <row r="7451" spans="1:24" s="44" customFormat="1">
      <c r="A7451" s="1448"/>
      <c r="B7451" s="1383"/>
      <c r="C7451" s="1427"/>
      <c r="D7451" s="1370"/>
      <c r="E7451" s="137"/>
      <c r="F7451" s="137"/>
      <c r="G7451" s="587"/>
    </row>
    <row r="7452" spans="1:24" s="44" customFormat="1">
      <c r="A7452" s="1413"/>
      <c r="B7452" s="1383"/>
      <c r="C7452" s="1427"/>
      <c r="D7452" s="1376"/>
      <c r="E7452" s="168"/>
      <c r="F7452" s="168"/>
      <c r="G7452" s="587"/>
    </row>
    <row r="7453" spans="1:24" s="44" customFormat="1">
      <c r="A7453" s="1413"/>
      <c r="B7453" s="1383"/>
      <c r="C7453" s="1427"/>
      <c r="D7453" s="1376"/>
      <c r="E7453" s="168"/>
      <c r="F7453" s="168"/>
      <c r="G7453" s="587"/>
    </row>
    <row r="7454" spans="1:24" s="56" customFormat="1">
      <c r="A7454" s="804"/>
      <c r="B7454" s="807"/>
      <c r="C7454" s="1425"/>
      <c r="D7454" s="806"/>
      <c r="E7454" s="138"/>
      <c r="F7454" s="138"/>
      <c r="G7454" s="187"/>
      <c r="H7454" s="1"/>
      <c r="I7454" s="1"/>
      <c r="J7454" s="1"/>
      <c r="K7454" s="1"/>
      <c r="L7454" s="1"/>
      <c r="M7454" s="1"/>
      <c r="N7454" s="1"/>
      <c r="O7454" s="1"/>
      <c r="P7454" s="1"/>
      <c r="Q7454" s="1"/>
      <c r="R7454" s="1"/>
      <c r="S7454" s="1"/>
      <c r="T7454" s="1"/>
      <c r="U7454" s="1"/>
      <c r="V7454" s="1"/>
      <c r="W7454" s="1"/>
      <c r="X7454" s="1"/>
    </row>
    <row r="7455" spans="1:24" s="56" customFormat="1">
      <c r="A7455" s="804"/>
      <c r="B7455" s="807"/>
      <c r="C7455" s="1425"/>
      <c r="D7455" s="806"/>
      <c r="E7455" s="138"/>
      <c r="F7455" s="138"/>
      <c r="G7455" s="187"/>
      <c r="H7455" s="1"/>
      <c r="I7455" s="1"/>
      <c r="J7455" s="1"/>
      <c r="K7455" s="1"/>
      <c r="L7455" s="1"/>
      <c r="M7455" s="1"/>
      <c r="N7455" s="1"/>
      <c r="O7455" s="1"/>
      <c r="P7455" s="1"/>
      <c r="Q7455" s="1"/>
      <c r="R7455" s="1"/>
      <c r="S7455" s="1"/>
      <c r="T7455" s="1"/>
      <c r="U7455" s="1"/>
      <c r="V7455" s="1"/>
      <c r="W7455" s="1"/>
      <c r="X7455" s="1"/>
    </row>
    <row r="7456" spans="1:24" s="1" customFormat="1">
      <c r="A7456" s="804"/>
      <c r="B7456" s="807"/>
      <c r="C7456" s="1425"/>
      <c r="D7456" s="806"/>
      <c r="E7456" s="138"/>
      <c r="F7456" s="138"/>
      <c r="G7456" s="187"/>
    </row>
    <row r="7457" spans="1:24" s="10" customFormat="1">
      <c r="A7457" s="804"/>
      <c r="B7457" s="807"/>
      <c r="C7457" s="1425"/>
      <c r="D7457" s="806"/>
      <c r="E7457" s="138"/>
      <c r="F7457" s="138"/>
      <c r="G7457" s="635"/>
    </row>
    <row r="7458" spans="1:24" s="10" customFormat="1">
      <c r="A7458" s="804"/>
      <c r="B7458" s="807"/>
      <c r="C7458" s="1023"/>
      <c r="D7458" s="1370"/>
      <c r="E7458" s="137"/>
      <c r="F7458" s="137"/>
      <c r="G7458" s="635"/>
    </row>
    <row r="7459" spans="1:24" s="10" customFormat="1">
      <c r="A7459" s="804"/>
      <c r="B7459" s="807"/>
      <c r="C7459" s="1023"/>
      <c r="D7459" s="1370"/>
      <c r="E7459" s="137"/>
      <c r="F7459" s="137"/>
      <c r="G7459" s="635"/>
    </row>
    <row r="7460" spans="1:24" s="2" customFormat="1">
      <c r="A7460" s="804"/>
      <c r="B7460" s="1038"/>
      <c r="C7460" s="1023"/>
      <c r="D7460" s="1370"/>
      <c r="E7460" s="137"/>
      <c r="F7460" s="137"/>
      <c r="G7460" s="187"/>
      <c r="H7460" s="1"/>
      <c r="I7460" s="1"/>
      <c r="J7460" s="1"/>
      <c r="K7460" s="1"/>
      <c r="L7460" s="1"/>
      <c r="M7460" s="1"/>
      <c r="N7460" s="1"/>
      <c r="O7460" s="1"/>
      <c r="P7460" s="1"/>
      <c r="Q7460" s="1"/>
      <c r="R7460" s="1"/>
      <c r="S7460" s="1"/>
      <c r="T7460" s="1"/>
      <c r="U7460" s="1"/>
      <c r="V7460" s="1"/>
      <c r="W7460" s="1"/>
      <c r="X7460" s="1"/>
    </row>
    <row r="7461" spans="1:24" s="2" customFormat="1">
      <c r="A7461" s="804"/>
      <c r="B7461" s="1038"/>
      <c r="C7461" s="1023"/>
      <c r="D7461" s="1370"/>
      <c r="E7461" s="137"/>
      <c r="F7461" s="137"/>
      <c r="G7461" s="187"/>
      <c r="H7461" s="1"/>
      <c r="I7461" s="1"/>
      <c r="J7461" s="1"/>
      <c r="K7461" s="1"/>
      <c r="L7461" s="1"/>
      <c r="M7461" s="1"/>
      <c r="N7461" s="1"/>
      <c r="O7461" s="1"/>
      <c r="P7461" s="1"/>
      <c r="Q7461" s="1"/>
      <c r="R7461" s="1"/>
      <c r="S7461" s="1"/>
      <c r="T7461" s="1"/>
      <c r="U7461" s="1"/>
      <c r="V7461" s="1"/>
      <c r="W7461" s="1"/>
      <c r="X7461" s="1"/>
    </row>
    <row r="7462" spans="1:24" s="30" customFormat="1">
      <c r="A7462" s="804"/>
      <c r="B7462" s="1038"/>
      <c r="C7462" s="1431"/>
      <c r="D7462" s="1432"/>
      <c r="E7462" s="139"/>
      <c r="F7462" s="139"/>
      <c r="G7462" s="688"/>
      <c r="H7462" s="29"/>
      <c r="I7462" s="29"/>
      <c r="J7462" s="29"/>
      <c r="K7462" s="29"/>
      <c r="L7462" s="29"/>
      <c r="M7462" s="29"/>
      <c r="N7462" s="29"/>
      <c r="O7462" s="29"/>
      <c r="P7462" s="29"/>
      <c r="Q7462" s="29"/>
      <c r="R7462" s="29"/>
      <c r="S7462" s="29"/>
      <c r="T7462" s="29"/>
      <c r="U7462" s="29"/>
      <c r="V7462" s="29"/>
      <c r="W7462" s="29"/>
      <c r="X7462" s="29"/>
    </row>
    <row r="7463" spans="1:24" s="2" customFormat="1">
      <c r="A7463" s="804"/>
      <c r="B7463" s="1038"/>
      <c r="C7463" s="1023"/>
      <c r="D7463" s="1370"/>
      <c r="E7463" s="137"/>
      <c r="F7463" s="137"/>
      <c r="G7463" s="187"/>
      <c r="H7463" s="1"/>
      <c r="I7463" s="1"/>
      <c r="J7463" s="1"/>
      <c r="K7463" s="1"/>
      <c r="L7463" s="1"/>
      <c r="M7463" s="1"/>
      <c r="N7463" s="1"/>
      <c r="O7463" s="1"/>
      <c r="P7463" s="1"/>
      <c r="Q7463" s="1"/>
      <c r="R7463" s="1"/>
      <c r="S7463" s="1"/>
      <c r="T7463" s="1"/>
      <c r="U7463" s="1"/>
      <c r="V7463" s="1"/>
      <c r="W7463" s="1"/>
      <c r="X7463" s="1"/>
    </row>
    <row r="7464" spans="1:24" s="2" customFormat="1">
      <c r="A7464" s="804"/>
      <c r="B7464" s="1038"/>
      <c r="C7464" s="1023"/>
      <c r="D7464" s="1370"/>
      <c r="E7464" s="137"/>
      <c r="F7464" s="137"/>
      <c r="G7464" s="187"/>
      <c r="H7464" s="1"/>
      <c r="I7464" s="1"/>
      <c r="J7464" s="1"/>
      <c r="K7464" s="1"/>
      <c r="L7464" s="1"/>
      <c r="M7464" s="1"/>
      <c r="N7464" s="1"/>
      <c r="O7464" s="1"/>
      <c r="P7464" s="1"/>
      <c r="Q7464" s="1"/>
      <c r="R7464" s="1"/>
      <c r="S7464" s="1"/>
      <c r="T7464" s="1"/>
      <c r="U7464" s="1"/>
      <c r="V7464" s="1"/>
      <c r="W7464" s="1"/>
      <c r="X7464" s="1"/>
    </row>
    <row r="7465" spans="1:24" s="42" customFormat="1">
      <c r="A7465" s="804"/>
      <c r="B7465" s="1385"/>
      <c r="C7465" s="1427"/>
      <c r="D7465" s="1376"/>
      <c r="E7465" s="168"/>
      <c r="F7465" s="168"/>
      <c r="G7465" s="187"/>
      <c r="H7465" s="43"/>
      <c r="I7465" s="43"/>
      <c r="J7465" s="43"/>
      <c r="K7465" s="43"/>
      <c r="L7465" s="43"/>
      <c r="M7465" s="43"/>
      <c r="N7465" s="43"/>
      <c r="O7465" s="43"/>
      <c r="P7465" s="43"/>
      <c r="Q7465" s="43"/>
      <c r="R7465" s="43"/>
      <c r="S7465" s="43"/>
      <c r="T7465" s="43"/>
      <c r="U7465" s="43"/>
      <c r="V7465" s="43"/>
      <c r="W7465" s="43"/>
      <c r="X7465" s="43"/>
    </row>
    <row r="7466" spans="1:24" s="2" customFormat="1">
      <c r="A7466" s="804"/>
      <c r="B7466" s="1385"/>
      <c r="C7466" s="1023"/>
      <c r="D7466" s="1370"/>
      <c r="E7466" s="137"/>
      <c r="F7466" s="137"/>
      <c r="G7466" s="187"/>
      <c r="H7466" s="1"/>
      <c r="I7466" s="1"/>
      <c r="J7466" s="1"/>
      <c r="K7466" s="1"/>
      <c r="L7466" s="1"/>
      <c r="M7466" s="1"/>
      <c r="N7466" s="1"/>
      <c r="O7466" s="1"/>
      <c r="P7466" s="1"/>
      <c r="Q7466" s="1"/>
      <c r="R7466" s="1"/>
      <c r="S7466" s="1"/>
      <c r="T7466" s="1"/>
      <c r="U7466" s="1"/>
      <c r="V7466" s="1"/>
      <c r="W7466" s="1"/>
      <c r="X7466" s="1"/>
    </row>
    <row r="7467" spans="1:24" s="2" customFormat="1">
      <c r="A7467" s="804"/>
      <c r="B7467" s="1038"/>
      <c r="C7467" s="1427"/>
      <c r="D7467" s="1370"/>
      <c r="E7467" s="137"/>
      <c r="F7467" s="137"/>
      <c r="G7467" s="187"/>
      <c r="H7467" s="1"/>
      <c r="I7467" s="1"/>
      <c r="J7467" s="1"/>
      <c r="K7467" s="1"/>
      <c r="L7467" s="1"/>
      <c r="M7467" s="1"/>
      <c r="N7467" s="1"/>
      <c r="O7467" s="1"/>
      <c r="P7467" s="1"/>
      <c r="Q7467" s="1"/>
      <c r="R7467" s="1"/>
      <c r="S7467" s="1"/>
      <c r="T7467" s="1"/>
      <c r="U7467" s="1"/>
      <c r="V7467" s="1"/>
      <c r="W7467" s="1"/>
      <c r="X7467" s="1"/>
    </row>
    <row r="7468" spans="1:24" s="42" customFormat="1">
      <c r="A7468" s="804"/>
      <c r="B7468" s="1385"/>
      <c r="C7468" s="1427"/>
      <c r="D7468" s="1376"/>
      <c r="E7468" s="168"/>
      <c r="F7468" s="168"/>
      <c r="G7468" s="187"/>
      <c r="H7468" s="43"/>
      <c r="I7468" s="43"/>
      <c r="J7468" s="43"/>
      <c r="K7468" s="43"/>
      <c r="L7468" s="43"/>
      <c r="M7468" s="43"/>
      <c r="N7468" s="43"/>
      <c r="O7468" s="43"/>
      <c r="P7468" s="43"/>
      <c r="Q7468" s="43"/>
      <c r="R7468" s="43"/>
      <c r="S7468" s="43"/>
      <c r="T7468" s="43"/>
      <c r="U7468" s="43"/>
      <c r="V7468" s="43"/>
      <c r="W7468" s="43"/>
      <c r="X7468" s="43"/>
    </row>
    <row r="7469" spans="1:24" s="42" customFormat="1">
      <c r="A7469" s="804"/>
      <c r="B7469" s="1385"/>
      <c r="C7469" s="1427"/>
      <c r="D7469" s="1376"/>
      <c r="E7469" s="168"/>
      <c r="F7469" s="168"/>
      <c r="G7469" s="187"/>
      <c r="H7469" s="43"/>
      <c r="I7469" s="43"/>
      <c r="J7469" s="43"/>
      <c r="K7469" s="43"/>
      <c r="L7469" s="43"/>
      <c r="M7469" s="43"/>
      <c r="N7469" s="43"/>
      <c r="O7469" s="43"/>
      <c r="P7469" s="43"/>
      <c r="Q7469" s="43"/>
      <c r="R7469" s="43"/>
      <c r="S7469" s="43"/>
      <c r="T7469" s="43"/>
      <c r="U7469" s="43"/>
      <c r="V7469" s="43"/>
      <c r="W7469" s="43"/>
      <c r="X7469" s="43"/>
    </row>
    <row r="7470" spans="1:24" s="2" customFormat="1">
      <c r="A7470" s="804"/>
      <c r="B7470" s="1385"/>
      <c r="C7470" s="1023"/>
      <c r="D7470" s="1370"/>
      <c r="E7470" s="137"/>
      <c r="F7470" s="137"/>
      <c r="G7470" s="187"/>
      <c r="H7470" s="1"/>
      <c r="I7470" s="1"/>
      <c r="J7470" s="1"/>
      <c r="K7470" s="1"/>
      <c r="L7470" s="1"/>
      <c r="M7470" s="1"/>
      <c r="N7470" s="1"/>
      <c r="O7470" s="1"/>
      <c r="P7470" s="1"/>
      <c r="Q7470" s="1"/>
      <c r="R7470" s="1"/>
      <c r="S7470" s="1"/>
      <c r="T7470" s="1"/>
      <c r="U7470" s="1"/>
      <c r="V7470" s="1"/>
      <c r="W7470" s="1"/>
      <c r="X7470" s="1"/>
    </row>
    <row r="7471" spans="1:24" s="2" customFormat="1">
      <c r="A7471" s="804"/>
      <c r="B7471" s="1038"/>
      <c r="C7471" s="1427"/>
      <c r="D7471" s="1370"/>
      <c r="E7471" s="137"/>
      <c r="F7471" s="137"/>
      <c r="G7471" s="187"/>
      <c r="H7471" s="1"/>
      <c r="I7471" s="1"/>
      <c r="J7471" s="1"/>
      <c r="K7471" s="1"/>
      <c r="L7471" s="1"/>
      <c r="M7471" s="1"/>
      <c r="N7471" s="1"/>
      <c r="O7471" s="1"/>
      <c r="P7471" s="1"/>
      <c r="Q7471" s="1"/>
      <c r="R7471" s="1"/>
      <c r="S7471" s="1"/>
      <c r="T7471" s="1"/>
      <c r="U7471" s="1"/>
      <c r="V7471" s="1"/>
      <c r="W7471" s="1"/>
      <c r="X7471" s="1"/>
    </row>
    <row r="7472" spans="1:24" s="42" customFormat="1">
      <c r="A7472" s="804"/>
      <c r="B7472" s="1385"/>
      <c r="C7472" s="1427"/>
      <c r="D7472" s="1376"/>
      <c r="E7472" s="168"/>
      <c r="F7472" s="168"/>
      <c r="G7472" s="187"/>
      <c r="H7472" s="43"/>
      <c r="I7472" s="43"/>
      <c r="J7472" s="43"/>
      <c r="K7472" s="43"/>
      <c r="L7472" s="43"/>
      <c r="M7472" s="43"/>
      <c r="N7472" s="43"/>
      <c r="O7472" s="43"/>
      <c r="P7472" s="43"/>
      <c r="Q7472" s="43"/>
      <c r="R7472" s="43"/>
      <c r="S7472" s="43"/>
      <c r="T7472" s="43"/>
      <c r="U7472" s="43"/>
      <c r="V7472" s="43"/>
      <c r="W7472" s="43"/>
      <c r="X7472" s="43"/>
    </row>
    <row r="7473" spans="1:25" s="42" customFormat="1">
      <c r="A7473" s="804"/>
      <c r="B7473" s="1385"/>
      <c r="C7473" s="1427"/>
      <c r="D7473" s="1376"/>
      <c r="E7473" s="168"/>
      <c r="F7473" s="168"/>
      <c r="G7473" s="187"/>
      <c r="H7473" s="43"/>
      <c r="I7473" s="43"/>
      <c r="J7473" s="43"/>
      <c r="K7473" s="43"/>
      <c r="L7473" s="43"/>
      <c r="M7473" s="43"/>
      <c r="N7473" s="43"/>
      <c r="O7473" s="43"/>
      <c r="P7473" s="43"/>
      <c r="Q7473" s="43"/>
      <c r="R7473" s="43"/>
      <c r="S7473" s="43"/>
      <c r="T7473" s="43"/>
      <c r="U7473" s="43"/>
      <c r="V7473" s="43"/>
      <c r="W7473" s="43"/>
      <c r="X7473" s="43"/>
    </row>
    <row r="7474" spans="1:25" s="42" customFormat="1">
      <c r="A7474" s="804"/>
      <c r="B7474" s="1385"/>
      <c r="C7474" s="1427"/>
      <c r="D7474" s="1376"/>
      <c r="E7474" s="168"/>
      <c r="F7474" s="168"/>
      <c r="G7474" s="187"/>
      <c r="H7474" s="43"/>
      <c r="I7474" s="43"/>
      <c r="J7474" s="43"/>
      <c r="K7474" s="43"/>
      <c r="L7474" s="43"/>
      <c r="M7474" s="43"/>
      <c r="N7474" s="43"/>
      <c r="O7474" s="43"/>
      <c r="P7474" s="43"/>
      <c r="Q7474" s="43"/>
      <c r="R7474" s="43"/>
      <c r="S7474" s="43"/>
      <c r="T7474" s="43"/>
      <c r="U7474" s="43"/>
      <c r="V7474" s="43"/>
      <c r="W7474" s="43"/>
      <c r="X7474" s="43"/>
    </row>
    <row r="7475" spans="1:25" s="2" customFormat="1">
      <c r="A7475" s="804"/>
      <c r="B7475" s="1385"/>
      <c r="C7475" s="1427"/>
      <c r="D7475" s="1376"/>
      <c r="E7475" s="168"/>
      <c r="F7475" s="168"/>
      <c r="G7475" s="319"/>
    </row>
    <row r="7476" spans="1:25" s="2" customFormat="1">
      <c r="A7476" s="804"/>
      <c r="B7476" s="1385"/>
      <c r="C7476" s="1427"/>
      <c r="D7476" s="1370"/>
      <c r="E7476" s="137"/>
      <c r="F7476" s="137"/>
      <c r="G7476" s="319"/>
    </row>
    <row r="7477" spans="1:25" s="2" customFormat="1">
      <c r="A7477" s="804"/>
      <c r="B7477" s="1385"/>
      <c r="C7477" s="1427"/>
      <c r="D7477" s="1370"/>
      <c r="E7477" s="137"/>
      <c r="F7477" s="137"/>
      <c r="G7477" s="319"/>
    </row>
    <row r="7478" spans="1:25" s="42" customFormat="1">
      <c r="A7478" s="804"/>
      <c r="B7478" s="1385"/>
      <c r="C7478" s="1427"/>
      <c r="D7478" s="1376"/>
      <c r="E7478" s="168"/>
      <c r="F7478" s="168"/>
      <c r="G7478" s="187"/>
      <c r="H7478" s="43"/>
      <c r="I7478" s="43"/>
      <c r="J7478" s="43"/>
      <c r="K7478" s="43"/>
      <c r="L7478" s="43"/>
      <c r="M7478" s="43"/>
      <c r="N7478" s="43"/>
      <c r="O7478" s="43"/>
      <c r="P7478" s="43"/>
      <c r="Q7478" s="43"/>
      <c r="R7478" s="43"/>
      <c r="S7478" s="43"/>
      <c r="T7478" s="43"/>
      <c r="U7478" s="43"/>
      <c r="V7478" s="43"/>
      <c r="W7478" s="43"/>
      <c r="X7478" s="43"/>
    </row>
    <row r="7479" spans="1:25" s="2" customFormat="1">
      <c r="A7479" s="804"/>
      <c r="B7479" s="1385"/>
      <c r="C7479" s="1427"/>
      <c r="D7479" s="1370"/>
      <c r="E7479" s="137"/>
      <c r="F7479" s="137"/>
      <c r="G7479" s="187"/>
      <c r="H7479" s="1"/>
      <c r="I7479" s="1"/>
      <c r="J7479" s="1"/>
      <c r="K7479" s="1"/>
      <c r="L7479" s="1"/>
      <c r="M7479" s="1"/>
      <c r="N7479" s="1"/>
      <c r="O7479" s="1"/>
      <c r="P7479" s="1"/>
      <c r="Q7479" s="1"/>
      <c r="R7479" s="1"/>
      <c r="S7479" s="1"/>
      <c r="T7479" s="1"/>
      <c r="U7479" s="1"/>
      <c r="V7479" s="1"/>
      <c r="W7479" s="1"/>
      <c r="X7479" s="1"/>
      <c r="Y7479" s="1"/>
    </row>
    <row r="7480" spans="1:25" s="2" customFormat="1">
      <c r="A7480" s="804"/>
      <c r="B7480" s="1385"/>
      <c r="C7480" s="1427"/>
      <c r="D7480" s="1370"/>
      <c r="E7480" s="137"/>
      <c r="F7480" s="137"/>
      <c r="G7480" s="187"/>
      <c r="H7480" s="1"/>
      <c r="I7480" s="1"/>
      <c r="J7480" s="1"/>
      <c r="K7480" s="1"/>
      <c r="L7480" s="1"/>
      <c r="M7480" s="1"/>
      <c r="N7480" s="1"/>
      <c r="O7480" s="1"/>
      <c r="P7480" s="1"/>
      <c r="Q7480" s="1"/>
      <c r="R7480" s="1"/>
      <c r="S7480" s="1"/>
      <c r="T7480" s="1"/>
      <c r="U7480" s="1"/>
      <c r="V7480" s="1"/>
      <c r="W7480" s="1"/>
      <c r="X7480" s="1"/>
      <c r="Y7480" s="1"/>
    </row>
    <row r="7481" spans="1:25" s="42" customFormat="1">
      <c r="A7481" s="804"/>
      <c r="B7481" s="1385"/>
      <c r="C7481" s="1427"/>
      <c r="D7481" s="1376"/>
      <c r="E7481" s="168"/>
      <c r="F7481" s="168"/>
      <c r="G7481" s="187"/>
      <c r="H7481" s="43"/>
      <c r="I7481" s="43"/>
      <c r="J7481" s="43"/>
      <c r="K7481" s="43"/>
      <c r="L7481" s="43"/>
      <c r="M7481" s="43"/>
      <c r="N7481" s="43"/>
      <c r="O7481" s="43"/>
      <c r="P7481" s="43"/>
      <c r="Q7481" s="43"/>
      <c r="R7481" s="43"/>
      <c r="S7481" s="43"/>
      <c r="T7481" s="43"/>
      <c r="U7481" s="43"/>
      <c r="V7481" s="43"/>
      <c r="W7481" s="43"/>
      <c r="X7481" s="43"/>
    </row>
    <row r="7482" spans="1:25" s="10" customFormat="1">
      <c r="A7482" s="804"/>
      <c r="B7482" s="1382"/>
      <c r="C7482" s="1425"/>
      <c r="D7482" s="1414"/>
      <c r="E7482" s="170"/>
      <c r="F7482" s="170"/>
      <c r="G7482" s="635"/>
    </row>
    <row r="7483" spans="1:25" s="2" customFormat="1">
      <c r="A7483" s="804"/>
      <c r="B7483" s="807"/>
      <c r="C7483" s="1023"/>
      <c r="D7483" s="1370"/>
      <c r="E7483" s="137"/>
      <c r="F7483" s="137"/>
      <c r="G7483" s="187"/>
      <c r="H7483" s="1"/>
      <c r="I7483" s="1"/>
      <c r="J7483" s="1"/>
      <c r="K7483" s="1"/>
      <c r="L7483" s="1"/>
      <c r="M7483" s="1"/>
      <c r="N7483" s="1"/>
      <c r="O7483" s="1"/>
      <c r="P7483" s="1"/>
      <c r="Q7483" s="1"/>
      <c r="R7483" s="1"/>
      <c r="S7483" s="1"/>
      <c r="T7483" s="1"/>
      <c r="U7483" s="1"/>
      <c r="V7483" s="1"/>
      <c r="W7483" s="1"/>
      <c r="X7483" s="1"/>
    </row>
    <row r="7484" spans="1:25" s="56" customFormat="1">
      <c r="A7484" s="804"/>
      <c r="B7484" s="807"/>
      <c r="C7484" s="1023"/>
      <c r="D7484" s="1370"/>
      <c r="E7484" s="137"/>
      <c r="F7484" s="137"/>
      <c r="G7484" s="187"/>
      <c r="H7484" s="1"/>
      <c r="I7484" s="1"/>
      <c r="J7484" s="1"/>
      <c r="K7484" s="1"/>
      <c r="L7484" s="1"/>
      <c r="M7484" s="1"/>
      <c r="N7484" s="1"/>
      <c r="O7484" s="1"/>
      <c r="P7484" s="1"/>
      <c r="Q7484" s="1"/>
      <c r="R7484" s="1"/>
      <c r="S7484" s="1"/>
      <c r="T7484" s="1"/>
      <c r="U7484" s="1"/>
      <c r="V7484" s="1"/>
      <c r="W7484" s="1"/>
      <c r="X7484" s="1"/>
    </row>
    <row r="7485" spans="1:25" s="56" customFormat="1">
      <c r="A7485" s="804"/>
      <c r="B7485" s="807"/>
      <c r="C7485" s="1425"/>
      <c r="D7485" s="806"/>
      <c r="E7485" s="138"/>
      <c r="F7485" s="138"/>
      <c r="G7485" s="187"/>
      <c r="H7485" s="1"/>
      <c r="I7485" s="1"/>
      <c r="J7485" s="1"/>
      <c r="K7485" s="1"/>
      <c r="L7485" s="1"/>
      <c r="M7485" s="1"/>
      <c r="N7485" s="1"/>
      <c r="O7485" s="1"/>
      <c r="P7485" s="1"/>
      <c r="Q7485" s="1"/>
      <c r="R7485" s="1"/>
      <c r="S7485" s="1"/>
      <c r="T7485" s="1"/>
      <c r="U7485" s="1"/>
      <c r="V7485" s="1"/>
      <c r="W7485" s="1"/>
      <c r="X7485" s="1"/>
    </row>
    <row r="7486" spans="1:25" s="56" customFormat="1">
      <c r="A7486" s="804"/>
      <c r="B7486" s="807"/>
      <c r="C7486" s="1023"/>
      <c r="D7486" s="1370"/>
      <c r="E7486" s="137"/>
      <c r="F7486" s="137"/>
      <c r="G7486" s="187"/>
      <c r="H7486" s="1"/>
      <c r="I7486" s="1"/>
      <c r="J7486" s="1"/>
      <c r="K7486" s="1"/>
      <c r="L7486" s="1"/>
      <c r="M7486" s="1"/>
      <c r="N7486" s="1"/>
      <c r="O7486" s="1"/>
      <c r="P7486" s="1"/>
      <c r="Q7486" s="1"/>
      <c r="R7486" s="1"/>
      <c r="S7486" s="1"/>
      <c r="T7486" s="1"/>
      <c r="U7486" s="1"/>
      <c r="V7486" s="1"/>
      <c r="W7486" s="1"/>
      <c r="X7486" s="1"/>
    </row>
    <row r="7487" spans="1:25" s="1" customFormat="1">
      <c r="A7487" s="804"/>
      <c r="B7487" s="1038"/>
      <c r="C7487" s="1023"/>
      <c r="D7487" s="1370"/>
      <c r="E7487" s="137"/>
      <c r="F7487" s="137"/>
      <c r="G7487" s="187"/>
    </row>
    <row r="7488" spans="1:25" s="56" customFormat="1">
      <c r="A7488" s="804"/>
      <c r="B7488" s="1038"/>
      <c r="C7488" s="1023"/>
      <c r="D7488" s="1370"/>
      <c r="E7488" s="137"/>
      <c r="F7488" s="137"/>
      <c r="G7488" s="187"/>
      <c r="H7488" s="1"/>
      <c r="I7488" s="1"/>
      <c r="J7488" s="1"/>
      <c r="K7488" s="1"/>
      <c r="L7488" s="1"/>
      <c r="M7488" s="1"/>
      <c r="N7488" s="1"/>
      <c r="O7488" s="1"/>
      <c r="P7488" s="1"/>
      <c r="Q7488" s="1"/>
      <c r="R7488" s="1"/>
      <c r="S7488" s="1"/>
      <c r="T7488" s="1"/>
      <c r="U7488" s="1"/>
      <c r="V7488" s="1"/>
      <c r="W7488" s="1"/>
      <c r="X7488" s="1"/>
    </row>
    <row r="7489" spans="1:24" s="56" customFormat="1">
      <c r="A7489" s="804"/>
      <c r="B7489" s="1038"/>
      <c r="C7489" s="1023"/>
      <c r="D7489" s="1370"/>
      <c r="E7489" s="137"/>
      <c r="F7489" s="137"/>
      <c r="G7489" s="187"/>
      <c r="H7489" s="1"/>
      <c r="I7489" s="1"/>
      <c r="J7489" s="1"/>
      <c r="K7489" s="1"/>
      <c r="L7489" s="1"/>
      <c r="M7489" s="1"/>
      <c r="N7489" s="1"/>
      <c r="O7489" s="1"/>
      <c r="P7489" s="1"/>
      <c r="Q7489" s="1"/>
      <c r="R7489" s="1"/>
      <c r="S7489" s="1"/>
      <c r="T7489" s="1"/>
      <c r="U7489" s="1"/>
      <c r="V7489" s="1"/>
      <c r="W7489" s="1"/>
      <c r="X7489" s="1"/>
    </row>
    <row r="7490" spans="1:24" s="56" customFormat="1">
      <c r="A7490" s="804"/>
      <c r="B7490" s="1038"/>
      <c r="C7490" s="1023"/>
      <c r="D7490" s="1370"/>
      <c r="E7490" s="137"/>
      <c r="F7490" s="137"/>
      <c r="G7490" s="187"/>
      <c r="H7490" s="1"/>
      <c r="I7490" s="1"/>
      <c r="J7490" s="1"/>
      <c r="K7490" s="1"/>
      <c r="L7490" s="1"/>
      <c r="M7490" s="1"/>
      <c r="N7490" s="1"/>
      <c r="O7490" s="1"/>
      <c r="P7490" s="1"/>
      <c r="Q7490" s="1"/>
      <c r="R7490" s="1"/>
      <c r="S7490" s="1"/>
      <c r="T7490" s="1"/>
      <c r="U7490" s="1"/>
      <c r="V7490" s="1"/>
      <c r="W7490" s="1"/>
      <c r="X7490" s="1"/>
    </row>
    <row r="7491" spans="1:24" s="35" customFormat="1">
      <c r="A7491" s="1039"/>
      <c r="B7491" s="1415"/>
      <c r="C7491" s="1020"/>
      <c r="D7491" s="1370"/>
      <c r="E7491" s="135"/>
      <c r="F7491" s="135"/>
      <c r="G7491" s="601"/>
    </row>
    <row r="7492" spans="1:24" s="35" customFormat="1">
      <c r="A7492" s="1039"/>
      <c r="B7492" s="1415"/>
      <c r="C7492" s="1020"/>
      <c r="D7492" s="1370"/>
      <c r="E7492" s="135"/>
      <c r="F7492" s="135"/>
      <c r="G7492" s="601"/>
    </row>
    <row r="7493" spans="1:24" s="35" customFormat="1">
      <c r="A7493" s="1039"/>
      <c r="B7493" s="1415"/>
      <c r="C7493" s="1020"/>
      <c r="D7493" s="1370"/>
      <c r="E7493" s="135"/>
      <c r="F7493" s="135"/>
      <c r="G7493" s="601"/>
    </row>
    <row r="7494" spans="1:24" s="35" customFormat="1">
      <c r="A7494" s="1039"/>
      <c r="B7494" s="1415"/>
      <c r="C7494" s="1020"/>
      <c r="D7494" s="1370"/>
      <c r="E7494" s="135"/>
      <c r="F7494" s="135"/>
      <c r="G7494" s="601"/>
    </row>
    <row r="7495" spans="1:24" s="35" customFormat="1">
      <c r="A7495" s="1039"/>
      <c r="B7495" s="1415"/>
      <c r="C7495" s="1020"/>
      <c r="D7495" s="1370"/>
      <c r="E7495" s="135"/>
      <c r="F7495" s="135"/>
      <c r="G7495" s="601"/>
    </row>
    <row r="7496" spans="1:24" s="35" customFormat="1">
      <c r="A7496" s="1039"/>
      <c r="B7496" s="1415"/>
      <c r="C7496" s="1020"/>
      <c r="D7496" s="1370"/>
      <c r="E7496" s="135"/>
      <c r="F7496" s="135"/>
      <c r="G7496" s="601"/>
    </row>
    <row r="7497" spans="1:24" s="56" customFormat="1">
      <c r="A7497" s="804"/>
      <c r="B7497" s="1038"/>
      <c r="C7497" s="1023"/>
      <c r="D7497" s="1370"/>
      <c r="E7497" s="137"/>
      <c r="F7497" s="137"/>
      <c r="G7497" s="187"/>
      <c r="H7497" s="1"/>
      <c r="I7497" s="1"/>
      <c r="J7497" s="1"/>
      <c r="K7497" s="1"/>
      <c r="L7497" s="1"/>
      <c r="M7497" s="1"/>
      <c r="N7497" s="1"/>
      <c r="O7497" s="1"/>
      <c r="P7497" s="1"/>
      <c r="Q7497" s="1"/>
      <c r="R7497" s="1"/>
      <c r="S7497" s="1"/>
      <c r="T7497" s="1"/>
      <c r="U7497" s="1"/>
      <c r="V7497" s="1"/>
      <c r="W7497" s="1"/>
      <c r="X7497" s="1"/>
    </row>
    <row r="7498" spans="1:24" s="60" customFormat="1">
      <c r="A7498" s="1416"/>
      <c r="B7498" s="1417"/>
      <c r="C7498" s="1370"/>
      <c r="D7498" s="1370"/>
      <c r="E7498" s="137"/>
      <c r="F7498" s="137"/>
      <c r="G7498" s="598"/>
    </row>
    <row r="7499" spans="1:24" s="60" customFormat="1">
      <c r="A7499" s="1416"/>
      <c r="B7499" s="1377"/>
      <c r="C7499" s="1370"/>
      <c r="D7499" s="1370"/>
      <c r="E7499" s="137"/>
      <c r="F7499" s="137"/>
      <c r="G7499" s="598"/>
    </row>
    <row r="7500" spans="1:24" s="60" customFormat="1">
      <c r="A7500" s="1416"/>
      <c r="B7500" s="1417"/>
      <c r="C7500" s="1370"/>
      <c r="D7500" s="1370"/>
      <c r="E7500" s="137"/>
      <c r="F7500" s="137"/>
      <c r="G7500" s="598"/>
    </row>
    <row r="7501" spans="1:24" s="60" customFormat="1">
      <c r="A7501" s="1416"/>
      <c r="B7501" s="1417"/>
      <c r="C7501" s="1370"/>
      <c r="D7501" s="1370"/>
      <c r="E7501" s="137"/>
      <c r="F7501" s="137"/>
      <c r="G7501" s="598"/>
    </row>
    <row r="7502" spans="1:24" s="60" customFormat="1">
      <c r="A7502" s="1416"/>
      <c r="B7502" s="1417"/>
      <c r="C7502" s="1370"/>
      <c r="D7502" s="1370"/>
      <c r="E7502" s="137"/>
      <c r="F7502" s="137"/>
      <c r="G7502" s="598"/>
    </row>
    <row r="7503" spans="1:24" s="60" customFormat="1">
      <c r="A7503" s="1416"/>
      <c r="B7503" s="1417"/>
      <c r="C7503" s="1370"/>
      <c r="D7503" s="1370"/>
      <c r="E7503" s="137"/>
      <c r="F7503" s="137"/>
      <c r="G7503" s="598"/>
    </row>
    <row r="7504" spans="1:24" s="60" customFormat="1">
      <c r="A7504" s="1416"/>
      <c r="B7504" s="1038"/>
      <c r="C7504" s="1370"/>
      <c r="D7504" s="1370"/>
      <c r="E7504" s="137"/>
      <c r="F7504" s="137"/>
      <c r="G7504" s="598"/>
    </row>
    <row r="7505" spans="1:39" s="60" customFormat="1">
      <c r="A7505" s="1416"/>
      <c r="B7505" s="1038"/>
      <c r="C7505" s="1370"/>
      <c r="D7505" s="1370"/>
      <c r="E7505" s="137"/>
      <c r="F7505" s="137"/>
      <c r="G7505" s="598"/>
    </row>
    <row r="7506" spans="1:39" s="56" customFormat="1">
      <c r="A7506" s="804"/>
      <c r="B7506" s="1038"/>
      <c r="C7506" s="1023"/>
      <c r="D7506" s="1370"/>
      <c r="E7506" s="137"/>
      <c r="F7506" s="137"/>
      <c r="G7506" s="187"/>
      <c r="H7506" s="1"/>
      <c r="I7506" s="1"/>
      <c r="J7506" s="1"/>
      <c r="K7506" s="1"/>
      <c r="L7506" s="1"/>
      <c r="M7506" s="1"/>
      <c r="N7506" s="1"/>
      <c r="O7506" s="1"/>
      <c r="P7506" s="1"/>
      <c r="Q7506" s="1"/>
      <c r="R7506" s="1"/>
      <c r="S7506" s="1"/>
      <c r="T7506" s="1"/>
      <c r="U7506" s="1"/>
      <c r="V7506" s="1"/>
      <c r="W7506" s="1"/>
      <c r="X7506" s="1"/>
      <c r="Y7506" s="1"/>
      <c r="Z7506" s="1"/>
      <c r="AA7506" s="1"/>
      <c r="AB7506" s="1"/>
      <c r="AC7506" s="1"/>
      <c r="AD7506" s="1"/>
      <c r="AE7506" s="1"/>
      <c r="AF7506" s="1"/>
      <c r="AG7506" s="1"/>
      <c r="AH7506" s="1"/>
      <c r="AI7506" s="1"/>
      <c r="AJ7506" s="1"/>
      <c r="AK7506" s="1"/>
      <c r="AL7506" s="1"/>
      <c r="AM7506" s="1"/>
    </row>
    <row r="7507" spans="1:39" s="56" customFormat="1">
      <c r="A7507" s="804"/>
      <c r="B7507" s="1038"/>
      <c r="C7507" s="1023"/>
      <c r="D7507" s="1370"/>
      <c r="E7507" s="137"/>
      <c r="F7507" s="137"/>
      <c r="G7507" s="187"/>
      <c r="H7507" s="1"/>
      <c r="I7507" s="1"/>
      <c r="J7507" s="1"/>
      <c r="K7507" s="1"/>
      <c r="L7507" s="1"/>
      <c r="M7507" s="1"/>
      <c r="N7507" s="1"/>
      <c r="O7507" s="1"/>
      <c r="P7507" s="1"/>
      <c r="Q7507" s="1"/>
      <c r="R7507" s="1"/>
      <c r="S7507" s="1"/>
      <c r="T7507" s="1"/>
      <c r="U7507" s="1"/>
      <c r="V7507" s="1"/>
      <c r="W7507" s="1"/>
      <c r="X7507" s="1"/>
      <c r="Y7507" s="1"/>
      <c r="Z7507" s="1"/>
      <c r="AA7507" s="1"/>
      <c r="AB7507" s="1"/>
      <c r="AC7507" s="1"/>
      <c r="AD7507" s="1"/>
      <c r="AE7507" s="1"/>
      <c r="AF7507" s="1"/>
      <c r="AG7507" s="1"/>
      <c r="AH7507" s="1"/>
      <c r="AI7507" s="1"/>
      <c r="AJ7507" s="1"/>
      <c r="AK7507" s="1"/>
      <c r="AL7507" s="1"/>
      <c r="AM7507" s="1"/>
    </row>
    <row r="7508" spans="1:39" s="56" customFormat="1">
      <c r="A7508" s="804"/>
      <c r="B7508" s="1038"/>
      <c r="C7508" s="1023"/>
      <c r="D7508" s="1370"/>
      <c r="E7508" s="137"/>
      <c r="F7508" s="137"/>
      <c r="G7508" s="187"/>
      <c r="H7508" s="1"/>
      <c r="I7508" s="1"/>
      <c r="J7508" s="1"/>
      <c r="K7508" s="1"/>
      <c r="L7508" s="1"/>
      <c r="M7508" s="1"/>
      <c r="N7508" s="1"/>
      <c r="O7508" s="1"/>
      <c r="P7508" s="1"/>
      <c r="Q7508" s="1"/>
      <c r="R7508" s="1"/>
      <c r="S7508" s="1"/>
      <c r="T7508" s="1"/>
      <c r="U7508" s="1"/>
      <c r="V7508" s="1"/>
      <c r="W7508" s="1"/>
      <c r="X7508" s="1"/>
      <c r="Y7508" s="1"/>
      <c r="Z7508" s="1"/>
      <c r="AA7508" s="1"/>
      <c r="AB7508" s="1"/>
      <c r="AC7508" s="1"/>
      <c r="AD7508" s="1"/>
      <c r="AE7508" s="1"/>
      <c r="AF7508" s="1"/>
      <c r="AG7508" s="1"/>
      <c r="AH7508" s="1"/>
      <c r="AI7508" s="1"/>
      <c r="AJ7508" s="1"/>
      <c r="AK7508" s="1"/>
      <c r="AL7508" s="1"/>
      <c r="AM7508" s="1"/>
    </row>
    <row r="7509" spans="1:39" s="56" customFormat="1">
      <c r="A7509" s="804"/>
      <c r="B7509" s="1038"/>
      <c r="C7509" s="1023"/>
      <c r="D7509" s="1370"/>
      <c r="E7509" s="137"/>
      <c r="F7509" s="137"/>
      <c r="G7509" s="187"/>
      <c r="H7509" s="1"/>
      <c r="I7509" s="1"/>
      <c r="J7509" s="1"/>
      <c r="K7509" s="1"/>
      <c r="L7509" s="1"/>
      <c r="M7509" s="1"/>
      <c r="N7509" s="1"/>
      <c r="O7509" s="1"/>
      <c r="P7509" s="1"/>
      <c r="Q7509" s="1"/>
      <c r="R7509" s="1"/>
      <c r="S7509" s="1"/>
      <c r="T7509" s="1"/>
      <c r="U7509" s="1"/>
      <c r="V7509" s="1"/>
      <c r="W7509" s="1"/>
      <c r="X7509" s="1"/>
      <c r="Y7509" s="1"/>
      <c r="Z7509" s="1"/>
      <c r="AA7509" s="1"/>
      <c r="AB7509" s="1"/>
      <c r="AC7509" s="1"/>
      <c r="AD7509" s="1"/>
      <c r="AE7509" s="1"/>
      <c r="AF7509" s="1"/>
      <c r="AG7509" s="1"/>
      <c r="AH7509" s="1"/>
      <c r="AI7509" s="1"/>
      <c r="AJ7509" s="1"/>
      <c r="AK7509" s="1"/>
      <c r="AL7509" s="1"/>
      <c r="AM7509" s="1"/>
    </row>
    <row r="7510" spans="1:39" s="56" customFormat="1">
      <c r="A7510" s="804"/>
      <c r="B7510" s="1038"/>
      <c r="C7510" s="1023"/>
      <c r="D7510" s="1370"/>
      <c r="E7510" s="137"/>
      <c r="F7510" s="137"/>
      <c r="G7510" s="187"/>
      <c r="H7510" s="1"/>
      <c r="I7510" s="1"/>
      <c r="J7510" s="1"/>
      <c r="K7510" s="1"/>
      <c r="L7510" s="1"/>
      <c r="M7510" s="1"/>
      <c r="N7510" s="1"/>
      <c r="O7510" s="1"/>
      <c r="P7510" s="1"/>
      <c r="Q7510" s="1"/>
      <c r="R7510" s="1"/>
      <c r="S7510" s="1"/>
      <c r="T7510" s="1"/>
      <c r="U7510" s="1"/>
      <c r="V7510" s="1"/>
      <c r="W7510" s="1"/>
      <c r="X7510" s="1"/>
      <c r="Y7510" s="1"/>
      <c r="Z7510" s="1"/>
      <c r="AA7510" s="1"/>
      <c r="AB7510" s="1"/>
      <c r="AC7510" s="1"/>
      <c r="AD7510" s="1"/>
      <c r="AE7510" s="1"/>
      <c r="AF7510" s="1"/>
      <c r="AG7510" s="1"/>
      <c r="AH7510" s="1"/>
      <c r="AI7510" s="1"/>
      <c r="AJ7510" s="1"/>
      <c r="AK7510" s="1"/>
      <c r="AL7510" s="1"/>
      <c r="AM7510" s="1"/>
    </row>
    <row r="7511" spans="1:39" s="56" customFormat="1">
      <c r="A7511" s="804"/>
      <c r="B7511" s="1038"/>
      <c r="C7511" s="1023"/>
      <c r="D7511" s="1370"/>
      <c r="E7511" s="137"/>
      <c r="F7511" s="137"/>
      <c r="G7511" s="187"/>
      <c r="H7511" s="1"/>
      <c r="I7511" s="1"/>
      <c r="J7511" s="1"/>
      <c r="K7511" s="1"/>
      <c r="L7511" s="1"/>
      <c r="M7511" s="1"/>
      <c r="N7511" s="1"/>
      <c r="O7511" s="1"/>
      <c r="P7511" s="1"/>
      <c r="Q7511" s="1"/>
      <c r="R7511" s="1"/>
      <c r="S7511" s="1"/>
      <c r="T7511" s="1"/>
      <c r="U7511" s="1"/>
      <c r="V7511" s="1"/>
      <c r="W7511" s="1"/>
      <c r="X7511" s="1"/>
      <c r="Y7511" s="1"/>
      <c r="Z7511" s="1"/>
      <c r="AA7511" s="1"/>
      <c r="AB7511" s="1"/>
      <c r="AC7511" s="1"/>
      <c r="AD7511" s="1"/>
      <c r="AE7511" s="1"/>
      <c r="AF7511" s="1"/>
      <c r="AG7511" s="1"/>
      <c r="AH7511" s="1"/>
      <c r="AI7511" s="1"/>
      <c r="AJ7511" s="1"/>
      <c r="AK7511" s="1"/>
      <c r="AL7511" s="1"/>
      <c r="AM7511" s="1"/>
    </row>
    <row r="7512" spans="1:39" s="56" customFormat="1">
      <c r="A7512" s="804"/>
      <c r="B7512" s="1038"/>
      <c r="C7512" s="1023"/>
      <c r="D7512" s="1370"/>
      <c r="E7512" s="137"/>
      <c r="F7512" s="137"/>
      <c r="G7512" s="187"/>
      <c r="H7512" s="1"/>
      <c r="I7512" s="1"/>
      <c r="J7512" s="1"/>
      <c r="K7512" s="1"/>
      <c r="L7512" s="1"/>
      <c r="M7512" s="1"/>
      <c r="N7512" s="1"/>
      <c r="O7512" s="1"/>
      <c r="P7512" s="1"/>
      <c r="Q7512" s="1"/>
      <c r="R7512" s="1"/>
      <c r="S7512" s="1"/>
      <c r="T7512" s="1"/>
      <c r="U7512" s="1"/>
      <c r="V7512" s="1"/>
      <c r="W7512" s="1"/>
      <c r="X7512" s="1"/>
    </row>
    <row r="7513" spans="1:39" s="56" customFormat="1">
      <c r="A7513" s="804"/>
      <c r="B7513" s="1038"/>
      <c r="C7513" s="1023"/>
      <c r="D7513" s="1370"/>
      <c r="E7513" s="137"/>
      <c r="F7513" s="137"/>
      <c r="G7513" s="187"/>
      <c r="H7513" s="1"/>
      <c r="I7513" s="1"/>
      <c r="J7513" s="1"/>
      <c r="K7513" s="1"/>
      <c r="L7513" s="1"/>
      <c r="M7513" s="1"/>
      <c r="N7513" s="1"/>
      <c r="O7513" s="1"/>
      <c r="P7513" s="1"/>
      <c r="Q7513" s="1"/>
      <c r="R7513" s="1"/>
      <c r="S7513" s="1"/>
      <c r="T7513" s="1"/>
      <c r="U7513" s="1"/>
      <c r="V7513" s="1"/>
      <c r="W7513" s="1"/>
      <c r="X7513" s="1"/>
    </row>
    <row r="7514" spans="1:39" s="56" customFormat="1">
      <c r="A7514" s="804"/>
      <c r="B7514" s="1383"/>
      <c r="C7514" s="1023"/>
      <c r="D7514" s="1370"/>
      <c r="E7514" s="137"/>
      <c r="F7514" s="137"/>
      <c r="G7514" s="187"/>
      <c r="H7514" s="1"/>
      <c r="I7514" s="1"/>
      <c r="J7514" s="1"/>
      <c r="K7514" s="1"/>
      <c r="L7514" s="1"/>
      <c r="M7514" s="1"/>
      <c r="N7514" s="1"/>
      <c r="O7514" s="1"/>
      <c r="P7514" s="1"/>
      <c r="Q7514" s="1"/>
      <c r="R7514" s="1"/>
      <c r="S7514" s="1"/>
      <c r="T7514" s="1"/>
      <c r="U7514" s="1"/>
      <c r="V7514" s="1"/>
      <c r="W7514" s="1"/>
      <c r="X7514" s="1"/>
      <c r="Y7514" s="1"/>
      <c r="Z7514" s="1"/>
      <c r="AA7514" s="1"/>
      <c r="AB7514" s="1"/>
      <c r="AC7514" s="1"/>
      <c r="AD7514" s="1"/>
      <c r="AE7514" s="1"/>
      <c r="AF7514" s="1"/>
      <c r="AG7514" s="1"/>
      <c r="AH7514" s="1"/>
      <c r="AI7514" s="1"/>
      <c r="AJ7514" s="1"/>
      <c r="AK7514" s="1"/>
      <c r="AL7514" s="1"/>
      <c r="AM7514" s="1"/>
    </row>
    <row r="7515" spans="1:39" s="56" customFormat="1">
      <c r="A7515" s="804"/>
      <c r="B7515" s="1383"/>
      <c r="C7515" s="1023"/>
      <c r="D7515" s="1370"/>
      <c r="E7515" s="137"/>
      <c r="F7515" s="137"/>
      <c r="G7515" s="187"/>
      <c r="H7515" s="1"/>
      <c r="I7515" s="1"/>
      <c r="J7515" s="1"/>
      <c r="K7515" s="1"/>
      <c r="L7515" s="1"/>
      <c r="M7515" s="1"/>
      <c r="N7515" s="1"/>
      <c r="O7515" s="1"/>
      <c r="P7515" s="1"/>
      <c r="Q7515" s="1"/>
      <c r="R7515" s="1"/>
      <c r="S7515" s="1"/>
      <c r="T7515" s="1"/>
      <c r="U7515" s="1"/>
      <c r="V7515" s="1"/>
      <c r="W7515" s="1"/>
      <c r="X7515" s="1"/>
      <c r="Y7515" s="1"/>
      <c r="Z7515" s="1"/>
      <c r="AA7515" s="1"/>
      <c r="AB7515" s="1"/>
      <c r="AC7515" s="1"/>
      <c r="AD7515" s="1"/>
      <c r="AE7515" s="1"/>
      <c r="AF7515" s="1"/>
      <c r="AG7515" s="1"/>
      <c r="AH7515" s="1"/>
      <c r="AI7515" s="1"/>
      <c r="AJ7515" s="1"/>
      <c r="AK7515" s="1"/>
      <c r="AL7515" s="1"/>
      <c r="AM7515" s="1"/>
    </row>
    <row r="7516" spans="1:39" s="56" customFormat="1">
      <c r="A7516" s="804"/>
      <c r="B7516" s="1383"/>
      <c r="C7516" s="1023"/>
      <c r="D7516" s="1370"/>
      <c r="E7516" s="137"/>
      <c r="F7516" s="137"/>
      <c r="G7516" s="187"/>
      <c r="H7516" s="1"/>
      <c r="I7516" s="1"/>
      <c r="J7516" s="1"/>
      <c r="K7516" s="1"/>
      <c r="L7516" s="1"/>
      <c r="M7516" s="1"/>
      <c r="N7516" s="1"/>
      <c r="O7516" s="1"/>
      <c r="P7516" s="1"/>
      <c r="Q7516" s="1"/>
      <c r="R7516" s="1"/>
      <c r="S7516" s="1"/>
      <c r="T7516" s="1"/>
      <c r="U7516" s="1"/>
      <c r="V7516" s="1"/>
      <c r="W7516" s="1"/>
      <c r="X7516" s="1"/>
      <c r="Y7516" s="1"/>
      <c r="Z7516" s="1"/>
      <c r="AA7516" s="1"/>
      <c r="AB7516" s="1"/>
      <c r="AC7516" s="1"/>
      <c r="AD7516" s="1"/>
      <c r="AE7516" s="1"/>
      <c r="AF7516" s="1"/>
      <c r="AG7516" s="1"/>
      <c r="AH7516" s="1"/>
      <c r="AI7516" s="1"/>
      <c r="AJ7516" s="1"/>
      <c r="AK7516" s="1"/>
      <c r="AL7516" s="1"/>
      <c r="AM7516" s="1"/>
    </row>
    <row r="7517" spans="1:39" s="56" customFormat="1">
      <c r="A7517" s="804"/>
      <c r="B7517" s="1383"/>
      <c r="C7517" s="1023"/>
      <c r="D7517" s="1370"/>
      <c r="E7517" s="137"/>
      <c r="F7517" s="137"/>
      <c r="G7517" s="187"/>
      <c r="H7517" s="1"/>
      <c r="I7517" s="1"/>
      <c r="J7517" s="1"/>
      <c r="K7517" s="1"/>
      <c r="L7517" s="1"/>
      <c r="M7517" s="1"/>
      <c r="N7517" s="1"/>
      <c r="O7517" s="1"/>
      <c r="P7517" s="1"/>
      <c r="Q7517" s="1"/>
      <c r="R7517" s="1"/>
      <c r="S7517" s="1"/>
      <c r="T7517" s="1"/>
      <c r="U7517" s="1"/>
      <c r="V7517" s="1"/>
      <c r="W7517" s="1"/>
      <c r="X7517" s="1"/>
      <c r="Y7517" s="1"/>
      <c r="Z7517" s="1"/>
      <c r="AA7517" s="1"/>
      <c r="AB7517" s="1"/>
      <c r="AC7517" s="1"/>
      <c r="AD7517" s="1"/>
      <c r="AE7517" s="1"/>
      <c r="AF7517" s="1"/>
      <c r="AG7517" s="1"/>
      <c r="AH7517" s="1"/>
      <c r="AI7517" s="1"/>
      <c r="AJ7517" s="1"/>
      <c r="AK7517" s="1"/>
      <c r="AL7517" s="1"/>
      <c r="AM7517" s="1"/>
    </row>
    <row r="7518" spans="1:39" s="56" customFormat="1">
      <c r="A7518" s="804"/>
      <c r="B7518" s="1383"/>
      <c r="C7518" s="1023"/>
      <c r="D7518" s="1370"/>
      <c r="E7518" s="137"/>
      <c r="F7518" s="137"/>
      <c r="G7518" s="187"/>
      <c r="H7518" s="1"/>
      <c r="I7518" s="1"/>
      <c r="J7518" s="1"/>
      <c r="K7518" s="1"/>
      <c r="L7518" s="1"/>
      <c r="M7518" s="1"/>
      <c r="N7518" s="1"/>
      <c r="O7518" s="1"/>
      <c r="P7518" s="1"/>
      <c r="Q7518" s="1"/>
      <c r="R7518" s="1"/>
      <c r="S7518" s="1"/>
      <c r="T7518" s="1"/>
      <c r="U7518" s="1"/>
      <c r="V7518" s="1"/>
      <c r="W7518" s="1"/>
      <c r="X7518" s="1"/>
      <c r="Y7518" s="1"/>
      <c r="Z7518" s="1"/>
      <c r="AA7518" s="1"/>
      <c r="AB7518" s="1"/>
      <c r="AC7518" s="1"/>
      <c r="AD7518" s="1"/>
      <c r="AE7518" s="1"/>
      <c r="AF7518" s="1"/>
      <c r="AG7518" s="1"/>
      <c r="AH7518" s="1"/>
      <c r="AI7518" s="1"/>
      <c r="AJ7518" s="1"/>
      <c r="AK7518" s="1"/>
      <c r="AL7518" s="1"/>
      <c r="AM7518" s="1"/>
    </row>
    <row r="7519" spans="1:39" s="56" customFormat="1">
      <c r="A7519" s="804"/>
      <c r="B7519" s="1383"/>
      <c r="C7519" s="1023"/>
      <c r="D7519" s="1370"/>
      <c r="E7519" s="137"/>
      <c r="F7519" s="137"/>
      <c r="G7519" s="187"/>
      <c r="H7519" s="1"/>
      <c r="I7519" s="1"/>
      <c r="J7519" s="1"/>
      <c r="K7519" s="1"/>
      <c r="L7519" s="1"/>
      <c r="M7519" s="1"/>
      <c r="N7519" s="1"/>
      <c r="O7519" s="1"/>
      <c r="P7519" s="1"/>
      <c r="Q7519" s="1"/>
      <c r="R7519" s="1"/>
      <c r="S7519" s="1"/>
      <c r="T7519" s="1"/>
      <c r="U7519" s="1"/>
      <c r="V7519" s="1"/>
      <c r="W7519" s="1"/>
      <c r="X7519" s="1"/>
      <c r="Y7519" s="1"/>
      <c r="Z7519" s="1"/>
      <c r="AA7519" s="1"/>
      <c r="AB7519" s="1"/>
      <c r="AC7519" s="1"/>
      <c r="AD7519" s="1"/>
      <c r="AE7519" s="1"/>
      <c r="AF7519" s="1"/>
      <c r="AG7519" s="1"/>
      <c r="AH7519" s="1"/>
      <c r="AI7519" s="1"/>
      <c r="AJ7519" s="1"/>
      <c r="AK7519" s="1"/>
      <c r="AL7519" s="1"/>
      <c r="AM7519" s="1"/>
    </row>
    <row r="7520" spans="1:39" s="56" customFormat="1">
      <c r="A7520" s="804"/>
      <c r="B7520" s="1383"/>
      <c r="C7520" s="1023"/>
      <c r="D7520" s="1370"/>
      <c r="E7520" s="137"/>
      <c r="F7520" s="137"/>
      <c r="G7520" s="187"/>
      <c r="H7520" s="1"/>
      <c r="I7520" s="1"/>
      <c r="J7520" s="1"/>
      <c r="K7520" s="1"/>
      <c r="L7520" s="1"/>
      <c r="M7520" s="1"/>
      <c r="N7520" s="1"/>
      <c r="O7520" s="1"/>
      <c r="P7520" s="1"/>
      <c r="Q7520" s="1"/>
      <c r="R7520" s="1"/>
      <c r="S7520" s="1"/>
      <c r="T7520" s="1"/>
      <c r="U7520" s="1"/>
      <c r="V7520" s="1"/>
      <c r="W7520" s="1"/>
      <c r="X7520" s="1"/>
      <c r="Y7520" s="1"/>
      <c r="Z7520" s="1"/>
      <c r="AA7520" s="1"/>
      <c r="AB7520" s="1"/>
      <c r="AC7520" s="1"/>
      <c r="AD7520" s="1"/>
      <c r="AE7520" s="1"/>
      <c r="AF7520" s="1"/>
      <c r="AG7520" s="1"/>
      <c r="AH7520" s="1"/>
      <c r="AI7520" s="1"/>
      <c r="AJ7520" s="1"/>
      <c r="AK7520" s="1"/>
      <c r="AL7520" s="1"/>
      <c r="AM7520" s="1"/>
    </row>
    <row r="7521" spans="1:39" s="56" customFormat="1">
      <c r="A7521" s="804"/>
      <c r="B7521" s="1383"/>
      <c r="C7521" s="1023"/>
      <c r="D7521" s="1370"/>
      <c r="E7521" s="137"/>
      <c r="F7521" s="137"/>
      <c r="G7521" s="187"/>
      <c r="H7521" s="1"/>
      <c r="I7521" s="1"/>
      <c r="J7521" s="1"/>
      <c r="K7521" s="1"/>
      <c r="L7521" s="1"/>
      <c r="M7521" s="1"/>
      <c r="N7521" s="1"/>
      <c r="O7521" s="1"/>
      <c r="P7521" s="1"/>
      <c r="Q7521" s="1"/>
      <c r="R7521" s="1"/>
      <c r="S7521" s="1"/>
      <c r="T7521" s="1"/>
      <c r="U7521" s="1"/>
      <c r="V7521" s="1"/>
      <c r="W7521" s="1"/>
      <c r="X7521" s="1"/>
      <c r="Y7521" s="1"/>
      <c r="Z7521" s="1"/>
      <c r="AA7521" s="1"/>
      <c r="AB7521" s="1"/>
      <c r="AC7521" s="1"/>
      <c r="AD7521" s="1"/>
      <c r="AE7521" s="1"/>
      <c r="AF7521" s="1"/>
      <c r="AG7521" s="1"/>
      <c r="AH7521" s="1"/>
      <c r="AI7521" s="1"/>
      <c r="AJ7521" s="1"/>
      <c r="AK7521" s="1"/>
      <c r="AL7521" s="1"/>
      <c r="AM7521" s="1"/>
    </row>
    <row r="7522" spans="1:39" s="56" customFormat="1">
      <c r="A7522" s="804"/>
      <c r="B7522" s="1383"/>
      <c r="C7522" s="1023"/>
      <c r="D7522" s="1370"/>
      <c r="E7522" s="137"/>
      <c r="F7522" s="137"/>
      <c r="G7522" s="187"/>
      <c r="H7522" s="1"/>
      <c r="I7522" s="1"/>
      <c r="J7522" s="1"/>
      <c r="K7522" s="1"/>
      <c r="L7522" s="1"/>
      <c r="M7522" s="1"/>
      <c r="N7522" s="1"/>
      <c r="O7522" s="1"/>
      <c r="P7522" s="1"/>
      <c r="Q7522" s="1"/>
      <c r="R7522" s="1"/>
      <c r="S7522" s="1"/>
      <c r="T7522" s="1"/>
      <c r="U7522" s="1"/>
      <c r="V7522" s="1"/>
      <c r="W7522" s="1"/>
      <c r="X7522" s="1"/>
      <c r="Y7522" s="1"/>
      <c r="Z7522" s="1"/>
      <c r="AA7522" s="1"/>
      <c r="AB7522" s="1"/>
      <c r="AC7522" s="1"/>
      <c r="AD7522" s="1"/>
      <c r="AE7522" s="1"/>
      <c r="AF7522" s="1"/>
      <c r="AG7522" s="1"/>
      <c r="AH7522" s="1"/>
      <c r="AI7522" s="1"/>
      <c r="AJ7522" s="1"/>
      <c r="AK7522" s="1"/>
      <c r="AL7522" s="1"/>
      <c r="AM7522" s="1"/>
    </row>
    <row r="7523" spans="1:39" s="56" customFormat="1">
      <c r="A7523" s="804"/>
      <c r="B7523" s="1383"/>
      <c r="C7523" s="1023"/>
      <c r="D7523" s="1370"/>
      <c r="E7523" s="137"/>
      <c r="F7523" s="137"/>
      <c r="G7523" s="187"/>
      <c r="H7523" s="1"/>
      <c r="I7523" s="1"/>
      <c r="J7523" s="1"/>
      <c r="K7523" s="1"/>
      <c r="L7523" s="1"/>
      <c r="M7523" s="1"/>
      <c r="N7523" s="1"/>
      <c r="O7523" s="1"/>
      <c r="P7523" s="1"/>
      <c r="Q7523" s="1"/>
      <c r="R7523" s="1"/>
      <c r="S7523" s="1"/>
      <c r="T7523" s="1"/>
      <c r="U7523" s="1"/>
      <c r="V7523" s="1"/>
      <c r="W7523" s="1"/>
      <c r="X7523" s="1"/>
      <c r="Y7523" s="1"/>
      <c r="Z7523" s="1"/>
      <c r="AA7523" s="1"/>
      <c r="AB7523" s="1"/>
      <c r="AC7523" s="1"/>
      <c r="AD7523" s="1"/>
      <c r="AE7523" s="1"/>
      <c r="AF7523" s="1"/>
      <c r="AG7523" s="1"/>
      <c r="AH7523" s="1"/>
      <c r="AI7523" s="1"/>
      <c r="AJ7523" s="1"/>
      <c r="AK7523" s="1"/>
      <c r="AL7523" s="1"/>
      <c r="AM7523" s="1"/>
    </row>
    <row r="7524" spans="1:39" s="56" customFormat="1">
      <c r="A7524" s="804"/>
      <c r="B7524" s="1383"/>
      <c r="C7524" s="1023"/>
      <c r="D7524" s="1370"/>
      <c r="E7524" s="137"/>
      <c r="F7524" s="137"/>
      <c r="G7524" s="187"/>
      <c r="H7524" s="1"/>
      <c r="I7524" s="1"/>
      <c r="J7524" s="1"/>
      <c r="K7524" s="1"/>
      <c r="L7524" s="1"/>
      <c r="M7524" s="1"/>
      <c r="N7524" s="1"/>
      <c r="O7524" s="1"/>
      <c r="P7524" s="1"/>
      <c r="Q7524" s="1"/>
      <c r="R7524" s="1"/>
      <c r="S7524" s="1"/>
      <c r="T7524" s="1"/>
      <c r="U7524" s="1"/>
      <c r="V7524" s="1"/>
      <c r="W7524" s="1"/>
      <c r="X7524" s="1"/>
      <c r="Y7524" s="1"/>
      <c r="Z7524" s="1"/>
      <c r="AA7524" s="1"/>
      <c r="AB7524" s="1"/>
      <c r="AC7524" s="1"/>
      <c r="AD7524" s="1"/>
      <c r="AE7524" s="1"/>
      <c r="AF7524" s="1"/>
      <c r="AG7524" s="1"/>
      <c r="AH7524" s="1"/>
      <c r="AI7524" s="1"/>
      <c r="AJ7524" s="1"/>
      <c r="AK7524" s="1"/>
      <c r="AL7524" s="1"/>
      <c r="AM7524" s="1"/>
    </row>
    <row r="7525" spans="1:39" s="56" customFormat="1">
      <c r="A7525" s="804"/>
      <c r="B7525" s="1383"/>
      <c r="C7525" s="1023"/>
      <c r="D7525" s="1370"/>
      <c r="E7525" s="137"/>
      <c r="F7525" s="137"/>
      <c r="G7525" s="187"/>
      <c r="H7525" s="1"/>
      <c r="I7525" s="1"/>
      <c r="J7525" s="1"/>
      <c r="K7525" s="1"/>
      <c r="L7525" s="1"/>
      <c r="M7525" s="1"/>
      <c r="N7525" s="1"/>
      <c r="O7525" s="1"/>
      <c r="P7525" s="1"/>
      <c r="Q7525" s="1"/>
      <c r="R7525" s="1"/>
      <c r="S7525" s="1"/>
      <c r="T7525" s="1"/>
      <c r="U7525" s="1"/>
      <c r="V7525" s="1"/>
      <c r="W7525" s="1"/>
      <c r="X7525" s="1"/>
      <c r="Y7525" s="1"/>
      <c r="Z7525" s="1"/>
      <c r="AA7525" s="1"/>
      <c r="AB7525" s="1"/>
      <c r="AC7525" s="1"/>
      <c r="AD7525" s="1"/>
      <c r="AE7525" s="1"/>
      <c r="AF7525" s="1"/>
      <c r="AG7525" s="1"/>
      <c r="AH7525" s="1"/>
      <c r="AI7525" s="1"/>
      <c r="AJ7525" s="1"/>
      <c r="AK7525" s="1"/>
      <c r="AL7525" s="1"/>
      <c r="AM7525" s="1"/>
    </row>
    <row r="7526" spans="1:39" s="56" customFormat="1">
      <c r="A7526" s="804"/>
      <c r="B7526" s="1383"/>
      <c r="C7526" s="1023"/>
      <c r="D7526" s="1370"/>
      <c r="E7526" s="137"/>
      <c r="F7526" s="137"/>
      <c r="G7526" s="187"/>
      <c r="H7526" s="1"/>
      <c r="I7526" s="1"/>
      <c r="J7526" s="1"/>
      <c r="K7526" s="1"/>
      <c r="L7526" s="1"/>
      <c r="M7526" s="1"/>
      <c r="N7526" s="1"/>
      <c r="O7526" s="1"/>
      <c r="P7526" s="1"/>
      <c r="Q7526" s="1"/>
      <c r="R7526" s="1"/>
      <c r="S7526" s="1"/>
      <c r="T7526" s="1"/>
      <c r="U7526" s="1"/>
      <c r="V7526" s="1"/>
      <c r="W7526" s="1"/>
      <c r="X7526" s="1"/>
      <c r="Y7526" s="1"/>
      <c r="Z7526" s="1"/>
      <c r="AA7526" s="1"/>
      <c r="AB7526" s="1"/>
      <c r="AC7526" s="1"/>
      <c r="AD7526" s="1"/>
      <c r="AE7526" s="1"/>
      <c r="AF7526" s="1"/>
      <c r="AG7526" s="1"/>
      <c r="AH7526" s="1"/>
      <c r="AI7526" s="1"/>
      <c r="AJ7526" s="1"/>
      <c r="AK7526" s="1"/>
      <c r="AL7526" s="1"/>
      <c r="AM7526" s="1"/>
    </row>
    <row r="7527" spans="1:39" s="56" customFormat="1">
      <c r="A7527" s="804"/>
      <c r="B7527" s="1383"/>
      <c r="C7527" s="1023"/>
      <c r="D7527" s="1370"/>
      <c r="E7527" s="137"/>
      <c r="F7527" s="137"/>
      <c r="G7527" s="187"/>
      <c r="H7527" s="1"/>
      <c r="I7527" s="1"/>
      <c r="J7527" s="1"/>
      <c r="K7527" s="1"/>
      <c r="L7527" s="1"/>
      <c r="M7527" s="1"/>
      <c r="N7527" s="1"/>
      <c r="O7527" s="1"/>
      <c r="P7527" s="1"/>
      <c r="Q7527" s="1"/>
      <c r="R7527" s="1"/>
      <c r="S7527" s="1"/>
      <c r="T7527" s="1"/>
      <c r="U7527" s="1"/>
      <c r="V7527" s="1"/>
      <c r="W7527" s="1"/>
      <c r="X7527" s="1"/>
      <c r="Y7527" s="1"/>
      <c r="Z7527" s="1"/>
      <c r="AA7527" s="1"/>
      <c r="AB7527" s="1"/>
      <c r="AC7527" s="1"/>
      <c r="AD7527" s="1"/>
      <c r="AE7527" s="1"/>
      <c r="AF7527" s="1"/>
      <c r="AG7527" s="1"/>
      <c r="AH7527" s="1"/>
      <c r="AI7527" s="1"/>
      <c r="AJ7527" s="1"/>
      <c r="AK7527" s="1"/>
      <c r="AL7527" s="1"/>
      <c r="AM7527" s="1"/>
    </row>
    <row r="7528" spans="1:39" s="56" customFormat="1">
      <c r="A7528" s="804"/>
      <c r="B7528" s="1383"/>
      <c r="C7528" s="1023"/>
      <c r="D7528" s="1370"/>
      <c r="E7528" s="137"/>
      <c r="F7528" s="137"/>
      <c r="G7528" s="187"/>
      <c r="H7528" s="1"/>
      <c r="I7528" s="1"/>
      <c r="J7528" s="1"/>
      <c r="K7528" s="1"/>
      <c r="L7528" s="1"/>
      <c r="M7528" s="1"/>
      <c r="N7528" s="1"/>
      <c r="O7528" s="1"/>
      <c r="P7528" s="1"/>
      <c r="Q7528" s="1"/>
      <c r="R7528" s="1"/>
      <c r="S7528" s="1"/>
      <c r="T7528" s="1"/>
      <c r="U7528" s="1"/>
      <c r="V7528" s="1"/>
      <c r="W7528" s="1"/>
      <c r="X7528" s="1"/>
      <c r="Y7528" s="1"/>
      <c r="Z7528" s="1"/>
      <c r="AA7528" s="1"/>
      <c r="AB7528" s="1"/>
      <c r="AC7528" s="1"/>
      <c r="AD7528" s="1"/>
      <c r="AE7528" s="1"/>
      <c r="AF7528" s="1"/>
      <c r="AG7528" s="1"/>
      <c r="AH7528" s="1"/>
      <c r="AI7528" s="1"/>
      <c r="AJ7528" s="1"/>
      <c r="AK7528" s="1"/>
      <c r="AL7528" s="1"/>
      <c r="AM7528" s="1"/>
    </row>
    <row r="7529" spans="1:39" s="56" customFormat="1">
      <c r="A7529" s="804"/>
      <c r="B7529" s="807"/>
      <c r="C7529" s="1023"/>
      <c r="D7529" s="1370"/>
      <c r="E7529" s="137"/>
      <c r="F7529" s="137"/>
      <c r="G7529" s="187"/>
      <c r="H7529" s="1"/>
      <c r="I7529" s="1"/>
      <c r="J7529" s="1"/>
      <c r="K7529" s="1"/>
      <c r="L7529" s="1"/>
      <c r="M7529" s="1"/>
      <c r="N7529" s="1"/>
      <c r="O7529" s="1"/>
      <c r="P7529" s="1"/>
      <c r="Q7529" s="1"/>
      <c r="R7529" s="1"/>
      <c r="S7529" s="1"/>
      <c r="T7529" s="1"/>
      <c r="U7529" s="1"/>
      <c r="V7529" s="1"/>
      <c r="W7529" s="1"/>
      <c r="X7529" s="1"/>
      <c r="Y7529" s="1"/>
      <c r="Z7529" s="1"/>
      <c r="AA7529" s="1"/>
      <c r="AB7529" s="1"/>
      <c r="AC7529" s="1"/>
      <c r="AD7529" s="1"/>
      <c r="AE7529" s="1"/>
      <c r="AF7529" s="1"/>
      <c r="AG7529" s="1"/>
      <c r="AH7529" s="1"/>
      <c r="AI7529" s="1"/>
      <c r="AJ7529" s="1"/>
      <c r="AK7529" s="1"/>
      <c r="AL7529" s="1"/>
      <c r="AM7529" s="1"/>
    </row>
    <row r="7530" spans="1:39" s="56" customFormat="1">
      <c r="A7530" s="804"/>
      <c r="B7530" s="807"/>
      <c r="C7530" s="1023"/>
      <c r="D7530" s="1370"/>
      <c r="E7530" s="137"/>
      <c r="F7530" s="137"/>
      <c r="G7530" s="187"/>
      <c r="H7530" s="1"/>
      <c r="I7530" s="1"/>
      <c r="J7530" s="1"/>
      <c r="K7530" s="1"/>
      <c r="L7530" s="1"/>
      <c r="M7530" s="1"/>
      <c r="N7530" s="1"/>
      <c r="O7530" s="1"/>
      <c r="P7530" s="1"/>
      <c r="Q7530" s="1"/>
      <c r="R7530" s="1"/>
      <c r="S7530" s="1"/>
      <c r="T7530" s="1"/>
      <c r="U7530" s="1"/>
      <c r="V7530" s="1"/>
      <c r="W7530" s="1"/>
      <c r="X7530" s="1"/>
      <c r="Y7530" s="1"/>
      <c r="Z7530" s="1"/>
      <c r="AA7530" s="1"/>
      <c r="AB7530" s="1"/>
      <c r="AC7530" s="1"/>
      <c r="AD7530" s="1"/>
      <c r="AE7530" s="1"/>
      <c r="AF7530" s="1"/>
      <c r="AG7530" s="1"/>
      <c r="AH7530" s="1"/>
      <c r="AI7530" s="1"/>
      <c r="AJ7530" s="1"/>
      <c r="AK7530" s="1"/>
      <c r="AL7530" s="1"/>
      <c r="AM7530" s="1"/>
    </row>
    <row r="7531" spans="1:39" s="56" customFormat="1">
      <c r="A7531" s="804"/>
      <c r="B7531" s="807"/>
      <c r="C7531" s="1023"/>
      <c r="D7531" s="1370"/>
      <c r="E7531" s="137"/>
      <c r="F7531" s="137"/>
      <c r="G7531" s="187"/>
      <c r="H7531" s="1"/>
      <c r="I7531" s="1"/>
      <c r="J7531" s="1"/>
      <c r="K7531" s="1"/>
      <c r="L7531" s="1"/>
      <c r="M7531" s="1"/>
      <c r="N7531" s="1"/>
      <c r="O7531" s="1"/>
      <c r="P7531" s="1"/>
      <c r="Q7531" s="1"/>
      <c r="R7531" s="1"/>
      <c r="S7531" s="1"/>
      <c r="T7531" s="1"/>
      <c r="U7531" s="1"/>
      <c r="V7531" s="1"/>
      <c r="W7531" s="1"/>
      <c r="X7531" s="1"/>
      <c r="Y7531" s="1"/>
      <c r="Z7531" s="1"/>
      <c r="AA7531" s="1"/>
      <c r="AB7531" s="1"/>
      <c r="AC7531" s="1"/>
      <c r="AD7531" s="1"/>
      <c r="AE7531" s="1"/>
      <c r="AF7531" s="1"/>
      <c r="AG7531" s="1"/>
      <c r="AH7531" s="1"/>
      <c r="AI7531" s="1"/>
      <c r="AJ7531" s="1"/>
      <c r="AK7531" s="1"/>
      <c r="AL7531" s="1"/>
      <c r="AM7531" s="1"/>
    </row>
    <row r="7532" spans="1:39" s="56" customFormat="1">
      <c r="A7532" s="804"/>
      <c r="B7532" s="807"/>
      <c r="C7532" s="1023"/>
      <c r="D7532" s="1370"/>
      <c r="E7532" s="137"/>
      <c r="F7532" s="137"/>
      <c r="G7532" s="187"/>
      <c r="H7532" s="1"/>
      <c r="I7532" s="1"/>
      <c r="J7532" s="1"/>
      <c r="K7532" s="1"/>
      <c r="L7532" s="1"/>
      <c r="M7532" s="1"/>
      <c r="N7532" s="1"/>
      <c r="O7532" s="1"/>
      <c r="P7532" s="1"/>
      <c r="Q7532" s="1"/>
      <c r="R7532" s="1"/>
      <c r="S7532" s="1"/>
      <c r="T7532" s="1"/>
      <c r="U7532" s="1"/>
      <c r="V7532" s="1"/>
      <c r="W7532" s="1"/>
      <c r="X7532" s="1"/>
      <c r="Y7532" s="1"/>
      <c r="Z7532" s="1"/>
      <c r="AA7532" s="1"/>
      <c r="AB7532" s="1"/>
      <c r="AC7532" s="1"/>
      <c r="AD7532" s="1"/>
      <c r="AE7532" s="1"/>
      <c r="AF7532" s="1"/>
      <c r="AG7532" s="1"/>
      <c r="AH7532" s="1"/>
      <c r="AI7532" s="1"/>
      <c r="AJ7532" s="1"/>
      <c r="AK7532" s="1"/>
      <c r="AL7532" s="1"/>
      <c r="AM7532" s="1"/>
    </row>
    <row r="7533" spans="1:39" s="56" customFormat="1">
      <c r="A7533" s="804"/>
      <c r="B7533" s="807"/>
      <c r="C7533" s="1023"/>
      <c r="D7533" s="1370"/>
      <c r="E7533" s="137"/>
      <c r="F7533" s="137"/>
      <c r="G7533" s="187"/>
      <c r="H7533" s="1"/>
      <c r="I7533" s="1"/>
      <c r="J7533" s="1"/>
      <c r="K7533" s="1"/>
      <c r="L7533" s="1"/>
      <c r="M7533" s="1"/>
      <c r="N7533" s="1"/>
      <c r="O7533" s="1"/>
      <c r="P7533" s="1"/>
      <c r="Q7533" s="1"/>
      <c r="R7533" s="1"/>
      <c r="S7533" s="1"/>
      <c r="T7533" s="1"/>
      <c r="U7533" s="1"/>
      <c r="V7533" s="1"/>
      <c r="W7533" s="1"/>
      <c r="X7533" s="1"/>
      <c r="Y7533" s="1"/>
      <c r="Z7533" s="1"/>
      <c r="AA7533" s="1"/>
      <c r="AB7533" s="1"/>
      <c r="AC7533" s="1"/>
      <c r="AD7533" s="1"/>
      <c r="AE7533" s="1"/>
      <c r="AF7533" s="1"/>
      <c r="AG7533" s="1"/>
      <c r="AH7533" s="1"/>
      <c r="AI7533" s="1"/>
      <c r="AJ7533" s="1"/>
      <c r="AK7533" s="1"/>
      <c r="AL7533" s="1"/>
      <c r="AM7533" s="1"/>
    </row>
    <row r="7534" spans="1:39" s="56" customFormat="1">
      <c r="A7534" s="804"/>
      <c r="B7534" s="807"/>
      <c r="C7534" s="1023"/>
      <c r="D7534" s="1370"/>
      <c r="E7534" s="137"/>
      <c r="F7534" s="137"/>
      <c r="G7534" s="187"/>
      <c r="H7534" s="1"/>
      <c r="I7534" s="1"/>
      <c r="J7534" s="1"/>
      <c r="K7534" s="1"/>
      <c r="L7534" s="1"/>
      <c r="M7534" s="1"/>
      <c r="N7534" s="1"/>
      <c r="O7534" s="1"/>
      <c r="P7534" s="1"/>
      <c r="Q7534" s="1"/>
      <c r="R7534" s="1"/>
      <c r="S7534" s="1"/>
      <c r="T7534" s="1"/>
      <c r="U7534" s="1"/>
      <c r="V7534" s="1"/>
      <c r="W7534" s="1"/>
      <c r="X7534" s="1"/>
      <c r="Y7534" s="1"/>
      <c r="Z7534" s="1"/>
      <c r="AA7534" s="1"/>
      <c r="AB7534" s="1"/>
      <c r="AC7534" s="1"/>
      <c r="AD7534" s="1"/>
      <c r="AE7534" s="1"/>
      <c r="AF7534" s="1"/>
      <c r="AG7534" s="1"/>
      <c r="AH7534" s="1"/>
      <c r="AI7534" s="1"/>
      <c r="AJ7534" s="1"/>
      <c r="AK7534" s="1"/>
      <c r="AL7534" s="1"/>
      <c r="AM7534" s="1"/>
    </row>
    <row r="7535" spans="1:39" s="56" customFormat="1">
      <c r="A7535" s="804"/>
      <c r="B7535" s="807"/>
      <c r="C7535" s="1023"/>
      <c r="D7535" s="1370"/>
      <c r="E7535" s="137"/>
      <c r="F7535" s="137"/>
      <c r="G7535" s="187"/>
      <c r="H7535" s="1"/>
      <c r="I7535" s="1"/>
      <c r="J7535" s="1"/>
      <c r="K7535" s="1"/>
      <c r="L7535" s="1"/>
      <c r="M7535" s="1"/>
      <c r="N7535" s="1"/>
      <c r="O7535" s="1"/>
      <c r="P7535" s="1"/>
      <c r="Q7535" s="1"/>
      <c r="R7535" s="1"/>
      <c r="S7535" s="1"/>
      <c r="T7535" s="1"/>
      <c r="U7535" s="1"/>
      <c r="V7535" s="1"/>
      <c r="W7535" s="1"/>
      <c r="X7535" s="1"/>
      <c r="Y7535" s="1"/>
      <c r="Z7535" s="1"/>
      <c r="AA7535" s="1"/>
      <c r="AB7535" s="1"/>
      <c r="AC7535" s="1"/>
      <c r="AD7535" s="1"/>
      <c r="AE7535" s="1"/>
      <c r="AF7535" s="1"/>
      <c r="AG7535" s="1"/>
      <c r="AH7535" s="1"/>
      <c r="AI7535" s="1"/>
      <c r="AJ7535" s="1"/>
      <c r="AK7535" s="1"/>
      <c r="AL7535" s="1"/>
      <c r="AM7535" s="1"/>
    </row>
    <row r="7536" spans="1:39" s="56" customFormat="1">
      <c r="A7536" s="804"/>
      <c r="B7536" s="1038"/>
      <c r="C7536" s="1023"/>
      <c r="D7536" s="1370"/>
      <c r="E7536" s="137"/>
      <c r="F7536" s="137"/>
      <c r="G7536" s="187"/>
      <c r="H7536" s="1"/>
      <c r="I7536" s="1"/>
      <c r="J7536" s="1"/>
      <c r="K7536" s="1"/>
      <c r="L7536" s="1"/>
      <c r="M7536" s="1"/>
      <c r="N7536" s="1"/>
      <c r="O7536" s="1"/>
      <c r="P7536" s="1"/>
      <c r="Q7536" s="1"/>
      <c r="R7536" s="1"/>
      <c r="S7536" s="1"/>
      <c r="T7536" s="1"/>
      <c r="U7536" s="1"/>
      <c r="V7536" s="1"/>
      <c r="W7536" s="1"/>
      <c r="X7536" s="1"/>
      <c r="Y7536" s="1"/>
      <c r="Z7536" s="1"/>
      <c r="AA7536" s="1"/>
      <c r="AB7536" s="1"/>
      <c r="AC7536" s="1"/>
      <c r="AD7536" s="1"/>
      <c r="AE7536" s="1"/>
      <c r="AF7536" s="1"/>
      <c r="AG7536" s="1"/>
      <c r="AH7536" s="1"/>
      <c r="AI7536" s="1"/>
      <c r="AJ7536" s="1"/>
      <c r="AK7536" s="1"/>
      <c r="AL7536" s="1"/>
      <c r="AM7536" s="1"/>
    </row>
    <row r="7537" spans="1:39" s="1" customFormat="1">
      <c r="A7537" s="804"/>
      <c r="B7537" s="1038"/>
      <c r="C7537" s="1023"/>
      <c r="D7537" s="1370"/>
      <c r="E7537" s="137"/>
      <c r="F7537" s="137"/>
      <c r="G7537" s="187"/>
    </row>
    <row r="7538" spans="1:39" s="1" customFormat="1">
      <c r="A7538" s="804"/>
      <c r="B7538" s="1038"/>
      <c r="C7538" s="1023"/>
      <c r="D7538" s="1370"/>
      <c r="E7538" s="137"/>
      <c r="F7538" s="137"/>
      <c r="G7538" s="187"/>
    </row>
    <row r="7539" spans="1:39" s="1" customFormat="1">
      <c r="A7539" s="804"/>
      <c r="B7539" s="1038"/>
      <c r="C7539" s="1023"/>
      <c r="D7539" s="1370"/>
      <c r="E7539" s="137"/>
      <c r="F7539" s="137"/>
      <c r="G7539" s="187"/>
    </row>
    <row r="7540" spans="1:39" s="11" customFormat="1">
      <c r="A7540" s="804"/>
      <c r="B7540" s="1038"/>
      <c r="C7540" s="1009"/>
      <c r="D7540" s="1370"/>
      <c r="E7540" s="135"/>
      <c r="F7540" s="135"/>
      <c r="G7540" s="635"/>
      <c r="H7540" s="10"/>
      <c r="I7540" s="10"/>
      <c r="J7540" s="10"/>
      <c r="K7540" s="10"/>
      <c r="L7540" s="10"/>
      <c r="M7540" s="10"/>
      <c r="N7540" s="10"/>
    </row>
    <row r="7541" spans="1:39" s="11" customFormat="1">
      <c r="A7541" s="804"/>
      <c r="B7541" s="1038"/>
      <c r="C7541" s="1009"/>
      <c r="D7541" s="1370"/>
      <c r="E7541" s="135"/>
      <c r="F7541" s="135"/>
      <c r="G7541" s="635"/>
      <c r="H7541" s="10"/>
      <c r="I7541" s="10"/>
      <c r="J7541" s="10"/>
      <c r="K7541" s="10"/>
      <c r="L7541" s="10"/>
      <c r="M7541" s="10"/>
      <c r="N7541" s="10"/>
    </row>
    <row r="7542" spans="1:39" s="56" customFormat="1">
      <c r="A7542" s="804"/>
      <c r="B7542" s="1038"/>
      <c r="C7542" s="1023"/>
      <c r="D7542" s="1370"/>
      <c r="E7542" s="137"/>
      <c r="F7542" s="137"/>
      <c r="G7542" s="187"/>
      <c r="H7542" s="1"/>
      <c r="I7542" s="1"/>
      <c r="J7542" s="1"/>
      <c r="K7542" s="1"/>
      <c r="L7542" s="1"/>
      <c r="M7542" s="1"/>
      <c r="N7542" s="1"/>
      <c r="O7542" s="1"/>
      <c r="P7542" s="1"/>
      <c r="Q7542" s="1"/>
      <c r="R7542" s="1"/>
      <c r="S7542" s="1"/>
      <c r="T7542" s="1"/>
      <c r="U7542" s="1"/>
      <c r="V7542" s="1"/>
      <c r="W7542" s="1"/>
      <c r="X7542" s="1"/>
      <c r="Y7542" s="1"/>
      <c r="Z7542" s="1"/>
      <c r="AA7542" s="1"/>
      <c r="AB7542" s="1"/>
      <c r="AC7542" s="1"/>
      <c r="AD7542" s="1"/>
      <c r="AE7542" s="1"/>
      <c r="AF7542" s="1"/>
      <c r="AG7542" s="1"/>
      <c r="AH7542" s="1"/>
      <c r="AI7542" s="1"/>
      <c r="AJ7542" s="1"/>
      <c r="AK7542" s="1"/>
      <c r="AL7542" s="1"/>
      <c r="AM7542" s="1"/>
    </row>
    <row r="7543" spans="1:39" s="56" customFormat="1">
      <c r="A7543" s="804"/>
      <c r="B7543" s="1038"/>
      <c r="C7543" s="1023"/>
      <c r="D7543" s="1370"/>
      <c r="E7543" s="137"/>
      <c r="F7543" s="137"/>
      <c r="G7543" s="187"/>
      <c r="H7543" s="1"/>
      <c r="I7543" s="1"/>
      <c r="J7543" s="1"/>
      <c r="K7543" s="1"/>
      <c r="L7543" s="1"/>
      <c r="M7543" s="1"/>
      <c r="N7543" s="1"/>
      <c r="O7543" s="1"/>
      <c r="P7543" s="1"/>
      <c r="Q7543" s="1"/>
      <c r="R7543" s="1"/>
      <c r="S7543" s="1"/>
      <c r="T7543" s="1"/>
      <c r="U7543" s="1"/>
      <c r="V7543" s="1"/>
      <c r="W7543" s="1"/>
      <c r="X7543" s="1"/>
      <c r="Y7543" s="1"/>
      <c r="Z7543" s="1"/>
      <c r="AA7543" s="1"/>
      <c r="AB7543" s="1"/>
      <c r="AC7543" s="1"/>
      <c r="AD7543" s="1"/>
      <c r="AE7543" s="1"/>
      <c r="AF7543" s="1"/>
      <c r="AG7543" s="1"/>
      <c r="AH7543" s="1"/>
      <c r="AI7543" s="1"/>
      <c r="AJ7543" s="1"/>
      <c r="AK7543" s="1"/>
      <c r="AL7543" s="1"/>
      <c r="AM7543" s="1"/>
    </row>
    <row r="7544" spans="1:39" s="44" customFormat="1">
      <c r="A7544" s="1378"/>
      <c r="B7544" s="1383"/>
      <c r="C7544" s="1427"/>
      <c r="D7544" s="1376"/>
      <c r="E7544" s="135"/>
      <c r="F7544" s="135"/>
      <c r="G7544" s="587"/>
    </row>
    <row r="7545" spans="1:39" s="44" customFormat="1">
      <c r="A7545" s="1378"/>
      <c r="B7545" s="1383"/>
      <c r="C7545" s="1427"/>
      <c r="D7545" s="1376"/>
      <c r="E7545" s="169"/>
      <c r="F7545" s="169"/>
      <c r="G7545" s="587"/>
    </row>
    <row r="7546" spans="1:39" s="56" customFormat="1">
      <c r="A7546" s="804"/>
      <c r="B7546" s="1038"/>
      <c r="C7546" s="1023"/>
      <c r="D7546" s="1370"/>
      <c r="E7546" s="137"/>
      <c r="F7546" s="137"/>
      <c r="G7546" s="187"/>
      <c r="H7546" s="1"/>
      <c r="I7546" s="1"/>
      <c r="J7546" s="1"/>
      <c r="K7546" s="1"/>
      <c r="L7546" s="1"/>
      <c r="M7546" s="1"/>
      <c r="N7546" s="1"/>
      <c r="O7546" s="1"/>
      <c r="P7546" s="1"/>
      <c r="Q7546" s="1"/>
      <c r="R7546" s="1"/>
      <c r="S7546" s="1"/>
      <c r="T7546" s="1"/>
      <c r="U7546" s="1"/>
      <c r="V7546" s="1"/>
      <c r="W7546" s="1"/>
      <c r="X7546" s="1"/>
      <c r="Y7546" s="1"/>
      <c r="Z7546" s="1"/>
      <c r="AA7546" s="1"/>
      <c r="AB7546" s="1"/>
      <c r="AC7546" s="1"/>
      <c r="AD7546" s="1"/>
      <c r="AE7546" s="1"/>
      <c r="AF7546" s="1"/>
      <c r="AG7546" s="1"/>
      <c r="AH7546" s="1"/>
      <c r="AI7546" s="1"/>
      <c r="AJ7546" s="1"/>
      <c r="AK7546" s="1"/>
      <c r="AL7546" s="1"/>
      <c r="AM7546" s="1"/>
    </row>
    <row r="7547" spans="1:39" s="52" customFormat="1">
      <c r="A7547" s="804"/>
      <c r="B7547" s="1383"/>
      <c r="C7547" s="1009"/>
      <c r="D7547" s="1370"/>
      <c r="E7547" s="135"/>
      <c r="F7547" s="135"/>
      <c r="G7547" s="594"/>
      <c r="H7547" s="54"/>
      <c r="I7547" s="54"/>
      <c r="J7547" s="54"/>
      <c r="K7547" s="54"/>
      <c r="L7547" s="54"/>
      <c r="M7547" s="54"/>
      <c r="N7547" s="54"/>
    </row>
    <row r="7548" spans="1:39" s="52" customFormat="1">
      <c r="A7548" s="804"/>
      <c r="B7548" s="1383"/>
      <c r="C7548" s="1009"/>
      <c r="D7548" s="1370"/>
      <c r="E7548" s="135"/>
      <c r="F7548" s="135"/>
      <c r="G7548" s="635"/>
      <c r="H7548" s="54"/>
      <c r="I7548" s="54"/>
      <c r="J7548" s="54"/>
      <c r="K7548" s="54"/>
      <c r="L7548" s="54"/>
      <c r="M7548" s="54"/>
      <c r="N7548" s="54"/>
    </row>
    <row r="7549" spans="1:39" s="56" customFormat="1">
      <c r="A7549" s="804"/>
      <c r="B7549" s="1038"/>
      <c r="C7549" s="1023"/>
      <c r="D7549" s="1370"/>
      <c r="E7549" s="137"/>
      <c r="F7549" s="137"/>
      <c r="G7549" s="187"/>
      <c r="H7549" s="1"/>
      <c r="I7549" s="1"/>
      <c r="J7549" s="1"/>
      <c r="K7549" s="1"/>
      <c r="L7549" s="1"/>
      <c r="M7549" s="1"/>
      <c r="N7549" s="1"/>
      <c r="O7549" s="1"/>
      <c r="P7549" s="1"/>
      <c r="Q7549" s="1"/>
      <c r="R7549" s="1"/>
      <c r="S7549" s="1"/>
      <c r="T7549" s="1"/>
      <c r="U7549" s="1"/>
      <c r="V7549" s="1"/>
      <c r="W7549" s="1"/>
      <c r="X7549" s="1"/>
      <c r="Y7549" s="1"/>
      <c r="Z7549" s="1"/>
      <c r="AA7549" s="1"/>
      <c r="AB7549" s="1"/>
      <c r="AC7549" s="1"/>
      <c r="AD7549" s="1"/>
      <c r="AE7549" s="1"/>
      <c r="AF7549" s="1"/>
      <c r="AG7549" s="1"/>
      <c r="AH7549" s="1"/>
      <c r="AI7549" s="1"/>
      <c r="AJ7549" s="1"/>
      <c r="AK7549" s="1"/>
      <c r="AL7549" s="1"/>
      <c r="AM7549" s="1"/>
    </row>
    <row r="7550" spans="1:39" s="56" customFormat="1">
      <c r="A7550" s="804"/>
      <c r="B7550" s="1038"/>
      <c r="C7550" s="1023"/>
      <c r="D7550" s="1370"/>
      <c r="E7550" s="137"/>
      <c r="F7550" s="137"/>
      <c r="G7550" s="187"/>
      <c r="H7550" s="1"/>
      <c r="I7550" s="1"/>
      <c r="J7550" s="1"/>
      <c r="K7550" s="1"/>
      <c r="L7550" s="1"/>
      <c r="M7550" s="1"/>
      <c r="N7550" s="1"/>
      <c r="O7550" s="1"/>
      <c r="P7550" s="1"/>
      <c r="Q7550" s="1"/>
      <c r="R7550" s="1"/>
      <c r="S7550" s="1"/>
      <c r="T7550" s="1"/>
      <c r="U7550" s="1"/>
      <c r="V7550" s="1"/>
      <c r="W7550" s="1"/>
      <c r="X7550" s="1"/>
      <c r="Y7550" s="1"/>
      <c r="Z7550" s="1"/>
      <c r="AA7550" s="1"/>
      <c r="AB7550" s="1"/>
      <c r="AC7550" s="1"/>
      <c r="AD7550" s="1"/>
      <c r="AE7550" s="1"/>
      <c r="AF7550" s="1"/>
      <c r="AG7550" s="1"/>
      <c r="AH7550" s="1"/>
      <c r="AI7550" s="1"/>
      <c r="AJ7550" s="1"/>
      <c r="AK7550" s="1"/>
      <c r="AL7550" s="1"/>
      <c r="AM7550" s="1"/>
    </row>
    <row r="7551" spans="1:39" s="55" customFormat="1">
      <c r="A7551" s="804"/>
      <c r="B7551" s="1383"/>
      <c r="C7551" s="1427"/>
      <c r="D7551" s="1376"/>
      <c r="E7551" s="168"/>
      <c r="F7551" s="168"/>
      <c r="G7551" s="187"/>
    </row>
    <row r="7552" spans="1:39" s="55" customFormat="1">
      <c r="A7552" s="804"/>
      <c r="B7552" s="1383"/>
      <c r="C7552" s="1427"/>
      <c r="D7552" s="1376"/>
      <c r="E7552" s="168"/>
      <c r="F7552" s="168"/>
      <c r="G7552" s="187"/>
    </row>
    <row r="7553" spans="1:39" s="55" customFormat="1">
      <c r="A7553" s="804"/>
      <c r="B7553" s="1383"/>
      <c r="C7553" s="1427"/>
      <c r="D7553" s="1376"/>
      <c r="E7553" s="168"/>
      <c r="F7553" s="168"/>
      <c r="G7553" s="187"/>
    </row>
    <row r="7554" spans="1:39" s="55" customFormat="1">
      <c r="A7554" s="804"/>
      <c r="B7554" s="1383"/>
      <c r="C7554" s="1427"/>
      <c r="D7554" s="1376"/>
      <c r="E7554" s="168"/>
      <c r="F7554" s="168"/>
      <c r="G7554" s="187"/>
    </row>
    <row r="7555" spans="1:39" s="55" customFormat="1">
      <c r="A7555" s="804"/>
      <c r="B7555" s="1383"/>
      <c r="C7555" s="1427"/>
      <c r="D7555" s="1376"/>
      <c r="E7555" s="168"/>
      <c r="F7555" s="168"/>
      <c r="G7555" s="187"/>
    </row>
    <row r="7556" spans="1:39" s="55" customFormat="1">
      <c r="A7556" s="804"/>
      <c r="B7556" s="1383"/>
      <c r="C7556" s="1427"/>
      <c r="D7556" s="1376"/>
      <c r="E7556" s="168"/>
      <c r="F7556" s="168"/>
      <c r="G7556" s="187"/>
    </row>
    <row r="7557" spans="1:39" s="55" customFormat="1">
      <c r="A7557" s="804"/>
      <c r="B7557" s="1383"/>
      <c r="C7557" s="1427"/>
      <c r="D7557" s="1376"/>
      <c r="E7557" s="168"/>
      <c r="F7557" s="168"/>
      <c r="G7557" s="187"/>
    </row>
    <row r="7558" spans="1:39" s="11" customFormat="1">
      <c r="A7558" s="804"/>
      <c r="B7558" s="1038"/>
      <c r="C7558" s="1009"/>
      <c r="D7558" s="1370"/>
      <c r="E7558" s="135"/>
      <c r="F7558" s="135"/>
      <c r="G7558" s="635"/>
      <c r="H7558" s="10"/>
      <c r="I7558" s="10"/>
      <c r="J7558" s="10"/>
      <c r="K7558" s="10"/>
      <c r="L7558" s="10"/>
      <c r="M7558" s="10"/>
      <c r="N7558" s="10"/>
    </row>
    <row r="7559" spans="1:39" s="56" customFormat="1">
      <c r="A7559" s="804"/>
      <c r="B7559" s="1038"/>
      <c r="C7559" s="1023"/>
      <c r="D7559" s="1370"/>
      <c r="E7559" s="137"/>
      <c r="F7559" s="137"/>
      <c r="G7559" s="187"/>
      <c r="H7559" s="1"/>
      <c r="I7559" s="1"/>
      <c r="J7559" s="1"/>
      <c r="K7559" s="1"/>
      <c r="L7559" s="1"/>
      <c r="M7559" s="1"/>
      <c r="N7559" s="1"/>
      <c r="O7559" s="1"/>
      <c r="P7559" s="1"/>
      <c r="Q7559" s="1"/>
      <c r="R7559" s="1"/>
      <c r="S7559" s="1"/>
      <c r="T7559" s="1"/>
      <c r="U7559" s="1"/>
      <c r="V7559" s="1"/>
      <c r="W7559" s="1"/>
      <c r="X7559" s="1"/>
      <c r="Y7559" s="1"/>
      <c r="Z7559" s="1"/>
      <c r="AA7559" s="1"/>
      <c r="AB7559" s="1"/>
      <c r="AC7559" s="1"/>
      <c r="AD7559" s="1"/>
      <c r="AE7559" s="1"/>
      <c r="AF7559" s="1"/>
      <c r="AG7559" s="1"/>
      <c r="AH7559" s="1"/>
      <c r="AI7559" s="1"/>
      <c r="AJ7559" s="1"/>
      <c r="AK7559" s="1"/>
      <c r="AL7559" s="1"/>
      <c r="AM7559" s="1"/>
    </row>
    <row r="7560" spans="1:39" s="56" customFormat="1">
      <c r="A7560" s="804"/>
      <c r="B7560" s="1038"/>
      <c r="C7560" s="1023"/>
      <c r="D7560" s="1370"/>
      <c r="E7560" s="137"/>
      <c r="F7560" s="137"/>
      <c r="G7560" s="187"/>
      <c r="H7560" s="1"/>
      <c r="I7560" s="1"/>
      <c r="J7560" s="1"/>
      <c r="K7560" s="1"/>
      <c r="L7560" s="1"/>
      <c r="M7560" s="1"/>
      <c r="N7560" s="1"/>
      <c r="O7560" s="1"/>
      <c r="P7560" s="1"/>
      <c r="Q7560" s="1"/>
      <c r="R7560" s="1"/>
      <c r="S7560" s="1"/>
      <c r="T7560" s="1"/>
      <c r="U7560" s="1"/>
      <c r="V7560" s="1"/>
      <c r="W7560" s="1"/>
      <c r="X7560" s="1"/>
      <c r="Y7560" s="1"/>
      <c r="Z7560" s="1"/>
      <c r="AA7560" s="1"/>
      <c r="AB7560" s="1"/>
      <c r="AC7560" s="1"/>
      <c r="AD7560" s="1"/>
      <c r="AE7560" s="1"/>
      <c r="AF7560" s="1"/>
      <c r="AG7560" s="1"/>
      <c r="AH7560" s="1"/>
      <c r="AI7560" s="1"/>
      <c r="AJ7560" s="1"/>
      <c r="AK7560" s="1"/>
      <c r="AL7560" s="1"/>
      <c r="AM7560" s="1"/>
    </row>
    <row r="7561" spans="1:39" s="2" customFormat="1">
      <c r="A7561" s="804"/>
      <c r="B7561" s="1038"/>
      <c r="C7561" s="1023"/>
      <c r="D7561" s="1370"/>
      <c r="E7561" s="137"/>
      <c r="F7561" s="137"/>
      <c r="G7561" s="187"/>
      <c r="H7561" s="1"/>
      <c r="I7561" s="1"/>
      <c r="J7561" s="1"/>
      <c r="K7561" s="1"/>
      <c r="L7561" s="1"/>
      <c r="M7561" s="1"/>
      <c r="N7561" s="1"/>
    </row>
    <row r="7562" spans="1:39" s="2" customFormat="1">
      <c r="A7562" s="804"/>
      <c r="B7562" s="1038"/>
      <c r="C7562" s="1023"/>
      <c r="D7562" s="1370"/>
      <c r="E7562" s="137"/>
      <c r="F7562" s="137"/>
      <c r="G7562" s="187"/>
      <c r="H7562" s="1"/>
      <c r="I7562" s="1"/>
      <c r="J7562" s="1"/>
      <c r="K7562" s="1"/>
      <c r="L7562" s="1"/>
      <c r="M7562" s="1"/>
      <c r="N7562" s="1"/>
    </row>
    <row r="7563" spans="1:39" s="2" customFormat="1">
      <c r="A7563" s="804"/>
      <c r="B7563" s="1038"/>
      <c r="C7563" s="1023"/>
      <c r="D7563" s="1370"/>
      <c r="E7563" s="137"/>
      <c r="F7563" s="137"/>
      <c r="G7563" s="187"/>
      <c r="H7563" s="1"/>
      <c r="I7563" s="1"/>
      <c r="J7563" s="1"/>
      <c r="K7563" s="1"/>
      <c r="L7563" s="1"/>
      <c r="M7563" s="1"/>
      <c r="N7563" s="1"/>
    </row>
    <row r="7564" spans="1:39" s="2" customFormat="1">
      <c r="A7564" s="804"/>
      <c r="B7564" s="1038"/>
      <c r="C7564" s="1023"/>
      <c r="D7564" s="1370"/>
      <c r="E7564" s="137"/>
      <c r="F7564" s="137"/>
      <c r="G7564" s="187"/>
      <c r="H7564" s="1"/>
      <c r="I7564" s="1"/>
      <c r="J7564" s="1"/>
      <c r="K7564" s="1"/>
      <c r="L7564" s="1"/>
      <c r="M7564" s="1"/>
      <c r="N7564" s="1"/>
    </row>
    <row r="7565" spans="1:39" s="2" customFormat="1">
      <c r="A7565" s="804"/>
      <c r="B7565" s="1038"/>
      <c r="C7565" s="1023"/>
      <c r="D7565" s="1370"/>
      <c r="E7565" s="137"/>
      <c r="F7565" s="137"/>
      <c r="G7565" s="187"/>
      <c r="H7565" s="1"/>
      <c r="I7565" s="1"/>
      <c r="J7565" s="1"/>
      <c r="K7565" s="1"/>
      <c r="L7565" s="1"/>
      <c r="M7565" s="1"/>
      <c r="N7565" s="1"/>
    </row>
    <row r="7566" spans="1:39" s="2" customFormat="1">
      <c r="A7566" s="804"/>
      <c r="B7566" s="1038"/>
      <c r="C7566" s="1023"/>
      <c r="D7566" s="1370"/>
      <c r="E7566" s="137"/>
      <c r="F7566" s="137"/>
      <c r="G7566" s="187"/>
      <c r="H7566" s="1"/>
      <c r="I7566" s="1"/>
      <c r="J7566" s="1"/>
      <c r="K7566" s="1"/>
      <c r="L7566" s="1"/>
      <c r="M7566" s="1"/>
      <c r="N7566" s="1"/>
    </row>
    <row r="7567" spans="1:39" s="2" customFormat="1">
      <c r="A7567" s="804"/>
      <c r="B7567" s="1038"/>
      <c r="C7567" s="1023"/>
      <c r="D7567" s="1370"/>
      <c r="E7567" s="137"/>
      <c r="F7567" s="137"/>
      <c r="G7567" s="187"/>
      <c r="H7567" s="1"/>
      <c r="I7567" s="1"/>
      <c r="J7567" s="1"/>
      <c r="K7567" s="1"/>
      <c r="L7567" s="1"/>
      <c r="M7567" s="1"/>
      <c r="N7567" s="1"/>
    </row>
    <row r="7568" spans="1:39" s="2" customFormat="1">
      <c r="A7568" s="804"/>
      <c r="B7568" s="1038"/>
      <c r="C7568" s="1023"/>
      <c r="D7568" s="1370"/>
      <c r="E7568" s="137"/>
      <c r="F7568" s="137"/>
      <c r="G7568" s="187"/>
      <c r="H7568" s="1"/>
      <c r="I7568" s="1"/>
      <c r="J7568" s="1"/>
      <c r="K7568" s="1"/>
      <c r="L7568" s="1"/>
      <c r="M7568" s="1"/>
      <c r="N7568" s="1"/>
    </row>
    <row r="7569" spans="1:39" s="2" customFormat="1">
      <c r="A7569" s="804"/>
      <c r="B7569" s="1038"/>
      <c r="C7569" s="1023"/>
      <c r="D7569" s="1370"/>
      <c r="E7569" s="137"/>
      <c r="F7569" s="137"/>
      <c r="G7569" s="187"/>
      <c r="H7569" s="1"/>
      <c r="I7569" s="1"/>
      <c r="J7569" s="1"/>
      <c r="K7569" s="1"/>
      <c r="L7569" s="1"/>
      <c r="M7569" s="1"/>
      <c r="N7569" s="1"/>
    </row>
    <row r="7570" spans="1:39" s="73" customFormat="1">
      <c r="A7570" s="804"/>
      <c r="B7570" s="1038"/>
      <c r="C7570" s="1023"/>
      <c r="D7570" s="1370"/>
      <c r="E7570" s="137"/>
      <c r="F7570" s="137"/>
      <c r="G7570" s="691"/>
    </row>
    <row r="7571" spans="1:39" s="2" customFormat="1">
      <c r="A7571" s="804"/>
      <c r="B7571" s="1038"/>
      <c r="C7571" s="1023"/>
      <c r="D7571" s="1370"/>
      <c r="E7571" s="137"/>
      <c r="F7571" s="137"/>
      <c r="G7571" s="187"/>
      <c r="H7571" s="1"/>
      <c r="I7571" s="1"/>
      <c r="J7571" s="1"/>
      <c r="K7571" s="1"/>
      <c r="L7571" s="1"/>
      <c r="M7571" s="1"/>
      <c r="N7571" s="1"/>
    </row>
    <row r="7572" spans="1:39" s="2" customFormat="1">
      <c r="A7572" s="804"/>
      <c r="B7572" s="1038"/>
      <c r="C7572" s="1023"/>
      <c r="D7572" s="1370"/>
      <c r="E7572" s="137"/>
      <c r="F7572" s="137"/>
      <c r="G7572" s="187"/>
      <c r="H7572" s="1"/>
      <c r="I7572" s="1"/>
      <c r="J7572" s="1"/>
      <c r="K7572" s="1"/>
      <c r="L7572" s="1"/>
      <c r="M7572" s="1"/>
      <c r="N7572" s="1"/>
    </row>
    <row r="7573" spans="1:39" s="2" customFormat="1">
      <c r="A7573" s="804"/>
      <c r="B7573" s="1038"/>
      <c r="C7573" s="1023"/>
      <c r="D7573" s="1370"/>
      <c r="E7573" s="137"/>
      <c r="F7573" s="137"/>
      <c r="G7573" s="187"/>
      <c r="H7573" s="1"/>
      <c r="I7573" s="1"/>
      <c r="J7573" s="1"/>
      <c r="K7573" s="1"/>
      <c r="L7573" s="1"/>
      <c r="M7573" s="1"/>
      <c r="N7573" s="1"/>
    </row>
    <row r="7574" spans="1:39" s="56" customFormat="1">
      <c r="A7574" s="804"/>
      <c r="B7574" s="1038"/>
      <c r="C7574" s="1023"/>
      <c r="D7574" s="1370"/>
      <c r="E7574" s="137"/>
      <c r="F7574" s="137"/>
      <c r="G7574" s="187"/>
      <c r="H7574" s="1"/>
      <c r="I7574" s="1"/>
      <c r="J7574" s="1"/>
      <c r="K7574" s="1"/>
      <c r="L7574" s="1"/>
      <c r="M7574" s="1"/>
      <c r="N7574" s="1"/>
      <c r="O7574" s="1"/>
      <c r="P7574" s="1"/>
      <c r="Q7574" s="1"/>
      <c r="R7574" s="1"/>
      <c r="S7574" s="1"/>
      <c r="T7574" s="1"/>
      <c r="U7574" s="1"/>
      <c r="V7574" s="1"/>
      <c r="W7574" s="1"/>
      <c r="X7574" s="1"/>
      <c r="Y7574" s="1"/>
      <c r="Z7574" s="1"/>
      <c r="AA7574" s="1"/>
      <c r="AB7574" s="1"/>
      <c r="AC7574" s="1"/>
      <c r="AD7574" s="1"/>
      <c r="AE7574" s="1"/>
      <c r="AF7574" s="1"/>
      <c r="AG7574" s="1"/>
      <c r="AH7574" s="1"/>
      <c r="AI7574" s="1"/>
      <c r="AJ7574" s="1"/>
      <c r="AK7574" s="1"/>
      <c r="AL7574" s="1"/>
      <c r="AM7574" s="1"/>
    </row>
    <row r="7575" spans="1:39" s="56" customFormat="1">
      <c r="A7575" s="804"/>
      <c r="B7575" s="1038"/>
      <c r="C7575" s="1023"/>
      <c r="D7575" s="1370"/>
      <c r="E7575" s="137"/>
      <c r="F7575" s="137"/>
      <c r="G7575" s="187"/>
      <c r="H7575" s="1"/>
      <c r="I7575" s="1"/>
      <c r="J7575" s="1"/>
      <c r="K7575" s="1"/>
      <c r="L7575" s="1"/>
      <c r="M7575" s="1"/>
      <c r="N7575" s="1"/>
      <c r="O7575" s="1"/>
      <c r="P7575" s="1"/>
      <c r="Q7575" s="1"/>
      <c r="R7575" s="1"/>
      <c r="S7575" s="1"/>
      <c r="T7575" s="1"/>
      <c r="U7575" s="1"/>
      <c r="V7575" s="1"/>
      <c r="W7575" s="1"/>
      <c r="X7575" s="1"/>
      <c r="Y7575" s="1"/>
      <c r="Z7575" s="1"/>
      <c r="AA7575" s="1"/>
      <c r="AB7575" s="1"/>
      <c r="AC7575" s="1"/>
      <c r="AD7575" s="1"/>
      <c r="AE7575" s="1"/>
      <c r="AF7575" s="1"/>
      <c r="AG7575" s="1"/>
      <c r="AH7575" s="1"/>
      <c r="AI7575" s="1"/>
      <c r="AJ7575" s="1"/>
      <c r="AK7575" s="1"/>
      <c r="AL7575" s="1"/>
      <c r="AM7575" s="1"/>
    </row>
    <row r="7576" spans="1:39" s="56" customFormat="1">
      <c r="A7576" s="804"/>
      <c r="B7576" s="1038"/>
      <c r="C7576" s="1023"/>
      <c r="D7576" s="1370"/>
      <c r="E7576" s="137"/>
      <c r="F7576" s="137"/>
      <c r="G7576" s="187"/>
      <c r="H7576" s="1"/>
      <c r="I7576" s="1"/>
      <c r="J7576" s="1"/>
      <c r="K7576" s="1"/>
      <c r="L7576" s="1"/>
      <c r="M7576" s="1"/>
      <c r="N7576" s="1"/>
      <c r="O7576" s="1"/>
      <c r="P7576" s="1"/>
      <c r="Q7576" s="1"/>
      <c r="R7576" s="1"/>
      <c r="S7576" s="1"/>
      <c r="T7576" s="1"/>
      <c r="U7576" s="1"/>
      <c r="V7576" s="1"/>
      <c r="W7576" s="1"/>
      <c r="X7576" s="1"/>
      <c r="Y7576" s="1"/>
      <c r="Z7576" s="1"/>
      <c r="AA7576" s="1"/>
      <c r="AB7576" s="1"/>
      <c r="AC7576" s="1"/>
      <c r="AD7576" s="1"/>
      <c r="AE7576" s="1"/>
      <c r="AF7576" s="1"/>
      <c r="AG7576" s="1"/>
      <c r="AH7576" s="1"/>
      <c r="AI7576" s="1"/>
      <c r="AJ7576" s="1"/>
      <c r="AK7576" s="1"/>
      <c r="AL7576" s="1"/>
      <c r="AM7576" s="1"/>
    </row>
    <row r="7577" spans="1:39" s="56" customFormat="1">
      <c r="A7577" s="804"/>
      <c r="B7577" s="1038"/>
      <c r="C7577" s="1023"/>
      <c r="D7577" s="1370"/>
      <c r="E7577" s="137"/>
      <c r="F7577" s="137"/>
      <c r="G7577" s="187"/>
      <c r="H7577" s="1"/>
      <c r="I7577" s="1"/>
      <c r="J7577" s="1"/>
      <c r="K7577" s="1"/>
      <c r="L7577" s="1"/>
      <c r="M7577" s="1"/>
      <c r="N7577" s="1"/>
      <c r="O7577" s="1"/>
      <c r="P7577" s="1"/>
      <c r="Q7577" s="1"/>
      <c r="R7577" s="1"/>
      <c r="S7577" s="1"/>
      <c r="T7577" s="1"/>
      <c r="U7577" s="1"/>
      <c r="V7577" s="1"/>
      <c r="W7577" s="1"/>
      <c r="X7577" s="1"/>
      <c r="Y7577" s="1"/>
      <c r="Z7577" s="1"/>
      <c r="AA7577" s="1"/>
      <c r="AB7577" s="1"/>
      <c r="AC7577" s="1"/>
      <c r="AD7577" s="1"/>
      <c r="AE7577" s="1"/>
      <c r="AF7577" s="1"/>
      <c r="AG7577" s="1"/>
      <c r="AH7577" s="1"/>
      <c r="AI7577" s="1"/>
      <c r="AJ7577" s="1"/>
      <c r="AK7577" s="1"/>
      <c r="AL7577" s="1"/>
      <c r="AM7577" s="1"/>
    </row>
    <row r="7578" spans="1:39" s="56" customFormat="1">
      <c r="A7578" s="804"/>
      <c r="B7578" s="1038"/>
      <c r="C7578" s="1023"/>
      <c r="D7578" s="1370"/>
      <c r="E7578" s="137"/>
      <c r="F7578" s="137"/>
      <c r="G7578" s="187"/>
      <c r="H7578" s="1"/>
      <c r="I7578" s="1"/>
      <c r="J7578" s="1"/>
      <c r="K7578" s="1"/>
      <c r="L7578" s="1"/>
      <c r="M7578" s="1"/>
      <c r="N7578" s="1"/>
      <c r="O7578" s="1"/>
      <c r="P7578" s="1"/>
      <c r="Q7578" s="1"/>
      <c r="R7578" s="1"/>
      <c r="S7578" s="1"/>
      <c r="T7578" s="1"/>
      <c r="U7578" s="1"/>
      <c r="V7578" s="1"/>
      <c r="W7578" s="1"/>
      <c r="X7578" s="1"/>
      <c r="Y7578" s="1"/>
      <c r="Z7578" s="1"/>
      <c r="AA7578" s="1"/>
      <c r="AB7578" s="1"/>
      <c r="AC7578" s="1"/>
      <c r="AD7578" s="1"/>
      <c r="AE7578" s="1"/>
      <c r="AF7578" s="1"/>
      <c r="AG7578" s="1"/>
      <c r="AH7578" s="1"/>
      <c r="AI7578" s="1"/>
      <c r="AJ7578" s="1"/>
      <c r="AK7578" s="1"/>
      <c r="AL7578" s="1"/>
      <c r="AM7578" s="1"/>
    </row>
    <row r="7579" spans="1:39" s="56" customFormat="1">
      <c r="A7579" s="804"/>
      <c r="B7579" s="1038"/>
      <c r="C7579" s="1023"/>
      <c r="D7579" s="1370"/>
      <c r="E7579" s="137"/>
      <c r="F7579" s="137"/>
      <c r="G7579" s="187"/>
      <c r="H7579" s="1"/>
      <c r="I7579" s="1"/>
      <c r="J7579" s="1"/>
      <c r="K7579" s="1"/>
      <c r="L7579" s="1"/>
      <c r="M7579" s="1"/>
      <c r="N7579" s="1"/>
      <c r="O7579" s="1"/>
      <c r="P7579" s="1"/>
      <c r="Q7579" s="1"/>
      <c r="R7579" s="1"/>
      <c r="S7579" s="1"/>
      <c r="T7579" s="1"/>
      <c r="U7579" s="1"/>
      <c r="V7579" s="1"/>
      <c r="W7579" s="1"/>
      <c r="X7579" s="1"/>
      <c r="Y7579" s="1"/>
      <c r="Z7579" s="1"/>
      <c r="AA7579" s="1"/>
      <c r="AB7579" s="1"/>
      <c r="AC7579" s="1"/>
      <c r="AD7579" s="1"/>
      <c r="AE7579" s="1"/>
      <c r="AF7579" s="1"/>
      <c r="AG7579" s="1"/>
      <c r="AH7579" s="1"/>
      <c r="AI7579" s="1"/>
      <c r="AJ7579" s="1"/>
      <c r="AK7579" s="1"/>
      <c r="AL7579" s="1"/>
      <c r="AM7579" s="1"/>
    </row>
    <row r="7580" spans="1:39" s="56" customFormat="1">
      <c r="A7580" s="804"/>
      <c r="B7580" s="1038"/>
      <c r="C7580" s="1023"/>
      <c r="D7580" s="1370"/>
      <c r="E7580" s="137"/>
      <c r="F7580" s="137"/>
      <c r="G7580" s="187"/>
      <c r="H7580" s="1"/>
      <c r="I7580" s="1"/>
      <c r="J7580" s="1"/>
      <c r="K7580" s="1"/>
      <c r="L7580" s="1"/>
      <c r="M7580" s="1"/>
      <c r="N7580" s="1"/>
      <c r="O7580" s="1"/>
      <c r="P7580" s="1"/>
      <c r="Q7580" s="1"/>
      <c r="R7580" s="1"/>
      <c r="S7580" s="1"/>
      <c r="T7580" s="1"/>
      <c r="U7580" s="1"/>
      <c r="V7580" s="1"/>
      <c r="W7580" s="1"/>
      <c r="X7580" s="1"/>
      <c r="Y7580" s="1"/>
      <c r="Z7580" s="1"/>
      <c r="AA7580" s="1"/>
      <c r="AB7580" s="1"/>
      <c r="AC7580" s="1"/>
      <c r="AD7580" s="1"/>
      <c r="AE7580" s="1"/>
      <c r="AF7580" s="1"/>
      <c r="AG7580" s="1"/>
      <c r="AH7580" s="1"/>
      <c r="AI7580" s="1"/>
      <c r="AJ7580" s="1"/>
      <c r="AK7580" s="1"/>
      <c r="AL7580" s="1"/>
      <c r="AM7580" s="1"/>
    </row>
    <row r="7581" spans="1:39" s="55" customFormat="1">
      <c r="A7581" s="804"/>
      <c r="B7581" s="1383"/>
      <c r="C7581" s="1427"/>
      <c r="D7581" s="1376"/>
      <c r="E7581" s="168"/>
      <c r="F7581" s="168"/>
      <c r="G7581" s="187"/>
    </row>
    <row r="7582" spans="1:39" s="55" customFormat="1">
      <c r="A7582" s="804"/>
      <c r="B7582" s="1383"/>
      <c r="C7582" s="1427"/>
      <c r="D7582" s="1376"/>
      <c r="E7582" s="168"/>
      <c r="F7582" s="168"/>
      <c r="G7582" s="187"/>
    </row>
    <row r="7583" spans="1:39" s="1" customFormat="1">
      <c r="A7583" s="804"/>
      <c r="B7583" s="807"/>
      <c r="C7583" s="1023"/>
      <c r="D7583" s="1370"/>
      <c r="E7583" s="137"/>
      <c r="F7583" s="137"/>
      <c r="G7583" s="187"/>
    </row>
    <row r="7584" spans="1:39" s="56" customFormat="1">
      <c r="A7584" s="804"/>
      <c r="B7584" s="807"/>
      <c r="C7584" s="1023"/>
      <c r="D7584" s="1370"/>
      <c r="E7584" s="137"/>
      <c r="F7584" s="137"/>
      <c r="G7584" s="187"/>
      <c r="H7584" s="1"/>
      <c r="I7584" s="1"/>
      <c r="J7584" s="1"/>
      <c r="K7584" s="1"/>
      <c r="L7584" s="1"/>
      <c r="M7584" s="1"/>
      <c r="N7584" s="1"/>
      <c r="O7584" s="1"/>
      <c r="P7584" s="1"/>
      <c r="Q7584" s="1"/>
      <c r="R7584" s="1"/>
      <c r="S7584" s="1"/>
      <c r="T7584" s="1"/>
      <c r="U7584" s="1"/>
      <c r="V7584" s="1"/>
      <c r="W7584" s="1"/>
      <c r="X7584" s="1"/>
      <c r="Y7584" s="1"/>
      <c r="Z7584" s="1"/>
      <c r="AA7584" s="1"/>
      <c r="AB7584" s="1"/>
      <c r="AC7584" s="1"/>
      <c r="AD7584" s="1"/>
      <c r="AE7584" s="1"/>
      <c r="AF7584" s="1"/>
      <c r="AG7584" s="1"/>
      <c r="AH7584" s="1"/>
      <c r="AI7584" s="1"/>
      <c r="AJ7584" s="1"/>
      <c r="AK7584" s="1"/>
      <c r="AL7584" s="1"/>
      <c r="AM7584" s="1"/>
    </row>
    <row r="7585" spans="1:40" s="20" customFormat="1">
      <c r="A7585" s="804"/>
      <c r="B7585" s="1383"/>
      <c r="C7585" s="1023"/>
      <c r="D7585" s="1370"/>
      <c r="E7585" s="133"/>
      <c r="F7585" s="133"/>
      <c r="G7585" s="635"/>
      <c r="H7585" s="10"/>
      <c r="I7585" s="10"/>
      <c r="J7585" s="10"/>
      <c r="K7585" s="10"/>
      <c r="L7585" s="10"/>
      <c r="M7585" s="10"/>
      <c r="N7585" s="10"/>
      <c r="O7585" s="10"/>
      <c r="P7585" s="10"/>
      <c r="Q7585" s="10"/>
      <c r="R7585" s="10"/>
      <c r="S7585" s="10"/>
      <c r="T7585" s="10"/>
      <c r="U7585" s="10"/>
      <c r="V7585" s="10"/>
      <c r="W7585" s="10"/>
      <c r="X7585" s="10"/>
      <c r="Y7585" s="10"/>
      <c r="Z7585" s="10"/>
      <c r="AA7585" s="10"/>
      <c r="AB7585" s="10"/>
      <c r="AC7585" s="10"/>
      <c r="AD7585" s="10"/>
      <c r="AE7585" s="10"/>
      <c r="AF7585" s="10"/>
      <c r="AG7585" s="10"/>
      <c r="AH7585" s="10"/>
      <c r="AI7585" s="10"/>
      <c r="AJ7585" s="10"/>
      <c r="AK7585" s="10"/>
      <c r="AL7585" s="10"/>
      <c r="AM7585" s="10"/>
      <c r="AN7585" s="10"/>
    </row>
    <row r="7586" spans="1:40" s="20" customFormat="1">
      <c r="A7586" s="804"/>
      <c r="B7586" s="1038"/>
      <c r="C7586" s="1369"/>
      <c r="D7586" s="1370"/>
      <c r="E7586" s="133"/>
      <c r="F7586" s="133"/>
      <c r="G7586" s="635"/>
      <c r="H7586" s="10"/>
      <c r="I7586" s="10"/>
      <c r="J7586" s="10"/>
      <c r="K7586" s="10"/>
      <c r="L7586" s="10"/>
      <c r="M7586" s="10"/>
      <c r="N7586" s="10"/>
      <c r="O7586" s="10"/>
      <c r="P7586" s="10"/>
      <c r="Q7586" s="10"/>
      <c r="R7586" s="10"/>
      <c r="S7586" s="10"/>
      <c r="T7586" s="10"/>
      <c r="U7586" s="10"/>
      <c r="V7586" s="10"/>
      <c r="W7586" s="10"/>
      <c r="X7586" s="10"/>
      <c r="Y7586" s="10"/>
      <c r="Z7586" s="10"/>
      <c r="AA7586" s="10"/>
      <c r="AB7586" s="10"/>
      <c r="AC7586" s="10"/>
      <c r="AD7586" s="10"/>
      <c r="AE7586" s="10"/>
      <c r="AF7586" s="10"/>
      <c r="AG7586" s="10"/>
      <c r="AH7586" s="10"/>
      <c r="AI7586" s="10"/>
      <c r="AJ7586" s="10"/>
      <c r="AK7586" s="10"/>
      <c r="AL7586" s="10"/>
      <c r="AM7586" s="10"/>
      <c r="AN7586" s="10"/>
    </row>
    <row r="7587" spans="1:40" s="20" customFormat="1">
      <c r="A7587" s="804"/>
      <c r="B7587" s="1383"/>
      <c r="C7587" s="1369"/>
      <c r="D7587" s="1370"/>
      <c r="E7587" s="133"/>
      <c r="F7587" s="133"/>
      <c r="G7587" s="635"/>
      <c r="H7587" s="10"/>
      <c r="I7587" s="10"/>
      <c r="J7587" s="10"/>
      <c r="K7587" s="10"/>
      <c r="L7587" s="10"/>
      <c r="M7587" s="10"/>
      <c r="N7587" s="10"/>
      <c r="O7587" s="10"/>
      <c r="P7587" s="10"/>
      <c r="Q7587" s="10"/>
      <c r="R7587" s="10"/>
      <c r="S7587" s="10"/>
      <c r="T7587" s="10"/>
      <c r="U7587" s="10"/>
      <c r="V7587" s="10"/>
      <c r="W7587" s="10"/>
      <c r="X7587" s="10"/>
      <c r="Y7587" s="10"/>
      <c r="Z7587" s="10"/>
      <c r="AA7587" s="10"/>
      <c r="AB7587" s="10"/>
      <c r="AC7587" s="10"/>
      <c r="AD7587" s="10"/>
      <c r="AE7587" s="10"/>
      <c r="AF7587" s="10"/>
      <c r="AG7587" s="10"/>
      <c r="AH7587" s="10"/>
      <c r="AI7587" s="10"/>
      <c r="AJ7587" s="10"/>
      <c r="AK7587" s="10"/>
      <c r="AL7587" s="10"/>
      <c r="AM7587" s="10"/>
      <c r="AN7587" s="10"/>
    </row>
    <row r="7588" spans="1:40" s="56" customFormat="1">
      <c r="A7588" s="804"/>
      <c r="B7588" s="807"/>
      <c r="C7588" s="1425"/>
      <c r="D7588" s="806"/>
      <c r="E7588" s="138"/>
      <c r="F7588" s="138"/>
      <c r="G7588" s="187"/>
      <c r="H7588" s="1"/>
      <c r="I7588" s="1"/>
      <c r="J7588" s="1"/>
      <c r="K7588" s="1"/>
      <c r="L7588" s="1"/>
      <c r="M7588" s="1"/>
      <c r="N7588" s="1"/>
      <c r="O7588" s="1"/>
      <c r="P7588" s="1"/>
      <c r="Q7588" s="1"/>
      <c r="R7588" s="1"/>
      <c r="S7588" s="1"/>
      <c r="T7588" s="1"/>
      <c r="U7588" s="1"/>
      <c r="V7588" s="1"/>
      <c r="W7588" s="1"/>
      <c r="X7588" s="1"/>
      <c r="Y7588" s="1"/>
      <c r="Z7588" s="1"/>
      <c r="AA7588" s="1"/>
      <c r="AB7588" s="1"/>
      <c r="AC7588" s="1"/>
      <c r="AD7588" s="1"/>
      <c r="AE7588" s="1"/>
      <c r="AF7588" s="1"/>
      <c r="AG7588" s="1"/>
      <c r="AH7588" s="1"/>
      <c r="AI7588" s="1"/>
      <c r="AJ7588" s="1"/>
      <c r="AK7588" s="1"/>
      <c r="AL7588" s="1"/>
      <c r="AM7588" s="1"/>
    </row>
    <row r="7589" spans="1:40" s="1" customFormat="1">
      <c r="A7589" s="804"/>
      <c r="B7589" s="807"/>
      <c r="C7589" s="1425"/>
      <c r="D7589" s="806"/>
      <c r="E7589" s="138"/>
      <c r="F7589" s="138"/>
      <c r="G7589" s="187"/>
    </row>
    <row r="7590" spans="1:40" s="2" customFormat="1">
      <c r="A7590" s="804"/>
      <c r="B7590" s="807"/>
      <c r="C7590" s="1023"/>
      <c r="D7590" s="1370"/>
      <c r="E7590" s="137"/>
      <c r="F7590" s="137"/>
      <c r="G7590" s="187"/>
      <c r="H7590" s="1"/>
      <c r="I7590" s="1"/>
      <c r="J7590" s="1"/>
      <c r="K7590" s="1"/>
      <c r="L7590" s="1"/>
      <c r="M7590" s="1"/>
      <c r="N7590" s="1"/>
      <c r="O7590" s="1"/>
      <c r="P7590" s="1"/>
      <c r="Q7590" s="1"/>
      <c r="R7590" s="1"/>
      <c r="S7590" s="1"/>
      <c r="T7590" s="1"/>
      <c r="U7590" s="1"/>
      <c r="V7590" s="1"/>
      <c r="W7590" s="1"/>
      <c r="X7590" s="1"/>
    </row>
    <row r="7591" spans="1:40" s="56" customFormat="1">
      <c r="A7591" s="804"/>
      <c r="B7591" s="807"/>
      <c r="C7591" s="1425"/>
      <c r="D7591" s="806"/>
      <c r="E7591" s="138"/>
      <c r="F7591" s="138"/>
      <c r="G7591" s="187"/>
      <c r="H7591" s="1"/>
      <c r="I7591" s="1"/>
      <c r="J7591" s="1"/>
      <c r="K7591" s="1"/>
      <c r="L7591" s="1"/>
      <c r="M7591" s="1"/>
      <c r="N7591" s="1"/>
      <c r="O7591" s="1"/>
      <c r="P7591" s="1"/>
      <c r="Q7591" s="1"/>
      <c r="R7591" s="1"/>
      <c r="S7591" s="1"/>
      <c r="T7591" s="1"/>
      <c r="U7591" s="1"/>
      <c r="V7591" s="1"/>
      <c r="W7591" s="1"/>
      <c r="X7591" s="1"/>
      <c r="Y7591" s="1"/>
      <c r="Z7591" s="1"/>
      <c r="AA7591" s="1"/>
      <c r="AB7591" s="1"/>
      <c r="AC7591" s="1"/>
      <c r="AD7591" s="1"/>
      <c r="AE7591" s="1"/>
      <c r="AF7591" s="1"/>
      <c r="AG7591" s="1"/>
      <c r="AH7591" s="1"/>
      <c r="AI7591" s="1"/>
      <c r="AJ7591" s="1"/>
      <c r="AK7591" s="1"/>
      <c r="AL7591" s="1"/>
      <c r="AM7591" s="1"/>
    </row>
    <row r="7592" spans="1:40" s="56" customFormat="1">
      <c r="A7592" s="804"/>
      <c r="B7592" s="807"/>
      <c r="C7592" s="1425"/>
      <c r="D7592" s="806"/>
      <c r="E7592" s="138"/>
      <c r="F7592" s="138"/>
      <c r="G7592" s="187"/>
      <c r="H7592" s="1"/>
      <c r="I7592" s="1"/>
      <c r="J7592" s="1"/>
      <c r="K7592" s="1"/>
      <c r="L7592" s="1"/>
      <c r="M7592" s="1"/>
      <c r="N7592" s="1"/>
      <c r="O7592" s="1"/>
      <c r="P7592" s="1"/>
      <c r="Q7592" s="1"/>
      <c r="R7592" s="1"/>
      <c r="S7592" s="1"/>
      <c r="T7592" s="1"/>
      <c r="U7592" s="1"/>
      <c r="V7592" s="1"/>
      <c r="W7592" s="1"/>
      <c r="X7592" s="1"/>
      <c r="Y7592" s="1"/>
      <c r="Z7592" s="1"/>
      <c r="AA7592" s="1"/>
      <c r="AB7592" s="1"/>
      <c r="AC7592" s="1"/>
      <c r="AD7592" s="1"/>
      <c r="AE7592" s="1"/>
      <c r="AF7592" s="1"/>
      <c r="AG7592" s="1"/>
      <c r="AH7592" s="1"/>
      <c r="AI7592" s="1"/>
      <c r="AJ7592" s="1"/>
      <c r="AK7592" s="1"/>
      <c r="AL7592" s="1"/>
      <c r="AM7592" s="1"/>
    </row>
    <row r="7593" spans="1:40" s="1" customFormat="1">
      <c r="A7593" s="804"/>
      <c r="B7593" s="1038"/>
      <c r="C7593" s="1023"/>
      <c r="D7593" s="1370"/>
      <c r="E7593" s="137"/>
      <c r="F7593" s="137"/>
      <c r="G7593" s="187"/>
    </row>
    <row r="7594" spans="1:40" s="1" customFormat="1">
      <c r="A7594" s="804"/>
      <c r="B7594" s="1038"/>
      <c r="C7594" s="1023"/>
      <c r="D7594" s="1370"/>
      <c r="E7594" s="137"/>
      <c r="F7594" s="137"/>
      <c r="G7594" s="187"/>
    </row>
    <row r="7595" spans="1:40" s="3" customFormat="1">
      <c r="A7595" s="804"/>
      <c r="B7595" s="1449"/>
      <c r="C7595" s="1369"/>
      <c r="D7595" s="1370"/>
      <c r="E7595" s="133"/>
      <c r="F7595" s="133"/>
      <c r="G7595" s="322"/>
    </row>
    <row r="7596" spans="1:40" s="1" customFormat="1">
      <c r="A7596" s="804"/>
      <c r="B7596" s="1038"/>
      <c r="C7596" s="1023"/>
      <c r="D7596" s="1370"/>
      <c r="E7596" s="137"/>
      <c r="F7596" s="137"/>
      <c r="G7596" s="187"/>
    </row>
    <row r="7597" spans="1:40" s="1" customFormat="1">
      <c r="A7597" s="804"/>
      <c r="B7597" s="1038"/>
      <c r="C7597" s="1023"/>
      <c r="D7597" s="1370"/>
      <c r="E7597" s="137"/>
      <c r="F7597" s="137"/>
      <c r="G7597" s="187"/>
    </row>
    <row r="7598" spans="1:40" s="1" customFormat="1">
      <c r="A7598" s="804"/>
      <c r="B7598" s="1038"/>
      <c r="C7598" s="1023"/>
      <c r="D7598" s="1370"/>
      <c r="E7598" s="137"/>
      <c r="F7598" s="137"/>
      <c r="G7598" s="187"/>
    </row>
    <row r="7599" spans="1:40" s="1" customFormat="1">
      <c r="A7599" s="804"/>
      <c r="B7599" s="1038"/>
      <c r="C7599" s="1023"/>
      <c r="D7599" s="1370"/>
      <c r="E7599" s="137"/>
      <c r="F7599" s="137"/>
      <c r="G7599" s="187"/>
    </row>
    <row r="7600" spans="1:40" s="1" customFormat="1">
      <c r="A7600" s="804"/>
      <c r="B7600" s="1038"/>
      <c r="C7600" s="1023"/>
      <c r="D7600" s="1370"/>
      <c r="E7600" s="137"/>
      <c r="F7600" s="137"/>
      <c r="G7600" s="187"/>
    </row>
    <row r="7601" spans="1:7" s="1" customFormat="1">
      <c r="A7601" s="804"/>
      <c r="B7601" s="1038"/>
      <c r="C7601" s="1023"/>
      <c r="D7601" s="1370"/>
      <c r="E7601" s="137"/>
      <c r="F7601" s="137"/>
      <c r="G7601" s="187"/>
    </row>
    <row r="7602" spans="1:7" s="1" customFormat="1">
      <c r="A7602" s="804"/>
      <c r="B7602" s="1038"/>
      <c r="C7602" s="1023"/>
      <c r="D7602" s="1370"/>
      <c r="E7602" s="137"/>
      <c r="F7602" s="137"/>
      <c r="G7602" s="187"/>
    </row>
    <row r="7603" spans="1:7" s="1" customFormat="1">
      <c r="A7603" s="804"/>
      <c r="B7603" s="1038"/>
      <c r="C7603" s="1023"/>
      <c r="D7603" s="1370"/>
      <c r="E7603" s="137"/>
      <c r="F7603" s="137"/>
      <c r="G7603" s="187"/>
    </row>
    <row r="7604" spans="1:7" s="1" customFormat="1">
      <c r="A7604" s="804"/>
      <c r="B7604" s="1038"/>
      <c r="C7604" s="1023"/>
      <c r="D7604" s="1370"/>
      <c r="E7604" s="137"/>
      <c r="F7604" s="137"/>
      <c r="G7604" s="187"/>
    </row>
    <row r="7605" spans="1:7" s="1" customFormat="1">
      <c r="A7605" s="804"/>
      <c r="B7605" s="1038"/>
      <c r="C7605" s="1023"/>
      <c r="D7605" s="1370"/>
      <c r="E7605" s="137"/>
      <c r="F7605" s="137"/>
      <c r="G7605" s="187"/>
    </row>
    <row r="7606" spans="1:7" s="1" customFormat="1">
      <c r="A7606" s="804"/>
      <c r="B7606" s="1038"/>
      <c r="C7606" s="1023"/>
      <c r="D7606" s="1370"/>
      <c r="E7606" s="137"/>
      <c r="F7606" s="137"/>
      <c r="G7606" s="187"/>
    </row>
    <row r="7607" spans="1:7" s="1" customFormat="1">
      <c r="A7607" s="804"/>
      <c r="B7607" s="1038"/>
      <c r="C7607" s="1023"/>
      <c r="D7607" s="1370"/>
      <c r="E7607" s="137"/>
      <c r="F7607" s="137"/>
      <c r="G7607" s="187"/>
    </row>
    <row r="7608" spans="1:7" s="1" customFormat="1">
      <c r="A7608" s="804"/>
      <c r="B7608" s="1038"/>
      <c r="C7608" s="1023"/>
      <c r="D7608" s="1370"/>
      <c r="E7608" s="137"/>
      <c r="F7608" s="137"/>
      <c r="G7608" s="187"/>
    </row>
    <row r="7609" spans="1:7" s="1" customFormat="1">
      <c r="A7609" s="804"/>
      <c r="B7609" s="1038"/>
      <c r="C7609" s="1023"/>
      <c r="D7609" s="1370"/>
      <c r="E7609" s="137"/>
      <c r="F7609" s="137"/>
      <c r="G7609" s="187"/>
    </row>
    <row r="7610" spans="1:7" s="1" customFormat="1">
      <c r="A7610" s="804"/>
      <c r="B7610" s="1038"/>
      <c r="C7610" s="1023"/>
      <c r="D7610" s="1370"/>
      <c r="E7610" s="137"/>
      <c r="F7610" s="137"/>
      <c r="G7610" s="187"/>
    </row>
    <row r="7611" spans="1:7" s="1" customFormat="1">
      <c r="A7611" s="804"/>
      <c r="B7611" s="1038"/>
      <c r="C7611" s="1023"/>
      <c r="D7611" s="1370"/>
      <c r="E7611" s="137"/>
      <c r="F7611" s="137"/>
      <c r="G7611" s="187"/>
    </row>
    <row r="7612" spans="1:7" s="1" customFormat="1">
      <c r="A7612" s="804"/>
      <c r="B7612" s="1038"/>
      <c r="C7612" s="1023"/>
      <c r="D7612" s="1370"/>
      <c r="E7612" s="137"/>
      <c r="F7612" s="137"/>
      <c r="G7612" s="187"/>
    </row>
    <row r="7613" spans="1:7" s="1" customFormat="1">
      <c r="A7613" s="804"/>
      <c r="B7613" s="1038"/>
      <c r="C7613" s="1023"/>
      <c r="D7613" s="1370"/>
      <c r="E7613" s="137"/>
      <c r="F7613" s="137"/>
      <c r="G7613" s="187"/>
    </row>
    <row r="7614" spans="1:7" s="1" customFormat="1">
      <c r="A7614" s="804"/>
      <c r="B7614" s="1038"/>
      <c r="C7614" s="1023"/>
      <c r="D7614" s="1370"/>
      <c r="E7614" s="137"/>
      <c r="F7614" s="137"/>
      <c r="G7614" s="187"/>
    </row>
    <row r="7615" spans="1:7" s="1" customFormat="1">
      <c r="A7615" s="804"/>
      <c r="B7615" s="1038"/>
      <c r="C7615" s="1023"/>
      <c r="D7615" s="1370"/>
      <c r="E7615" s="137"/>
      <c r="F7615" s="137"/>
      <c r="G7615" s="187"/>
    </row>
    <row r="7616" spans="1:7" s="1" customFormat="1">
      <c r="A7616" s="804"/>
      <c r="B7616" s="1038"/>
      <c r="C7616" s="1023"/>
      <c r="D7616" s="1370"/>
      <c r="E7616" s="137"/>
      <c r="F7616" s="137"/>
      <c r="G7616" s="187"/>
    </row>
    <row r="7617" spans="1:39" s="1" customFormat="1">
      <c r="A7617" s="804"/>
      <c r="B7617" s="1038"/>
      <c r="C7617" s="1023"/>
      <c r="D7617" s="1370"/>
      <c r="E7617" s="137"/>
      <c r="F7617" s="137"/>
      <c r="G7617" s="187"/>
    </row>
    <row r="7618" spans="1:39" s="1" customFormat="1">
      <c r="A7618" s="804"/>
      <c r="B7618" s="1038"/>
      <c r="C7618" s="1023"/>
      <c r="D7618" s="1370"/>
      <c r="E7618" s="137"/>
      <c r="F7618" s="137"/>
      <c r="G7618" s="187"/>
    </row>
    <row r="7619" spans="1:39" s="1" customFormat="1">
      <c r="A7619" s="804"/>
      <c r="B7619" s="1038"/>
      <c r="C7619" s="1023"/>
      <c r="D7619" s="1370"/>
      <c r="E7619" s="137"/>
      <c r="F7619" s="137"/>
      <c r="G7619" s="187"/>
    </row>
    <row r="7620" spans="1:39" s="1" customFormat="1">
      <c r="A7620" s="804"/>
      <c r="B7620" s="1038"/>
      <c r="C7620" s="1023"/>
      <c r="D7620" s="1370"/>
      <c r="E7620" s="137"/>
      <c r="F7620" s="137"/>
      <c r="G7620" s="187"/>
    </row>
    <row r="7621" spans="1:39" s="1" customFormat="1">
      <c r="A7621" s="804"/>
      <c r="B7621" s="1374"/>
      <c r="C7621" s="1023"/>
      <c r="D7621" s="1370"/>
      <c r="E7621" s="137"/>
      <c r="F7621" s="137"/>
      <c r="G7621" s="187"/>
    </row>
    <row r="7622" spans="1:39" s="1" customFormat="1">
      <c r="A7622" s="804"/>
      <c r="B7622" s="1038"/>
      <c r="C7622" s="1023"/>
      <c r="D7622" s="1370"/>
      <c r="E7622" s="137"/>
      <c r="F7622" s="137"/>
      <c r="G7622" s="187"/>
    </row>
    <row r="7623" spans="1:39" s="1" customFormat="1">
      <c r="A7623" s="804"/>
      <c r="B7623" s="1038"/>
      <c r="C7623" s="1023"/>
      <c r="D7623" s="1370"/>
      <c r="E7623" s="137"/>
      <c r="F7623" s="137"/>
      <c r="G7623" s="187"/>
    </row>
    <row r="7624" spans="1:39" s="1" customFormat="1">
      <c r="A7624" s="804"/>
      <c r="B7624" s="1038"/>
      <c r="C7624" s="1023"/>
      <c r="D7624" s="1370"/>
      <c r="E7624" s="137"/>
      <c r="F7624" s="137"/>
      <c r="G7624" s="187"/>
    </row>
    <row r="7625" spans="1:39" s="1" customFormat="1">
      <c r="A7625" s="804"/>
      <c r="B7625" s="807"/>
      <c r="C7625" s="1023"/>
      <c r="D7625" s="1370"/>
      <c r="E7625" s="137"/>
      <c r="F7625" s="137"/>
      <c r="G7625" s="187"/>
    </row>
    <row r="7626" spans="1:39" s="56" customFormat="1">
      <c r="A7626" s="804"/>
      <c r="B7626" s="807"/>
      <c r="C7626" s="1425"/>
      <c r="D7626" s="806"/>
      <c r="E7626" s="138"/>
      <c r="F7626" s="138"/>
      <c r="G7626" s="187"/>
      <c r="H7626" s="1"/>
      <c r="I7626" s="1"/>
      <c r="J7626" s="1"/>
      <c r="K7626" s="1"/>
      <c r="L7626" s="1"/>
      <c r="M7626" s="1"/>
      <c r="N7626" s="1"/>
      <c r="O7626" s="1"/>
      <c r="P7626" s="1"/>
      <c r="Q7626" s="1"/>
      <c r="R7626" s="1"/>
      <c r="S7626" s="1"/>
      <c r="T7626" s="1"/>
      <c r="U7626" s="1"/>
      <c r="V7626" s="1"/>
      <c r="W7626" s="1"/>
      <c r="X7626" s="1"/>
      <c r="Y7626" s="1"/>
      <c r="Z7626" s="1"/>
      <c r="AA7626" s="1"/>
      <c r="AB7626" s="1"/>
      <c r="AC7626" s="1"/>
      <c r="AD7626" s="1"/>
      <c r="AE7626" s="1"/>
      <c r="AF7626" s="1"/>
      <c r="AG7626" s="1"/>
      <c r="AH7626" s="1"/>
      <c r="AI7626" s="1"/>
      <c r="AJ7626" s="1"/>
      <c r="AK7626" s="1"/>
      <c r="AL7626" s="1"/>
      <c r="AM7626" s="1"/>
    </row>
    <row r="7627" spans="1:39" s="1" customFormat="1">
      <c r="A7627" s="804"/>
      <c r="B7627" s="807"/>
      <c r="C7627" s="1023"/>
      <c r="D7627" s="1370"/>
      <c r="E7627" s="137"/>
      <c r="F7627" s="137"/>
      <c r="G7627" s="187"/>
    </row>
    <row r="7628" spans="1:39" s="1" customFormat="1">
      <c r="A7628" s="804"/>
      <c r="B7628" s="1422"/>
      <c r="C7628" s="1425"/>
      <c r="D7628" s="806"/>
      <c r="E7628" s="138"/>
      <c r="F7628" s="138"/>
      <c r="G7628" s="187"/>
    </row>
    <row r="7629" spans="1:39" s="1" customFormat="1">
      <c r="A7629" s="804"/>
      <c r="B7629" s="807"/>
      <c r="C7629" s="1425"/>
      <c r="D7629" s="806"/>
      <c r="E7629" s="138"/>
      <c r="F7629" s="138"/>
      <c r="G7629" s="187"/>
    </row>
    <row r="7630" spans="1:39" s="1" customFormat="1">
      <c r="A7630" s="804"/>
      <c r="B7630" s="807"/>
      <c r="C7630" s="1425"/>
      <c r="D7630" s="806"/>
      <c r="E7630" s="138"/>
      <c r="F7630" s="138"/>
      <c r="G7630" s="187"/>
    </row>
    <row r="7631" spans="1:39" s="1" customFormat="1">
      <c r="A7631" s="804"/>
      <c r="B7631" s="807"/>
      <c r="C7631" s="1433"/>
      <c r="D7631" s="806"/>
      <c r="E7631" s="138"/>
      <c r="F7631" s="138"/>
      <c r="G7631" s="187"/>
    </row>
    <row r="7632" spans="1:39" s="1" customFormat="1">
      <c r="A7632" s="804"/>
      <c r="B7632" s="807"/>
      <c r="C7632" s="1433"/>
      <c r="D7632" s="806"/>
      <c r="E7632" s="138"/>
      <c r="F7632" s="138"/>
      <c r="G7632" s="187"/>
    </row>
    <row r="7633" spans="1:24" s="1" customFormat="1">
      <c r="A7633" s="804"/>
      <c r="B7633" s="807"/>
      <c r="C7633" s="1433"/>
      <c r="D7633" s="806"/>
      <c r="E7633" s="138"/>
      <c r="F7633" s="138"/>
      <c r="G7633" s="187"/>
    </row>
    <row r="7634" spans="1:24" s="1" customFormat="1">
      <c r="A7634" s="804"/>
      <c r="B7634" s="807"/>
      <c r="C7634" s="1433"/>
      <c r="D7634" s="806"/>
      <c r="E7634" s="138"/>
      <c r="F7634" s="138"/>
      <c r="G7634" s="187"/>
    </row>
    <row r="7635" spans="1:24" s="1" customFormat="1">
      <c r="A7635" s="804"/>
      <c r="B7635" s="807"/>
      <c r="C7635" s="1433"/>
      <c r="D7635" s="806"/>
      <c r="E7635" s="138"/>
      <c r="F7635" s="138"/>
      <c r="G7635" s="187"/>
    </row>
    <row r="7636" spans="1:24" s="1" customFormat="1">
      <c r="A7636" s="804"/>
      <c r="B7636" s="807"/>
      <c r="C7636" s="1433"/>
      <c r="D7636" s="806"/>
      <c r="E7636" s="138"/>
      <c r="F7636" s="138"/>
      <c r="G7636" s="187"/>
    </row>
    <row r="7637" spans="1:24" s="1" customFormat="1">
      <c r="A7637" s="804"/>
      <c r="B7637" s="807"/>
      <c r="C7637" s="1433"/>
      <c r="D7637" s="806"/>
      <c r="E7637" s="138"/>
      <c r="F7637" s="138"/>
      <c r="G7637" s="187"/>
    </row>
    <row r="7638" spans="1:24" s="1" customFormat="1">
      <c r="A7638" s="804"/>
      <c r="B7638" s="807"/>
      <c r="C7638" s="1433"/>
      <c r="D7638" s="806"/>
      <c r="E7638" s="138"/>
      <c r="F7638" s="138"/>
      <c r="G7638" s="187"/>
    </row>
    <row r="7639" spans="1:24" s="1" customFormat="1">
      <c r="A7639" s="804"/>
      <c r="B7639" s="807"/>
      <c r="C7639" s="1433"/>
      <c r="D7639" s="806"/>
      <c r="E7639" s="138"/>
      <c r="F7639" s="138"/>
      <c r="G7639" s="187"/>
    </row>
    <row r="7640" spans="1:24" s="1" customFormat="1">
      <c r="A7640" s="804"/>
      <c r="B7640" s="807"/>
      <c r="C7640" s="1433"/>
      <c r="D7640" s="806"/>
      <c r="E7640" s="138"/>
      <c r="F7640" s="138"/>
      <c r="G7640" s="187"/>
    </row>
    <row r="7641" spans="1:24" s="1" customFormat="1">
      <c r="A7641" s="804"/>
      <c r="B7641" s="807"/>
      <c r="C7641" s="1433"/>
      <c r="D7641" s="806"/>
      <c r="E7641" s="138"/>
      <c r="F7641" s="138"/>
      <c r="G7641" s="187"/>
    </row>
    <row r="7642" spans="1:24" s="1" customFormat="1">
      <c r="A7642" s="804"/>
      <c r="B7642" s="807"/>
      <c r="C7642" s="1425"/>
      <c r="D7642" s="806"/>
      <c r="E7642" s="138"/>
      <c r="F7642" s="138"/>
      <c r="G7642" s="187"/>
    </row>
    <row r="7643" spans="1:24" s="1" customFormat="1">
      <c r="A7643" s="804"/>
      <c r="B7643" s="807"/>
      <c r="C7643" s="1425"/>
      <c r="D7643" s="806"/>
      <c r="E7643" s="138"/>
      <c r="F7643" s="138"/>
      <c r="G7643" s="187"/>
    </row>
    <row r="7644" spans="1:24" s="1" customFormat="1">
      <c r="A7644" s="804"/>
      <c r="B7644" s="807"/>
      <c r="C7644" s="1425"/>
      <c r="D7644" s="806"/>
      <c r="E7644" s="138"/>
      <c r="F7644" s="138"/>
      <c r="G7644" s="187"/>
    </row>
    <row r="7645" spans="1:24" s="1" customFormat="1">
      <c r="A7645" s="804"/>
      <c r="B7645" s="807"/>
      <c r="C7645" s="1023"/>
      <c r="D7645" s="1370"/>
      <c r="E7645" s="137"/>
      <c r="F7645" s="137"/>
      <c r="G7645" s="187"/>
    </row>
    <row r="7646" spans="1:24" s="1" customFormat="1">
      <c r="A7646" s="804"/>
      <c r="B7646" s="1367"/>
      <c r="C7646" s="1424"/>
      <c r="D7646" s="806"/>
      <c r="E7646" s="138"/>
      <c r="F7646" s="138"/>
      <c r="G7646" s="187"/>
    </row>
    <row r="7647" spans="1:24" s="1" customFormat="1">
      <c r="A7647" s="804"/>
      <c r="B7647" s="1367"/>
      <c r="C7647" s="1424"/>
      <c r="D7647" s="806"/>
      <c r="E7647" s="138"/>
      <c r="F7647" s="138"/>
      <c r="G7647" s="187"/>
    </row>
    <row r="7648" spans="1:24" s="2" customFormat="1">
      <c r="A7648" s="804"/>
      <c r="B7648" s="1367"/>
      <c r="C7648" s="1424"/>
      <c r="D7648" s="806"/>
      <c r="E7648" s="138"/>
      <c r="F7648" s="138"/>
      <c r="G7648" s="187"/>
      <c r="H7648" s="1"/>
      <c r="I7648" s="1"/>
      <c r="J7648" s="1"/>
      <c r="K7648" s="1"/>
      <c r="L7648" s="1"/>
      <c r="M7648" s="1"/>
      <c r="N7648" s="1"/>
      <c r="O7648" s="1"/>
      <c r="P7648" s="1"/>
      <c r="Q7648" s="1"/>
      <c r="R7648" s="1"/>
      <c r="S7648" s="1"/>
      <c r="T7648" s="1"/>
      <c r="U7648" s="1"/>
      <c r="V7648" s="1"/>
      <c r="W7648" s="1"/>
      <c r="X7648" s="1"/>
    </row>
    <row r="7649" spans="1:24" s="2" customFormat="1">
      <c r="A7649" s="804"/>
      <c r="B7649" s="807"/>
      <c r="C7649" s="1425"/>
      <c r="D7649" s="806"/>
      <c r="E7649" s="138"/>
      <c r="F7649" s="138"/>
      <c r="G7649" s="187"/>
      <c r="H7649" s="1"/>
      <c r="I7649" s="1"/>
      <c r="J7649" s="1"/>
      <c r="K7649" s="1"/>
      <c r="L7649" s="1"/>
      <c r="M7649" s="1"/>
      <c r="N7649" s="1"/>
      <c r="O7649" s="1"/>
      <c r="P7649" s="1"/>
      <c r="Q7649" s="1"/>
      <c r="R7649" s="1"/>
      <c r="S7649" s="1"/>
      <c r="T7649" s="1"/>
      <c r="U7649" s="1"/>
      <c r="V7649" s="1"/>
      <c r="W7649" s="1"/>
      <c r="X7649" s="1"/>
    </row>
    <row r="7650" spans="1:24" s="2" customFormat="1">
      <c r="A7650" s="804"/>
      <c r="B7650" s="807"/>
      <c r="C7650" s="1425"/>
      <c r="D7650" s="806"/>
      <c r="E7650" s="138"/>
      <c r="F7650" s="138"/>
      <c r="G7650" s="187"/>
      <c r="H7650" s="1"/>
      <c r="I7650" s="1"/>
      <c r="J7650" s="1"/>
      <c r="K7650" s="1"/>
      <c r="L7650" s="1"/>
      <c r="M7650" s="1"/>
      <c r="N7650" s="1"/>
      <c r="O7650" s="1"/>
      <c r="P7650" s="1"/>
      <c r="Q7650" s="1"/>
      <c r="R7650" s="1"/>
      <c r="S7650" s="1"/>
      <c r="T7650" s="1"/>
      <c r="U7650" s="1"/>
      <c r="V7650" s="1"/>
      <c r="W7650" s="1"/>
      <c r="X7650" s="1"/>
    </row>
    <row r="7651" spans="1:24" s="2" customFormat="1">
      <c r="A7651" s="804"/>
      <c r="B7651" s="807"/>
      <c r="C7651" s="1425"/>
      <c r="D7651" s="806"/>
      <c r="E7651" s="138"/>
      <c r="F7651" s="138"/>
      <c r="G7651" s="187"/>
      <c r="H7651" s="1"/>
      <c r="I7651" s="1"/>
      <c r="J7651" s="1"/>
      <c r="K7651" s="1"/>
      <c r="L7651" s="1"/>
      <c r="M7651" s="1"/>
      <c r="N7651" s="1"/>
      <c r="O7651" s="1"/>
      <c r="P7651" s="1"/>
      <c r="Q7651" s="1"/>
      <c r="R7651" s="1"/>
      <c r="S7651" s="1"/>
      <c r="T7651" s="1"/>
      <c r="U7651" s="1"/>
      <c r="V7651" s="1"/>
      <c r="W7651" s="1"/>
      <c r="X7651" s="1"/>
    </row>
    <row r="7652" spans="1:24" s="2" customFormat="1">
      <c r="A7652" s="804"/>
      <c r="B7652" s="807"/>
      <c r="C7652" s="1425"/>
      <c r="D7652" s="806"/>
      <c r="E7652" s="138"/>
      <c r="F7652" s="138"/>
      <c r="G7652" s="187"/>
      <c r="H7652" s="1"/>
      <c r="I7652" s="1"/>
      <c r="J7652" s="1"/>
      <c r="K7652" s="1"/>
      <c r="L7652" s="1"/>
      <c r="M7652" s="1"/>
      <c r="N7652" s="1"/>
      <c r="O7652" s="1"/>
      <c r="P7652" s="1"/>
      <c r="Q7652" s="1"/>
      <c r="R7652" s="1"/>
      <c r="S7652" s="1"/>
      <c r="T7652" s="1"/>
      <c r="U7652" s="1"/>
      <c r="V7652" s="1"/>
      <c r="W7652" s="1"/>
      <c r="X7652" s="1"/>
    </row>
    <row r="7653" spans="1:24" s="2" customFormat="1">
      <c r="A7653" s="804"/>
      <c r="B7653" s="807"/>
      <c r="C7653" s="1425"/>
      <c r="D7653" s="806"/>
      <c r="E7653" s="138"/>
      <c r="F7653" s="138"/>
      <c r="G7653" s="187"/>
      <c r="H7653" s="1"/>
      <c r="I7653" s="1"/>
      <c r="J7653" s="1"/>
      <c r="K7653" s="1"/>
      <c r="L7653" s="1"/>
      <c r="M7653" s="1"/>
      <c r="N7653" s="1"/>
      <c r="O7653" s="1"/>
      <c r="P7653" s="1"/>
      <c r="Q7653" s="1"/>
      <c r="R7653" s="1"/>
      <c r="S7653" s="1"/>
      <c r="T7653" s="1"/>
      <c r="U7653" s="1"/>
      <c r="V7653" s="1"/>
      <c r="W7653" s="1"/>
      <c r="X7653" s="1"/>
    </row>
    <row r="7654" spans="1:24" s="2" customFormat="1">
      <c r="A7654" s="804"/>
      <c r="B7654" s="807"/>
      <c r="C7654" s="1425"/>
      <c r="D7654" s="806"/>
      <c r="E7654" s="138"/>
      <c r="F7654" s="138"/>
      <c r="G7654" s="187"/>
      <c r="H7654" s="1"/>
      <c r="I7654" s="1"/>
      <c r="J7654" s="1"/>
      <c r="K7654" s="1"/>
      <c r="L7654" s="1"/>
      <c r="M7654" s="1"/>
      <c r="N7654" s="1"/>
      <c r="O7654" s="1"/>
      <c r="P7654" s="1"/>
      <c r="Q7654" s="1"/>
      <c r="R7654" s="1"/>
      <c r="S7654" s="1"/>
      <c r="T7654" s="1"/>
      <c r="U7654" s="1"/>
      <c r="V7654" s="1"/>
      <c r="W7654" s="1"/>
      <c r="X7654" s="1"/>
    </row>
    <row r="7655" spans="1:24" s="2" customFormat="1">
      <c r="A7655" s="804"/>
      <c r="B7655" s="807"/>
      <c r="C7655" s="1425"/>
      <c r="D7655" s="806"/>
      <c r="E7655" s="138"/>
      <c r="F7655" s="138"/>
      <c r="G7655" s="187"/>
      <c r="H7655" s="1"/>
      <c r="I7655" s="1"/>
      <c r="J7655" s="1"/>
      <c r="K7655" s="1"/>
      <c r="L7655" s="1"/>
      <c r="M7655" s="1"/>
      <c r="N7655" s="1"/>
      <c r="O7655" s="1"/>
      <c r="P7655" s="1"/>
      <c r="Q7655" s="1"/>
      <c r="R7655" s="1"/>
      <c r="S7655" s="1"/>
      <c r="T7655" s="1"/>
      <c r="U7655" s="1"/>
      <c r="V7655" s="1"/>
      <c r="W7655" s="1"/>
      <c r="X7655" s="1"/>
    </row>
    <row r="7656" spans="1:24" s="2" customFormat="1">
      <c r="A7656" s="804"/>
      <c r="B7656" s="807"/>
      <c r="C7656" s="1425"/>
      <c r="D7656" s="806"/>
      <c r="E7656" s="138"/>
      <c r="F7656" s="138"/>
      <c r="G7656" s="187"/>
      <c r="H7656" s="1"/>
      <c r="I7656" s="1"/>
      <c r="J7656" s="1"/>
      <c r="K7656" s="1"/>
      <c r="L7656" s="1"/>
      <c r="M7656" s="1"/>
      <c r="N7656" s="1"/>
      <c r="O7656" s="1"/>
      <c r="P7656" s="1"/>
      <c r="Q7656" s="1"/>
      <c r="R7656" s="1"/>
      <c r="S7656" s="1"/>
      <c r="T7656" s="1"/>
      <c r="U7656" s="1"/>
      <c r="V7656" s="1"/>
      <c r="W7656" s="1"/>
      <c r="X7656" s="1"/>
    </row>
    <row r="7657" spans="1:24" s="2" customFormat="1">
      <c r="A7657" s="804"/>
      <c r="B7657" s="807"/>
      <c r="C7657" s="1425"/>
      <c r="D7657" s="806"/>
      <c r="E7657" s="138"/>
      <c r="F7657" s="138"/>
      <c r="G7657" s="187"/>
      <c r="H7657" s="1"/>
      <c r="I7657" s="1"/>
      <c r="J7657" s="1"/>
      <c r="K7657" s="1"/>
      <c r="L7657" s="1"/>
      <c r="M7657" s="1"/>
      <c r="N7657" s="1"/>
      <c r="O7657" s="1"/>
      <c r="P7657" s="1"/>
      <c r="Q7657" s="1"/>
      <c r="R7657" s="1"/>
      <c r="S7657" s="1"/>
      <c r="T7657" s="1"/>
      <c r="U7657" s="1"/>
      <c r="V7657" s="1"/>
      <c r="W7657" s="1"/>
      <c r="X7657" s="1"/>
    </row>
    <row r="7658" spans="1:24" s="2" customFormat="1">
      <c r="A7658" s="804"/>
      <c r="B7658" s="807"/>
      <c r="C7658" s="1425"/>
      <c r="D7658" s="806"/>
      <c r="E7658" s="138"/>
      <c r="F7658" s="138"/>
      <c r="G7658" s="187"/>
      <c r="H7658" s="1"/>
      <c r="I7658" s="1"/>
      <c r="J7658" s="1"/>
      <c r="K7658" s="1"/>
      <c r="L7658" s="1"/>
      <c r="M7658" s="1"/>
      <c r="N7658" s="1"/>
      <c r="O7658" s="1"/>
      <c r="P7658" s="1"/>
      <c r="Q7658" s="1"/>
      <c r="R7658" s="1"/>
      <c r="S7658" s="1"/>
      <c r="T7658" s="1"/>
      <c r="U7658" s="1"/>
      <c r="V7658" s="1"/>
      <c r="W7658" s="1"/>
      <c r="X7658" s="1"/>
    </row>
    <row r="7659" spans="1:24" s="74" customFormat="1">
      <c r="A7659" s="1416"/>
      <c r="B7659" s="1450"/>
      <c r="C7659" s="1370"/>
      <c r="D7659" s="1370"/>
      <c r="E7659" s="137"/>
      <c r="F7659" s="137"/>
      <c r="G7659" s="637"/>
    </row>
    <row r="7660" spans="1:24" s="74" customFormat="1">
      <c r="A7660" s="1416"/>
      <c r="B7660" s="1451"/>
      <c r="C7660" s="1370"/>
      <c r="D7660" s="1370"/>
      <c r="E7660" s="137"/>
      <c r="F7660" s="137"/>
      <c r="G7660" s="637"/>
    </row>
    <row r="7661" spans="1:24" s="74" customFormat="1">
      <c r="A7661" s="1416"/>
      <c r="B7661" s="1450"/>
      <c r="C7661" s="806"/>
      <c r="D7661" s="806"/>
      <c r="E7661" s="137"/>
      <c r="F7661" s="137"/>
      <c r="G7661" s="637"/>
    </row>
    <row r="7662" spans="1:24" s="74" customFormat="1">
      <c r="A7662" s="1416"/>
      <c r="B7662" s="1451"/>
      <c r="C7662" s="806"/>
      <c r="D7662" s="806"/>
      <c r="E7662" s="137"/>
      <c r="F7662" s="137"/>
      <c r="G7662" s="637"/>
      <c r="K7662" s="75"/>
    </row>
    <row r="7663" spans="1:24" s="74" customFormat="1">
      <c r="A7663" s="1416"/>
      <c r="B7663" s="1450"/>
      <c r="C7663" s="806"/>
      <c r="D7663" s="806"/>
      <c r="E7663" s="137"/>
      <c r="F7663" s="137"/>
      <c r="G7663" s="637"/>
    </row>
    <row r="7664" spans="1:24" s="75" customFormat="1">
      <c r="A7664" s="1416"/>
      <c r="B7664" s="1451"/>
      <c r="C7664" s="806"/>
      <c r="D7664" s="806"/>
      <c r="E7664" s="137"/>
      <c r="F7664" s="137"/>
      <c r="G7664" s="637"/>
    </row>
    <row r="7665" spans="1:25" s="74" customFormat="1">
      <c r="A7665" s="1416"/>
      <c r="B7665" s="1451"/>
      <c r="C7665" s="806"/>
      <c r="D7665" s="806"/>
      <c r="E7665" s="137"/>
      <c r="F7665" s="137"/>
      <c r="G7665" s="637"/>
    </row>
    <row r="7666" spans="1:25" s="74" customFormat="1">
      <c r="A7666" s="1416"/>
      <c r="B7666" s="1417"/>
      <c r="C7666" s="1370"/>
      <c r="D7666" s="1370"/>
      <c r="E7666" s="137"/>
      <c r="F7666" s="137"/>
      <c r="G7666" s="637"/>
    </row>
    <row r="7667" spans="1:25" s="74" customFormat="1">
      <c r="A7667" s="1416"/>
      <c r="B7667" s="1417"/>
      <c r="C7667" s="1370"/>
      <c r="D7667" s="1370"/>
      <c r="E7667" s="137"/>
      <c r="F7667" s="137"/>
      <c r="G7667" s="637"/>
    </row>
    <row r="7668" spans="1:25" s="74" customFormat="1">
      <c r="A7668" s="1416"/>
      <c r="B7668" s="1450"/>
      <c r="C7668" s="1370"/>
      <c r="D7668" s="806"/>
      <c r="E7668" s="138"/>
      <c r="F7668" s="138"/>
      <c r="G7668" s="637"/>
    </row>
    <row r="7669" spans="1:25" s="60" customFormat="1">
      <c r="A7669" s="1416"/>
      <c r="B7669" s="1417"/>
      <c r="C7669" s="1370"/>
      <c r="D7669" s="1370"/>
      <c r="E7669" s="137"/>
      <c r="F7669" s="137"/>
      <c r="G7669" s="598"/>
    </row>
    <row r="7670" spans="1:25" s="60" customFormat="1">
      <c r="A7670" s="1416"/>
      <c r="B7670" s="1417"/>
      <c r="C7670" s="1370"/>
      <c r="D7670" s="1370"/>
      <c r="E7670" s="47"/>
      <c r="F7670" s="47"/>
      <c r="G7670" s="598"/>
    </row>
    <row r="7671" spans="1:25">
      <c r="A7671" s="804"/>
      <c r="B7671" s="807"/>
      <c r="C7671" s="805"/>
      <c r="D7671" s="806"/>
      <c r="E7671" s="129"/>
      <c r="F7671" s="129"/>
      <c r="G7671" s="322"/>
    </row>
    <row r="7672" spans="1:25">
      <c r="A7672" s="804"/>
      <c r="B7672" s="807"/>
      <c r="C7672" s="805"/>
      <c r="D7672" s="806"/>
      <c r="E7672" s="129"/>
      <c r="F7672" s="129"/>
      <c r="G7672" s="322"/>
    </row>
    <row r="7673" spans="1:25">
      <c r="A7673" s="804"/>
      <c r="B7673" s="807"/>
      <c r="C7673" s="805"/>
      <c r="D7673" s="806"/>
      <c r="E7673" s="129"/>
      <c r="F7673" s="129"/>
      <c r="G7673" s="322"/>
    </row>
    <row r="7674" spans="1:25" s="8" customFormat="1">
      <c r="A7674" s="804"/>
      <c r="B7674" s="1367"/>
      <c r="C7674" s="1368"/>
      <c r="D7674" s="806"/>
      <c r="E7674" s="129"/>
      <c r="F7674" s="129"/>
      <c r="G7674" s="681"/>
      <c r="H7674" s="5"/>
      <c r="I7674" s="5"/>
      <c r="J7674" s="5"/>
      <c r="K7674" s="5"/>
      <c r="L7674" s="5"/>
      <c r="M7674" s="5"/>
      <c r="N7674" s="5"/>
      <c r="O7674" s="5"/>
      <c r="P7674" s="5"/>
      <c r="Q7674" s="5"/>
      <c r="R7674" s="5"/>
      <c r="S7674" s="5"/>
      <c r="T7674" s="5"/>
      <c r="U7674" s="5"/>
      <c r="V7674" s="5"/>
      <c r="W7674" s="5"/>
      <c r="X7674" s="5"/>
      <c r="Y7674" s="5"/>
    </row>
    <row r="7675" spans="1:25">
      <c r="A7675" s="804"/>
      <c r="B7675" s="807"/>
      <c r="C7675" s="805"/>
      <c r="D7675" s="806"/>
      <c r="E7675" s="129"/>
      <c r="F7675" s="129"/>
      <c r="G7675" s="322"/>
    </row>
    <row r="7676" spans="1:25">
      <c r="A7676" s="804"/>
      <c r="B7676" s="807"/>
      <c r="C7676" s="805"/>
      <c r="D7676" s="806"/>
      <c r="E7676" s="129"/>
      <c r="F7676" s="129"/>
      <c r="G7676" s="322"/>
    </row>
    <row r="7677" spans="1:25">
      <c r="A7677" s="804"/>
      <c r="B7677" s="807"/>
      <c r="C7677" s="805"/>
      <c r="D7677" s="806"/>
      <c r="E7677" s="129"/>
      <c r="F7677" s="129"/>
      <c r="G7677" s="322"/>
    </row>
    <row r="7678" spans="1:25">
      <c r="A7678" s="804"/>
      <c r="B7678" s="807"/>
      <c r="C7678" s="805"/>
      <c r="D7678" s="806"/>
      <c r="E7678" s="129"/>
      <c r="F7678" s="129"/>
      <c r="G7678" s="322"/>
    </row>
    <row r="7679" spans="1:25" s="128" customFormat="1">
      <c r="A7679" s="1452"/>
      <c r="B7679" s="1453"/>
      <c r="C7679" s="1453"/>
      <c r="D7679" s="1453"/>
      <c r="E7679" s="758"/>
      <c r="F7679" s="729"/>
      <c r="G7679" s="641"/>
    </row>
    <row r="7680" spans="1:25" s="128" customFormat="1">
      <c r="A7680" s="1452"/>
      <c r="B7680" s="1374"/>
      <c r="C7680" s="1454"/>
      <c r="D7680" s="1376"/>
      <c r="E7680" s="190"/>
      <c r="F7680" s="190"/>
      <c r="G7680" s="641"/>
    </row>
    <row r="7681" spans="1:7" s="128" customFormat="1">
      <c r="A7681" s="1452"/>
      <c r="B7681" s="1453"/>
      <c r="C7681" s="1453"/>
      <c r="D7681" s="1453"/>
      <c r="E7681" s="758"/>
      <c r="F7681" s="729"/>
      <c r="G7681" s="641"/>
    </row>
    <row r="7682" spans="1:7" s="128" customFormat="1">
      <c r="A7682" s="1452"/>
      <c r="B7682" s="1374"/>
      <c r="C7682" s="1454"/>
      <c r="D7682" s="1376"/>
      <c r="E7682" s="190"/>
      <c r="F7682" s="190"/>
      <c r="G7682" s="641"/>
    </row>
    <row r="7683" spans="1:7" s="128" customFormat="1">
      <c r="A7683" s="1452"/>
      <c r="B7683" s="1455"/>
      <c r="C7683" s="1456"/>
      <c r="D7683" s="1456"/>
      <c r="E7683" s="757"/>
      <c r="F7683" s="757"/>
      <c r="G7683" s="641"/>
    </row>
    <row r="7684" spans="1:7" s="128" customFormat="1">
      <c r="A7684" s="1452"/>
      <c r="B7684" s="1377"/>
      <c r="C7684" s="1457"/>
      <c r="D7684" s="1023"/>
      <c r="E7684" s="222"/>
      <c r="F7684" s="222"/>
      <c r="G7684" s="641"/>
    </row>
    <row r="7685" spans="1:7" s="128" customFormat="1">
      <c r="A7685" s="1452"/>
      <c r="B7685" s="1377"/>
      <c r="C7685" s="1457"/>
      <c r="D7685" s="1023"/>
      <c r="E7685" s="222"/>
      <c r="F7685" s="222"/>
      <c r="G7685" s="641"/>
    </row>
    <row r="7686" spans="1:7" s="128" customFormat="1">
      <c r="A7686" s="1452"/>
      <c r="B7686" s="1374"/>
      <c r="C7686" s="1454"/>
      <c r="D7686" s="1376"/>
      <c r="E7686" s="223"/>
      <c r="F7686" s="223"/>
      <c r="G7686" s="641"/>
    </row>
    <row r="7687" spans="1:7" s="128" customFormat="1">
      <c r="A7687" s="1452"/>
      <c r="B7687" s="1385"/>
      <c r="C7687" s="1454"/>
      <c r="D7687" s="1376"/>
      <c r="E7687" s="223"/>
      <c r="F7687" s="223"/>
      <c r="G7687" s="641"/>
    </row>
    <row r="7688" spans="1:7" s="128" customFormat="1">
      <c r="A7688" s="1452"/>
      <c r="B7688" s="1374"/>
      <c r="C7688" s="1454"/>
      <c r="D7688" s="1376"/>
      <c r="E7688" s="223"/>
      <c r="F7688" s="223"/>
      <c r="G7688" s="641"/>
    </row>
    <row r="7689" spans="1:7" s="128" customFormat="1">
      <c r="A7689" s="1452"/>
      <c r="B7689" s="1374"/>
      <c r="C7689" s="1454"/>
      <c r="D7689" s="1376"/>
      <c r="E7689" s="223"/>
      <c r="F7689" s="223"/>
      <c r="G7689" s="641"/>
    </row>
    <row r="7690" spans="1:7" s="128" customFormat="1">
      <c r="A7690" s="1452"/>
      <c r="B7690" s="1385"/>
      <c r="C7690" s="1454"/>
      <c r="D7690" s="1376"/>
      <c r="E7690" s="223"/>
      <c r="F7690" s="223"/>
      <c r="G7690" s="641"/>
    </row>
    <row r="7691" spans="1:7" s="128" customFormat="1">
      <c r="A7691" s="1452"/>
      <c r="B7691" s="1385"/>
      <c r="C7691" s="1454"/>
      <c r="D7691" s="1376"/>
      <c r="E7691" s="224"/>
      <c r="F7691" s="224"/>
      <c r="G7691" s="641"/>
    </row>
    <row r="7692" spans="1:7" s="128" customFormat="1">
      <c r="A7692" s="1452"/>
      <c r="B7692" s="1374"/>
      <c r="C7692" s="1454"/>
      <c r="D7692" s="1376"/>
      <c r="E7692" s="223"/>
      <c r="F7692" s="223"/>
      <c r="G7692" s="641"/>
    </row>
    <row r="7693" spans="1:7" s="128" customFormat="1">
      <c r="A7693" s="1452"/>
      <c r="B7693" s="1385"/>
      <c r="C7693" s="1454"/>
      <c r="D7693" s="1376"/>
      <c r="E7693" s="223"/>
      <c r="F7693" s="223"/>
      <c r="G7693" s="641"/>
    </row>
    <row r="7694" spans="1:7" s="128" customFormat="1">
      <c r="A7694" s="1452"/>
      <c r="B7694" s="1458"/>
      <c r="C7694" s="1454"/>
      <c r="D7694" s="1376"/>
      <c r="E7694" s="223"/>
      <c r="F7694" s="223"/>
      <c r="G7694" s="641"/>
    </row>
    <row r="7695" spans="1:7" s="128" customFormat="1">
      <c r="A7695" s="1452"/>
      <c r="B7695" s="1385"/>
      <c r="C7695" s="1454"/>
      <c r="D7695" s="1376"/>
      <c r="E7695" s="224"/>
      <c r="F7695" s="224"/>
      <c r="G7695" s="641"/>
    </row>
    <row r="7696" spans="1:7" s="128" customFormat="1">
      <c r="A7696" s="1452"/>
      <c r="B7696" s="1385"/>
      <c r="C7696" s="1454"/>
      <c r="D7696" s="1376"/>
      <c r="E7696" s="224"/>
      <c r="F7696" s="224"/>
      <c r="G7696" s="641"/>
    </row>
    <row r="7697" spans="1:7" s="128" customFormat="1">
      <c r="A7697" s="1452"/>
      <c r="B7697" s="1385"/>
      <c r="C7697" s="1454"/>
      <c r="D7697" s="1376"/>
      <c r="E7697" s="224"/>
      <c r="F7697" s="224"/>
      <c r="G7697" s="641"/>
    </row>
    <row r="7698" spans="1:7" s="128" customFormat="1">
      <c r="A7698" s="1452"/>
      <c r="B7698" s="1458"/>
      <c r="C7698" s="1454"/>
      <c r="D7698" s="1376"/>
      <c r="E7698" s="223"/>
      <c r="F7698" s="223"/>
      <c r="G7698" s="641"/>
    </row>
    <row r="7699" spans="1:7" s="128" customFormat="1">
      <c r="A7699" s="1452"/>
      <c r="B7699" s="1385"/>
      <c r="C7699" s="1454"/>
      <c r="D7699" s="1376"/>
      <c r="E7699" s="223"/>
      <c r="F7699" s="223"/>
      <c r="G7699" s="641"/>
    </row>
    <row r="7700" spans="1:7" s="128" customFormat="1">
      <c r="A7700" s="1452"/>
      <c r="B7700" s="1385"/>
      <c r="C7700" s="1454"/>
      <c r="D7700" s="1376"/>
      <c r="E7700" s="223"/>
      <c r="F7700" s="223"/>
      <c r="G7700" s="641"/>
    </row>
    <row r="7701" spans="1:7" s="128" customFormat="1">
      <c r="A7701" s="1452"/>
      <c r="B7701" s="1374"/>
      <c r="C7701" s="1454"/>
      <c r="D7701" s="1376"/>
      <c r="E7701" s="223"/>
      <c r="F7701" s="223"/>
      <c r="G7701" s="641"/>
    </row>
    <row r="7702" spans="1:7" s="128" customFormat="1">
      <c r="A7702" s="1452"/>
      <c r="B7702" s="1374"/>
      <c r="C7702" s="1454"/>
      <c r="D7702" s="1376"/>
      <c r="E7702" s="223"/>
      <c r="F7702" s="223"/>
      <c r="G7702" s="641"/>
    </row>
    <row r="7703" spans="1:7" s="128" customFormat="1">
      <c r="A7703" s="1452"/>
      <c r="B7703" s="1385"/>
      <c r="C7703" s="1454"/>
      <c r="D7703" s="1376"/>
      <c r="E7703" s="223"/>
      <c r="F7703" s="223"/>
      <c r="G7703" s="641"/>
    </row>
    <row r="7704" spans="1:7" s="128" customFormat="1">
      <c r="A7704" s="1452"/>
      <c r="B7704" s="1374"/>
      <c r="C7704" s="1454"/>
      <c r="D7704" s="1376"/>
      <c r="E7704" s="223"/>
      <c r="F7704" s="223"/>
      <c r="G7704" s="641"/>
    </row>
    <row r="7705" spans="1:7" s="128" customFormat="1">
      <c r="A7705" s="1452"/>
      <c r="B7705" s="1374"/>
      <c r="C7705" s="1456"/>
      <c r="D7705" s="1456"/>
      <c r="E7705" s="757"/>
      <c r="F7705" s="757"/>
      <c r="G7705" s="641"/>
    </row>
    <row r="7706" spans="1:7" s="128" customFormat="1">
      <c r="A7706" s="1452"/>
      <c r="B7706" s="1367"/>
      <c r="C7706" s="1459"/>
      <c r="D7706" s="1414"/>
      <c r="E7706" s="225"/>
      <c r="F7706" s="225"/>
      <c r="G7706" s="641"/>
    </row>
    <row r="7707" spans="1:7" s="128" customFormat="1">
      <c r="A7707" s="1452"/>
      <c r="B7707" s="1374"/>
      <c r="C7707" s="1454"/>
      <c r="D7707" s="1376"/>
      <c r="E7707" s="223"/>
      <c r="F7707" s="223"/>
      <c r="G7707" s="641"/>
    </row>
    <row r="7708" spans="1:7" s="128" customFormat="1">
      <c r="A7708" s="1452"/>
      <c r="B7708" s="1374"/>
      <c r="C7708" s="1454"/>
      <c r="D7708" s="1376"/>
      <c r="E7708" s="223"/>
      <c r="F7708" s="223"/>
      <c r="G7708" s="641"/>
    </row>
    <row r="7709" spans="1:7" s="128" customFormat="1">
      <c r="A7709" s="1452"/>
      <c r="B7709" s="1458"/>
      <c r="C7709" s="1459"/>
      <c r="D7709" s="1414"/>
      <c r="E7709" s="225"/>
      <c r="F7709" s="225"/>
      <c r="G7709" s="641"/>
    </row>
    <row r="7710" spans="1:7" s="128" customFormat="1">
      <c r="A7710" s="1452"/>
      <c r="B7710" s="1374"/>
      <c r="C7710" s="1454"/>
      <c r="D7710" s="1376"/>
      <c r="E7710" s="223"/>
      <c r="F7710" s="223"/>
      <c r="G7710" s="641"/>
    </row>
    <row r="7711" spans="1:7" s="128" customFormat="1">
      <c r="A7711" s="1452"/>
      <c r="B7711" s="1455"/>
      <c r="C7711" s="1454"/>
      <c r="D7711" s="1376"/>
      <c r="E7711" s="754"/>
      <c r="F7711" s="754"/>
      <c r="G7711" s="641"/>
    </row>
    <row r="7712" spans="1:7" s="128" customFormat="1">
      <c r="A7712" s="1452"/>
      <c r="B7712" s="1377"/>
      <c r="C7712" s="1457"/>
      <c r="D7712" s="1023"/>
      <c r="E7712" s="222"/>
      <c r="F7712" s="222"/>
      <c r="G7712" s="641"/>
    </row>
    <row r="7713" spans="1:7" s="128" customFormat="1">
      <c r="A7713" s="1452"/>
      <c r="B7713" s="1374"/>
      <c r="C7713" s="1454"/>
      <c r="D7713" s="1376"/>
      <c r="E7713" s="223"/>
      <c r="F7713" s="223"/>
      <c r="G7713" s="641"/>
    </row>
    <row r="7714" spans="1:7" s="128" customFormat="1">
      <c r="A7714" s="1452"/>
      <c r="B7714" s="1385"/>
      <c r="C7714" s="1454"/>
      <c r="D7714" s="1376"/>
      <c r="E7714" s="223"/>
      <c r="F7714" s="223"/>
      <c r="G7714" s="641"/>
    </row>
    <row r="7715" spans="1:7" s="128" customFormat="1">
      <c r="A7715" s="1452"/>
      <c r="B7715" s="1374"/>
      <c r="C7715" s="1454"/>
      <c r="D7715" s="1376"/>
      <c r="E7715" s="223"/>
      <c r="F7715" s="223"/>
      <c r="G7715" s="641"/>
    </row>
    <row r="7716" spans="1:7" s="128" customFormat="1">
      <c r="A7716" s="1452"/>
      <c r="B7716" s="1374"/>
      <c r="C7716" s="1454"/>
      <c r="D7716" s="1376"/>
      <c r="E7716" s="223"/>
      <c r="F7716" s="223"/>
      <c r="G7716" s="641"/>
    </row>
    <row r="7717" spans="1:7" s="128" customFormat="1">
      <c r="A7717" s="1452"/>
      <c r="B7717" s="1385"/>
      <c r="C7717" s="1454"/>
      <c r="D7717" s="1376"/>
      <c r="E7717" s="223"/>
      <c r="F7717" s="223"/>
      <c r="G7717" s="641"/>
    </row>
    <row r="7718" spans="1:7" s="128" customFormat="1">
      <c r="A7718" s="1452"/>
      <c r="B7718" s="1374"/>
      <c r="C7718" s="1454"/>
      <c r="D7718" s="1376"/>
      <c r="E7718" s="223"/>
      <c r="F7718" s="223"/>
      <c r="G7718" s="641"/>
    </row>
    <row r="7719" spans="1:7" s="128" customFormat="1">
      <c r="A7719" s="1452"/>
      <c r="B7719" s="1374"/>
      <c r="C7719" s="1454"/>
      <c r="D7719" s="1376"/>
      <c r="E7719" s="223"/>
      <c r="F7719" s="223"/>
      <c r="G7719" s="641"/>
    </row>
    <row r="7720" spans="1:7" s="128" customFormat="1">
      <c r="A7720" s="1452"/>
      <c r="B7720" s="1385"/>
      <c r="C7720" s="1454"/>
      <c r="D7720" s="1376"/>
      <c r="E7720" s="223"/>
      <c r="F7720" s="223"/>
      <c r="G7720" s="641"/>
    </row>
    <row r="7721" spans="1:7" s="128" customFormat="1">
      <c r="A7721" s="1452"/>
      <c r="B7721" s="1385"/>
      <c r="C7721" s="1454"/>
      <c r="D7721" s="1376"/>
      <c r="E7721" s="223"/>
      <c r="F7721" s="223"/>
      <c r="G7721" s="641"/>
    </row>
    <row r="7722" spans="1:7" s="128" customFormat="1">
      <c r="A7722" s="1452"/>
      <c r="B7722" s="1374"/>
      <c r="C7722" s="1454"/>
      <c r="D7722" s="1376"/>
      <c r="E7722" s="223"/>
      <c r="F7722" s="223"/>
      <c r="G7722" s="641"/>
    </row>
    <row r="7723" spans="1:7" s="128" customFormat="1">
      <c r="A7723" s="1452"/>
      <c r="B7723" s="1385"/>
      <c r="C7723" s="1454"/>
      <c r="D7723" s="1376"/>
      <c r="E7723" s="223"/>
      <c r="F7723" s="223"/>
      <c r="G7723" s="641"/>
    </row>
    <row r="7724" spans="1:7" s="128" customFormat="1">
      <c r="A7724" s="1452"/>
      <c r="B7724" s="1374"/>
      <c r="C7724" s="1454"/>
      <c r="D7724" s="1376"/>
      <c r="E7724" s="223"/>
      <c r="F7724" s="223"/>
      <c r="G7724" s="641"/>
    </row>
    <row r="7725" spans="1:7" s="128" customFormat="1">
      <c r="A7725" s="1452"/>
      <c r="B7725" s="1374"/>
      <c r="C7725" s="1456"/>
      <c r="D7725" s="1456"/>
      <c r="E7725" s="757"/>
      <c r="F7725" s="757"/>
      <c r="G7725" s="641"/>
    </row>
    <row r="7726" spans="1:7" s="128" customFormat="1">
      <c r="A7726" s="1452"/>
      <c r="B7726" s="1458"/>
      <c r="C7726" s="1459"/>
      <c r="D7726" s="1414"/>
      <c r="E7726" s="225"/>
      <c r="F7726" s="225"/>
      <c r="G7726" s="641"/>
    </row>
    <row r="7727" spans="1:7" s="128" customFormat="1">
      <c r="A7727" s="1452"/>
      <c r="B7727" s="1374"/>
      <c r="C7727" s="1454"/>
      <c r="D7727" s="1376"/>
      <c r="E7727" s="223"/>
      <c r="F7727" s="223"/>
      <c r="G7727" s="641"/>
    </row>
    <row r="7728" spans="1:7" s="128" customFormat="1">
      <c r="A7728" s="1452"/>
      <c r="B7728" s="1374"/>
      <c r="C7728" s="1454"/>
      <c r="D7728" s="1376"/>
      <c r="E7728" s="223"/>
      <c r="F7728" s="223"/>
      <c r="G7728" s="641"/>
    </row>
    <row r="7729" spans="1:7" s="128" customFormat="1">
      <c r="A7729" s="1452"/>
      <c r="B7729" s="807"/>
      <c r="C7729" s="1454"/>
      <c r="D7729" s="1376"/>
      <c r="E7729" s="223"/>
      <c r="F7729" s="223"/>
      <c r="G7729" s="641"/>
    </row>
    <row r="7730" spans="1:7" s="128" customFormat="1">
      <c r="A7730" s="1452"/>
      <c r="B7730" s="1374"/>
      <c r="C7730" s="1454"/>
      <c r="D7730" s="1376"/>
      <c r="E7730" s="223"/>
      <c r="F7730" s="223"/>
      <c r="G7730" s="641"/>
    </row>
    <row r="7731" spans="1:7" s="128" customFormat="1">
      <c r="A7731" s="1452"/>
      <c r="B7731" s="1460"/>
      <c r="C7731" s="1454"/>
      <c r="D7731" s="1376"/>
      <c r="E7731" s="223"/>
      <c r="F7731" s="223"/>
      <c r="G7731" s="641"/>
    </row>
    <row r="7732" spans="1:7" s="128" customFormat="1">
      <c r="A7732" s="1452"/>
      <c r="B7732" s="1385"/>
      <c r="C7732" s="1454"/>
      <c r="D7732" s="1376"/>
      <c r="E7732" s="223"/>
      <c r="F7732" s="223"/>
      <c r="G7732" s="641"/>
    </row>
    <row r="7733" spans="1:7" s="128" customFormat="1">
      <c r="A7733" s="1452"/>
      <c r="B7733" s="1422"/>
      <c r="C7733" s="1459"/>
      <c r="D7733" s="1414"/>
      <c r="E7733" s="225"/>
      <c r="F7733" s="225"/>
      <c r="G7733" s="641"/>
    </row>
    <row r="7734" spans="1:7" s="128" customFormat="1">
      <c r="A7734" s="1452"/>
      <c r="B7734" s="1374"/>
      <c r="C7734" s="1454"/>
      <c r="D7734" s="1376"/>
      <c r="E7734" s="223"/>
      <c r="F7734" s="223"/>
      <c r="G7734" s="641"/>
    </row>
    <row r="7735" spans="1:7" s="128" customFormat="1">
      <c r="A7735" s="1452"/>
      <c r="B7735" s="1374"/>
      <c r="C7735" s="1454"/>
      <c r="D7735" s="1376"/>
      <c r="E7735" s="223"/>
      <c r="F7735" s="223"/>
      <c r="G7735" s="641"/>
    </row>
    <row r="7736" spans="1:7" s="128" customFormat="1">
      <c r="A7736" s="1452"/>
      <c r="B7736" s="1458"/>
      <c r="C7736" s="1454"/>
      <c r="D7736" s="1376"/>
      <c r="E7736" s="223"/>
      <c r="F7736" s="223"/>
      <c r="G7736" s="641"/>
    </row>
    <row r="7737" spans="1:7" s="128" customFormat="1">
      <c r="A7737" s="1452"/>
      <c r="B7737" s="1374"/>
      <c r="C7737" s="1454"/>
      <c r="D7737" s="1376"/>
      <c r="E7737" s="223"/>
      <c r="F7737" s="223"/>
      <c r="G7737" s="641"/>
    </row>
    <row r="7738" spans="1:7" s="128" customFormat="1">
      <c r="A7738" s="1452"/>
      <c r="B7738" s="1458"/>
      <c r="C7738" s="1459"/>
      <c r="D7738" s="1414"/>
      <c r="E7738" s="225"/>
      <c r="F7738" s="225"/>
      <c r="G7738" s="641"/>
    </row>
    <row r="7739" spans="1:7" s="128" customFormat="1">
      <c r="A7739" s="1452"/>
      <c r="B7739" s="1374"/>
      <c r="C7739" s="1454"/>
      <c r="D7739" s="1376"/>
      <c r="E7739" s="223"/>
      <c r="F7739" s="223"/>
      <c r="G7739" s="641"/>
    </row>
    <row r="7740" spans="1:7" s="128" customFormat="1">
      <c r="A7740" s="1452"/>
      <c r="B7740" s="1385"/>
      <c r="C7740" s="1454"/>
      <c r="D7740" s="1376"/>
      <c r="E7740" s="223"/>
      <c r="F7740" s="223"/>
      <c r="G7740" s="641"/>
    </row>
    <row r="7741" spans="1:7" s="128" customFormat="1">
      <c r="A7741" s="1452"/>
      <c r="B7741" s="1385"/>
      <c r="C7741" s="1454"/>
      <c r="D7741" s="1376"/>
      <c r="E7741" s="223"/>
      <c r="F7741" s="223"/>
      <c r="G7741" s="641"/>
    </row>
    <row r="7742" spans="1:7" s="128" customFormat="1">
      <c r="A7742" s="1452"/>
      <c r="B7742" s="1385"/>
      <c r="C7742" s="1454"/>
      <c r="D7742" s="1376"/>
      <c r="E7742" s="223"/>
      <c r="F7742" s="223"/>
      <c r="G7742" s="641"/>
    </row>
    <row r="7743" spans="1:7" s="128" customFormat="1">
      <c r="A7743" s="1452"/>
      <c r="B7743" s="1374"/>
      <c r="C7743" s="1454"/>
      <c r="D7743" s="1376"/>
      <c r="E7743" s="223"/>
      <c r="F7743" s="223"/>
      <c r="G7743" s="641"/>
    </row>
    <row r="7744" spans="1:7" s="128" customFormat="1">
      <c r="A7744" s="1452"/>
      <c r="B7744" s="1458"/>
      <c r="C7744" s="1459"/>
      <c r="D7744" s="1414"/>
      <c r="E7744" s="225"/>
      <c r="F7744" s="225"/>
      <c r="G7744" s="641"/>
    </row>
    <row r="7745" spans="1:7" s="128" customFormat="1">
      <c r="A7745" s="1452"/>
      <c r="B7745" s="1374"/>
      <c r="C7745" s="1454"/>
      <c r="D7745" s="1376"/>
      <c r="E7745" s="223"/>
      <c r="F7745" s="223"/>
      <c r="G7745" s="641"/>
    </row>
    <row r="7746" spans="1:7" s="128" customFormat="1">
      <c r="A7746" s="1452"/>
      <c r="B7746" s="1385"/>
      <c r="C7746" s="1454"/>
      <c r="D7746" s="1376"/>
      <c r="E7746" s="223"/>
      <c r="F7746" s="223"/>
      <c r="G7746" s="641"/>
    </row>
    <row r="7747" spans="1:7" s="128" customFormat="1">
      <c r="A7747" s="1452"/>
      <c r="B7747" s="1374"/>
      <c r="C7747" s="1454"/>
      <c r="D7747" s="1376"/>
      <c r="E7747" s="223"/>
      <c r="F7747" s="223"/>
      <c r="G7747" s="641"/>
    </row>
    <row r="7748" spans="1:7" s="128" customFormat="1">
      <c r="A7748" s="1452"/>
      <c r="B7748" s="1374"/>
      <c r="C7748" s="1454"/>
      <c r="D7748" s="1376"/>
      <c r="E7748" s="223"/>
      <c r="F7748" s="223"/>
      <c r="G7748" s="641"/>
    </row>
    <row r="7749" spans="1:7" s="128" customFormat="1">
      <c r="A7749" s="1452"/>
      <c r="B7749" s="1385"/>
      <c r="C7749" s="1454"/>
      <c r="D7749" s="1376"/>
      <c r="E7749" s="223"/>
      <c r="F7749" s="223"/>
      <c r="G7749" s="641"/>
    </row>
    <row r="7750" spans="1:7" s="128" customFormat="1">
      <c r="A7750" s="1452"/>
      <c r="B7750" s="1374"/>
      <c r="C7750" s="1454"/>
      <c r="D7750" s="1376"/>
      <c r="E7750" s="223"/>
      <c r="F7750" s="223"/>
      <c r="G7750" s="641"/>
    </row>
    <row r="7751" spans="1:7" s="128" customFormat="1">
      <c r="A7751" s="1452"/>
      <c r="B7751" s="1374"/>
      <c r="C7751" s="1454"/>
      <c r="D7751" s="1376"/>
      <c r="E7751" s="223"/>
      <c r="F7751" s="223"/>
      <c r="G7751" s="641"/>
    </row>
    <row r="7752" spans="1:7" s="128" customFormat="1">
      <c r="A7752" s="1452"/>
      <c r="B7752" s="1385"/>
      <c r="C7752" s="1454"/>
      <c r="D7752" s="1376"/>
      <c r="E7752" s="223"/>
      <c r="F7752" s="223"/>
      <c r="G7752" s="641"/>
    </row>
    <row r="7753" spans="1:7" s="128" customFormat="1">
      <c r="A7753" s="1452"/>
      <c r="B7753" s="1374"/>
      <c r="C7753" s="1454"/>
      <c r="D7753" s="1376"/>
      <c r="E7753" s="223"/>
      <c r="F7753" s="223"/>
      <c r="G7753" s="641"/>
    </row>
    <row r="7754" spans="1:7" s="128" customFormat="1">
      <c r="A7754" s="1452"/>
      <c r="B7754" s="1374"/>
      <c r="C7754" s="1454"/>
      <c r="D7754" s="1376"/>
      <c r="E7754" s="223"/>
      <c r="F7754" s="223"/>
      <c r="G7754" s="641"/>
    </row>
    <row r="7755" spans="1:7" s="128" customFormat="1">
      <c r="A7755" s="1452"/>
      <c r="B7755" s="1385"/>
      <c r="C7755" s="1454"/>
      <c r="D7755" s="1376"/>
      <c r="E7755" s="223"/>
      <c r="F7755" s="223"/>
      <c r="G7755" s="641"/>
    </row>
    <row r="7756" spans="1:7" s="128" customFormat="1">
      <c r="A7756" s="1452"/>
      <c r="B7756" s="1374"/>
      <c r="C7756" s="1454"/>
      <c r="D7756" s="1376"/>
      <c r="E7756" s="223"/>
      <c r="F7756" s="223"/>
      <c r="G7756" s="641"/>
    </row>
    <row r="7757" spans="1:7" s="128" customFormat="1">
      <c r="A7757" s="1452"/>
      <c r="B7757" s="1374"/>
      <c r="C7757" s="1454"/>
      <c r="D7757" s="1376"/>
      <c r="E7757" s="223"/>
      <c r="F7757" s="223"/>
      <c r="G7757" s="641"/>
    </row>
    <row r="7758" spans="1:7" s="128" customFormat="1">
      <c r="A7758" s="1452"/>
      <c r="B7758" s="1385"/>
      <c r="C7758" s="1454"/>
      <c r="D7758" s="1376"/>
      <c r="E7758" s="223"/>
      <c r="F7758" s="223"/>
      <c r="G7758" s="641"/>
    </row>
    <row r="7759" spans="1:7" s="128" customFormat="1">
      <c r="A7759" s="1452"/>
      <c r="B7759" s="1385"/>
      <c r="C7759" s="1454"/>
      <c r="D7759" s="1376"/>
      <c r="E7759" s="223"/>
      <c r="F7759" s="223"/>
      <c r="G7759" s="641"/>
    </row>
    <row r="7760" spans="1:7" s="128" customFormat="1">
      <c r="A7760" s="1452"/>
      <c r="B7760" s="1385"/>
      <c r="C7760" s="1454"/>
      <c r="D7760" s="1376"/>
      <c r="E7760" s="223"/>
      <c r="F7760" s="223"/>
      <c r="G7760" s="641"/>
    </row>
    <row r="7761" spans="1:7" s="128" customFormat="1">
      <c r="A7761" s="1452"/>
      <c r="B7761" s="1374"/>
      <c r="C7761" s="1454"/>
      <c r="D7761" s="1376"/>
      <c r="E7761" s="223"/>
      <c r="F7761" s="223"/>
      <c r="G7761" s="641"/>
    </row>
    <row r="7762" spans="1:7" s="128" customFormat="1">
      <c r="A7762" s="1452"/>
      <c r="B7762" s="1385"/>
      <c r="C7762" s="1454"/>
      <c r="D7762" s="1376"/>
      <c r="E7762" s="223"/>
      <c r="F7762" s="223"/>
      <c r="G7762" s="641"/>
    </row>
    <row r="7763" spans="1:7" s="128" customFormat="1">
      <c r="A7763" s="1452"/>
      <c r="B7763" s="1374"/>
      <c r="C7763" s="1454"/>
      <c r="D7763" s="1376"/>
      <c r="E7763" s="223"/>
      <c r="F7763" s="223"/>
      <c r="G7763" s="641"/>
    </row>
    <row r="7764" spans="1:7" s="128" customFormat="1">
      <c r="A7764" s="1452"/>
      <c r="B7764" s="1374"/>
      <c r="C7764" s="1454"/>
      <c r="D7764" s="1376"/>
      <c r="E7764" s="223"/>
      <c r="F7764" s="223"/>
      <c r="G7764" s="641"/>
    </row>
    <row r="7765" spans="1:7" s="128" customFormat="1">
      <c r="A7765" s="1452"/>
      <c r="B7765" s="1458"/>
      <c r="C7765" s="1459"/>
      <c r="D7765" s="1414"/>
      <c r="E7765" s="225"/>
      <c r="F7765" s="225"/>
      <c r="G7765" s="641"/>
    </row>
    <row r="7766" spans="1:7" s="128" customFormat="1">
      <c r="A7766" s="1452"/>
      <c r="B7766" s="1374"/>
      <c r="C7766" s="1454"/>
      <c r="D7766" s="1376"/>
      <c r="E7766" s="223"/>
      <c r="F7766" s="223"/>
      <c r="G7766" s="641"/>
    </row>
    <row r="7767" spans="1:7" s="128" customFormat="1">
      <c r="A7767" s="1452"/>
      <c r="B7767" s="1374"/>
      <c r="C7767" s="1454"/>
      <c r="D7767" s="1376"/>
      <c r="E7767" s="223"/>
      <c r="F7767" s="223"/>
      <c r="G7767" s="641"/>
    </row>
    <row r="7768" spans="1:7" s="128" customFormat="1">
      <c r="A7768" s="1452"/>
      <c r="B7768" s="1458"/>
      <c r="C7768" s="1459"/>
      <c r="D7768" s="1414"/>
      <c r="E7768" s="225"/>
      <c r="F7768" s="225"/>
      <c r="G7768" s="641"/>
    </row>
    <row r="7769" spans="1:7" s="128" customFormat="1">
      <c r="A7769" s="1452"/>
      <c r="B7769" s="1374"/>
      <c r="C7769" s="1454"/>
      <c r="D7769" s="1376"/>
      <c r="E7769" s="223"/>
      <c r="F7769" s="223"/>
      <c r="G7769" s="641"/>
    </row>
    <row r="7770" spans="1:7" s="128" customFormat="1">
      <c r="A7770" s="1452"/>
      <c r="B7770" s="1385"/>
      <c r="C7770" s="1454"/>
      <c r="D7770" s="1376"/>
      <c r="E7770" s="223"/>
      <c r="F7770" s="223"/>
      <c r="G7770" s="641"/>
    </row>
    <row r="7771" spans="1:7" s="128" customFormat="1">
      <c r="A7771" s="1452"/>
      <c r="B7771" s="1385"/>
      <c r="C7771" s="1454"/>
      <c r="D7771" s="1376"/>
      <c r="E7771" s="223"/>
      <c r="F7771" s="223"/>
      <c r="G7771" s="641"/>
    </row>
    <row r="7772" spans="1:7" s="128" customFormat="1">
      <c r="A7772" s="1452"/>
      <c r="B7772" s="1461"/>
      <c r="C7772" s="1462"/>
      <c r="D7772" s="1376"/>
      <c r="E7772" s="223"/>
      <c r="F7772" s="223"/>
      <c r="G7772" s="641"/>
    </row>
    <row r="7773" spans="1:7" s="128" customFormat="1">
      <c r="A7773" s="1452"/>
      <c r="B7773" s="1374"/>
      <c r="C7773" s="1454"/>
      <c r="D7773" s="1376"/>
      <c r="E7773" s="223"/>
      <c r="F7773" s="223"/>
      <c r="G7773" s="641"/>
    </row>
    <row r="7774" spans="1:7" s="128" customFormat="1">
      <c r="A7774" s="1452"/>
      <c r="B7774" s="1385"/>
      <c r="C7774" s="1454"/>
      <c r="D7774" s="1376"/>
      <c r="E7774" s="223"/>
      <c r="F7774" s="223"/>
      <c r="G7774" s="641"/>
    </row>
    <row r="7775" spans="1:7" s="128" customFormat="1">
      <c r="A7775" s="1452"/>
      <c r="B7775" s="1385"/>
      <c r="C7775" s="1454"/>
      <c r="D7775" s="1376"/>
      <c r="E7775" s="223"/>
      <c r="F7775" s="223"/>
      <c r="G7775" s="641"/>
    </row>
    <row r="7776" spans="1:7" s="128" customFormat="1">
      <c r="A7776" s="1452"/>
      <c r="B7776" s="1385"/>
      <c r="C7776" s="1454"/>
      <c r="D7776" s="1376"/>
      <c r="E7776" s="223"/>
      <c r="F7776" s="223"/>
      <c r="G7776" s="641"/>
    </row>
    <row r="7777" spans="1:7" s="128" customFormat="1">
      <c r="A7777" s="1452"/>
      <c r="B7777" s="1385"/>
      <c r="C7777" s="1454"/>
      <c r="D7777" s="1376"/>
      <c r="E7777" s="223"/>
      <c r="F7777" s="223"/>
      <c r="G7777" s="641"/>
    </row>
    <row r="7778" spans="1:7" s="128" customFormat="1">
      <c r="A7778" s="1452"/>
      <c r="B7778" s="1374"/>
      <c r="C7778" s="1454"/>
      <c r="D7778" s="1376"/>
      <c r="E7778" s="223"/>
      <c r="F7778" s="223"/>
      <c r="G7778" s="641"/>
    </row>
    <row r="7779" spans="1:7" s="128" customFormat="1">
      <c r="A7779" s="1452"/>
      <c r="B7779" s="1385"/>
      <c r="C7779" s="1454"/>
      <c r="D7779" s="1376"/>
      <c r="E7779" s="223"/>
      <c r="F7779" s="223"/>
      <c r="G7779" s="641"/>
    </row>
    <row r="7780" spans="1:7" s="128" customFormat="1">
      <c r="A7780" s="1452"/>
      <c r="B7780" s="1385"/>
      <c r="C7780" s="1454"/>
      <c r="D7780" s="1376"/>
      <c r="E7780" s="223"/>
      <c r="F7780" s="223"/>
      <c r="G7780" s="641"/>
    </row>
    <row r="7781" spans="1:7" s="128" customFormat="1">
      <c r="A7781" s="1452"/>
      <c r="B7781" s="1374"/>
      <c r="C7781" s="1454"/>
      <c r="D7781" s="1376"/>
      <c r="E7781" s="223"/>
      <c r="F7781" s="223"/>
      <c r="G7781" s="641"/>
    </row>
    <row r="7782" spans="1:7" s="128" customFormat="1">
      <c r="A7782" s="1452"/>
      <c r="B7782" s="1385"/>
      <c r="C7782" s="1454"/>
      <c r="D7782" s="1376"/>
      <c r="E7782" s="223"/>
      <c r="F7782" s="223"/>
      <c r="G7782" s="641"/>
    </row>
    <row r="7783" spans="1:7" s="128" customFormat="1">
      <c r="A7783" s="1452"/>
      <c r="B7783" s="1374"/>
      <c r="C7783" s="1454"/>
      <c r="D7783" s="1376"/>
      <c r="E7783" s="223"/>
      <c r="F7783" s="223"/>
      <c r="G7783" s="641"/>
    </row>
    <row r="7784" spans="1:7" s="128" customFormat="1">
      <c r="A7784" s="1452"/>
      <c r="B7784" s="1374"/>
      <c r="C7784" s="1454"/>
      <c r="D7784" s="1376"/>
      <c r="E7784" s="223"/>
      <c r="F7784" s="223"/>
      <c r="G7784" s="641"/>
    </row>
    <row r="7785" spans="1:7" s="128" customFormat="1">
      <c r="A7785" s="1452"/>
      <c r="B7785" s="1458"/>
      <c r="C7785" s="1459"/>
      <c r="D7785" s="1414"/>
      <c r="E7785" s="225"/>
      <c r="F7785" s="225"/>
      <c r="G7785" s="641"/>
    </row>
    <row r="7786" spans="1:7" s="128" customFormat="1">
      <c r="A7786" s="1452"/>
      <c r="B7786" s="1374"/>
      <c r="C7786" s="1454"/>
      <c r="D7786" s="1376"/>
      <c r="E7786" s="223"/>
      <c r="F7786" s="223"/>
      <c r="G7786" s="641"/>
    </row>
    <row r="7787" spans="1:7" s="128" customFormat="1">
      <c r="A7787" s="1452"/>
      <c r="B7787" s="1374"/>
      <c r="C7787" s="1454"/>
      <c r="D7787" s="1376"/>
      <c r="E7787" s="223"/>
      <c r="F7787" s="223"/>
      <c r="G7787" s="641"/>
    </row>
    <row r="7788" spans="1:7" s="128" customFormat="1">
      <c r="A7788" s="1452"/>
      <c r="B7788" s="1458"/>
      <c r="C7788" s="1459"/>
      <c r="D7788" s="1414"/>
      <c r="E7788" s="225"/>
      <c r="F7788" s="225"/>
      <c r="G7788" s="641"/>
    </row>
    <row r="7789" spans="1:7" s="128" customFormat="1">
      <c r="A7789" s="1452"/>
      <c r="B7789" s="1374"/>
      <c r="C7789" s="1454"/>
      <c r="D7789" s="1376"/>
      <c r="E7789" s="223"/>
      <c r="F7789" s="223"/>
      <c r="G7789" s="641"/>
    </row>
    <row r="7790" spans="1:7" s="128" customFormat="1">
      <c r="A7790" s="1452"/>
      <c r="B7790" s="1385"/>
      <c r="C7790" s="1454"/>
      <c r="D7790" s="1376"/>
      <c r="E7790" s="223"/>
      <c r="F7790" s="223"/>
      <c r="G7790" s="641"/>
    </row>
    <row r="7791" spans="1:7" s="128" customFormat="1">
      <c r="A7791" s="1452"/>
      <c r="B7791" s="1385"/>
      <c r="C7791" s="1454"/>
      <c r="D7791" s="1376"/>
      <c r="E7791" s="223"/>
      <c r="F7791" s="223"/>
      <c r="G7791" s="641"/>
    </row>
    <row r="7792" spans="1:7" s="128" customFormat="1">
      <c r="A7792" s="1452"/>
      <c r="B7792" s="1385"/>
      <c r="C7792" s="1454"/>
      <c r="D7792" s="1376"/>
      <c r="E7792" s="223"/>
      <c r="F7792" s="223"/>
      <c r="G7792" s="641"/>
    </row>
    <row r="7793" spans="1:7" s="128" customFormat="1">
      <c r="A7793" s="1452"/>
      <c r="B7793" s="1385"/>
      <c r="C7793" s="1454"/>
      <c r="D7793" s="1376"/>
      <c r="E7793" s="223"/>
      <c r="F7793" s="223"/>
      <c r="G7793" s="641"/>
    </row>
    <row r="7794" spans="1:7" s="128" customFormat="1">
      <c r="A7794" s="1452"/>
      <c r="B7794" s="1385"/>
      <c r="C7794" s="1454"/>
      <c r="D7794" s="1376"/>
      <c r="E7794" s="223"/>
      <c r="F7794" s="223"/>
      <c r="G7794" s="641"/>
    </row>
    <row r="7795" spans="1:7" s="128" customFormat="1">
      <c r="A7795" s="1452"/>
      <c r="B7795" s="1374"/>
      <c r="C7795" s="1454"/>
      <c r="D7795" s="1376"/>
      <c r="E7795" s="223"/>
      <c r="F7795" s="223"/>
      <c r="G7795" s="641"/>
    </row>
    <row r="7796" spans="1:7" s="128" customFormat="1">
      <c r="A7796" s="1452"/>
      <c r="B7796" s="1385"/>
      <c r="C7796" s="1454"/>
      <c r="D7796" s="1376"/>
      <c r="E7796" s="223"/>
      <c r="F7796" s="223"/>
      <c r="G7796" s="641"/>
    </row>
    <row r="7797" spans="1:7" s="128" customFormat="1">
      <c r="A7797" s="1452"/>
      <c r="B7797" s="1374"/>
      <c r="C7797" s="1454"/>
      <c r="D7797" s="1376"/>
      <c r="E7797" s="223"/>
      <c r="F7797" s="223"/>
      <c r="G7797" s="641"/>
    </row>
    <row r="7798" spans="1:7" s="128" customFormat="1">
      <c r="A7798" s="1452"/>
      <c r="B7798" s="1374"/>
      <c r="C7798" s="1454"/>
      <c r="D7798" s="1376"/>
      <c r="E7798" s="223"/>
      <c r="F7798" s="223"/>
      <c r="G7798" s="641"/>
    </row>
    <row r="7799" spans="1:7" s="128" customFormat="1">
      <c r="A7799" s="1452"/>
      <c r="B7799" s="1385"/>
      <c r="C7799" s="1454"/>
      <c r="D7799" s="1376"/>
      <c r="E7799" s="223"/>
      <c r="F7799" s="223"/>
      <c r="G7799" s="641"/>
    </row>
    <row r="7800" spans="1:7" s="128" customFormat="1">
      <c r="A7800" s="1452"/>
      <c r="B7800" s="1385"/>
      <c r="C7800" s="1454"/>
      <c r="D7800" s="1376"/>
      <c r="E7800" s="223"/>
      <c r="F7800" s="223"/>
      <c r="G7800" s="641"/>
    </row>
    <row r="7801" spans="1:7" s="128" customFormat="1">
      <c r="A7801" s="1452"/>
      <c r="B7801" s="1374"/>
      <c r="C7801" s="1454"/>
      <c r="D7801" s="1376"/>
      <c r="E7801" s="223"/>
      <c r="F7801" s="223"/>
      <c r="G7801" s="641"/>
    </row>
    <row r="7802" spans="1:7" s="128" customFormat="1">
      <c r="A7802" s="1452"/>
      <c r="B7802" s="1385"/>
      <c r="C7802" s="1454"/>
      <c r="D7802" s="1376"/>
      <c r="E7802" s="223"/>
      <c r="F7802" s="223"/>
      <c r="G7802" s="641"/>
    </row>
    <row r="7803" spans="1:7" s="128" customFormat="1">
      <c r="A7803" s="1452"/>
      <c r="B7803" s="1385"/>
      <c r="C7803" s="1454"/>
      <c r="D7803" s="1376"/>
      <c r="E7803" s="223"/>
      <c r="F7803" s="223"/>
      <c r="G7803" s="641"/>
    </row>
    <row r="7804" spans="1:7" s="128" customFormat="1">
      <c r="A7804" s="1452"/>
      <c r="B7804" s="1385"/>
      <c r="C7804" s="1454"/>
      <c r="D7804" s="1376"/>
      <c r="E7804" s="223"/>
      <c r="F7804" s="223"/>
      <c r="G7804" s="641"/>
    </row>
    <row r="7805" spans="1:7" s="128" customFormat="1">
      <c r="A7805" s="1452"/>
      <c r="B7805" s="1385"/>
      <c r="C7805" s="1454"/>
      <c r="D7805" s="1376"/>
      <c r="E7805" s="223"/>
      <c r="F7805" s="223"/>
      <c r="G7805" s="641"/>
    </row>
    <row r="7806" spans="1:7" s="128" customFormat="1">
      <c r="A7806" s="1452"/>
      <c r="B7806" s="1385"/>
      <c r="C7806" s="1454"/>
      <c r="D7806" s="1376"/>
      <c r="E7806" s="223"/>
      <c r="F7806" s="223"/>
      <c r="G7806" s="641"/>
    </row>
    <row r="7807" spans="1:7" s="128" customFormat="1">
      <c r="A7807" s="1452"/>
      <c r="B7807" s="1385"/>
      <c r="C7807" s="1454"/>
      <c r="D7807" s="1376"/>
      <c r="E7807" s="223"/>
      <c r="F7807" s="223"/>
      <c r="G7807" s="641"/>
    </row>
    <row r="7808" spans="1:7" s="128" customFormat="1">
      <c r="A7808" s="1452"/>
      <c r="B7808" s="1385"/>
      <c r="C7808" s="1454"/>
      <c r="D7808" s="1376"/>
      <c r="E7808" s="223"/>
      <c r="F7808" s="223"/>
      <c r="G7808" s="641"/>
    </row>
    <row r="7809" spans="1:7" s="128" customFormat="1">
      <c r="A7809" s="1452"/>
      <c r="B7809" s="1385"/>
      <c r="C7809" s="1454"/>
      <c r="D7809" s="1376"/>
      <c r="E7809" s="223"/>
      <c r="F7809" s="223"/>
      <c r="G7809" s="641"/>
    </row>
    <row r="7810" spans="1:7" s="128" customFormat="1">
      <c r="A7810" s="1452"/>
      <c r="B7810" s="1385"/>
      <c r="C7810" s="1454"/>
      <c r="D7810" s="1376"/>
      <c r="E7810" s="223"/>
      <c r="F7810" s="223"/>
      <c r="G7810" s="641"/>
    </row>
    <row r="7811" spans="1:7" s="128" customFormat="1">
      <c r="A7811" s="1452"/>
      <c r="B7811" s="1385"/>
      <c r="C7811" s="1454"/>
      <c r="D7811" s="1376"/>
      <c r="E7811" s="223"/>
      <c r="F7811" s="223"/>
      <c r="G7811" s="641"/>
    </row>
    <row r="7812" spans="1:7" s="128" customFormat="1">
      <c r="A7812" s="1452"/>
      <c r="B7812" s="1374"/>
      <c r="C7812" s="1454"/>
      <c r="D7812" s="1376"/>
      <c r="E7812" s="223"/>
      <c r="F7812" s="223"/>
      <c r="G7812" s="641"/>
    </row>
    <row r="7813" spans="1:7" s="128" customFormat="1">
      <c r="A7813" s="1452"/>
      <c r="B7813" s="1385"/>
      <c r="C7813" s="1454"/>
      <c r="D7813" s="1376"/>
      <c r="E7813" s="223"/>
      <c r="F7813" s="223"/>
      <c r="G7813" s="641"/>
    </row>
    <row r="7814" spans="1:7" s="128" customFormat="1">
      <c r="A7814" s="1452"/>
      <c r="B7814" s="1374"/>
      <c r="C7814" s="1454"/>
      <c r="D7814" s="1376"/>
      <c r="E7814" s="223"/>
      <c r="F7814" s="223"/>
      <c r="G7814" s="641"/>
    </row>
    <row r="7815" spans="1:7" s="128" customFormat="1">
      <c r="A7815" s="1452"/>
      <c r="B7815" s="1374"/>
      <c r="C7815" s="1454"/>
      <c r="D7815" s="1376"/>
      <c r="E7815" s="223"/>
      <c r="F7815" s="223"/>
      <c r="G7815" s="641"/>
    </row>
    <row r="7816" spans="1:7" s="128" customFormat="1">
      <c r="A7816" s="1452"/>
      <c r="B7816" s="1385"/>
      <c r="C7816" s="1454"/>
      <c r="D7816" s="1376"/>
      <c r="E7816" s="223"/>
      <c r="F7816" s="223"/>
      <c r="G7816" s="641"/>
    </row>
    <row r="7817" spans="1:7" s="128" customFormat="1">
      <c r="A7817" s="1452"/>
      <c r="B7817" s="1374"/>
      <c r="C7817" s="1454"/>
      <c r="D7817" s="1376"/>
      <c r="E7817" s="223"/>
      <c r="F7817" s="223"/>
      <c r="G7817" s="641"/>
    </row>
    <row r="7818" spans="1:7" s="128" customFormat="1">
      <c r="A7818" s="1452"/>
      <c r="B7818" s="1374"/>
      <c r="C7818" s="1454"/>
      <c r="D7818" s="1376"/>
      <c r="E7818" s="223"/>
      <c r="F7818" s="223"/>
      <c r="G7818" s="641"/>
    </row>
    <row r="7819" spans="1:7" s="128" customFormat="1">
      <c r="A7819" s="1452"/>
      <c r="B7819" s="1385"/>
      <c r="C7819" s="1454"/>
      <c r="D7819" s="1376"/>
      <c r="E7819" s="223"/>
      <c r="F7819" s="223"/>
      <c r="G7819" s="641"/>
    </row>
    <row r="7820" spans="1:7" s="128" customFormat="1">
      <c r="A7820" s="1452"/>
      <c r="B7820" s="1374"/>
      <c r="C7820" s="1454"/>
      <c r="D7820" s="1376"/>
      <c r="E7820" s="223"/>
      <c r="F7820" s="223"/>
      <c r="G7820" s="641"/>
    </row>
    <row r="7821" spans="1:7" s="128" customFormat="1">
      <c r="A7821" s="1452"/>
      <c r="B7821" s="1374"/>
      <c r="C7821" s="1454"/>
      <c r="D7821" s="1376"/>
      <c r="E7821" s="223"/>
      <c r="F7821" s="223"/>
      <c r="G7821" s="641"/>
    </row>
    <row r="7822" spans="1:7" s="128" customFormat="1">
      <c r="A7822" s="1452"/>
      <c r="B7822" s="1385"/>
      <c r="C7822" s="1454"/>
      <c r="D7822" s="1376"/>
      <c r="E7822" s="223"/>
      <c r="F7822" s="223"/>
      <c r="G7822" s="641"/>
    </row>
    <row r="7823" spans="1:7" s="128" customFormat="1">
      <c r="A7823" s="1452"/>
      <c r="B7823" s="1374"/>
      <c r="C7823" s="1454"/>
      <c r="D7823" s="1376"/>
      <c r="E7823" s="223"/>
      <c r="F7823" s="223"/>
      <c r="G7823" s="641"/>
    </row>
    <row r="7824" spans="1:7" s="128" customFormat="1">
      <c r="A7824" s="1452"/>
      <c r="B7824" s="1374"/>
      <c r="C7824" s="1454"/>
      <c r="D7824" s="1376"/>
      <c r="E7824" s="223"/>
      <c r="F7824" s="223"/>
      <c r="G7824" s="641"/>
    </row>
    <row r="7825" spans="1:7" s="128" customFormat="1">
      <c r="A7825" s="1452"/>
      <c r="B7825" s="1385"/>
      <c r="C7825" s="1454"/>
      <c r="D7825" s="1376"/>
      <c r="E7825" s="223"/>
      <c r="F7825" s="223"/>
      <c r="G7825" s="641"/>
    </row>
    <row r="7826" spans="1:7" s="128" customFormat="1">
      <c r="A7826" s="1452"/>
      <c r="B7826" s="1374"/>
      <c r="C7826" s="1454"/>
      <c r="D7826" s="1376"/>
      <c r="E7826" s="223"/>
      <c r="F7826" s="223"/>
      <c r="G7826" s="641"/>
    </row>
    <row r="7827" spans="1:7" s="128" customFormat="1">
      <c r="A7827" s="1452"/>
      <c r="B7827" s="1374"/>
      <c r="C7827" s="1454"/>
      <c r="D7827" s="1376"/>
      <c r="E7827" s="223"/>
      <c r="F7827" s="223"/>
      <c r="G7827" s="641"/>
    </row>
    <row r="7828" spans="1:7" s="128" customFormat="1">
      <c r="A7828" s="1452"/>
      <c r="B7828" s="1374"/>
      <c r="C7828" s="1454"/>
      <c r="D7828" s="1376"/>
      <c r="E7828" s="223"/>
      <c r="F7828" s="223"/>
      <c r="G7828" s="641"/>
    </row>
    <row r="7829" spans="1:7" s="128" customFormat="1">
      <c r="A7829" s="1452"/>
      <c r="B7829" s="1374"/>
      <c r="C7829" s="1454"/>
      <c r="D7829" s="1376"/>
      <c r="E7829" s="223"/>
      <c r="F7829" s="223"/>
      <c r="G7829" s="641"/>
    </row>
    <row r="7830" spans="1:7" s="127" customFormat="1">
      <c r="A7830" s="1452"/>
      <c r="B7830" s="1458"/>
      <c r="C7830" s="1459"/>
      <c r="D7830" s="1414"/>
      <c r="E7830" s="225"/>
      <c r="F7830" s="225"/>
      <c r="G7830" s="642"/>
    </row>
    <row r="7831" spans="1:7" s="128" customFormat="1">
      <c r="A7831" s="1452"/>
      <c r="B7831" s="1374"/>
      <c r="C7831" s="1454"/>
      <c r="D7831" s="1376"/>
      <c r="E7831" s="223"/>
      <c r="F7831" s="223"/>
      <c r="G7831" s="641"/>
    </row>
    <row r="7832" spans="1:7" s="128" customFormat="1">
      <c r="A7832" s="1452"/>
      <c r="B7832" s="1458"/>
      <c r="C7832" s="1459"/>
      <c r="D7832" s="1414"/>
      <c r="E7832" s="225"/>
      <c r="F7832" s="225"/>
      <c r="G7832" s="641"/>
    </row>
    <row r="7833" spans="1:7" s="128" customFormat="1">
      <c r="A7833" s="1452"/>
      <c r="B7833" s="1374"/>
      <c r="C7833" s="1454"/>
      <c r="D7833" s="1376"/>
      <c r="E7833" s="223"/>
      <c r="F7833" s="223"/>
      <c r="G7833" s="641"/>
    </row>
    <row r="7834" spans="1:7" s="128" customFormat="1">
      <c r="A7834" s="1452"/>
      <c r="B7834" s="1374"/>
      <c r="C7834" s="1454"/>
      <c r="D7834" s="1376"/>
      <c r="E7834" s="223"/>
      <c r="F7834" s="223"/>
      <c r="G7834" s="641"/>
    </row>
    <row r="7835" spans="1:7" s="128" customFormat="1">
      <c r="A7835" s="1452"/>
      <c r="B7835" s="1385"/>
      <c r="C7835" s="1454"/>
      <c r="D7835" s="1376"/>
      <c r="E7835" s="223"/>
      <c r="F7835" s="223"/>
      <c r="G7835" s="641"/>
    </row>
    <row r="7836" spans="1:7" s="128" customFormat="1">
      <c r="A7836" s="1452"/>
      <c r="B7836" s="1385"/>
      <c r="C7836" s="1454"/>
      <c r="D7836" s="1376"/>
      <c r="E7836" s="223"/>
      <c r="F7836" s="223"/>
      <c r="G7836" s="641"/>
    </row>
    <row r="7837" spans="1:7" s="128" customFormat="1">
      <c r="A7837" s="1452"/>
      <c r="B7837" s="1385"/>
      <c r="C7837" s="1454"/>
      <c r="D7837" s="1376"/>
      <c r="E7837" s="223"/>
      <c r="F7837" s="223"/>
      <c r="G7837" s="641"/>
    </row>
    <row r="7838" spans="1:7" s="128" customFormat="1">
      <c r="A7838" s="1452"/>
      <c r="B7838" s="1385"/>
      <c r="C7838" s="1454"/>
      <c r="D7838" s="1376"/>
      <c r="E7838" s="223"/>
      <c r="F7838" s="223"/>
      <c r="G7838" s="641"/>
    </row>
    <row r="7839" spans="1:7" s="128" customFormat="1">
      <c r="A7839" s="1452"/>
      <c r="B7839" s="1374"/>
      <c r="C7839" s="1454"/>
      <c r="D7839" s="1376"/>
      <c r="E7839" s="223"/>
      <c r="F7839" s="223"/>
      <c r="G7839" s="641"/>
    </row>
    <row r="7840" spans="1:7" s="128" customFormat="1">
      <c r="A7840" s="1452"/>
      <c r="B7840" s="1458"/>
      <c r="C7840" s="1459"/>
      <c r="D7840" s="1414"/>
      <c r="E7840" s="225"/>
      <c r="F7840" s="225"/>
      <c r="G7840" s="641"/>
    </row>
    <row r="7841" spans="1:7" s="128" customFormat="1">
      <c r="A7841" s="1452"/>
      <c r="B7841" s="1374"/>
      <c r="C7841" s="1454"/>
      <c r="D7841" s="1376"/>
      <c r="E7841" s="223"/>
      <c r="F7841" s="223"/>
      <c r="G7841" s="641"/>
    </row>
    <row r="7842" spans="1:7" s="128" customFormat="1">
      <c r="A7842" s="1452"/>
      <c r="B7842" s="1374"/>
      <c r="C7842" s="1454"/>
      <c r="D7842" s="1376"/>
      <c r="E7842" s="223"/>
      <c r="F7842" s="223"/>
      <c r="G7842" s="641"/>
    </row>
    <row r="7843" spans="1:7" s="128" customFormat="1">
      <c r="A7843" s="1452"/>
      <c r="B7843" s="1374"/>
      <c r="C7843" s="1454"/>
      <c r="D7843" s="1376"/>
      <c r="E7843" s="223"/>
      <c r="F7843" s="223"/>
      <c r="G7843" s="641"/>
    </row>
    <row r="7844" spans="1:7" s="128" customFormat="1">
      <c r="A7844" s="1452"/>
      <c r="B7844" s="1374"/>
      <c r="C7844" s="1454"/>
      <c r="D7844" s="1376"/>
      <c r="E7844" s="223"/>
      <c r="F7844" s="223"/>
      <c r="G7844" s="641"/>
    </row>
    <row r="7845" spans="1:7" s="128" customFormat="1">
      <c r="A7845" s="1452"/>
      <c r="B7845" s="1458"/>
      <c r="C7845" s="1459"/>
      <c r="D7845" s="1414"/>
      <c r="E7845" s="225"/>
      <c r="F7845" s="225"/>
      <c r="G7845" s="641"/>
    </row>
    <row r="7846" spans="1:7" s="128" customFormat="1">
      <c r="A7846" s="1452"/>
      <c r="B7846" s="1463"/>
      <c r="C7846" s="1459"/>
      <c r="D7846" s="1414"/>
      <c r="E7846" s="225"/>
      <c r="F7846" s="225"/>
      <c r="G7846" s="641"/>
    </row>
    <row r="7847" spans="1:7" s="128" customFormat="1">
      <c r="A7847" s="1452"/>
      <c r="B7847" s="1458"/>
      <c r="C7847" s="1459"/>
      <c r="D7847" s="1414"/>
      <c r="E7847" s="225"/>
      <c r="F7847" s="225"/>
      <c r="G7847" s="641"/>
    </row>
    <row r="7848" spans="1:7" s="128" customFormat="1">
      <c r="A7848" s="1452"/>
      <c r="B7848" s="1458"/>
      <c r="C7848" s="1459"/>
      <c r="D7848" s="1414"/>
      <c r="E7848" s="225"/>
      <c r="F7848" s="225"/>
      <c r="G7848" s="641"/>
    </row>
    <row r="7849" spans="1:7" s="128" customFormat="1">
      <c r="A7849" s="1452"/>
      <c r="B7849" s="1458"/>
      <c r="C7849" s="1459"/>
      <c r="D7849" s="1414"/>
      <c r="E7849" s="225"/>
      <c r="F7849" s="225"/>
      <c r="G7849" s="641"/>
    </row>
    <row r="7850" spans="1:7" s="128" customFormat="1">
      <c r="A7850" s="1452"/>
      <c r="B7850" s="1458"/>
      <c r="C7850" s="1459"/>
      <c r="D7850" s="1414"/>
      <c r="E7850" s="225"/>
      <c r="F7850" s="225"/>
      <c r="G7850" s="641"/>
    </row>
    <row r="7851" spans="1:7" s="128" customFormat="1">
      <c r="A7851" s="1452"/>
      <c r="B7851" s="1458"/>
      <c r="C7851" s="1459"/>
      <c r="D7851" s="1414"/>
      <c r="E7851" s="225"/>
      <c r="F7851" s="225"/>
      <c r="G7851" s="641"/>
    </row>
    <row r="7852" spans="1:7" s="128" customFormat="1">
      <c r="A7852" s="1452"/>
      <c r="B7852" s="1458"/>
      <c r="C7852" s="1459"/>
      <c r="D7852" s="1414"/>
      <c r="E7852" s="225"/>
      <c r="F7852" s="225"/>
      <c r="G7852" s="641"/>
    </row>
    <row r="7853" spans="1:7" s="128" customFormat="1">
      <c r="A7853" s="1452"/>
      <c r="B7853" s="1374"/>
      <c r="C7853" s="1454"/>
      <c r="D7853" s="1376"/>
      <c r="E7853" s="223"/>
      <c r="F7853" s="223"/>
      <c r="G7853" s="641"/>
    </row>
    <row r="7854" spans="1:7" s="128" customFormat="1">
      <c r="A7854" s="1452"/>
      <c r="B7854" s="1374"/>
      <c r="C7854" s="1454"/>
      <c r="D7854" s="1376"/>
      <c r="E7854" s="223"/>
      <c r="F7854" s="223"/>
      <c r="G7854" s="641"/>
    </row>
    <row r="7855" spans="1:7" s="128" customFormat="1">
      <c r="A7855" s="1452"/>
      <c r="B7855" s="1374"/>
      <c r="C7855" s="1454"/>
      <c r="D7855" s="1376"/>
      <c r="E7855" s="223"/>
      <c r="F7855" s="223"/>
      <c r="G7855" s="641"/>
    </row>
    <row r="7856" spans="1:7" s="128" customFormat="1">
      <c r="A7856" s="1452"/>
      <c r="B7856" s="1374"/>
      <c r="C7856" s="1454"/>
      <c r="D7856" s="1376"/>
      <c r="E7856" s="223"/>
      <c r="F7856" s="223"/>
      <c r="G7856" s="641"/>
    </row>
    <row r="7857" spans="1:7" s="128" customFormat="1">
      <c r="A7857" s="1452"/>
      <c r="B7857" s="1374"/>
      <c r="C7857" s="1454"/>
      <c r="D7857" s="1376"/>
      <c r="E7857" s="223"/>
      <c r="F7857" s="223"/>
      <c r="G7857" s="641"/>
    </row>
    <row r="7858" spans="1:7" s="125" customFormat="1">
      <c r="A7858" s="1452"/>
      <c r="B7858" s="1458"/>
      <c r="C7858" s="1459"/>
      <c r="D7858" s="1414"/>
      <c r="E7858" s="225"/>
      <c r="F7858" s="225"/>
      <c r="G7858" s="643"/>
    </row>
    <row r="7859" spans="1:7" s="128" customFormat="1">
      <c r="A7859" s="1452"/>
      <c r="B7859" s="1374"/>
      <c r="C7859" s="1454"/>
      <c r="D7859" s="1376"/>
      <c r="E7859" s="223"/>
      <c r="F7859" s="223"/>
      <c r="G7859" s="641"/>
    </row>
    <row r="7860" spans="1:7" s="128" customFormat="1">
      <c r="A7860" s="1452"/>
      <c r="B7860" s="1458"/>
      <c r="C7860" s="1459"/>
      <c r="D7860" s="1414"/>
      <c r="E7860" s="225"/>
      <c r="F7860" s="225"/>
      <c r="G7860" s="641"/>
    </row>
    <row r="7861" spans="1:7" s="128" customFormat="1">
      <c r="A7861" s="1452"/>
      <c r="B7861" s="1374"/>
      <c r="C7861" s="1454"/>
      <c r="D7861" s="1376"/>
      <c r="E7861" s="223"/>
      <c r="F7861" s="223"/>
      <c r="G7861" s="641"/>
    </row>
    <row r="7862" spans="1:7" s="128" customFormat="1">
      <c r="A7862" s="1452"/>
      <c r="B7862" s="1385"/>
      <c r="C7862" s="1454"/>
      <c r="D7862" s="1376"/>
      <c r="E7862" s="223"/>
      <c r="F7862" s="223"/>
      <c r="G7862" s="641"/>
    </row>
    <row r="7863" spans="1:7" s="128" customFormat="1">
      <c r="A7863" s="1452"/>
      <c r="B7863" s="1374"/>
      <c r="C7863" s="1454"/>
      <c r="D7863" s="1376"/>
      <c r="E7863" s="223"/>
      <c r="F7863" s="223"/>
      <c r="G7863" s="641"/>
    </row>
    <row r="7864" spans="1:7" s="128" customFormat="1">
      <c r="A7864" s="1452"/>
      <c r="B7864" s="1374"/>
      <c r="C7864" s="1454"/>
      <c r="D7864" s="1376"/>
      <c r="E7864" s="223"/>
      <c r="F7864" s="223"/>
      <c r="G7864" s="641"/>
    </row>
    <row r="7865" spans="1:7" s="128" customFormat="1">
      <c r="A7865" s="1452"/>
      <c r="B7865" s="1385"/>
      <c r="C7865" s="1454"/>
      <c r="D7865" s="1376"/>
      <c r="E7865" s="223"/>
      <c r="F7865" s="223"/>
      <c r="G7865" s="641"/>
    </row>
    <row r="7866" spans="1:7" s="128" customFormat="1">
      <c r="A7866" s="1452"/>
      <c r="B7866" s="1374"/>
      <c r="C7866" s="1454"/>
      <c r="D7866" s="1376"/>
      <c r="E7866" s="223"/>
      <c r="F7866" s="223"/>
      <c r="G7866" s="641"/>
    </row>
    <row r="7867" spans="1:7" s="128" customFormat="1">
      <c r="A7867" s="1452"/>
      <c r="B7867" s="1374"/>
      <c r="C7867" s="1454"/>
      <c r="D7867" s="1376"/>
      <c r="E7867" s="223"/>
      <c r="F7867" s="223"/>
      <c r="G7867" s="641"/>
    </row>
    <row r="7868" spans="1:7" s="128" customFormat="1">
      <c r="A7868" s="1452"/>
      <c r="B7868" s="1385"/>
      <c r="C7868" s="1454"/>
      <c r="D7868" s="1376"/>
      <c r="E7868" s="223"/>
      <c r="F7868" s="223"/>
      <c r="G7868" s="641"/>
    </row>
    <row r="7869" spans="1:7" s="128" customFormat="1">
      <c r="A7869" s="1452"/>
      <c r="B7869" s="1374"/>
      <c r="C7869" s="1454"/>
      <c r="D7869" s="1376"/>
      <c r="E7869" s="223"/>
      <c r="F7869" s="223"/>
      <c r="G7869" s="641"/>
    </row>
    <row r="7870" spans="1:7" s="128" customFormat="1">
      <c r="A7870" s="1452"/>
      <c r="B7870" s="1374"/>
      <c r="C7870" s="1454"/>
      <c r="D7870" s="1376"/>
      <c r="E7870" s="223"/>
      <c r="F7870" s="223"/>
      <c r="G7870" s="641"/>
    </row>
    <row r="7871" spans="1:7" s="128" customFormat="1">
      <c r="A7871" s="1452"/>
      <c r="B7871" s="1385"/>
      <c r="C7871" s="1454"/>
      <c r="D7871" s="1376"/>
      <c r="E7871" s="223"/>
      <c r="F7871" s="223"/>
      <c r="G7871" s="641"/>
    </row>
    <row r="7872" spans="1:7" s="128" customFormat="1">
      <c r="A7872" s="1452"/>
      <c r="B7872" s="1374"/>
      <c r="C7872" s="1454"/>
      <c r="D7872" s="1376"/>
      <c r="E7872" s="223"/>
      <c r="F7872" s="223"/>
      <c r="G7872" s="641"/>
    </row>
    <row r="7873" spans="1:7" s="128" customFormat="1">
      <c r="A7873" s="1452"/>
      <c r="B7873" s="1374"/>
      <c r="C7873" s="1454"/>
      <c r="D7873" s="1376"/>
      <c r="E7873" s="223"/>
      <c r="F7873" s="223"/>
      <c r="G7873" s="641"/>
    </row>
    <row r="7874" spans="1:7" s="128" customFormat="1">
      <c r="A7874" s="1452"/>
      <c r="B7874" s="1385"/>
      <c r="C7874" s="1454"/>
      <c r="D7874" s="1376"/>
      <c r="E7874" s="223"/>
      <c r="F7874" s="223"/>
      <c r="G7874" s="641"/>
    </row>
    <row r="7875" spans="1:7" s="128" customFormat="1">
      <c r="A7875" s="1452"/>
      <c r="B7875" s="1374"/>
      <c r="C7875" s="1454"/>
      <c r="D7875" s="1376"/>
      <c r="E7875" s="223"/>
      <c r="F7875" s="223"/>
      <c r="G7875" s="641"/>
    </row>
    <row r="7876" spans="1:7" s="128" customFormat="1">
      <c r="A7876" s="1452"/>
      <c r="B7876" s="1374"/>
      <c r="C7876" s="1454"/>
      <c r="D7876" s="1376"/>
      <c r="E7876" s="223"/>
      <c r="F7876" s="223"/>
      <c r="G7876" s="641"/>
    </row>
    <row r="7877" spans="1:7" s="128" customFormat="1">
      <c r="A7877" s="1452"/>
      <c r="B7877" s="1385"/>
      <c r="C7877" s="1454"/>
      <c r="D7877" s="1376"/>
      <c r="E7877" s="223"/>
      <c r="F7877" s="223"/>
      <c r="G7877" s="641"/>
    </row>
    <row r="7878" spans="1:7" s="128" customFormat="1">
      <c r="A7878" s="1452"/>
      <c r="B7878" s="1374"/>
      <c r="C7878" s="1454"/>
      <c r="D7878" s="1376"/>
      <c r="E7878" s="223"/>
      <c r="F7878" s="223"/>
      <c r="G7878" s="641"/>
    </row>
    <row r="7879" spans="1:7" s="128" customFormat="1">
      <c r="A7879" s="1452"/>
      <c r="B7879" s="1374"/>
      <c r="C7879" s="1454"/>
      <c r="D7879" s="1376"/>
      <c r="E7879" s="223"/>
      <c r="F7879" s="223"/>
      <c r="G7879" s="641"/>
    </row>
    <row r="7880" spans="1:7" s="128" customFormat="1">
      <c r="A7880" s="1452"/>
      <c r="B7880" s="1385"/>
      <c r="C7880" s="1454"/>
      <c r="D7880" s="1376"/>
      <c r="E7880" s="223"/>
      <c r="F7880" s="223"/>
      <c r="G7880" s="641"/>
    </row>
    <row r="7881" spans="1:7" s="128" customFormat="1">
      <c r="A7881" s="1452"/>
      <c r="B7881" s="1385"/>
      <c r="C7881" s="1454"/>
      <c r="D7881" s="1376"/>
      <c r="E7881" s="223"/>
      <c r="F7881" s="223"/>
      <c r="G7881" s="641"/>
    </row>
    <row r="7882" spans="1:7" s="128" customFormat="1">
      <c r="A7882" s="1452"/>
      <c r="B7882" s="1385"/>
      <c r="C7882" s="1454"/>
      <c r="D7882" s="1376"/>
      <c r="E7882" s="223"/>
      <c r="F7882" s="223"/>
      <c r="G7882" s="641"/>
    </row>
    <row r="7883" spans="1:7" s="128" customFormat="1">
      <c r="A7883" s="1452"/>
      <c r="B7883" s="1374"/>
      <c r="C7883" s="1454"/>
      <c r="D7883" s="1376"/>
      <c r="E7883" s="223"/>
      <c r="F7883" s="223"/>
      <c r="G7883" s="641"/>
    </row>
    <row r="7884" spans="1:7" s="128" customFormat="1">
      <c r="A7884" s="1452"/>
      <c r="B7884" s="1385"/>
      <c r="C7884" s="1454"/>
      <c r="D7884" s="1376"/>
      <c r="E7884" s="223"/>
      <c r="F7884" s="223"/>
      <c r="G7884" s="641"/>
    </row>
    <row r="7885" spans="1:7" s="128" customFormat="1">
      <c r="A7885" s="1452"/>
      <c r="B7885" s="1374"/>
      <c r="C7885" s="1454"/>
      <c r="D7885" s="1376"/>
      <c r="E7885" s="223"/>
      <c r="F7885" s="223"/>
      <c r="G7885" s="641"/>
    </row>
    <row r="7886" spans="1:7" s="128" customFormat="1">
      <c r="A7886" s="1452"/>
      <c r="B7886" s="1374"/>
      <c r="C7886" s="1454"/>
      <c r="D7886" s="1376"/>
      <c r="E7886" s="223"/>
      <c r="F7886" s="223"/>
      <c r="G7886" s="641"/>
    </row>
    <row r="7887" spans="1:7" s="128" customFormat="1">
      <c r="A7887" s="1452"/>
      <c r="B7887" s="1458"/>
      <c r="C7887" s="1459"/>
      <c r="D7887" s="1414"/>
      <c r="E7887" s="225"/>
      <c r="F7887" s="225"/>
      <c r="G7887" s="641"/>
    </row>
    <row r="7888" spans="1:7" s="128" customFormat="1">
      <c r="A7888" s="1452"/>
      <c r="B7888" s="1374"/>
      <c r="C7888" s="1454"/>
      <c r="D7888" s="1376"/>
      <c r="E7888" s="223"/>
      <c r="F7888" s="223"/>
      <c r="G7888" s="641"/>
    </row>
    <row r="7889" spans="1:7" s="128" customFormat="1">
      <c r="A7889" s="1452"/>
      <c r="B7889" s="1374"/>
      <c r="C7889" s="1454"/>
      <c r="D7889" s="1376"/>
      <c r="E7889" s="223"/>
      <c r="F7889" s="223"/>
      <c r="G7889" s="641"/>
    </row>
    <row r="7890" spans="1:7" s="128" customFormat="1">
      <c r="A7890" s="1452"/>
      <c r="B7890" s="1458"/>
      <c r="C7890" s="1459"/>
      <c r="D7890" s="1414"/>
      <c r="E7890" s="225"/>
      <c r="F7890" s="225"/>
      <c r="G7890" s="641"/>
    </row>
    <row r="7891" spans="1:7" s="128" customFormat="1">
      <c r="A7891" s="1452"/>
      <c r="B7891" s="1374"/>
      <c r="C7891" s="1454"/>
      <c r="D7891" s="1376"/>
      <c r="E7891" s="223"/>
      <c r="F7891" s="223"/>
      <c r="G7891" s="641"/>
    </row>
    <row r="7892" spans="1:7" s="128" customFormat="1">
      <c r="A7892" s="1452"/>
      <c r="B7892" s="1385"/>
      <c r="C7892" s="1454"/>
      <c r="D7892" s="1376"/>
      <c r="E7892" s="223"/>
      <c r="F7892" s="223"/>
      <c r="G7892" s="641"/>
    </row>
    <row r="7893" spans="1:7" s="128" customFormat="1">
      <c r="A7893" s="1452"/>
      <c r="B7893" s="1385"/>
      <c r="C7893" s="1454"/>
      <c r="D7893" s="1376"/>
      <c r="E7893" s="223"/>
      <c r="F7893" s="223"/>
      <c r="G7893" s="641"/>
    </row>
    <row r="7894" spans="1:7" s="128" customFormat="1">
      <c r="A7894" s="1452"/>
      <c r="B7894" s="1385"/>
      <c r="C7894" s="1454"/>
      <c r="D7894" s="1376"/>
      <c r="E7894" s="223"/>
      <c r="F7894" s="223"/>
      <c r="G7894" s="641"/>
    </row>
    <row r="7895" spans="1:7" s="128" customFormat="1">
      <c r="A7895" s="1452"/>
      <c r="B7895" s="1385"/>
      <c r="C7895" s="1454"/>
      <c r="D7895" s="1376"/>
      <c r="E7895" s="223"/>
      <c r="F7895" s="223"/>
      <c r="G7895" s="641"/>
    </row>
    <row r="7896" spans="1:7" s="128" customFormat="1">
      <c r="A7896" s="1452"/>
      <c r="B7896" s="1374"/>
      <c r="C7896" s="1454"/>
      <c r="D7896" s="1376"/>
      <c r="E7896" s="223"/>
      <c r="F7896" s="223"/>
      <c r="G7896" s="641"/>
    </row>
    <row r="7897" spans="1:7" s="128" customFormat="1">
      <c r="A7897" s="1452"/>
      <c r="B7897" s="1385"/>
      <c r="C7897" s="1454"/>
      <c r="D7897" s="1376"/>
      <c r="E7897" s="223"/>
      <c r="F7897" s="223"/>
      <c r="G7897" s="641"/>
    </row>
    <row r="7898" spans="1:7" s="128" customFormat="1">
      <c r="A7898" s="1452"/>
      <c r="B7898" s="1374"/>
      <c r="C7898" s="1454"/>
      <c r="D7898" s="1376"/>
      <c r="E7898" s="223"/>
      <c r="F7898" s="223"/>
      <c r="G7898" s="641"/>
    </row>
    <row r="7899" spans="1:7" s="128" customFormat="1">
      <c r="A7899" s="1452"/>
      <c r="B7899" s="1374"/>
      <c r="C7899" s="1454"/>
      <c r="D7899" s="1376"/>
      <c r="E7899" s="223"/>
      <c r="F7899" s="223"/>
      <c r="G7899" s="641"/>
    </row>
    <row r="7900" spans="1:7" s="128" customFormat="1">
      <c r="A7900" s="1452"/>
      <c r="B7900" s="1385"/>
      <c r="C7900" s="1454"/>
      <c r="D7900" s="1376"/>
      <c r="E7900" s="223"/>
      <c r="F7900" s="223"/>
      <c r="G7900" s="641"/>
    </row>
    <row r="7901" spans="1:7" s="128" customFormat="1">
      <c r="A7901" s="1452"/>
      <c r="B7901" s="1374"/>
      <c r="C7901" s="1454"/>
      <c r="D7901" s="1376"/>
      <c r="E7901" s="223"/>
      <c r="F7901" s="223"/>
      <c r="G7901" s="641"/>
    </row>
    <row r="7902" spans="1:7" s="128" customFormat="1">
      <c r="A7902" s="1452"/>
      <c r="B7902" s="1374"/>
      <c r="C7902" s="1454"/>
      <c r="D7902" s="1376"/>
      <c r="E7902" s="223"/>
      <c r="F7902" s="223"/>
      <c r="G7902" s="641"/>
    </row>
    <row r="7903" spans="1:7" s="128" customFormat="1">
      <c r="A7903" s="1452"/>
      <c r="B7903" s="1385"/>
      <c r="C7903" s="1454"/>
      <c r="D7903" s="1376"/>
      <c r="E7903" s="223"/>
      <c r="F7903" s="223"/>
      <c r="G7903" s="641"/>
    </row>
    <row r="7904" spans="1:7" s="128" customFormat="1">
      <c r="A7904" s="1452"/>
      <c r="B7904" s="1374"/>
      <c r="C7904" s="1454"/>
      <c r="D7904" s="1376"/>
      <c r="E7904" s="223"/>
      <c r="F7904" s="223"/>
      <c r="G7904" s="641"/>
    </row>
    <row r="7905" spans="1:7" s="128" customFormat="1">
      <c r="A7905" s="1452"/>
      <c r="B7905" s="1374"/>
      <c r="C7905" s="1454"/>
      <c r="D7905" s="1376"/>
      <c r="E7905" s="223"/>
      <c r="F7905" s="223"/>
      <c r="G7905" s="641"/>
    </row>
    <row r="7906" spans="1:7" s="128" customFormat="1">
      <c r="A7906" s="1452"/>
      <c r="B7906" s="1458"/>
      <c r="C7906" s="1459"/>
      <c r="D7906" s="1414"/>
      <c r="E7906" s="225"/>
      <c r="F7906" s="225"/>
      <c r="G7906" s="641"/>
    </row>
    <row r="7907" spans="1:7" s="128" customFormat="1">
      <c r="A7907" s="1452"/>
      <c r="B7907" s="1374"/>
      <c r="C7907" s="1454"/>
      <c r="D7907" s="1376"/>
      <c r="E7907" s="223"/>
      <c r="F7907" s="223"/>
      <c r="G7907" s="641"/>
    </row>
    <row r="7908" spans="1:7" s="128" customFormat="1">
      <c r="A7908" s="1452"/>
      <c r="B7908" s="1374"/>
      <c r="C7908" s="1454"/>
      <c r="D7908" s="1376"/>
      <c r="E7908" s="223"/>
      <c r="F7908" s="223"/>
      <c r="G7908" s="641"/>
    </row>
    <row r="7909" spans="1:7" s="128" customFormat="1">
      <c r="A7909" s="1452"/>
      <c r="B7909" s="1458"/>
      <c r="C7909" s="1459"/>
      <c r="D7909" s="1414"/>
      <c r="E7909" s="225"/>
      <c r="F7909" s="225"/>
      <c r="G7909" s="641"/>
    </row>
    <row r="7910" spans="1:7" s="128" customFormat="1">
      <c r="A7910" s="1452"/>
      <c r="B7910" s="1374"/>
      <c r="C7910" s="1454"/>
      <c r="D7910" s="1376"/>
      <c r="E7910" s="223"/>
      <c r="F7910" s="223"/>
      <c r="G7910" s="641"/>
    </row>
    <row r="7911" spans="1:7" s="128" customFormat="1">
      <c r="A7911" s="1452"/>
      <c r="B7911" s="1385"/>
      <c r="C7911" s="1454"/>
      <c r="D7911" s="1376"/>
      <c r="E7911" s="223"/>
      <c r="F7911" s="223"/>
      <c r="G7911" s="641"/>
    </row>
    <row r="7912" spans="1:7" s="128" customFormat="1">
      <c r="A7912" s="1452"/>
      <c r="B7912" s="1385"/>
      <c r="C7912" s="1454"/>
      <c r="D7912" s="1376"/>
      <c r="E7912" s="223"/>
      <c r="F7912" s="223"/>
      <c r="G7912" s="641"/>
    </row>
    <row r="7913" spans="1:7" s="128" customFormat="1">
      <c r="A7913" s="1452"/>
      <c r="B7913" s="1385"/>
      <c r="C7913" s="1454"/>
      <c r="D7913" s="1376"/>
      <c r="E7913" s="223"/>
      <c r="F7913" s="223"/>
      <c r="G7913" s="641"/>
    </row>
    <row r="7914" spans="1:7" s="128" customFormat="1">
      <c r="A7914" s="1452"/>
      <c r="B7914" s="1385"/>
      <c r="C7914" s="1454"/>
      <c r="D7914" s="1376"/>
      <c r="E7914" s="223"/>
      <c r="F7914" s="223"/>
      <c r="G7914" s="641"/>
    </row>
    <row r="7915" spans="1:7" s="128" customFormat="1">
      <c r="A7915" s="1452"/>
      <c r="B7915" s="1374"/>
      <c r="C7915" s="1454"/>
      <c r="D7915" s="1376"/>
      <c r="E7915" s="223"/>
      <c r="F7915" s="223"/>
      <c r="G7915" s="641"/>
    </row>
    <row r="7916" spans="1:7" s="128" customFormat="1">
      <c r="A7916" s="1452"/>
      <c r="B7916" s="1385"/>
      <c r="C7916" s="1454"/>
      <c r="D7916" s="1376"/>
      <c r="E7916" s="223"/>
      <c r="F7916" s="223"/>
      <c r="G7916" s="641"/>
    </row>
    <row r="7917" spans="1:7" s="128" customFormat="1">
      <c r="A7917" s="1452"/>
      <c r="B7917" s="1385"/>
      <c r="C7917" s="1454"/>
      <c r="D7917" s="1376"/>
      <c r="E7917" s="223"/>
      <c r="F7917" s="223"/>
      <c r="G7917" s="641"/>
    </row>
    <row r="7918" spans="1:7" s="128" customFormat="1">
      <c r="A7918" s="1452"/>
      <c r="B7918" s="1385"/>
      <c r="C7918" s="1454"/>
      <c r="D7918" s="1376"/>
      <c r="E7918" s="223"/>
      <c r="F7918" s="223"/>
      <c r="G7918" s="641"/>
    </row>
    <row r="7919" spans="1:7" s="128" customFormat="1">
      <c r="A7919" s="1452"/>
      <c r="B7919" s="1385"/>
      <c r="C7919" s="1454"/>
      <c r="D7919" s="1376"/>
      <c r="E7919" s="223"/>
      <c r="F7919" s="223"/>
      <c r="G7919" s="641"/>
    </row>
    <row r="7920" spans="1:7" s="128" customFormat="1">
      <c r="A7920" s="1452"/>
      <c r="B7920" s="1374"/>
      <c r="C7920" s="1454"/>
      <c r="D7920" s="1376"/>
      <c r="E7920" s="223"/>
      <c r="F7920" s="223"/>
      <c r="G7920" s="641"/>
    </row>
    <row r="7921" spans="1:7" s="128" customFormat="1">
      <c r="A7921" s="1452"/>
      <c r="B7921" s="1458"/>
      <c r="C7921" s="1459"/>
      <c r="D7921" s="1414"/>
      <c r="E7921" s="225"/>
      <c r="F7921" s="225"/>
      <c r="G7921" s="641"/>
    </row>
    <row r="7922" spans="1:7" s="128" customFormat="1">
      <c r="A7922" s="1452"/>
      <c r="B7922" s="1374"/>
      <c r="C7922" s="1454"/>
      <c r="D7922" s="1376"/>
      <c r="E7922" s="223"/>
      <c r="F7922" s="223"/>
      <c r="G7922" s="641"/>
    </row>
    <row r="7923" spans="1:7" s="128" customFormat="1">
      <c r="A7923" s="1452"/>
      <c r="B7923" s="1374"/>
      <c r="C7923" s="1454"/>
      <c r="D7923" s="1376"/>
      <c r="E7923" s="223"/>
      <c r="F7923" s="223"/>
      <c r="G7923" s="641"/>
    </row>
    <row r="7924" spans="1:7" s="128" customFormat="1">
      <c r="A7924" s="1452"/>
      <c r="B7924" s="1458"/>
      <c r="C7924" s="1459"/>
      <c r="D7924" s="1414"/>
      <c r="E7924" s="225"/>
      <c r="F7924" s="225"/>
      <c r="G7924" s="641"/>
    </row>
    <row r="7925" spans="1:7" s="128" customFormat="1">
      <c r="A7925" s="1452"/>
      <c r="B7925" s="1374"/>
      <c r="C7925" s="1454"/>
      <c r="D7925" s="1376"/>
      <c r="E7925" s="223"/>
      <c r="F7925" s="223"/>
      <c r="G7925" s="641"/>
    </row>
    <row r="7926" spans="1:7" s="128" customFormat="1">
      <c r="A7926" s="1452"/>
      <c r="B7926" s="1385"/>
      <c r="C7926" s="1454"/>
      <c r="D7926" s="1376"/>
      <c r="E7926" s="223"/>
      <c r="F7926" s="223"/>
      <c r="G7926" s="641"/>
    </row>
    <row r="7927" spans="1:7" s="128" customFormat="1">
      <c r="A7927" s="1452"/>
      <c r="B7927" s="1385"/>
      <c r="C7927" s="1454"/>
      <c r="D7927" s="1376"/>
      <c r="E7927" s="223"/>
      <c r="F7927" s="223"/>
      <c r="G7927" s="641"/>
    </row>
    <row r="7928" spans="1:7" s="128" customFormat="1">
      <c r="A7928" s="1452"/>
      <c r="B7928" s="1385"/>
      <c r="C7928" s="1454"/>
      <c r="D7928" s="1376"/>
      <c r="E7928" s="223"/>
      <c r="F7928" s="223"/>
      <c r="G7928" s="641"/>
    </row>
    <row r="7929" spans="1:7" s="128" customFormat="1">
      <c r="A7929" s="1452"/>
      <c r="B7929" s="1385"/>
      <c r="C7929" s="1454"/>
      <c r="D7929" s="1376"/>
      <c r="E7929" s="223"/>
      <c r="F7929" s="223"/>
      <c r="G7929" s="641"/>
    </row>
    <row r="7930" spans="1:7" s="128" customFormat="1">
      <c r="A7930" s="1452"/>
      <c r="B7930" s="1374"/>
      <c r="C7930" s="1454"/>
      <c r="D7930" s="1376"/>
      <c r="E7930" s="223"/>
      <c r="F7930" s="223"/>
      <c r="G7930" s="641"/>
    </row>
    <row r="7931" spans="1:7" s="128" customFormat="1">
      <c r="A7931" s="1452"/>
      <c r="B7931" s="1374"/>
      <c r="C7931" s="1454"/>
      <c r="D7931" s="1376"/>
      <c r="E7931" s="223"/>
      <c r="F7931" s="223"/>
      <c r="G7931" s="641"/>
    </row>
    <row r="7932" spans="1:7" s="128" customFormat="1">
      <c r="A7932" s="1452"/>
      <c r="B7932" s="1458"/>
      <c r="C7932" s="1459"/>
      <c r="D7932" s="1414"/>
      <c r="E7932" s="225"/>
      <c r="F7932" s="225"/>
      <c r="G7932" s="641"/>
    </row>
    <row r="7933" spans="1:7" s="128" customFormat="1">
      <c r="A7933" s="1452"/>
      <c r="B7933" s="1374"/>
      <c r="C7933" s="1454"/>
      <c r="D7933" s="1376"/>
      <c r="E7933" s="223"/>
      <c r="F7933" s="223"/>
      <c r="G7933" s="641"/>
    </row>
    <row r="7934" spans="1:7" s="128" customFormat="1">
      <c r="A7934" s="1452"/>
      <c r="B7934" s="1374"/>
      <c r="C7934" s="1454"/>
      <c r="D7934" s="1376"/>
      <c r="E7934" s="223"/>
      <c r="F7934" s="223"/>
      <c r="G7934" s="641"/>
    </row>
    <row r="7935" spans="1:7" s="128" customFormat="1">
      <c r="A7935" s="1452"/>
      <c r="B7935" s="1374"/>
      <c r="C7935" s="1454"/>
      <c r="D7935" s="1376"/>
      <c r="E7935" s="223"/>
      <c r="F7935" s="223"/>
      <c r="G7935" s="641"/>
    </row>
    <row r="7936" spans="1:7" s="128" customFormat="1">
      <c r="A7936" s="1452"/>
      <c r="B7936" s="1374"/>
      <c r="C7936" s="1454"/>
      <c r="D7936" s="1376"/>
      <c r="E7936" s="223"/>
      <c r="F7936" s="223"/>
      <c r="G7936" s="641"/>
    </row>
    <row r="7937" spans="1:7" s="128" customFormat="1">
      <c r="A7937" s="1452"/>
      <c r="B7937" s="1458"/>
      <c r="C7937" s="1459"/>
      <c r="D7937" s="1414"/>
      <c r="E7937" s="225"/>
      <c r="F7937" s="225"/>
      <c r="G7937" s="641"/>
    </row>
    <row r="7938" spans="1:7" s="128" customFormat="1">
      <c r="A7938" s="1452"/>
      <c r="B7938" s="1463"/>
      <c r="C7938" s="1459"/>
      <c r="D7938" s="1414"/>
      <c r="E7938" s="225"/>
      <c r="F7938" s="225"/>
      <c r="G7938" s="641"/>
    </row>
    <row r="7939" spans="1:7" s="128" customFormat="1">
      <c r="A7939" s="1452"/>
      <c r="B7939" s="1458"/>
      <c r="C7939" s="1459"/>
      <c r="D7939" s="1414"/>
      <c r="E7939" s="225"/>
      <c r="F7939" s="225"/>
      <c r="G7939" s="641"/>
    </row>
    <row r="7940" spans="1:7" s="128" customFormat="1">
      <c r="A7940" s="1452"/>
      <c r="B7940" s="1458"/>
      <c r="C7940" s="1459"/>
      <c r="D7940" s="1414"/>
      <c r="E7940" s="225"/>
      <c r="F7940" s="225"/>
      <c r="G7940" s="641"/>
    </row>
    <row r="7941" spans="1:7" s="128" customFormat="1">
      <c r="A7941" s="1452"/>
      <c r="B7941" s="1458"/>
      <c r="C7941" s="1459"/>
      <c r="D7941" s="1414"/>
      <c r="E7941" s="225"/>
      <c r="F7941" s="225"/>
      <c r="G7941" s="641"/>
    </row>
    <row r="7942" spans="1:7" s="128" customFormat="1">
      <c r="A7942" s="1452"/>
      <c r="B7942" s="1458"/>
      <c r="C7942" s="1459"/>
      <c r="D7942" s="1414"/>
      <c r="E7942" s="225"/>
      <c r="F7942" s="225"/>
      <c r="G7942" s="641"/>
    </row>
    <row r="7943" spans="1:7" s="128" customFormat="1">
      <c r="A7943" s="1452"/>
      <c r="B7943" s="1463"/>
      <c r="C7943" s="1459"/>
      <c r="D7943" s="1414"/>
      <c r="E7943" s="225"/>
      <c r="F7943" s="225"/>
      <c r="G7943" s="641"/>
    </row>
    <row r="7944" spans="1:7" s="128" customFormat="1">
      <c r="A7944" s="1452"/>
      <c r="B7944" s="1458"/>
      <c r="C7944" s="1459"/>
      <c r="D7944" s="1414"/>
      <c r="E7944" s="225"/>
      <c r="F7944" s="225"/>
      <c r="G7944" s="641"/>
    </row>
    <row r="7945" spans="1:7" s="128" customFormat="1">
      <c r="A7945" s="1452"/>
      <c r="B7945" s="1374"/>
      <c r="C7945" s="1454"/>
      <c r="D7945" s="1376"/>
      <c r="E7945" s="223"/>
      <c r="F7945" s="223"/>
      <c r="G7945" s="641"/>
    </row>
    <row r="7946" spans="1:7" s="128" customFormat="1">
      <c r="A7946" s="1452"/>
      <c r="B7946" s="1374"/>
      <c r="C7946" s="1454"/>
      <c r="D7946" s="1376"/>
      <c r="E7946" s="223"/>
      <c r="F7946" s="223"/>
      <c r="G7946" s="641"/>
    </row>
    <row r="7947" spans="1:7" s="128" customFormat="1">
      <c r="A7947" s="1452"/>
      <c r="B7947" s="1374"/>
      <c r="C7947" s="1454"/>
      <c r="D7947" s="1376"/>
      <c r="E7947" s="223"/>
      <c r="F7947" s="223"/>
      <c r="G7947" s="641"/>
    </row>
    <row r="7948" spans="1:7" s="128" customFormat="1">
      <c r="A7948" s="1452"/>
      <c r="B7948" s="1463"/>
      <c r="C7948" s="1454"/>
      <c r="D7948" s="1376"/>
      <c r="E7948" s="223"/>
      <c r="F7948" s="223"/>
      <c r="G7948" s="641"/>
    </row>
    <row r="7949" spans="1:7" s="128" customFormat="1">
      <c r="A7949" s="1452"/>
      <c r="B7949" s="1463"/>
      <c r="C7949" s="1454"/>
      <c r="D7949" s="1376"/>
      <c r="E7949" s="223"/>
      <c r="F7949" s="223"/>
      <c r="G7949" s="641"/>
    </row>
    <row r="7950" spans="1:7" s="128" customFormat="1">
      <c r="A7950" s="1452"/>
      <c r="B7950" s="1374"/>
      <c r="C7950" s="1454"/>
      <c r="D7950" s="1376"/>
      <c r="E7950" s="223"/>
      <c r="F7950" s="223"/>
      <c r="G7950" s="641"/>
    </row>
    <row r="7951" spans="1:7" s="128" customFormat="1">
      <c r="A7951" s="1452"/>
      <c r="B7951" s="1458"/>
      <c r="C7951" s="1459"/>
      <c r="D7951" s="1414"/>
      <c r="E7951" s="225"/>
      <c r="F7951" s="225"/>
      <c r="G7951" s="641"/>
    </row>
    <row r="7952" spans="1:7" s="128" customFormat="1">
      <c r="A7952" s="1452"/>
      <c r="B7952" s="1374"/>
      <c r="C7952" s="1454"/>
      <c r="D7952" s="1376"/>
      <c r="E7952" s="223"/>
      <c r="F7952" s="223"/>
      <c r="G7952" s="641"/>
    </row>
    <row r="7953" spans="1:7" s="128" customFormat="1">
      <c r="A7953" s="1452"/>
      <c r="B7953" s="1385"/>
      <c r="C7953" s="1454"/>
      <c r="D7953" s="1376"/>
      <c r="E7953" s="223"/>
      <c r="F7953" s="223"/>
      <c r="G7953" s="641"/>
    </row>
    <row r="7954" spans="1:7" s="128" customFormat="1">
      <c r="A7954" s="1452"/>
      <c r="B7954" s="1385"/>
      <c r="C7954" s="1454"/>
      <c r="D7954" s="1376"/>
      <c r="E7954" s="223"/>
      <c r="F7954" s="223"/>
      <c r="G7954" s="641"/>
    </row>
    <row r="7955" spans="1:7" s="128" customFormat="1">
      <c r="A7955" s="1452"/>
      <c r="B7955" s="1385"/>
      <c r="C7955" s="1454"/>
      <c r="D7955" s="1376"/>
      <c r="E7955" s="223"/>
      <c r="F7955" s="223"/>
      <c r="G7955" s="641"/>
    </row>
    <row r="7956" spans="1:7" s="128" customFormat="1">
      <c r="A7956" s="1452"/>
      <c r="B7956" s="1385"/>
      <c r="C7956" s="1454"/>
      <c r="D7956" s="1376"/>
      <c r="E7956" s="223"/>
      <c r="F7956" s="223"/>
      <c r="G7956" s="641"/>
    </row>
    <row r="7957" spans="1:7" s="128" customFormat="1">
      <c r="A7957" s="1452"/>
      <c r="B7957" s="1385"/>
      <c r="C7957" s="1454"/>
      <c r="D7957" s="1376"/>
      <c r="E7957" s="223"/>
      <c r="F7957" s="223"/>
      <c r="G7957" s="641"/>
    </row>
    <row r="7958" spans="1:7" s="128" customFormat="1">
      <c r="A7958" s="1452"/>
      <c r="B7958" s="1385"/>
      <c r="C7958" s="1454"/>
      <c r="D7958" s="1376"/>
      <c r="E7958" s="223"/>
      <c r="F7958" s="223"/>
      <c r="G7958" s="641"/>
    </row>
    <row r="7959" spans="1:7" s="128" customFormat="1">
      <c r="A7959" s="1452"/>
      <c r="B7959" s="1374"/>
      <c r="C7959" s="1454"/>
      <c r="D7959" s="1376"/>
      <c r="E7959" s="223"/>
      <c r="F7959" s="223"/>
      <c r="G7959" s="641"/>
    </row>
    <row r="7960" spans="1:7" s="128" customFormat="1">
      <c r="A7960" s="1452"/>
      <c r="B7960" s="1385"/>
      <c r="C7960" s="1454"/>
      <c r="D7960" s="1376"/>
      <c r="E7960" s="223"/>
      <c r="F7960" s="223"/>
      <c r="G7960" s="641"/>
    </row>
    <row r="7961" spans="1:7" s="128" customFormat="1">
      <c r="A7961" s="1452"/>
      <c r="B7961" s="1385"/>
      <c r="C7961" s="1454"/>
      <c r="D7961" s="1376"/>
      <c r="E7961" s="223"/>
      <c r="F7961" s="223"/>
      <c r="G7961" s="641"/>
    </row>
    <row r="7962" spans="1:7" s="128" customFormat="1">
      <c r="A7962" s="1452"/>
      <c r="B7962" s="1385"/>
      <c r="C7962" s="1454"/>
      <c r="D7962" s="1376"/>
      <c r="E7962" s="223"/>
      <c r="F7962" s="223"/>
      <c r="G7962" s="641"/>
    </row>
    <row r="7963" spans="1:7" s="128" customFormat="1">
      <c r="A7963" s="1452"/>
      <c r="B7963" s="1385"/>
      <c r="C7963" s="1454"/>
      <c r="D7963" s="1376"/>
      <c r="E7963" s="223"/>
      <c r="F7963" s="223"/>
      <c r="G7963" s="641"/>
    </row>
    <row r="7964" spans="1:7" s="128" customFormat="1">
      <c r="A7964" s="1452"/>
      <c r="B7964" s="1385"/>
      <c r="C7964" s="1454"/>
      <c r="D7964" s="1376"/>
      <c r="E7964" s="223"/>
      <c r="F7964" s="223"/>
      <c r="G7964" s="641"/>
    </row>
    <row r="7965" spans="1:7" s="128" customFormat="1">
      <c r="A7965" s="1452"/>
      <c r="B7965" s="1385"/>
      <c r="C7965" s="1454"/>
      <c r="D7965" s="1376"/>
      <c r="E7965" s="223"/>
      <c r="F7965" s="223"/>
      <c r="G7965" s="641"/>
    </row>
    <row r="7966" spans="1:7" s="128" customFormat="1">
      <c r="A7966" s="1452"/>
      <c r="B7966" s="1385"/>
      <c r="C7966" s="1454"/>
      <c r="D7966" s="1376"/>
      <c r="E7966" s="223"/>
      <c r="F7966" s="223"/>
      <c r="G7966" s="641"/>
    </row>
    <row r="7967" spans="1:7" s="128" customFormat="1">
      <c r="A7967" s="1452"/>
      <c r="B7967" s="1374"/>
      <c r="C7967" s="1454"/>
      <c r="D7967" s="1376"/>
      <c r="E7967" s="223"/>
      <c r="F7967" s="223"/>
      <c r="G7967" s="641"/>
    </row>
    <row r="7968" spans="1:7" s="128" customFormat="1">
      <c r="A7968" s="1452"/>
      <c r="B7968" s="1385"/>
      <c r="C7968" s="1454"/>
      <c r="D7968" s="1376"/>
      <c r="E7968" s="223"/>
      <c r="F7968" s="223"/>
      <c r="G7968" s="641"/>
    </row>
    <row r="7969" spans="1:7" s="128" customFormat="1">
      <c r="A7969" s="1452"/>
      <c r="B7969" s="1385"/>
      <c r="C7969" s="1454"/>
      <c r="D7969" s="1376"/>
      <c r="E7969" s="223"/>
      <c r="F7969" s="223"/>
      <c r="G7969" s="641"/>
    </row>
    <row r="7970" spans="1:7" s="128" customFormat="1">
      <c r="A7970" s="1452"/>
      <c r="B7970" s="1385"/>
      <c r="C7970" s="1454"/>
      <c r="D7970" s="1376"/>
      <c r="E7970" s="223"/>
      <c r="F7970" s="223"/>
      <c r="G7970" s="641"/>
    </row>
    <row r="7971" spans="1:7" s="128" customFormat="1">
      <c r="A7971" s="1452"/>
      <c r="B7971" s="1385"/>
      <c r="C7971" s="1454"/>
      <c r="D7971" s="1376"/>
      <c r="E7971" s="223"/>
      <c r="F7971" s="223"/>
      <c r="G7971" s="641"/>
    </row>
    <row r="7972" spans="1:7" s="128" customFormat="1">
      <c r="A7972" s="1452"/>
      <c r="B7972" s="1374"/>
      <c r="C7972" s="1454"/>
      <c r="D7972" s="1376"/>
      <c r="E7972" s="223"/>
      <c r="F7972" s="223"/>
      <c r="G7972" s="641"/>
    </row>
    <row r="7973" spans="1:7" s="128" customFormat="1">
      <c r="A7973" s="1452"/>
      <c r="B7973" s="1385"/>
      <c r="C7973" s="1454"/>
      <c r="D7973" s="1376"/>
      <c r="E7973" s="223"/>
      <c r="F7973" s="223"/>
      <c r="G7973" s="641"/>
    </row>
    <row r="7974" spans="1:7" s="128" customFormat="1">
      <c r="A7974" s="1452"/>
      <c r="B7974" s="1385"/>
      <c r="C7974" s="1454"/>
      <c r="D7974" s="1376"/>
      <c r="E7974" s="223"/>
      <c r="F7974" s="223"/>
      <c r="G7974" s="641"/>
    </row>
    <row r="7975" spans="1:7" s="128" customFormat="1">
      <c r="A7975" s="1452"/>
      <c r="B7975" s="1385"/>
      <c r="C7975" s="1454"/>
      <c r="D7975" s="1376"/>
      <c r="E7975" s="223"/>
      <c r="F7975" s="223"/>
      <c r="G7975" s="641"/>
    </row>
    <row r="7976" spans="1:7" s="128" customFormat="1">
      <c r="A7976" s="1452"/>
      <c r="B7976" s="1385"/>
      <c r="C7976" s="1454"/>
      <c r="D7976" s="1376"/>
      <c r="E7976" s="223"/>
      <c r="F7976" s="223"/>
      <c r="G7976" s="641"/>
    </row>
    <row r="7977" spans="1:7" s="128" customFormat="1">
      <c r="A7977" s="1452"/>
      <c r="B7977" s="1374"/>
      <c r="C7977" s="1454"/>
      <c r="D7977" s="1376"/>
      <c r="E7977" s="223"/>
      <c r="F7977" s="223"/>
      <c r="G7977" s="641"/>
    </row>
    <row r="7978" spans="1:7" s="128" customFormat="1">
      <c r="A7978" s="1452"/>
      <c r="B7978" s="1385"/>
      <c r="C7978" s="1454"/>
      <c r="D7978" s="1376"/>
      <c r="E7978" s="223"/>
      <c r="F7978" s="223"/>
      <c r="G7978" s="641"/>
    </row>
    <row r="7979" spans="1:7" s="128" customFormat="1">
      <c r="A7979" s="1452"/>
      <c r="B7979" s="1374"/>
      <c r="C7979" s="1462"/>
      <c r="D7979" s="1427"/>
      <c r="E7979" s="223"/>
      <c r="F7979" s="223"/>
      <c r="G7979" s="641"/>
    </row>
    <row r="7980" spans="1:7" s="128" customFormat="1">
      <c r="A7980" s="1452"/>
      <c r="B7980" s="1385"/>
      <c r="C7980" s="1454"/>
      <c r="D7980" s="1376"/>
      <c r="E7980" s="223"/>
      <c r="F7980" s="223"/>
      <c r="G7980" s="641"/>
    </row>
    <row r="7981" spans="1:7" s="128" customFormat="1">
      <c r="A7981" s="1452"/>
      <c r="B7981" s="1374"/>
      <c r="C7981" s="1462"/>
      <c r="D7981" s="1427"/>
      <c r="E7981" s="223"/>
      <c r="F7981" s="223"/>
      <c r="G7981" s="641"/>
    </row>
    <row r="7982" spans="1:7" s="128" customFormat="1">
      <c r="A7982" s="1452"/>
      <c r="B7982" s="1374"/>
      <c r="C7982" s="1454"/>
      <c r="D7982" s="1376"/>
      <c r="E7982" s="223"/>
      <c r="F7982" s="223"/>
      <c r="G7982" s="641"/>
    </row>
    <row r="7983" spans="1:7" s="128" customFormat="1">
      <c r="A7983" s="1452"/>
      <c r="B7983" s="1385"/>
      <c r="C7983" s="1454"/>
      <c r="D7983" s="1376"/>
      <c r="E7983" s="223"/>
      <c r="F7983" s="223"/>
      <c r="G7983" s="641"/>
    </row>
    <row r="7984" spans="1:7" s="128" customFormat="1">
      <c r="A7984" s="1452"/>
      <c r="B7984" s="1374"/>
      <c r="C7984" s="1462"/>
      <c r="D7984" s="1427"/>
      <c r="E7984" s="223"/>
      <c r="F7984" s="223"/>
      <c r="G7984" s="641"/>
    </row>
    <row r="7985" spans="1:7" s="128" customFormat="1">
      <c r="A7985" s="1452"/>
      <c r="B7985" s="1458"/>
      <c r="C7985" s="1459"/>
      <c r="D7985" s="1414"/>
      <c r="E7985" s="225"/>
      <c r="F7985" s="225"/>
      <c r="G7985" s="641"/>
    </row>
    <row r="7986" spans="1:7" s="128" customFormat="1">
      <c r="A7986" s="1452"/>
      <c r="B7986" s="1374"/>
      <c r="C7986" s="1454"/>
      <c r="D7986" s="1376"/>
      <c r="E7986" s="223"/>
      <c r="F7986" s="223"/>
      <c r="G7986" s="641"/>
    </row>
    <row r="7987" spans="1:7" s="128" customFormat="1">
      <c r="A7987" s="1452"/>
      <c r="B7987" s="1374"/>
      <c r="C7987" s="1454"/>
      <c r="D7987" s="1376"/>
      <c r="E7987" s="223"/>
      <c r="F7987" s="223"/>
      <c r="G7987" s="641"/>
    </row>
    <row r="7988" spans="1:7" s="128" customFormat="1">
      <c r="A7988" s="1452"/>
      <c r="B7988" s="1458"/>
      <c r="C7988" s="1459"/>
      <c r="D7988" s="1414"/>
      <c r="E7988" s="225"/>
      <c r="F7988" s="225"/>
      <c r="G7988" s="641"/>
    </row>
    <row r="7989" spans="1:7" s="128" customFormat="1">
      <c r="A7989" s="1452"/>
      <c r="B7989" s="1374"/>
      <c r="C7989" s="1454"/>
      <c r="D7989" s="1376"/>
      <c r="E7989" s="223"/>
      <c r="F7989" s="223"/>
      <c r="G7989" s="641"/>
    </row>
    <row r="7990" spans="1:7" s="128" customFormat="1">
      <c r="A7990" s="1452"/>
      <c r="B7990" s="1385"/>
      <c r="C7990" s="1454"/>
      <c r="D7990" s="1376"/>
      <c r="E7990" s="223"/>
      <c r="F7990" s="223"/>
      <c r="G7990" s="641"/>
    </row>
    <row r="7991" spans="1:7" s="128" customFormat="1">
      <c r="A7991" s="1452"/>
      <c r="B7991" s="1374"/>
      <c r="C7991" s="1454"/>
      <c r="D7991" s="1376"/>
      <c r="E7991" s="223"/>
      <c r="F7991" s="223"/>
      <c r="G7991" s="641"/>
    </row>
    <row r="7992" spans="1:7" s="128" customFormat="1">
      <c r="A7992" s="1452"/>
      <c r="B7992" s="1374"/>
      <c r="C7992" s="1454"/>
      <c r="D7992" s="1376"/>
      <c r="E7992" s="223"/>
      <c r="F7992" s="223"/>
      <c r="G7992" s="641"/>
    </row>
    <row r="7993" spans="1:7" s="128" customFormat="1">
      <c r="A7993" s="1452"/>
      <c r="B7993" s="1385"/>
      <c r="C7993" s="1454"/>
      <c r="D7993" s="1376"/>
      <c r="E7993" s="223"/>
      <c r="F7993" s="223"/>
      <c r="G7993" s="641"/>
    </row>
    <row r="7994" spans="1:7" s="128" customFormat="1">
      <c r="A7994" s="1452"/>
      <c r="B7994" s="1374"/>
      <c r="C7994" s="1454"/>
      <c r="D7994" s="1376"/>
      <c r="E7994" s="223"/>
      <c r="F7994" s="223"/>
      <c r="G7994" s="641"/>
    </row>
    <row r="7995" spans="1:7" s="128" customFormat="1">
      <c r="A7995" s="1452"/>
      <c r="B7995" s="1374"/>
      <c r="C7995" s="1454"/>
      <c r="D7995" s="1376"/>
      <c r="E7995" s="223"/>
      <c r="F7995" s="223"/>
      <c r="G7995" s="641"/>
    </row>
    <row r="7996" spans="1:7" s="128" customFormat="1">
      <c r="A7996" s="1452"/>
      <c r="B7996" s="1385"/>
      <c r="C7996" s="1454"/>
      <c r="D7996" s="1376"/>
      <c r="E7996" s="223"/>
      <c r="F7996" s="223"/>
      <c r="G7996" s="641"/>
    </row>
    <row r="7997" spans="1:7" s="128" customFormat="1">
      <c r="A7997" s="1452"/>
      <c r="B7997" s="1374"/>
      <c r="C7997" s="1454"/>
      <c r="D7997" s="1376"/>
      <c r="E7997" s="223"/>
      <c r="F7997" s="223"/>
      <c r="G7997" s="641"/>
    </row>
    <row r="7998" spans="1:7" s="128" customFormat="1">
      <c r="A7998" s="1452"/>
      <c r="B7998" s="1374"/>
      <c r="C7998" s="1454"/>
      <c r="D7998" s="1376"/>
      <c r="E7998" s="223"/>
      <c r="F7998" s="223"/>
      <c r="G7998" s="641"/>
    </row>
    <row r="7999" spans="1:7" s="128" customFormat="1">
      <c r="A7999" s="1452"/>
      <c r="B7999" s="1385"/>
      <c r="C7999" s="1454"/>
      <c r="D7999" s="1376"/>
      <c r="E7999" s="223"/>
      <c r="F7999" s="223"/>
      <c r="G7999" s="641"/>
    </row>
    <row r="8000" spans="1:7" s="128" customFormat="1">
      <c r="A8000" s="1452"/>
      <c r="B8000" s="1374"/>
      <c r="C8000" s="1454"/>
      <c r="D8000" s="1376"/>
      <c r="E8000" s="223"/>
      <c r="F8000" s="223"/>
      <c r="G8000" s="641"/>
    </row>
    <row r="8001" spans="1:7" s="128" customFormat="1">
      <c r="A8001" s="1452"/>
      <c r="B8001" s="1374"/>
      <c r="C8001" s="1454"/>
      <c r="D8001" s="1376"/>
      <c r="E8001" s="223"/>
      <c r="F8001" s="223"/>
      <c r="G8001" s="641"/>
    </row>
    <row r="8002" spans="1:7" s="128" customFormat="1">
      <c r="A8002" s="1452"/>
      <c r="B8002" s="1385"/>
      <c r="C8002" s="1454"/>
      <c r="D8002" s="1376"/>
      <c r="E8002" s="223"/>
      <c r="F8002" s="223"/>
      <c r="G8002" s="641"/>
    </row>
    <row r="8003" spans="1:7" s="128" customFormat="1">
      <c r="A8003" s="1452"/>
      <c r="B8003" s="1374"/>
      <c r="C8003" s="1454"/>
      <c r="D8003" s="1376"/>
      <c r="E8003" s="223"/>
      <c r="F8003" s="223"/>
      <c r="G8003" s="641"/>
    </row>
    <row r="8004" spans="1:7" s="128" customFormat="1">
      <c r="A8004" s="1452"/>
      <c r="B8004" s="1374"/>
      <c r="C8004" s="1454"/>
      <c r="D8004" s="1376"/>
      <c r="E8004" s="223"/>
      <c r="F8004" s="223"/>
      <c r="G8004" s="641"/>
    </row>
    <row r="8005" spans="1:7" s="128" customFormat="1">
      <c r="A8005" s="1452"/>
      <c r="B8005" s="1385"/>
      <c r="C8005" s="1454"/>
      <c r="D8005" s="1376"/>
      <c r="E8005" s="223"/>
      <c r="F8005" s="223"/>
      <c r="G8005" s="641"/>
    </row>
    <row r="8006" spans="1:7" s="128" customFormat="1">
      <c r="A8006" s="1452"/>
      <c r="B8006" s="1374"/>
      <c r="C8006" s="1454"/>
      <c r="D8006" s="1376"/>
      <c r="E8006" s="223"/>
      <c r="F8006" s="223"/>
      <c r="G8006" s="641"/>
    </row>
    <row r="8007" spans="1:7" s="128" customFormat="1">
      <c r="A8007" s="1452"/>
      <c r="B8007" s="1374"/>
      <c r="C8007" s="1454"/>
      <c r="D8007" s="1376"/>
      <c r="E8007" s="223"/>
      <c r="F8007" s="223"/>
      <c r="G8007" s="641"/>
    </row>
    <row r="8008" spans="1:7" s="128" customFormat="1">
      <c r="A8008" s="1452"/>
      <c r="B8008" s="1385"/>
      <c r="C8008" s="1454"/>
      <c r="D8008" s="1376"/>
      <c r="E8008" s="223"/>
      <c r="F8008" s="223"/>
      <c r="G8008" s="641"/>
    </row>
    <row r="8009" spans="1:7" s="128" customFormat="1">
      <c r="A8009" s="1452"/>
      <c r="B8009" s="1385"/>
      <c r="C8009" s="1454"/>
      <c r="D8009" s="1376"/>
      <c r="E8009" s="223"/>
      <c r="F8009" s="223"/>
      <c r="G8009" s="641"/>
    </row>
    <row r="8010" spans="1:7" s="128" customFormat="1">
      <c r="A8010" s="1452"/>
      <c r="B8010" s="1385"/>
      <c r="C8010" s="1454"/>
      <c r="D8010" s="1376"/>
      <c r="E8010" s="223"/>
      <c r="F8010" s="223"/>
      <c r="G8010" s="641"/>
    </row>
    <row r="8011" spans="1:7" s="128" customFormat="1">
      <c r="A8011" s="1452"/>
      <c r="B8011" s="1385"/>
      <c r="C8011" s="1454"/>
      <c r="D8011" s="1376"/>
      <c r="E8011" s="223"/>
      <c r="F8011" s="223"/>
      <c r="G8011" s="641"/>
    </row>
    <row r="8012" spans="1:7" s="128" customFormat="1">
      <c r="A8012" s="1452"/>
      <c r="B8012" s="1374"/>
      <c r="C8012" s="1454"/>
      <c r="D8012" s="1376"/>
      <c r="E8012" s="223"/>
      <c r="F8012" s="223"/>
      <c r="G8012" s="641"/>
    </row>
    <row r="8013" spans="1:7" s="128" customFormat="1">
      <c r="A8013" s="1452"/>
      <c r="B8013" s="1385"/>
      <c r="C8013" s="1454"/>
      <c r="D8013" s="1376"/>
      <c r="E8013" s="223"/>
      <c r="F8013" s="223"/>
      <c r="G8013" s="641"/>
    </row>
    <row r="8014" spans="1:7" s="128" customFormat="1">
      <c r="A8014" s="1452"/>
      <c r="B8014" s="1385"/>
      <c r="C8014" s="1454"/>
      <c r="D8014" s="1376"/>
      <c r="E8014" s="223"/>
      <c r="F8014" s="223"/>
      <c r="G8014" s="641"/>
    </row>
    <row r="8015" spans="1:7" s="128" customFormat="1">
      <c r="A8015" s="1452"/>
      <c r="B8015" s="1385"/>
      <c r="C8015" s="1454"/>
      <c r="D8015" s="1376"/>
      <c r="E8015" s="223"/>
      <c r="F8015" s="223"/>
      <c r="G8015" s="641"/>
    </row>
    <row r="8016" spans="1:7" s="128" customFormat="1">
      <c r="A8016" s="1452"/>
      <c r="B8016" s="1385"/>
      <c r="C8016" s="1454"/>
      <c r="D8016" s="1376"/>
      <c r="E8016" s="223"/>
      <c r="F8016" s="223"/>
      <c r="G8016" s="641"/>
    </row>
    <row r="8017" spans="1:7" s="128" customFormat="1">
      <c r="A8017" s="1452"/>
      <c r="B8017" s="1385"/>
      <c r="C8017" s="1454"/>
      <c r="D8017" s="1376"/>
      <c r="E8017" s="223"/>
      <c r="F8017" s="223"/>
      <c r="G8017" s="641"/>
    </row>
    <row r="8018" spans="1:7" s="128" customFormat="1">
      <c r="A8018" s="1452"/>
      <c r="B8018" s="1385"/>
      <c r="C8018" s="1454"/>
      <c r="D8018" s="1376"/>
      <c r="E8018" s="223"/>
      <c r="F8018" s="223"/>
      <c r="G8018" s="641"/>
    </row>
    <row r="8019" spans="1:7" s="128" customFormat="1">
      <c r="A8019" s="1452"/>
      <c r="B8019" s="1374"/>
      <c r="C8019" s="1454"/>
      <c r="D8019" s="1376"/>
      <c r="E8019" s="223"/>
      <c r="F8019" s="223"/>
      <c r="G8019" s="641"/>
    </row>
    <row r="8020" spans="1:7" s="128" customFormat="1">
      <c r="A8020" s="1452"/>
      <c r="B8020" s="1385"/>
      <c r="C8020" s="1454"/>
      <c r="D8020" s="1376"/>
      <c r="E8020" s="223"/>
      <c r="F8020" s="223"/>
      <c r="G8020" s="641"/>
    </row>
    <row r="8021" spans="1:7" s="128" customFormat="1">
      <c r="A8021" s="1452"/>
      <c r="B8021" s="1374"/>
      <c r="C8021" s="1454"/>
      <c r="D8021" s="1376"/>
      <c r="E8021" s="223"/>
      <c r="F8021" s="223"/>
      <c r="G8021" s="641"/>
    </row>
    <row r="8022" spans="1:7" s="128" customFormat="1">
      <c r="A8022" s="1452"/>
      <c r="B8022" s="1374"/>
      <c r="C8022" s="1454"/>
      <c r="D8022" s="1376"/>
      <c r="E8022" s="223"/>
      <c r="F8022" s="223"/>
      <c r="G8022" s="641"/>
    </row>
    <row r="8023" spans="1:7" s="128" customFormat="1">
      <c r="A8023" s="1452"/>
      <c r="B8023" s="1385"/>
      <c r="C8023" s="1454"/>
      <c r="D8023" s="1376"/>
      <c r="E8023" s="223"/>
      <c r="F8023" s="223"/>
      <c r="G8023" s="641"/>
    </row>
    <row r="8024" spans="1:7" s="128" customFormat="1">
      <c r="A8024" s="1452"/>
      <c r="B8024" s="1385"/>
      <c r="C8024" s="1454"/>
      <c r="D8024" s="1376"/>
      <c r="E8024" s="223"/>
      <c r="F8024" s="223"/>
      <c r="G8024" s="641"/>
    </row>
    <row r="8025" spans="1:7" s="128" customFormat="1">
      <c r="A8025" s="1452"/>
      <c r="B8025" s="1374"/>
      <c r="C8025" s="1454"/>
      <c r="D8025" s="1376"/>
      <c r="E8025" s="223"/>
      <c r="F8025" s="223"/>
      <c r="G8025" s="641"/>
    </row>
    <row r="8026" spans="1:7" s="128" customFormat="1">
      <c r="A8026" s="1452"/>
      <c r="B8026" s="1374"/>
      <c r="C8026" s="1454"/>
      <c r="D8026" s="1376"/>
      <c r="E8026" s="223"/>
      <c r="F8026" s="223"/>
      <c r="G8026" s="641"/>
    </row>
    <row r="8027" spans="1:7" s="128" customFormat="1">
      <c r="A8027" s="1452"/>
      <c r="B8027" s="1458"/>
      <c r="C8027" s="1459"/>
      <c r="D8027" s="1414"/>
      <c r="E8027" s="225"/>
      <c r="F8027" s="225"/>
      <c r="G8027" s="641"/>
    </row>
    <row r="8028" spans="1:7" s="128" customFormat="1">
      <c r="A8028" s="1452"/>
      <c r="B8028" s="1374"/>
      <c r="C8028" s="1454"/>
      <c r="D8028" s="1376"/>
      <c r="E8028" s="223"/>
      <c r="F8028" s="223"/>
      <c r="G8028" s="641"/>
    </row>
    <row r="8029" spans="1:7" s="128" customFormat="1">
      <c r="A8029" s="1452"/>
      <c r="B8029" s="1374"/>
      <c r="C8029" s="1454"/>
      <c r="D8029" s="1376"/>
      <c r="E8029" s="223"/>
      <c r="F8029" s="223"/>
      <c r="G8029" s="641"/>
    </row>
    <row r="8030" spans="1:7" s="128" customFormat="1">
      <c r="A8030" s="1452"/>
      <c r="B8030" s="1458"/>
      <c r="C8030" s="1454"/>
      <c r="D8030" s="1376"/>
      <c r="E8030" s="223"/>
      <c r="F8030" s="223"/>
      <c r="G8030" s="641"/>
    </row>
    <row r="8031" spans="1:7" s="128" customFormat="1">
      <c r="A8031" s="1452"/>
      <c r="B8031" s="1374"/>
      <c r="C8031" s="1454"/>
      <c r="D8031" s="1376"/>
      <c r="E8031" s="223"/>
      <c r="F8031" s="223"/>
      <c r="G8031" s="641"/>
    </row>
    <row r="8032" spans="1:7" s="128" customFormat="1">
      <c r="A8032" s="1452"/>
      <c r="B8032" s="1377"/>
      <c r="C8032" s="1457"/>
      <c r="D8032" s="1023"/>
      <c r="E8032" s="222"/>
      <c r="F8032" s="222"/>
      <c r="G8032" s="641"/>
    </row>
    <row r="8033" spans="1:7" s="128" customFormat="1">
      <c r="A8033" s="1452"/>
      <c r="B8033" s="1374"/>
      <c r="C8033" s="1454"/>
      <c r="D8033" s="1376"/>
      <c r="E8033" s="223"/>
      <c r="F8033" s="223"/>
      <c r="G8033" s="641"/>
    </row>
    <row r="8034" spans="1:7" s="128" customFormat="1">
      <c r="A8034" s="1452"/>
      <c r="B8034" s="1385"/>
      <c r="C8034" s="1454"/>
      <c r="D8034" s="1376"/>
      <c r="E8034" s="223"/>
      <c r="F8034" s="223"/>
      <c r="G8034" s="641"/>
    </row>
    <row r="8035" spans="1:7" s="128" customFormat="1">
      <c r="A8035" s="1452"/>
      <c r="B8035" s="1385"/>
      <c r="C8035" s="1454"/>
      <c r="D8035" s="1376"/>
      <c r="E8035" s="223"/>
      <c r="F8035" s="223"/>
      <c r="G8035" s="641"/>
    </row>
    <row r="8036" spans="1:7" s="128" customFormat="1">
      <c r="A8036" s="1452"/>
      <c r="B8036" s="1374"/>
      <c r="C8036" s="1454"/>
      <c r="D8036" s="1376"/>
      <c r="E8036" s="223"/>
      <c r="F8036" s="223"/>
      <c r="G8036" s="641"/>
    </row>
    <row r="8037" spans="1:7" s="128" customFormat="1">
      <c r="A8037" s="1452"/>
      <c r="B8037" s="1385"/>
      <c r="C8037" s="1454"/>
      <c r="D8037" s="1376"/>
      <c r="E8037" s="223"/>
      <c r="F8037" s="223"/>
      <c r="G8037" s="641"/>
    </row>
    <row r="8038" spans="1:7" s="128" customFormat="1">
      <c r="A8038" s="1452"/>
      <c r="B8038" s="1374"/>
      <c r="C8038" s="1454"/>
      <c r="D8038" s="1376"/>
      <c r="E8038" s="223"/>
      <c r="F8038" s="223"/>
      <c r="G8038" s="641"/>
    </row>
    <row r="8039" spans="1:7" s="128" customFormat="1">
      <c r="A8039" s="1452"/>
      <c r="B8039" s="1374"/>
      <c r="C8039" s="1454"/>
      <c r="D8039" s="1376"/>
      <c r="E8039" s="223"/>
      <c r="F8039" s="223"/>
      <c r="G8039" s="641"/>
    </row>
    <row r="8040" spans="1:7" s="128" customFormat="1">
      <c r="A8040" s="1452"/>
      <c r="B8040" s="1385"/>
      <c r="C8040" s="1454"/>
      <c r="D8040" s="1376"/>
      <c r="E8040" s="223"/>
      <c r="F8040" s="223"/>
      <c r="G8040" s="641"/>
    </row>
    <row r="8041" spans="1:7" s="128" customFormat="1">
      <c r="A8041" s="1452"/>
      <c r="B8041" s="1374"/>
      <c r="C8041" s="1454"/>
      <c r="D8041" s="1376"/>
      <c r="E8041" s="223"/>
      <c r="F8041" s="223"/>
      <c r="G8041" s="641"/>
    </row>
    <row r="8042" spans="1:7" s="128" customFormat="1">
      <c r="A8042" s="1452"/>
      <c r="B8042" s="1374"/>
      <c r="C8042" s="1454"/>
      <c r="D8042" s="1376"/>
      <c r="E8042" s="223"/>
      <c r="F8042" s="223"/>
      <c r="G8042" s="641"/>
    </row>
    <row r="8043" spans="1:7" s="128" customFormat="1">
      <c r="A8043" s="1452"/>
      <c r="B8043" s="1385"/>
      <c r="C8043" s="1454"/>
      <c r="D8043" s="1376"/>
      <c r="E8043" s="223"/>
      <c r="F8043" s="223"/>
      <c r="G8043" s="641"/>
    </row>
    <row r="8044" spans="1:7" s="128" customFormat="1">
      <c r="A8044" s="1452"/>
      <c r="B8044" s="1374"/>
      <c r="C8044" s="1454"/>
      <c r="D8044" s="1376"/>
      <c r="E8044" s="223"/>
      <c r="F8044" s="223"/>
      <c r="G8044" s="641"/>
    </row>
    <row r="8045" spans="1:7" s="128" customFormat="1">
      <c r="A8045" s="1452"/>
      <c r="B8045" s="1374"/>
      <c r="C8045" s="1454"/>
      <c r="D8045" s="1376"/>
      <c r="E8045" s="223"/>
      <c r="F8045" s="223"/>
      <c r="G8045" s="641"/>
    </row>
    <row r="8046" spans="1:7" s="128" customFormat="1">
      <c r="A8046" s="1452"/>
      <c r="B8046" s="1385"/>
      <c r="C8046" s="1454"/>
      <c r="D8046" s="1376"/>
      <c r="E8046" s="223"/>
      <c r="F8046" s="223"/>
      <c r="G8046" s="641"/>
    </row>
    <row r="8047" spans="1:7" s="128" customFormat="1">
      <c r="A8047" s="1452"/>
      <c r="B8047" s="1385"/>
      <c r="C8047" s="1454"/>
      <c r="D8047" s="1376"/>
      <c r="E8047" s="223"/>
      <c r="F8047" s="223"/>
      <c r="G8047" s="641"/>
    </row>
    <row r="8048" spans="1:7" s="128" customFormat="1">
      <c r="A8048" s="1452"/>
      <c r="B8048" s="1385"/>
      <c r="C8048" s="1454"/>
      <c r="D8048" s="1376"/>
      <c r="E8048" s="223"/>
      <c r="F8048" s="223"/>
      <c r="G8048" s="641"/>
    </row>
    <row r="8049" spans="1:7" s="128" customFormat="1">
      <c r="A8049" s="1452"/>
      <c r="B8049" s="1385"/>
      <c r="C8049" s="1454"/>
      <c r="D8049" s="1376"/>
      <c r="E8049" s="223"/>
      <c r="F8049" s="223"/>
      <c r="G8049" s="641"/>
    </row>
    <row r="8050" spans="1:7" s="128" customFormat="1">
      <c r="A8050" s="1452"/>
      <c r="B8050" s="1374"/>
      <c r="C8050" s="1454"/>
      <c r="D8050" s="1376"/>
      <c r="E8050" s="223"/>
      <c r="F8050" s="223"/>
      <c r="G8050" s="641"/>
    </row>
    <row r="8051" spans="1:7" s="128" customFormat="1">
      <c r="A8051" s="1452"/>
      <c r="B8051" s="1374"/>
      <c r="C8051" s="1454"/>
      <c r="D8051" s="1376"/>
      <c r="E8051" s="223"/>
      <c r="F8051" s="223"/>
      <c r="G8051" s="641"/>
    </row>
    <row r="8052" spans="1:7" s="128" customFormat="1">
      <c r="A8052" s="1452"/>
      <c r="B8052" s="1385"/>
      <c r="C8052" s="1454"/>
      <c r="D8052" s="1376"/>
      <c r="E8052" s="223"/>
      <c r="F8052" s="223"/>
      <c r="G8052" s="641"/>
    </row>
    <row r="8053" spans="1:7" s="128" customFormat="1">
      <c r="A8053" s="1452"/>
      <c r="B8053" s="1374"/>
      <c r="C8053" s="1454"/>
      <c r="D8053" s="1376"/>
      <c r="E8053" s="223"/>
      <c r="F8053" s="223"/>
      <c r="G8053" s="641"/>
    </row>
    <row r="8054" spans="1:7" s="128" customFormat="1">
      <c r="A8054" s="1452"/>
      <c r="B8054" s="1374"/>
      <c r="C8054" s="1454"/>
      <c r="D8054" s="1376"/>
      <c r="E8054" s="223"/>
      <c r="F8054" s="223"/>
      <c r="G8054" s="641"/>
    </row>
    <row r="8055" spans="1:7" s="128" customFormat="1">
      <c r="A8055" s="1452"/>
      <c r="B8055" s="1385"/>
      <c r="C8055" s="1454"/>
      <c r="D8055" s="1376"/>
      <c r="E8055" s="223"/>
      <c r="F8055" s="223"/>
      <c r="G8055" s="641"/>
    </row>
    <row r="8056" spans="1:7" s="128" customFormat="1">
      <c r="A8056" s="1452"/>
      <c r="B8056" s="1385"/>
      <c r="C8056" s="1454"/>
      <c r="D8056" s="1376"/>
      <c r="E8056" s="223"/>
      <c r="F8056" s="223"/>
      <c r="G8056" s="641"/>
    </row>
    <row r="8057" spans="1:7" s="128" customFormat="1">
      <c r="A8057" s="1452"/>
      <c r="B8057" s="1374"/>
      <c r="C8057" s="1454"/>
      <c r="D8057" s="1376"/>
      <c r="E8057" s="223"/>
      <c r="F8057" s="223"/>
      <c r="G8057" s="641"/>
    </row>
    <row r="8058" spans="1:7" s="128" customFormat="1">
      <c r="A8058" s="1452"/>
      <c r="B8058" s="1385"/>
      <c r="C8058" s="1454"/>
      <c r="D8058" s="1376"/>
      <c r="E8058" s="223"/>
      <c r="F8058" s="223"/>
      <c r="G8058" s="641"/>
    </row>
    <row r="8059" spans="1:7" s="128" customFormat="1">
      <c r="A8059" s="1452"/>
      <c r="B8059" s="1385"/>
      <c r="C8059" s="1454"/>
      <c r="D8059" s="1376"/>
      <c r="E8059" s="223"/>
      <c r="F8059" s="223"/>
      <c r="G8059" s="641"/>
    </row>
    <row r="8060" spans="1:7" s="128" customFormat="1">
      <c r="A8060" s="1452"/>
      <c r="B8060" s="1374"/>
      <c r="C8060" s="1454"/>
      <c r="D8060" s="1376"/>
      <c r="E8060" s="223"/>
      <c r="F8060" s="223"/>
      <c r="G8060" s="641"/>
    </row>
    <row r="8061" spans="1:7" s="128" customFormat="1">
      <c r="A8061" s="1452"/>
      <c r="B8061" s="1385"/>
      <c r="C8061" s="1454"/>
      <c r="D8061" s="1376"/>
      <c r="E8061" s="223"/>
      <c r="F8061" s="223"/>
      <c r="G8061" s="641"/>
    </row>
    <row r="8062" spans="1:7" s="128" customFormat="1">
      <c r="A8062" s="1452"/>
      <c r="B8062" s="1374"/>
      <c r="C8062" s="1454"/>
      <c r="D8062" s="1376"/>
      <c r="E8062" s="223"/>
      <c r="F8062" s="223"/>
      <c r="G8062" s="641"/>
    </row>
    <row r="8063" spans="1:7" s="128" customFormat="1">
      <c r="A8063" s="1452"/>
      <c r="B8063" s="1374"/>
      <c r="C8063" s="1454"/>
      <c r="D8063" s="1376"/>
      <c r="E8063" s="223"/>
      <c r="F8063" s="223"/>
      <c r="G8063" s="641"/>
    </row>
    <row r="8064" spans="1:7" s="128" customFormat="1">
      <c r="A8064" s="1452"/>
      <c r="B8064" s="1385"/>
      <c r="C8064" s="1454"/>
      <c r="D8064" s="1376"/>
      <c r="E8064" s="223"/>
      <c r="F8064" s="223"/>
      <c r="G8064" s="641"/>
    </row>
    <row r="8065" spans="1:7" s="128" customFormat="1">
      <c r="A8065" s="1452"/>
      <c r="B8065" s="1374"/>
      <c r="C8065" s="1454"/>
      <c r="D8065" s="1376"/>
      <c r="E8065" s="223"/>
      <c r="F8065" s="223"/>
      <c r="G8065" s="641"/>
    </row>
    <row r="8066" spans="1:7" s="128" customFormat="1">
      <c r="A8066" s="1452"/>
      <c r="B8066" s="1374"/>
      <c r="C8066" s="1454"/>
      <c r="D8066" s="1376"/>
      <c r="E8066" s="223"/>
      <c r="F8066" s="223"/>
      <c r="G8066" s="641"/>
    </row>
    <row r="8067" spans="1:7" s="128" customFormat="1">
      <c r="A8067" s="1452"/>
      <c r="B8067" s="1385"/>
      <c r="C8067" s="1454"/>
      <c r="D8067" s="1376"/>
      <c r="E8067" s="223"/>
      <c r="F8067" s="223"/>
      <c r="G8067" s="641"/>
    </row>
    <row r="8068" spans="1:7" s="128" customFormat="1">
      <c r="A8068" s="1452"/>
      <c r="B8068" s="1374"/>
      <c r="C8068" s="1454"/>
      <c r="D8068" s="1376"/>
      <c r="E8068" s="223"/>
      <c r="F8068" s="223"/>
      <c r="G8068" s="641"/>
    </row>
    <row r="8069" spans="1:7" s="128" customFormat="1">
      <c r="A8069" s="1452"/>
      <c r="B8069" s="1374"/>
      <c r="C8069" s="1454"/>
      <c r="D8069" s="1376"/>
      <c r="E8069" s="223"/>
      <c r="F8069" s="223"/>
      <c r="G8069" s="641"/>
    </row>
    <row r="8070" spans="1:7" s="128" customFormat="1">
      <c r="A8070" s="1452"/>
      <c r="B8070" s="1385"/>
      <c r="C8070" s="1454"/>
      <c r="D8070" s="1376"/>
      <c r="E8070" s="223"/>
      <c r="F8070" s="223"/>
      <c r="G8070" s="641"/>
    </row>
    <row r="8071" spans="1:7" s="128" customFormat="1">
      <c r="A8071" s="1452"/>
      <c r="B8071" s="1385"/>
      <c r="C8071" s="1454"/>
      <c r="D8071" s="1376"/>
      <c r="E8071" s="223"/>
      <c r="F8071" s="223"/>
      <c r="G8071" s="641"/>
    </row>
    <row r="8072" spans="1:7" s="128" customFormat="1">
      <c r="A8072" s="1452"/>
      <c r="B8072" s="1385"/>
      <c r="C8072" s="1454"/>
      <c r="D8072" s="1376"/>
      <c r="E8072" s="223"/>
      <c r="F8072" s="223"/>
      <c r="G8072" s="641"/>
    </row>
    <row r="8073" spans="1:7" s="128" customFormat="1">
      <c r="A8073" s="1452"/>
      <c r="B8073" s="1385"/>
      <c r="C8073" s="1454"/>
      <c r="D8073" s="1376"/>
      <c r="E8073" s="223"/>
      <c r="F8073" s="223"/>
      <c r="G8073" s="641"/>
    </row>
    <row r="8074" spans="1:7" s="128" customFormat="1">
      <c r="A8074" s="1452"/>
      <c r="B8074" s="1385"/>
      <c r="C8074" s="1454"/>
      <c r="D8074" s="1376"/>
      <c r="E8074" s="223"/>
      <c r="F8074" s="223"/>
      <c r="G8074" s="641"/>
    </row>
    <row r="8075" spans="1:7" s="128" customFormat="1">
      <c r="A8075" s="1452"/>
      <c r="B8075" s="1385"/>
      <c r="C8075" s="1454"/>
      <c r="D8075" s="1376"/>
      <c r="E8075" s="223"/>
      <c r="F8075" s="223"/>
      <c r="G8075" s="641"/>
    </row>
    <row r="8076" spans="1:7" s="128" customFormat="1">
      <c r="A8076" s="1452"/>
      <c r="B8076" s="1385"/>
      <c r="C8076" s="1454"/>
      <c r="D8076" s="1376"/>
      <c r="E8076" s="223"/>
      <c r="F8076" s="223"/>
      <c r="G8076" s="641"/>
    </row>
    <row r="8077" spans="1:7" s="128" customFormat="1">
      <c r="A8077" s="1452"/>
      <c r="B8077" s="1385"/>
      <c r="C8077" s="1454"/>
      <c r="D8077" s="1376"/>
      <c r="E8077" s="223"/>
      <c r="F8077" s="223"/>
      <c r="G8077" s="641"/>
    </row>
    <row r="8078" spans="1:7" s="128" customFormat="1">
      <c r="A8078" s="1452"/>
      <c r="B8078" s="1374"/>
      <c r="C8078" s="1454"/>
      <c r="D8078" s="1376"/>
      <c r="E8078" s="223"/>
      <c r="F8078" s="223"/>
      <c r="G8078" s="641"/>
    </row>
    <row r="8079" spans="1:7" s="128" customFormat="1">
      <c r="A8079" s="1452"/>
      <c r="B8079" s="1458"/>
      <c r="C8079" s="1459"/>
      <c r="D8079" s="1414"/>
      <c r="E8079" s="225"/>
      <c r="F8079" s="225"/>
      <c r="G8079" s="641"/>
    </row>
    <row r="8080" spans="1:7" s="128" customFormat="1">
      <c r="A8080" s="1452"/>
      <c r="B8080" s="1374"/>
      <c r="C8080" s="1454"/>
      <c r="D8080" s="1376"/>
      <c r="E8080" s="223"/>
      <c r="F8080" s="223"/>
      <c r="G8080" s="641"/>
    </row>
    <row r="8081" spans="1:7" s="128" customFormat="1">
      <c r="A8081" s="1452"/>
      <c r="B8081" s="1374"/>
      <c r="C8081" s="1454"/>
      <c r="D8081" s="1376"/>
      <c r="E8081" s="223"/>
      <c r="F8081" s="223"/>
      <c r="G8081" s="641"/>
    </row>
    <row r="8082" spans="1:7" s="128" customFormat="1">
      <c r="A8082" s="1452"/>
      <c r="B8082" s="1374"/>
      <c r="C8082" s="1454"/>
      <c r="D8082" s="1376"/>
      <c r="E8082" s="223"/>
      <c r="F8082" s="223"/>
      <c r="G8082" s="641"/>
    </row>
    <row r="8083" spans="1:7" s="128" customFormat="1">
      <c r="A8083" s="1452"/>
      <c r="B8083" s="1374"/>
      <c r="C8083" s="1454"/>
      <c r="D8083" s="1376"/>
      <c r="E8083" s="223"/>
      <c r="F8083" s="223"/>
      <c r="G8083" s="641"/>
    </row>
    <row r="8084" spans="1:7" s="128" customFormat="1">
      <c r="A8084" s="1452"/>
      <c r="B8084" s="1463"/>
      <c r="C8084" s="1459"/>
      <c r="D8084" s="1376"/>
      <c r="E8084" s="223"/>
      <c r="F8084" s="223"/>
      <c r="G8084" s="641"/>
    </row>
    <row r="8085" spans="1:7" s="128" customFormat="1">
      <c r="A8085" s="1452"/>
      <c r="B8085" s="1374"/>
      <c r="C8085" s="1454"/>
      <c r="D8085" s="1376"/>
      <c r="E8085" s="223"/>
      <c r="F8085" s="223"/>
      <c r="G8085" s="641"/>
    </row>
    <row r="8086" spans="1:7" s="128" customFormat="1">
      <c r="A8086" s="1452"/>
      <c r="B8086" s="1458"/>
      <c r="C8086" s="1459"/>
      <c r="D8086" s="1414"/>
      <c r="E8086" s="225"/>
      <c r="F8086" s="225"/>
      <c r="G8086" s="641"/>
    </row>
    <row r="8087" spans="1:7" s="128" customFormat="1">
      <c r="A8087" s="1452"/>
      <c r="B8087" s="1458"/>
      <c r="C8087" s="1459"/>
      <c r="D8087" s="1414"/>
      <c r="E8087" s="225"/>
      <c r="F8087" s="225"/>
      <c r="G8087" s="641"/>
    </row>
    <row r="8088" spans="1:7" s="128" customFormat="1">
      <c r="A8088" s="1452"/>
      <c r="B8088" s="1458"/>
      <c r="C8088" s="1459"/>
      <c r="D8088" s="1414"/>
      <c r="E8088" s="225"/>
      <c r="F8088" s="225"/>
      <c r="G8088" s="641"/>
    </row>
    <row r="8089" spans="1:7" s="128" customFormat="1">
      <c r="A8089" s="1452"/>
      <c r="B8089" s="1458"/>
      <c r="C8089" s="1459"/>
      <c r="D8089" s="1414"/>
      <c r="E8089" s="225"/>
      <c r="F8089" s="225"/>
      <c r="G8089" s="641"/>
    </row>
    <row r="8090" spans="1:7" s="128" customFormat="1">
      <c r="A8090" s="1452"/>
      <c r="B8090" s="1374"/>
      <c r="C8090" s="1454"/>
      <c r="D8090" s="1376"/>
      <c r="E8090" s="223"/>
      <c r="F8090" s="223"/>
      <c r="G8090" s="641"/>
    </row>
    <row r="8091" spans="1:7" s="128" customFormat="1">
      <c r="A8091" s="1452"/>
      <c r="B8091" s="1374"/>
      <c r="C8091" s="1454"/>
      <c r="D8091" s="1376"/>
      <c r="E8091" s="223"/>
      <c r="F8091" s="223"/>
      <c r="G8091" s="641"/>
    </row>
    <row r="8092" spans="1:7" s="128" customFormat="1">
      <c r="A8092" s="1452"/>
      <c r="B8092" s="1463"/>
      <c r="C8092" s="1454"/>
      <c r="D8092" s="1376"/>
      <c r="E8092" s="223"/>
      <c r="F8092" s="223"/>
      <c r="G8092" s="641"/>
    </row>
    <row r="8093" spans="1:7" s="128" customFormat="1">
      <c r="A8093" s="1452"/>
      <c r="B8093" s="1463"/>
      <c r="C8093" s="1454"/>
      <c r="D8093" s="1376"/>
      <c r="E8093" s="223"/>
      <c r="F8093" s="223"/>
      <c r="G8093" s="641"/>
    </row>
    <row r="8094" spans="1:7" s="128" customFormat="1">
      <c r="A8094" s="1452"/>
      <c r="B8094" s="1374"/>
      <c r="C8094" s="1454"/>
      <c r="D8094" s="1376"/>
      <c r="E8094" s="223"/>
      <c r="F8094" s="223"/>
      <c r="G8094" s="641"/>
    </row>
    <row r="8095" spans="1:7" s="128" customFormat="1">
      <c r="A8095" s="1452"/>
      <c r="B8095" s="1458"/>
      <c r="C8095" s="1459"/>
      <c r="D8095" s="1414"/>
      <c r="E8095" s="225"/>
      <c r="F8095" s="225"/>
      <c r="G8095" s="641"/>
    </row>
    <row r="8096" spans="1:7" s="128" customFormat="1">
      <c r="A8096" s="1452"/>
      <c r="B8096" s="1374"/>
      <c r="C8096" s="1454"/>
      <c r="D8096" s="1376"/>
      <c r="E8096" s="223"/>
      <c r="F8096" s="223"/>
      <c r="G8096" s="641"/>
    </row>
    <row r="8097" spans="1:7" s="128" customFormat="1">
      <c r="A8097" s="1452"/>
      <c r="B8097" s="1385"/>
      <c r="C8097" s="1454"/>
      <c r="D8097" s="1376"/>
      <c r="E8097" s="223"/>
      <c r="F8097" s="223"/>
      <c r="G8097" s="641"/>
    </row>
    <row r="8098" spans="1:7" s="128" customFormat="1">
      <c r="A8098" s="1452"/>
      <c r="B8098" s="1385"/>
      <c r="C8098" s="1454"/>
      <c r="D8098" s="1376"/>
      <c r="E8098" s="223"/>
      <c r="F8098" s="223"/>
      <c r="G8098" s="641"/>
    </row>
    <row r="8099" spans="1:7" s="128" customFormat="1">
      <c r="A8099" s="1452"/>
      <c r="B8099" s="1385"/>
      <c r="C8099" s="1454"/>
      <c r="D8099" s="1376"/>
      <c r="E8099" s="223"/>
      <c r="F8099" s="223"/>
      <c r="G8099" s="641"/>
    </row>
    <row r="8100" spans="1:7" s="128" customFormat="1">
      <c r="A8100" s="1452"/>
      <c r="B8100" s="1385"/>
      <c r="C8100" s="1454"/>
      <c r="D8100" s="1376"/>
      <c r="E8100" s="223"/>
      <c r="F8100" s="223"/>
      <c r="G8100" s="641"/>
    </row>
    <row r="8101" spans="1:7" s="128" customFormat="1">
      <c r="A8101" s="1452"/>
      <c r="B8101" s="1385"/>
      <c r="C8101" s="1454"/>
      <c r="D8101" s="1376"/>
      <c r="E8101" s="223"/>
      <c r="F8101" s="223"/>
      <c r="G8101" s="641"/>
    </row>
    <row r="8102" spans="1:7" s="128" customFormat="1">
      <c r="A8102" s="1452"/>
      <c r="B8102" s="1385"/>
      <c r="C8102" s="1454"/>
      <c r="D8102" s="1376"/>
      <c r="E8102" s="223"/>
      <c r="F8102" s="223"/>
      <c r="G8102" s="641"/>
    </row>
    <row r="8103" spans="1:7" s="128" customFormat="1">
      <c r="A8103" s="1452"/>
      <c r="B8103" s="1374"/>
      <c r="C8103" s="1454"/>
      <c r="D8103" s="1376"/>
      <c r="E8103" s="223"/>
      <c r="F8103" s="223"/>
      <c r="G8103" s="641"/>
    </row>
    <row r="8104" spans="1:7" s="128" customFormat="1">
      <c r="A8104" s="1452"/>
      <c r="B8104" s="1385"/>
      <c r="C8104" s="1454"/>
      <c r="D8104" s="1376"/>
      <c r="E8104" s="223"/>
      <c r="F8104" s="223"/>
      <c r="G8104" s="641"/>
    </row>
    <row r="8105" spans="1:7" s="128" customFormat="1">
      <c r="A8105" s="1452"/>
      <c r="B8105" s="1385"/>
      <c r="C8105" s="1454"/>
      <c r="D8105" s="1376"/>
      <c r="E8105" s="223"/>
      <c r="F8105" s="223"/>
      <c r="G8105" s="641"/>
    </row>
    <row r="8106" spans="1:7" s="128" customFormat="1">
      <c r="A8106" s="1452"/>
      <c r="B8106" s="1385"/>
      <c r="C8106" s="1454"/>
      <c r="D8106" s="1376"/>
      <c r="E8106" s="223"/>
      <c r="F8106" s="223"/>
      <c r="G8106" s="641"/>
    </row>
    <row r="8107" spans="1:7" s="128" customFormat="1">
      <c r="A8107" s="1452"/>
      <c r="B8107" s="1385"/>
      <c r="C8107" s="1454"/>
      <c r="D8107" s="1376"/>
      <c r="E8107" s="223"/>
      <c r="F8107" s="223"/>
      <c r="G8107" s="641"/>
    </row>
    <row r="8108" spans="1:7" s="128" customFormat="1">
      <c r="A8108" s="1452"/>
      <c r="B8108" s="1385"/>
      <c r="C8108" s="1454"/>
      <c r="D8108" s="1376"/>
      <c r="E8108" s="223"/>
      <c r="F8108" s="223"/>
      <c r="G8108" s="641"/>
    </row>
    <row r="8109" spans="1:7" s="128" customFormat="1">
      <c r="A8109" s="1452"/>
      <c r="B8109" s="1385"/>
      <c r="C8109" s="1454"/>
      <c r="D8109" s="1376"/>
      <c r="E8109" s="223"/>
      <c r="F8109" s="223"/>
      <c r="G8109" s="641"/>
    </row>
    <row r="8110" spans="1:7" s="128" customFormat="1">
      <c r="A8110" s="1452"/>
      <c r="B8110" s="1385"/>
      <c r="C8110" s="1454"/>
      <c r="D8110" s="1376"/>
      <c r="E8110" s="223"/>
      <c r="F8110" s="223"/>
      <c r="G8110" s="641"/>
    </row>
    <row r="8111" spans="1:7" s="128" customFormat="1">
      <c r="A8111" s="1452"/>
      <c r="B8111" s="1374"/>
      <c r="C8111" s="1454"/>
      <c r="D8111" s="1376"/>
      <c r="E8111" s="223"/>
      <c r="F8111" s="223"/>
      <c r="G8111" s="641"/>
    </row>
    <row r="8112" spans="1:7" s="128" customFormat="1">
      <c r="A8112" s="1452"/>
      <c r="B8112" s="1385"/>
      <c r="C8112" s="1454"/>
      <c r="D8112" s="1376"/>
      <c r="E8112" s="223"/>
      <c r="F8112" s="223"/>
      <c r="G8112" s="641"/>
    </row>
    <row r="8113" spans="1:7" s="128" customFormat="1">
      <c r="A8113" s="1452"/>
      <c r="B8113" s="1385"/>
      <c r="C8113" s="1454"/>
      <c r="D8113" s="1376"/>
      <c r="E8113" s="223"/>
      <c r="F8113" s="223"/>
      <c r="G8113" s="641"/>
    </row>
    <row r="8114" spans="1:7" s="128" customFormat="1">
      <c r="A8114" s="1452"/>
      <c r="B8114" s="1385"/>
      <c r="C8114" s="1454"/>
      <c r="D8114" s="1376"/>
      <c r="E8114" s="223"/>
      <c r="F8114" s="223"/>
      <c r="G8114" s="641"/>
    </row>
    <row r="8115" spans="1:7" s="128" customFormat="1">
      <c r="A8115" s="1452"/>
      <c r="B8115" s="1385"/>
      <c r="C8115" s="1454"/>
      <c r="D8115" s="1376"/>
      <c r="E8115" s="223"/>
      <c r="F8115" s="223"/>
      <c r="G8115" s="641"/>
    </row>
    <row r="8116" spans="1:7" s="128" customFormat="1">
      <c r="A8116" s="1452"/>
      <c r="B8116" s="1374"/>
      <c r="C8116" s="1454"/>
      <c r="D8116" s="1376"/>
      <c r="E8116" s="223"/>
      <c r="F8116" s="223"/>
      <c r="G8116" s="641"/>
    </row>
    <row r="8117" spans="1:7" s="128" customFormat="1">
      <c r="A8117" s="1452"/>
      <c r="B8117" s="1385"/>
      <c r="C8117" s="1454"/>
      <c r="D8117" s="1376"/>
      <c r="E8117" s="223"/>
      <c r="F8117" s="223"/>
      <c r="G8117" s="641"/>
    </row>
    <row r="8118" spans="1:7" s="128" customFormat="1">
      <c r="A8118" s="1452"/>
      <c r="B8118" s="1385"/>
      <c r="C8118" s="1454"/>
      <c r="D8118" s="1376"/>
      <c r="E8118" s="223"/>
      <c r="F8118" s="223"/>
      <c r="G8118" s="641"/>
    </row>
    <row r="8119" spans="1:7" s="128" customFormat="1">
      <c r="A8119" s="1452"/>
      <c r="B8119" s="1385"/>
      <c r="C8119" s="1454"/>
      <c r="D8119" s="1376"/>
      <c r="E8119" s="223"/>
      <c r="F8119" s="223"/>
      <c r="G8119" s="641"/>
    </row>
    <row r="8120" spans="1:7" s="128" customFormat="1">
      <c r="A8120" s="1452"/>
      <c r="B8120" s="1385"/>
      <c r="C8120" s="1454"/>
      <c r="D8120" s="1376"/>
      <c r="E8120" s="223"/>
      <c r="F8120" s="223"/>
      <c r="G8120" s="641"/>
    </row>
    <row r="8121" spans="1:7" s="128" customFormat="1">
      <c r="A8121" s="1452"/>
      <c r="B8121" s="1374"/>
      <c r="C8121" s="1454"/>
      <c r="D8121" s="1376"/>
      <c r="E8121" s="223"/>
      <c r="F8121" s="223"/>
      <c r="G8121" s="641"/>
    </row>
    <row r="8122" spans="1:7" s="128" customFormat="1">
      <c r="A8122" s="1452"/>
      <c r="B8122" s="1385"/>
      <c r="C8122" s="1454"/>
      <c r="D8122" s="1376"/>
      <c r="E8122" s="223"/>
      <c r="F8122" s="223"/>
      <c r="G8122" s="641"/>
    </row>
    <row r="8123" spans="1:7" s="128" customFormat="1">
      <c r="A8123" s="1452"/>
      <c r="B8123" s="1374"/>
      <c r="C8123" s="1454"/>
      <c r="D8123" s="1376"/>
      <c r="E8123" s="223"/>
      <c r="F8123" s="223"/>
      <c r="G8123" s="641"/>
    </row>
    <row r="8124" spans="1:7" s="128" customFormat="1">
      <c r="A8124" s="1452"/>
      <c r="B8124" s="1374"/>
      <c r="C8124" s="1454"/>
      <c r="D8124" s="1376"/>
      <c r="E8124" s="223"/>
      <c r="F8124" s="223"/>
      <c r="G8124" s="641"/>
    </row>
    <row r="8125" spans="1:7" s="128" customFormat="1">
      <c r="A8125" s="1452"/>
      <c r="B8125" s="1385"/>
      <c r="C8125" s="1454"/>
      <c r="D8125" s="1376"/>
      <c r="E8125" s="223"/>
      <c r="F8125" s="223"/>
      <c r="G8125" s="641"/>
    </row>
    <row r="8126" spans="1:7" s="128" customFormat="1">
      <c r="A8126" s="1452"/>
      <c r="B8126" s="1374"/>
      <c r="C8126" s="1454"/>
      <c r="D8126" s="1376"/>
      <c r="E8126" s="223"/>
      <c r="F8126" s="223"/>
      <c r="G8126" s="641"/>
    </row>
    <row r="8127" spans="1:7" s="128" customFormat="1">
      <c r="A8127" s="1452"/>
      <c r="B8127" s="1374"/>
      <c r="C8127" s="1454"/>
      <c r="D8127" s="1376"/>
      <c r="E8127" s="223"/>
      <c r="F8127" s="223"/>
      <c r="G8127" s="641"/>
    </row>
    <row r="8128" spans="1:7" s="128" customFormat="1">
      <c r="A8128" s="1452"/>
      <c r="B8128" s="1374"/>
      <c r="C8128" s="1454"/>
      <c r="D8128" s="1376"/>
      <c r="E8128" s="223"/>
      <c r="F8128" s="223"/>
      <c r="G8128" s="641"/>
    </row>
    <row r="8129" spans="1:7" s="128" customFormat="1">
      <c r="A8129" s="1452"/>
      <c r="B8129" s="1458"/>
      <c r="C8129" s="1459"/>
      <c r="D8129" s="1414"/>
      <c r="E8129" s="225"/>
      <c r="F8129" s="225"/>
      <c r="G8129" s="641"/>
    </row>
    <row r="8130" spans="1:7" s="128" customFormat="1">
      <c r="A8130" s="1452"/>
      <c r="B8130" s="1374"/>
      <c r="C8130" s="1454"/>
      <c r="D8130" s="1376"/>
      <c r="E8130" s="223"/>
      <c r="F8130" s="223"/>
      <c r="G8130" s="641"/>
    </row>
    <row r="8131" spans="1:7" s="128" customFormat="1">
      <c r="A8131" s="1452"/>
      <c r="B8131" s="1374"/>
      <c r="C8131" s="1454"/>
      <c r="D8131" s="1376"/>
      <c r="E8131" s="223"/>
      <c r="F8131" s="223"/>
      <c r="G8131" s="641"/>
    </row>
    <row r="8132" spans="1:7" s="128" customFormat="1">
      <c r="A8132" s="1452"/>
      <c r="B8132" s="1458"/>
      <c r="C8132" s="1459"/>
      <c r="D8132" s="1414"/>
      <c r="E8132" s="225"/>
      <c r="F8132" s="225"/>
      <c r="G8132" s="641"/>
    </row>
    <row r="8133" spans="1:7" s="128" customFormat="1">
      <c r="A8133" s="1452"/>
      <c r="B8133" s="1374"/>
      <c r="C8133" s="1454"/>
      <c r="D8133" s="1376"/>
      <c r="E8133" s="223"/>
      <c r="F8133" s="223"/>
      <c r="G8133" s="641"/>
    </row>
    <row r="8134" spans="1:7" s="128" customFormat="1">
      <c r="A8134" s="1452"/>
      <c r="B8134" s="1385"/>
      <c r="C8134" s="1454"/>
      <c r="D8134" s="1376"/>
      <c r="E8134" s="223"/>
      <c r="F8134" s="223"/>
      <c r="G8134" s="641"/>
    </row>
    <row r="8135" spans="1:7" s="128" customFormat="1">
      <c r="A8135" s="1452"/>
      <c r="B8135" s="1374"/>
      <c r="C8135" s="1454"/>
      <c r="D8135" s="1376"/>
      <c r="E8135" s="223"/>
      <c r="F8135" s="223"/>
      <c r="G8135" s="641"/>
    </row>
    <row r="8136" spans="1:7" s="128" customFormat="1">
      <c r="A8136" s="1452"/>
      <c r="B8136" s="1374"/>
      <c r="C8136" s="1454"/>
      <c r="D8136" s="1376"/>
      <c r="E8136" s="223"/>
      <c r="F8136" s="223"/>
      <c r="G8136" s="641"/>
    </row>
    <row r="8137" spans="1:7" s="128" customFormat="1">
      <c r="A8137" s="1452"/>
      <c r="B8137" s="1385"/>
      <c r="C8137" s="1454"/>
      <c r="D8137" s="1376"/>
      <c r="E8137" s="223"/>
      <c r="F8137" s="223"/>
      <c r="G8137" s="641"/>
    </row>
    <row r="8138" spans="1:7" s="128" customFormat="1">
      <c r="A8138" s="1452"/>
      <c r="B8138" s="1374"/>
      <c r="C8138" s="1454"/>
      <c r="D8138" s="1376"/>
      <c r="E8138" s="223"/>
      <c r="F8138" s="223"/>
      <c r="G8138" s="641"/>
    </row>
    <row r="8139" spans="1:7" s="128" customFormat="1">
      <c r="A8139" s="1452"/>
      <c r="B8139" s="1374"/>
      <c r="C8139" s="1454"/>
      <c r="D8139" s="1376"/>
      <c r="E8139" s="223"/>
      <c r="F8139" s="223"/>
      <c r="G8139" s="641"/>
    </row>
    <row r="8140" spans="1:7" s="128" customFormat="1">
      <c r="A8140" s="1452"/>
      <c r="B8140" s="1385"/>
      <c r="C8140" s="1454"/>
      <c r="D8140" s="1376"/>
      <c r="E8140" s="223"/>
      <c r="F8140" s="223"/>
      <c r="G8140" s="641"/>
    </row>
    <row r="8141" spans="1:7" s="128" customFormat="1">
      <c r="A8141" s="1452"/>
      <c r="B8141" s="1374"/>
      <c r="C8141" s="1454"/>
      <c r="D8141" s="1376"/>
      <c r="E8141" s="223"/>
      <c r="F8141" s="223"/>
      <c r="G8141" s="641"/>
    </row>
    <row r="8142" spans="1:7" s="128" customFormat="1">
      <c r="A8142" s="1452"/>
      <c r="B8142" s="1374"/>
      <c r="C8142" s="1454"/>
      <c r="D8142" s="1376"/>
      <c r="E8142" s="223"/>
      <c r="F8142" s="223"/>
      <c r="G8142" s="641"/>
    </row>
    <row r="8143" spans="1:7" s="128" customFormat="1">
      <c r="A8143" s="1452"/>
      <c r="B8143" s="1385"/>
      <c r="C8143" s="1454"/>
      <c r="D8143" s="1376"/>
      <c r="E8143" s="223"/>
      <c r="F8143" s="223"/>
      <c r="G8143" s="641"/>
    </row>
    <row r="8144" spans="1:7" s="128" customFormat="1">
      <c r="A8144" s="1452"/>
      <c r="B8144" s="1374"/>
      <c r="C8144" s="1454"/>
      <c r="D8144" s="1376"/>
      <c r="E8144" s="223"/>
      <c r="F8144" s="223"/>
      <c r="G8144" s="641"/>
    </row>
    <row r="8145" spans="1:7" s="128" customFormat="1">
      <c r="A8145" s="1452"/>
      <c r="B8145" s="1374"/>
      <c r="C8145" s="1454"/>
      <c r="D8145" s="1376"/>
      <c r="E8145" s="223"/>
      <c r="F8145" s="223"/>
      <c r="G8145" s="641"/>
    </row>
    <row r="8146" spans="1:7" s="128" customFormat="1">
      <c r="A8146" s="1452"/>
      <c r="B8146" s="1385"/>
      <c r="C8146" s="1454"/>
      <c r="D8146" s="1376"/>
      <c r="E8146" s="223"/>
      <c r="F8146" s="223"/>
      <c r="G8146" s="641"/>
    </row>
    <row r="8147" spans="1:7" s="128" customFormat="1">
      <c r="A8147" s="1452"/>
      <c r="B8147" s="1374"/>
      <c r="C8147" s="1454"/>
      <c r="D8147" s="1376"/>
      <c r="E8147" s="223"/>
      <c r="F8147" s="223"/>
      <c r="G8147" s="641"/>
    </row>
    <row r="8148" spans="1:7" s="128" customFormat="1">
      <c r="A8148" s="1452"/>
      <c r="B8148" s="1374"/>
      <c r="C8148" s="1454"/>
      <c r="D8148" s="1376"/>
      <c r="E8148" s="223"/>
      <c r="F8148" s="223"/>
      <c r="G8148" s="641"/>
    </row>
    <row r="8149" spans="1:7" s="128" customFormat="1">
      <c r="A8149" s="1452"/>
      <c r="B8149" s="1385"/>
      <c r="C8149" s="1454"/>
      <c r="D8149" s="1376"/>
      <c r="E8149" s="223"/>
      <c r="F8149" s="223"/>
      <c r="G8149" s="641"/>
    </row>
    <row r="8150" spans="1:7" s="128" customFormat="1">
      <c r="A8150" s="1452"/>
      <c r="B8150" s="1374"/>
      <c r="C8150" s="1454"/>
      <c r="D8150" s="1376"/>
      <c r="E8150" s="223"/>
      <c r="F8150" s="223"/>
      <c r="G8150" s="641"/>
    </row>
    <row r="8151" spans="1:7" s="128" customFormat="1">
      <c r="A8151" s="1452"/>
      <c r="B8151" s="1374"/>
      <c r="C8151" s="1454"/>
      <c r="D8151" s="1376"/>
      <c r="E8151" s="223"/>
      <c r="F8151" s="223"/>
      <c r="G8151" s="641"/>
    </row>
    <row r="8152" spans="1:7" s="128" customFormat="1">
      <c r="A8152" s="1452"/>
      <c r="B8152" s="1385"/>
      <c r="C8152" s="1454"/>
      <c r="D8152" s="1376"/>
      <c r="E8152" s="223"/>
      <c r="F8152" s="223"/>
      <c r="G8152" s="641"/>
    </row>
    <row r="8153" spans="1:7" s="128" customFormat="1">
      <c r="A8153" s="1452"/>
      <c r="B8153" s="1385"/>
      <c r="C8153" s="1454"/>
      <c r="D8153" s="1376"/>
      <c r="E8153" s="223"/>
      <c r="F8153" s="223"/>
      <c r="G8153" s="641"/>
    </row>
    <row r="8154" spans="1:7" s="128" customFormat="1">
      <c r="A8154" s="1452"/>
      <c r="B8154" s="1385"/>
      <c r="C8154" s="1454"/>
      <c r="D8154" s="1376"/>
      <c r="E8154" s="223"/>
      <c r="F8154" s="223"/>
      <c r="G8154" s="641"/>
    </row>
    <row r="8155" spans="1:7" s="128" customFormat="1">
      <c r="A8155" s="1452"/>
      <c r="B8155" s="1385"/>
      <c r="C8155" s="1454"/>
      <c r="D8155" s="1376"/>
      <c r="E8155" s="223"/>
      <c r="F8155" s="223"/>
      <c r="G8155" s="641"/>
    </row>
    <row r="8156" spans="1:7" s="128" customFormat="1">
      <c r="A8156" s="1452"/>
      <c r="B8156" s="1374"/>
      <c r="C8156" s="1454"/>
      <c r="D8156" s="1376"/>
      <c r="E8156" s="223"/>
      <c r="F8156" s="223"/>
      <c r="G8156" s="641"/>
    </row>
    <row r="8157" spans="1:7" s="128" customFormat="1">
      <c r="A8157" s="1452"/>
      <c r="B8157" s="1385"/>
      <c r="C8157" s="1454"/>
      <c r="D8157" s="1376"/>
      <c r="E8157" s="223"/>
      <c r="F8157" s="223"/>
      <c r="G8157" s="641"/>
    </row>
    <row r="8158" spans="1:7" s="128" customFormat="1">
      <c r="A8158" s="1452"/>
      <c r="B8158" s="1385"/>
      <c r="C8158" s="1454"/>
      <c r="D8158" s="1376"/>
      <c r="E8158" s="223"/>
      <c r="F8158" s="223"/>
      <c r="G8158" s="641"/>
    </row>
    <row r="8159" spans="1:7" s="128" customFormat="1">
      <c r="A8159" s="1452"/>
      <c r="B8159" s="1385"/>
      <c r="C8159" s="1454"/>
      <c r="D8159" s="1376"/>
      <c r="E8159" s="223"/>
      <c r="F8159" s="223"/>
      <c r="G8159" s="641"/>
    </row>
    <row r="8160" spans="1:7" s="128" customFormat="1">
      <c r="A8160" s="1452"/>
      <c r="B8160" s="1385"/>
      <c r="C8160" s="1454"/>
      <c r="D8160" s="1376"/>
      <c r="E8160" s="223"/>
      <c r="F8160" s="223"/>
      <c r="G8160" s="641"/>
    </row>
    <row r="8161" spans="1:7" s="128" customFormat="1">
      <c r="A8161" s="1452"/>
      <c r="B8161" s="1385"/>
      <c r="C8161" s="1454"/>
      <c r="D8161" s="1376"/>
      <c r="E8161" s="223"/>
      <c r="F8161" s="223"/>
      <c r="G8161" s="641"/>
    </row>
    <row r="8162" spans="1:7" s="128" customFormat="1">
      <c r="A8162" s="1452"/>
      <c r="B8162" s="1385"/>
      <c r="C8162" s="1454"/>
      <c r="D8162" s="1376"/>
      <c r="E8162" s="223"/>
      <c r="F8162" s="223"/>
      <c r="G8162" s="641"/>
    </row>
    <row r="8163" spans="1:7" s="128" customFormat="1">
      <c r="A8163" s="1452"/>
      <c r="B8163" s="1385"/>
      <c r="C8163" s="1454"/>
      <c r="D8163" s="1376"/>
      <c r="E8163" s="223"/>
      <c r="F8163" s="223"/>
      <c r="G8163" s="641"/>
    </row>
    <row r="8164" spans="1:7" s="128" customFormat="1">
      <c r="A8164" s="1452"/>
      <c r="B8164" s="1385"/>
      <c r="C8164" s="1454"/>
      <c r="D8164" s="1376"/>
      <c r="E8164" s="223"/>
      <c r="F8164" s="223"/>
      <c r="G8164" s="641"/>
    </row>
    <row r="8165" spans="1:7" s="128" customFormat="1">
      <c r="A8165" s="1452"/>
      <c r="B8165" s="1374"/>
      <c r="C8165" s="1454"/>
      <c r="D8165" s="1376"/>
      <c r="E8165" s="223"/>
      <c r="F8165" s="223"/>
      <c r="G8165" s="641"/>
    </row>
    <row r="8166" spans="1:7" s="128" customFormat="1">
      <c r="A8166" s="1452"/>
      <c r="B8166" s="1385"/>
      <c r="C8166" s="1454"/>
      <c r="D8166" s="1376"/>
      <c r="E8166" s="223"/>
      <c r="F8166" s="223"/>
      <c r="G8166" s="641"/>
    </row>
    <row r="8167" spans="1:7" s="128" customFormat="1">
      <c r="A8167" s="1452"/>
      <c r="B8167" s="1385"/>
      <c r="C8167" s="1454"/>
      <c r="D8167" s="1376"/>
      <c r="E8167" s="223"/>
      <c r="F8167" s="223"/>
      <c r="G8167" s="641"/>
    </row>
    <row r="8168" spans="1:7" s="128" customFormat="1">
      <c r="A8168" s="1452"/>
      <c r="B8168" s="1385"/>
      <c r="C8168" s="1454"/>
      <c r="D8168" s="1376"/>
      <c r="E8168" s="223"/>
      <c r="F8168" s="223"/>
      <c r="G8168" s="641"/>
    </row>
    <row r="8169" spans="1:7" s="128" customFormat="1">
      <c r="A8169" s="1452"/>
      <c r="B8169" s="1385"/>
      <c r="C8169" s="1454"/>
      <c r="D8169" s="1376"/>
      <c r="E8169" s="223"/>
      <c r="F8169" s="223"/>
      <c r="G8169" s="641"/>
    </row>
    <row r="8170" spans="1:7" s="128" customFormat="1">
      <c r="A8170" s="1452"/>
      <c r="B8170" s="1385"/>
      <c r="C8170" s="1454"/>
      <c r="D8170" s="1376"/>
      <c r="E8170" s="223"/>
      <c r="F8170" s="223"/>
      <c r="G8170" s="641"/>
    </row>
    <row r="8171" spans="1:7" s="128" customFormat="1">
      <c r="A8171" s="1452"/>
      <c r="B8171" s="1385"/>
      <c r="C8171" s="1454"/>
      <c r="D8171" s="1376"/>
      <c r="E8171" s="223"/>
      <c r="F8171" s="223"/>
      <c r="G8171" s="641"/>
    </row>
    <row r="8172" spans="1:7" s="128" customFormat="1">
      <c r="A8172" s="1452"/>
      <c r="B8172" s="1374"/>
      <c r="C8172" s="1454"/>
      <c r="D8172" s="1376"/>
      <c r="E8172" s="223"/>
      <c r="F8172" s="223"/>
      <c r="G8172" s="641"/>
    </row>
    <row r="8173" spans="1:7" s="128" customFormat="1">
      <c r="A8173" s="1452"/>
      <c r="B8173" s="1385"/>
      <c r="C8173" s="1454"/>
      <c r="D8173" s="1376"/>
      <c r="E8173" s="223"/>
      <c r="F8173" s="223"/>
      <c r="G8173" s="641"/>
    </row>
    <row r="8174" spans="1:7" s="128" customFormat="1">
      <c r="A8174" s="1452"/>
      <c r="B8174" s="1385"/>
      <c r="C8174" s="1454"/>
      <c r="D8174" s="1376"/>
      <c r="E8174" s="223"/>
      <c r="F8174" s="223"/>
      <c r="G8174" s="641"/>
    </row>
    <row r="8175" spans="1:7" s="128" customFormat="1">
      <c r="A8175" s="1452"/>
      <c r="B8175" s="1385"/>
      <c r="C8175" s="1454"/>
      <c r="D8175" s="1376"/>
      <c r="E8175" s="223"/>
      <c r="F8175" s="223"/>
      <c r="G8175" s="641"/>
    </row>
    <row r="8176" spans="1:7" s="128" customFormat="1">
      <c r="A8176" s="1452"/>
      <c r="B8176" s="1374"/>
      <c r="C8176" s="1454"/>
      <c r="D8176" s="1376"/>
      <c r="E8176" s="223"/>
      <c r="F8176" s="223"/>
      <c r="G8176" s="641"/>
    </row>
    <row r="8177" spans="1:7" s="128" customFormat="1">
      <c r="A8177" s="1452"/>
      <c r="B8177" s="1374"/>
      <c r="C8177" s="1454"/>
      <c r="D8177" s="1376"/>
      <c r="E8177" s="223"/>
      <c r="F8177" s="223"/>
      <c r="G8177" s="641"/>
    </row>
    <row r="8178" spans="1:7" s="128" customFormat="1">
      <c r="A8178" s="1452"/>
      <c r="B8178" s="1385"/>
      <c r="C8178" s="1454"/>
      <c r="D8178" s="1376"/>
      <c r="E8178" s="223"/>
      <c r="F8178" s="223"/>
      <c r="G8178" s="641"/>
    </row>
    <row r="8179" spans="1:7" s="128" customFormat="1">
      <c r="A8179" s="1452"/>
      <c r="B8179" s="1374"/>
      <c r="C8179" s="1454"/>
      <c r="D8179" s="1376"/>
      <c r="E8179" s="223"/>
      <c r="F8179" s="223"/>
      <c r="G8179" s="641"/>
    </row>
    <row r="8180" spans="1:7" s="128" customFormat="1">
      <c r="A8180" s="1452"/>
      <c r="B8180" s="1374"/>
      <c r="C8180" s="1454"/>
      <c r="D8180" s="1376"/>
      <c r="E8180" s="223"/>
      <c r="F8180" s="223"/>
      <c r="G8180" s="641"/>
    </row>
    <row r="8181" spans="1:7" s="128" customFormat="1">
      <c r="A8181" s="1452"/>
      <c r="B8181" s="1385"/>
      <c r="C8181" s="1454"/>
      <c r="D8181" s="1376"/>
      <c r="E8181" s="223"/>
      <c r="F8181" s="223"/>
      <c r="G8181" s="641"/>
    </row>
    <row r="8182" spans="1:7" s="128" customFormat="1">
      <c r="A8182" s="1452"/>
      <c r="B8182" s="1385"/>
      <c r="C8182" s="1454"/>
      <c r="D8182" s="1376"/>
      <c r="E8182" s="223"/>
      <c r="F8182" s="223"/>
      <c r="G8182" s="641"/>
    </row>
    <row r="8183" spans="1:7" s="128" customFormat="1">
      <c r="A8183" s="1452"/>
      <c r="B8183" s="1374"/>
      <c r="C8183" s="1454"/>
      <c r="D8183" s="1376"/>
      <c r="E8183" s="223"/>
      <c r="F8183" s="223"/>
      <c r="G8183" s="641"/>
    </row>
    <row r="8184" spans="1:7" s="128" customFormat="1">
      <c r="A8184" s="1452"/>
      <c r="B8184" s="1374"/>
      <c r="C8184" s="1454"/>
      <c r="D8184" s="1376"/>
      <c r="E8184" s="223"/>
      <c r="F8184" s="223"/>
      <c r="G8184" s="641"/>
    </row>
    <row r="8185" spans="1:7" s="127" customFormat="1">
      <c r="A8185" s="1452"/>
      <c r="B8185" s="1458"/>
      <c r="C8185" s="1459"/>
      <c r="D8185" s="1414"/>
      <c r="E8185" s="225"/>
      <c r="F8185" s="225"/>
      <c r="G8185" s="642"/>
    </row>
    <row r="8186" spans="1:7" s="128" customFormat="1">
      <c r="A8186" s="1452"/>
      <c r="B8186" s="1374"/>
      <c r="C8186" s="1454"/>
      <c r="D8186" s="1376"/>
      <c r="E8186" s="223"/>
      <c r="F8186" s="223"/>
      <c r="G8186" s="641"/>
    </row>
    <row r="8187" spans="1:7" s="128" customFormat="1">
      <c r="A8187" s="1452"/>
      <c r="B8187" s="1374"/>
      <c r="C8187" s="1454"/>
      <c r="D8187" s="1376"/>
      <c r="E8187" s="223"/>
      <c r="F8187" s="223"/>
      <c r="G8187" s="641"/>
    </row>
    <row r="8188" spans="1:7" s="125" customFormat="1">
      <c r="A8188" s="1452"/>
      <c r="B8188" s="1458"/>
      <c r="C8188" s="1459"/>
      <c r="D8188" s="1414"/>
      <c r="E8188" s="225"/>
      <c r="F8188" s="225"/>
      <c r="G8188" s="643"/>
    </row>
    <row r="8189" spans="1:7" s="128" customFormat="1">
      <c r="A8189" s="1452"/>
      <c r="B8189" s="1374"/>
      <c r="C8189" s="1454"/>
      <c r="D8189" s="1376"/>
      <c r="E8189" s="223"/>
      <c r="F8189" s="223"/>
      <c r="G8189" s="641"/>
    </row>
    <row r="8190" spans="1:7" s="128" customFormat="1">
      <c r="A8190" s="1452"/>
      <c r="B8190" s="1377"/>
      <c r="C8190" s="1457"/>
      <c r="D8190" s="1023"/>
      <c r="E8190" s="222"/>
      <c r="F8190" s="222"/>
      <c r="G8190" s="641"/>
    </row>
    <row r="8191" spans="1:7" s="128" customFormat="1">
      <c r="A8191" s="1452"/>
      <c r="B8191" s="1374"/>
      <c r="C8191" s="1454"/>
      <c r="D8191" s="1376"/>
      <c r="E8191" s="223"/>
      <c r="F8191" s="223"/>
      <c r="G8191" s="641"/>
    </row>
    <row r="8192" spans="1:7" s="128" customFormat="1">
      <c r="A8192" s="1452"/>
      <c r="B8192" s="1385"/>
      <c r="C8192" s="1454"/>
      <c r="D8192" s="1376"/>
      <c r="E8192" s="223"/>
      <c r="F8192" s="223"/>
      <c r="G8192" s="641"/>
    </row>
    <row r="8193" spans="1:7" s="128" customFormat="1">
      <c r="A8193" s="1452"/>
      <c r="B8193" s="1385"/>
      <c r="C8193" s="1454"/>
      <c r="D8193" s="1376"/>
      <c r="E8193" s="223"/>
      <c r="F8193" s="223"/>
      <c r="G8193" s="641"/>
    </row>
    <row r="8194" spans="1:7" s="128" customFormat="1">
      <c r="A8194" s="1452"/>
      <c r="B8194" s="1374"/>
      <c r="C8194" s="1454"/>
      <c r="D8194" s="1376"/>
      <c r="E8194" s="223"/>
      <c r="F8194" s="223"/>
      <c r="G8194" s="641"/>
    </row>
    <row r="8195" spans="1:7" s="128" customFormat="1">
      <c r="A8195" s="1452"/>
      <c r="B8195" s="1385"/>
      <c r="C8195" s="1454"/>
      <c r="D8195" s="1376"/>
      <c r="E8195" s="223"/>
      <c r="F8195" s="223"/>
      <c r="G8195" s="641"/>
    </row>
    <row r="8196" spans="1:7" s="128" customFormat="1">
      <c r="A8196" s="1452"/>
      <c r="B8196" s="1374"/>
      <c r="C8196" s="1454"/>
      <c r="D8196" s="1376"/>
      <c r="E8196" s="223"/>
      <c r="F8196" s="223"/>
      <c r="G8196" s="641"/>
    </row>
    <row r="8197" spans="1:7" s="128" customFormat="1">
      <c r="A8197" s="1452"/>
      <c r="B8197" s="1374"/>
      <c r="C8197" s="1454"/>
      <c r="D8197" s="1376"/>
      <c r="E8197" s="223"/>
      <c r="F8197" s="223"/>
      <c r="G8197" s="641"/>
    </row>
    <row r="8198" spans="1:7" s="128" customFormat="1">
      <c r="A8198" s="1452"/>
      <c r="B8198" s="1385"/>
      <c r="C8198" s="1454"/>
      <c r="D8198" s="1376"/>
      <c r="E8198" s="223"/>
      <c r="F8198" s="223"/>
      <c r="G8198" s="641"/>
    </row>
    <row r="8199" spans="1:7" s="128" customFormat="1">
      <c r="A8199" s="1452"/>
      <c r="B8199" s="1385"/>
      <c r="C8199" s="1454"/>
      <c r="D8199" s="1376"/>
      <c r="E8199" s="223"/>
      <c r="F8199" s="223"/>
      <c r="G8199" s="641"/>
    </row>
    <row r="8200" spans="1:7" s="128" customFormat="1">
      <c r="A8200" s="1452"/>
      <c r="B8200" s="1385"/>
      <c r="C8200" s="1454"/>
      <c r="D8200" s="1376"/>
      <c r="E8200" s="223"/>
      <c r="F8200" s="223"/>
      <c r="G8200" s="641"/>
    </row>
    <row r="8201" spans="1:7" s="128" customFormat="1">
      <c r="A8201" s="1452"/>
      <c r="B8201" s="1464"/>
      <c r="C8201" s="1454"/>
      <c r="D8201" s="1376"/>
      <c r="E8201" s="223"/>
      <c r="F8201" s="223"/>
      <c r="G8201" s="641"/>
    </row>
    <row r="8202" spans="1:7" s="128" customFormat="1">
      <c r="A8202" s="1452"/>
      <c r="B8202" s="1385"/>
      <c r="C8202" s="1454"/>
      <c r="D8202" s="1376"/>
      <c r="E8202" s="223"/>
      <c r="F8202" s="223"/>
      <c r="G8202" s="641"/>
    </row>
    <row r="8203" spans="1:7" s="128" customFormat="1">
      <c r="A8203" s="1452"/>
      <c r="B8203" s="1374"/>
      <c r="C8203" s="1454"/>
      <c r="D8203" s="1376"/>
      <c r="E8203" s="223"/>
      <c r="F8203" s="223"/>
      <c r="G8203" s="641"/>
    </row>
    <row r="8204" spans="1:7" s="128" customFormat="1">
      <c r="A8204" s="1452"/>
      <c r="B8204" s="1385"/>
      <c r="C8204" s="1454"/>
      <c r="D8204" s="1376"/>
      <c r="E8204" s="223"/>
      <c r="F8204" s="223"/>
      <c r="G8204" s="641"/>
    </row>
    <row r="8205" spans="1:7" s="128" customFormat="1">
      <c r="A8205" s="1452"/>
      <c r="B8205" s="1374"/>
      <c r="C8205" s="1454"/>
      <c r="D8205" s="1376"/>
      <c r="E8205" s="223"/>
      <c r="F8205" s="223"/>
      <c r="G8205" s="641"/>
    </row>
    <row r="8206" spans="1:7" s="128" customFormat="1">
      <c r="A8206" s="1452"/>
      <c r="B8206" s="1374"/>
      <c r="C8206" s="1454"/>
      <c r="D8206" s="1376"/>
      <c r="E8206" s="223"/>
      <c r="F8206" s="223"/>
      <c r="G8206" s="641"/>
    </row>
    <row r="8207" spans="1:7" s="128" customFormat="1">
      <c r="A8207" s="1452"/>
      <c r="B8207" s="1385"/>
      <c r="C8207" s="1454"/>
      <c r="D8207" s="1376"/>
      <c r="E8207" s="223"/>
      <c r="F8207" s="223"/>
      <c r="G8207" s="641"/>
    </row>
    <row r="8208" spans="1:7" s="128" customFormat="1">
      <c r="A8208" s="1452"/>
      <c r="B8208" s="1385"/>
      <c r="C8208" s="1454"/>
      <c r="D8208" s="1376"/>
      <c r="E8208" s="223"/>
      <c r="F8208" s="223"/>
      <c r="G8208" s="641"/>
    </row>
    <row r="8209" spans="1:7" s="128" customFormat="1">
      <c r="A8209" s="1452"/>
      <c r="B8209" s="1374"/>
      <c r="C8209" s="1454"/>
      <c r="D8209" s="1376"/>
      <c r="E8209" s="223"/>
      <c r="F8209" s="223"/>
      <c r="G8209" s="641"/>
    </row>
    <row r="8210" spans="1:7" s="128" customFormat="1">
      <c r="A8210" s="1452"/>
      <c r="B8210" s="1385"/>
      <c r="C8210" s="1454"/>
      <c r="D8210" s="1376"/>
      <c r="E8210" s="223"/>
      <c r="F8210" s="223"/>
      <c r="G8210" s="641"/>
    </row>
    <row r="8211" spans="1:7" s="128" customFormat="1">
      <c r="A8211" s="1452"/>
      <c r="B8211" s="1374"/>
      <c r="C8211" s="1454"/>
      <c r="D8211" s="1376"/>
      <c r="E8211" s="223"/>
      <c r="F8211" s="223"/>
      <c r="G8211" s="641"/>
    </row>
    <row r="8212" spans="1:7" s="128" customFormat="1">
      <c r="A8212" s="1452"/>
      <c r="B8212" s="1374"/>
      <c r="C8212" s="1454"/>
      <c r="D8212" s="1376"/>
      <c r="E8212" s="223"/>
      <c r="F8212" s="223"/>
      <c r="G8212" s="641"/>
    </row>
    <row r="8213" spans="1:7" s="128" customFormat="1">
      <c r="A8213" s="1452"/>
      <c r="B8213" s="1385"/>
      <c r="C8213" s="1454"/>
      <c r="D8213" s="1376"/>
      <c r="E8213" s="223"/>
      <c r="F8213" s="223"/>
      <c r="G8213" s="641"/>
    </row>
    <row r="8214" spans="1:7" s="128" customFormat="1">
      <c r="A8214" s="1452"/>
      <c r="B8214" s="1374"/>
      <c r="C8214" s="1454"/>
      <c r="D8214" s="1376"/>
      <c r="E8214" s="223"/>
      <c r="F8214" s="223"/>
      <c r="G8214" s="641"/>
    </row>
    <row r="8215" spans="1:7" s="128" customFormat="1">
      <c r="A8215" s="1452"/>
      <c r="B8215" s="1374"/>
      <c r="C8215" s="1454"/>
      <c r="D8215" s="1376"/>
      <c r="E8215" s="223"/>
      <c r="F8215" s="223"/>
      <c r="G8215" s="641"/>
    </row>
    <row r="8216" spans="1:7" s="128" customFormat="1">
      <c r="A8216" s="1452"/>
      <c r="B8216" s="1385"/>
      <c r="C8216" s="1454"/>
      <c r="D8216" s="1376"/>
      <c r="E8216" s="223"/>
      <c r="F8216" s="223"/>
      <c r="G8216" s="641"/>
    </row>
    <row r="8217" spans="1:7" s="128" customFormat="1">
      <c r="A8217" s="1452"/>
      <c r="B8217" s="1385"/>
      <c r="C8217" s="1454"/>
      <c r="D8217" s="1376"/>
      <c r="E8217" s="223"/>
      <c r="F8217" s="223"/>
      <c r="G8217" s="641"/>
    </row>
    <row r="8218" spans="1:7" s="128" customFormat="1">
      <c r="A8218" s="1452"/>
      <c r="B8218" s="1385"/>
      <c r="C8218" s="1454"/>
      <c r="D8218" s="1376"/>
      <c r="E8218" s="223"/>
      <c r="F8218" s="223"/>
      <c r="G8218" s="641"/>
    </row>
    <row r="8219" spans="1:7" s="128" customFormat="1">
      <c r="A8219" s="1452"/>
      <c r="B8219" s="1374"/>
      <c r="C8219" s="1454"/>
      <c r="D8219" s="1376"/>
      <c r="E8219" s="223"/>
      <c r="F8219" s="223"/>
      <c r="G8219" s="641"/>
    </row>
    <row r="8220" spans="1:7" s="128" customFormat="1">
      <c r="A8220" s="1452"/>
      <c r="B8220" s="1385"/>
      <c r="C8220" s="1454"/>
      <c r="D8220" s="1376"/>
      <c r="E8220" s="223"/>
      <c r="F8220" s="223"/>
      <c r="G8220" s="641"/>
    </row>
    <row r="8221" spans="1:7" s="128" customFormat="1">
      <c r="A8221" s="1452"/>
      <c r="B8221" s="1374"/>
      <c r="C8221" s="1454"/>
      <c r="D8221" s="1376"/>
      <c r="E8221" s="223"/>
      <c r="F8221" s="223"/>
      <c r="G8221" s="641"/>
    </row>
    <row r="8222" spans="1:7" s="128" customFormat="1">
      <c r="A8222" s="1452"/>
      <c r="B8222" s="1374"/>
      <c r="C8222" s="1454"/>
      <c r="D8222" s="1376"/>
      <c r="E8222" s="223"/>
      <c r="F8222" s="223"/>
      <c r="G8222" s="641"/>
    </row>
    <row r="8223" spans="1:7" s="128" customFormat="1">
      <c r="A8223" s="1452"/>
      <c r="B8223" s="1385"/>
      <c r="C8223" s="1454"/>
      <c r="D8223" s="1376"/>
      <c r="E8223" s="223"/>
      <c r="F8223" s="223"/>
      <c r="G8223" s="641"/>
    </row>
    <row r="8224" spans="1:7" s="128" customFormat="1">
      <c r="A8224" s="1452"/>
      <c r="B8224" s="1385"/>
      <c r="C8224" s="1454"/>
      <c r="D8224" s="1376"/>
      <c r="E8224" s="223"/>
      <c r="F8224" s="223"/>
      <c r="G8224" s="641"/>
    </row>
    <row r="8225" spans="1:7" s="128" customFormat="1">
      <c r="A8225" s="1452"/>
      <c r="B8225" s="1374"/>
      <c r="C8225" s="1454"/>
      <c r="D8225" s="1376"/>
      <c r="E8225" s="223"/>
      <c r="F8225" s="223"/>
      <c r="G8225" s="641"/>
    </row>
    <row r="8226" spans="1:7" s="128" customFormat="1">
      <c r="A8226" s="1452"/>
      <c r="B8226" s="1385"/>
      <c r="C8226" s="1454"/>
      <c r="D8226" s="1376"/>
      <c r="E8226" s="223"/>
      <c r="F8226" s="223"/>
      <c r="G8226" s="641"/>
    </row>
    <row r="8227" spans="1:7" s="128" customFormat="1">
      <c r="A8227" s="1452"/>
      <c r="B8227" s="1385"/>
      <c r="C8227" s="1454"/>
      <c r="D8227" s="1376"/>
      <c r="E8227" s="223"/>
      <c r="F8227" s="223"/>
      <c r="G8227" s="641"/>
    </row>
    <row r="8228" spans="1:7" s="128" customFormat="1">
      <c r="A8228" s="1452"/>
      <c r="B8228" s="1385"/>
      <c r="C8228" s="1454"/>
      <c r="D8228" s="1376"/>
      <c r="E8228" s="223"/>
      <c r="F8228" s="223"/>
      <c r="G8228" s="641"/>
    </row>
    <row r="8229" spans="1:7" s="128" customFormat="1">
      <c r="A8229" s="1452"/>
      <c r="B8229" s="1385"/>
      <c r="C8229" s="1454"/>
      <c r="D8229" s="1376"/>
      <c r="E8229" s="223"/>
      <c r="F8229" s="223"/>
      <c r="G8229" s="641"/>
    </row>
    <row r="8230" spans="1:7" s="128" customFormat="1">
      <c r="A8230" s="1452"/>
      <c r="B8230" s="1385"/>
      <c r="C8230" s="1454"/>
      <c r="D8230" s="1376"/>
      <c r="E8230" s="223"/>
      <c r="F8230" s="223"/>
      <c r="G8230" s="641"/>
    </row>
    <row r="8231" spans="1:7" s="128" customFormat="1">
      <c r="A8231" s="1452"/>
      <c r="B8231" s="1385"/>
      <c r="C8231" s="1454"/>
      <c r="D8231" s="1376"/>
      <c r="E8231" s="223"/>
      <c r="F8231" s="223"/>
      <c r="G8231" s="641"/>
    </row>
    <row r="8232" spans="1:7" s="128" customFormat="1">
      <c r="A8232" s="1452"/>
      <c r="B8232" s="1385"/>
      <c r="C8232" s="1454"/>
      <c r="D8232" s="1376"/>
      <c r="E8232" s="223"/>
      <c r="F8232" s="223"/>
      <c r="G8232" s="641"/>
    </row>
    <row r="8233" spans="1:7" s="128" customFormat="1">
      <c r="A8233" s="1452"/>
      <c r="B8233" s="1385"/>
      <c r="C8233" s="1454"/>
      <c r="D8233" s="1376"/>
      <c r="E8233" s="223"/>
      <c r="F8233" s="223"/>
      <c r="G8233" s="641"/>
    </row>
    <row r="8234" spans="1:7" s="128" customFormat="1">
      <c r="A8234" s="1452"/>
      <c r="B8234" s="1374"/>
      <c r="C8234" s="1454"/>
      <c r="D8234" s="1376"/>
      <c r="E8234" s="223"/>
      <c r="F8234" s="223"/>
      <c r="G8234" s="641"/>
    </row>
    <row r="8235" spans="1:7" s="125" customFormat="1">
      <c r="A8235" s="1452"/>
      <c r="B8235" s="1458"/>
      <c r="C8235" s="1459"/>
      <c r="D8235" s="1414"/>
      <c r="E8235" s="225"/>
      <c r="F8235" s="225"/>
      <c r="G8235" s="643"/>
    </row>
    <row r="8236" spans="1:7" s="128" customFormat="1">
      <c r="A8236" s="1452"/>
      <c r="B8236" s="1374"/>
      <c r="C8236" s="1454"/>
      <c r="D8236" s="1376"/>
      <c r="E8236" s="223"/>
      <c r="F8236" s="223"/>
      <c r="G8236" s="641"/>
    </row>
    <row r="8237" spans="1:7" s="128" customFormat="1">
      <c r="A8237" s="1452"/>
      <c r="B8237" s="1374"/>
      <c r="C8237" s="1454"/>
      <c r="D8237" s="1376"/>
      <c r="E8237" s="223"/>
      <c r="F8237" s="223"/>
      <c r="G8237" s="641"/>
    </row>
    <row r="8238" spans="1:7" s="128" customFormat="1">
      <c r="A8238" s="1452"/>
      <c r="B8238" s="1374"/>
      <c r="C8238" s="1454"/>
      <c r="D8238" s="1376"/>
      <c r="E8238" s="223"/>
      <c r="F8238" s="223"/>
      <c r="G8238" s="641"/>
    </row>
    <row r="8239" spans="1:7" s="128" customFormat="1">
      <c r="A8239" s="1452"/>
      <c r="B8239" s="1374"/>
      <c r="C8239" s="1454"/>
      <c r="D8239" s="1376"/>
      <c r="E8239" s="223"/>
      <c r="F8239" s="223"/>
      <c r="G8239" s="641"/>
    </row>
    <row r="8240" spans="1:7" s="125" customFormat="1">
      <c r="A8240" s="1452"/>
      <c r="B8240" s="1463"/>
      <c r="C8240" s="1459"/>
      <c r="D8240" s="1414"/>
      <c r="E8240" s="225"/>
      <c r="F8240" s="225"/>
      <c r="G8240" s="643"/>
    </row>
    <row r="8241" spans="1:7" s="125" customFormat="1">
      <c r="A8241" s="1452"/>
      <c r="B8241" s="1463"/>
      <c r="C8241" s="1459"/>
      <c r="D8241" s="1414"/>
      <c r="E8241" s="225"/>
      <c r="F8241" s="225"/>
      <c r="G8241" s="643"/>
    </row>
    <row r="8242" spans="1:7" s="125" customFormat="1">
      <c r="A8242" s="1452"/>
      <c r="B8242" s="1458"/>
      <c r="C8242" s="1459"/>
      <c r="D8242" s="1414"/>
      <c r="E8242" s="225"/>
      <c r="F8242" s="225"/>
      <c r="G8242" s="643"/>
    </row>
    <row r="8243" spans="1:7" s="125" customFormat="1">
      <c r="A8243" s="1452"/>
      <c r="B8243" s="1458"/>
      <c r="C8243" s="1459"/>
      <c r="D8243" s="1414"/>
      <c r="E8243" s="225"/>
      <c r="F8243" s="225"/>
      <c r="G8243" s="643"/>
    </row>
    <row r="8244" spans="1:7" s="125" customFormat="1">
      <c r="A8244" s="1452"/>
      <c r="B8244" s="1458"/>
      <c r="C8244" s="1459"/>
      <c r="D8244" s="1414"/>
      <c r="E8244" s="225"/>
      <c r="F8244" s="225"/>
      <c r="G8244" s="643"/>
    </row>
    <row r="8245" spans="1:7" s="128" customFormat="1">
      <c r="A8245" s="1452"/>
      <c r="B8245" s="1458"/>
      <c r="C8245" s="1459"/>
      <c r="D8245" s="1414"/>
      <c r="E8245" s="225"/>
      <c r="F8245" s="225"/>
      <c r="G8245" s="641"/>
    </row>
    <row r="8246" spans="1:7" s="128" customFormat="1">
      <c r="A8246" s="1452"/>
      <c r="B8246" s="1374"/>
      <c r="C8246" s="1454"/>
      <c r="D8246" s="1376"/>
      <c r="E8246" s="223"/>
      <c r="F8246" s="223"/>
      <c r="G8246" s="641"/>
    </row>
    <row r="8247" spans="1:7" s="128" customFormat="1">
      <c r="A8247" s="1452"/>
      <c r="B8247" s="1374"/>
      <c r="C8247" s="1454"/>
      <c r="D8247" s="1376"/>
      <c r="E8247" s="223"/>
      <c r="F8247" s="223"/>
      <c r="G8247" s="641"/>
    </row>
    <row r="8248" spans="1:7" s="128" customFormat="1">
      <c r="A8248" s="1452"/>
      <c r="B8248" s="1463"/>
      <c r="C8248" s="1454"/>
      <c r="D8248" s="1376"/>
      <c r="E8248" s="223"/>
      <c r="F8248" s="223"/>
      <c r="G8248" s="641"/>
    </row>
    <row r="8249" spans="1:7" s="128" customFormat="1">
      <c r="A8249" s="1452"/>
      <c r="B8249" s="1463"/>
      <c r="C8249" s="1454"/>
      <c r="D8249" s="1376"/>
      <c r="E8249" s="223"/>
      <c r="F8249" s="223"/>
      <c r="G8249" s="641"/>
    </row>
    <row r="8250" spans="1:7" s="125" customFormat="1">
      <c r="A8250" s="1452"/>
      <c r="B8250" s="1458"/>
      <c r="C8250" s="1459"/>
      <c r="D8250" s="1414"/>
      <c r="E8250" s="225"/>
      <c r="F8250" s="225"/>
      <c r="G8250" s="643"/>
    </row>
    <row r="8251" spans="1:7" s="128" customFormat="1">
      <c r="A8251" s="1452"/>
      <c r="B8251" s="1374"/>
      <c r="C8251" s="1454"/>
      <c r="D8251" s="1376"/>
      <c r="E8251" s="223"/>
      <c r="F8251" s="223"/>
      <c r="G8251" s="641"/>
    </row>
    <row r="8252" spans="1:7" s="128" customFormat="1">
      <c r="A8252" s="1452"/>
      <c r="B8252" s="1385"/>
      <c r="C8252" s="1454"/>
      <c r="D8252" s="1376"/>
      <c r="E8252" s="223"/>
      <c r="F8252" s="223"/>
      <c r="G8252" s="641"/>
    </row>
    <row r="8253" spans="1:7" s="128" customFormat="1">
      <c r="A8253" s="1452"/>
      <c r="B8253" s="1385"/>
      <c r="C8253" s="1454"/>
      <c r="D8253" s="1376"/>
      <c r="E8253" s="223"/>
      <c r="F8253" s="223"/>
      <c r="G8253" s="641"/>
    </row>
    <row r="8254" spans="1:7" s="128" customFormat="1">
      <c r="A8254" s="1452"/>
      <c r="B8254" s="1374"/>
      <c r="C8254" s="1454"/>
      <c r="D8254" s="1376"/>
      <c r="E8254" s="223"/>
      <c r="F8254" s="223"/>
      <c r="G8254" s="641"/>
    </row>
    <row r="8255" spans="1:7" s="128" customFormat="1">
      <c r="A8255" s="1452"/>
      <c r="B8255" s="1385"/>
      <c r="C8255" s="1454"/>
      <c r="D8255" s="1376"/>
      <c r="E8255" s="223"/>
      <c r="F8255" s="223"/>
      <c r="G8255" s="641"/>
    </row>
    <row r="8256" spans="1:7" s="128" customFormat="1">
      <c r="A8256" s="1452"/>
      <c r="B8256" s="1385"/>
      <c r="C8256" s="1454"/>
      <c r="D8256" s="1376"/>
      <c r="E8256" s="223"/>
      <c r="F8256" s="223"/>
      <c r="G8256" s="641"/>
    </row>
    <row r="8257" spans="1:7" s="128" customFormat="1">
      <c r="A8257" s="1452"/>
      <c r="B8257" s="1385"/>
      <c r="C8257" s="1454"/>
      <c r="D8257" s="1376"/>
      <c r="E8257" s="223"/>
      <c r="F8257" s="223"/>
      <c r="G8257" s="641"/>
    </row>
    <row r="8258" spans="1:7" s="128" customFormat="1">
      <c r="A8258" s="1452"/>
      <c r="B8258" s="1374"/>
      <c r="C8258" s="1454"/>
      <c r="D8258" s="1376"/>
      <c r="E8258" s="223"/>
      <c r="F8258" s="223"/>
      <c r="G8258" s="641"/>
    </row>
    <row r="8259" spans="1:7" s="128" customFormat="1">
      <c r="A8259" s="1452"/>
      <c r="B8259" s="1385"/>
      <c r="C8259" s="1454"/>
      <c r="D8259" s="1376"/>
      <c r="E8259" s="223"/>
      <c r="F8259" s="223"/>
      <c r="G8259" s="641"/>
    </row>
    <row r="8260" spans="1:7" s="128" customFormat="1">
      <c r="A8260" s="1452"/>
      <c r="B8260" s="1385"/>
      <c r="C8260" s="1454"/>
      <c r="D8260" s="1376"/>
      <c r="E8260" s="223"/>
      <c r="F8260" s="223"/>
      <c r="G8260" s="641"/>
    </row>
    <row r="8261" spans="1:7" s="128" customFormat="1">
      <c r="A8261" s="1452"/>
      <c r="B8261" s="1385"/>
      <c r="C8261" s="1454"/>
      <c r="D8261" s="1376"/>
      <c r="E8261" s="223"/>
      <c r="F8261" s="223"/>
      <c r="G8261" s="641"/>
    </row>
    <row r="8262" spans="1:7" s="128" customFormat="1">
      <c r="A8262" s="1452"/>
      <c r="B8262" s="1385"/>
      <c r="C8262" s="1454"/>
      <c r="D8262" s="1376"/>
      <c r="E8262" s="223"/>
      <c r="F8262" s="223"/>
      <c r="G8262" s="641"/>
    </row>
    <row r="8263" spans="1:7" s="128" customFormat="1">
      <c r="A8263" s="1452"/>
      <c r="B8263" s="1374"/>
      <c r="C8263" s="1454"/>
      <c r="D8263" s="1376"/>
      <c r="E8263" s="223"/>
      <c r="F8263" s="223"/>
      <c r="G8263" s="641"/>
    </row>
    <row r="8264" spans="1:7" s="128" customFormat="1">
      <c r="A8264" s="1452"/>
      <c r="B8264" s="1385"/>
      <c r="C8264" s="1454"/>
      <c r="D8264" s="1376"/>
      <c r="E8264" s="223"/>
      <c r="F8264" s="223"/>
      <c r="G8264" s="641"/>
    </row>
    <row r="8265" spans="1:7" s="128" customFormat="1">
      <c r="A8265" s="1452"/>
      <c r="B8265" s="1385"/>
      <c r="C8265" s="1454"/>
      <c r="D8265" s="1376"/>
      <c r="E8265" s="223"/>
      <c r="F8265" s="223"/>
      <c r="G8265" s="641"/>
    </row>
    <row r="8266" spans="1:7" s="128" customFormat="1">
      <c r="A8266" s="1452"/>
      <c r="B8266" s="1385"/>
      <c r="C8266" s="1454"/>
      <c r="D8266" s="1376"/>
      <c r="E8266" s="223"/>
      <c r="F8266" s="223"/>
      <c r="G8266" s="641"/>
    </row>
    <row r="8267" spans="1:7" s="128" customFormat="1">
      <c r="A8267" s="1452"/>
      <c r="B8267" s="1385"/>
      <c r="C8267" s="1454"/>
      <c r="D8267" s="1376"/>
      <c r="E8267" s="223"/>
      <c r="F8267" s="223"/>
      <c r="G8267" s="641"/>
    </row>
    <row r="8268" spans="1:7" s="128" customFormat="1">
      <c r="A8268" s="1452"/>
      <c r="B8268" s="1374"/>
      <c r="C8268" s="1454"/>
      <c r="D8268" s="1376"/>
      <c r="E8268" s="223"/>
      <c r="F8268" s="223"/>
      <c r="G8268" s="641"/>
    </row>
    <row r="8269" spans="1:7" s="128" customFormat="1">
      <c r="A8269" s="1452"/>
      <c r="B8269" s="1385"/>
      <c r="C8269" s="1454"/>
      <c r="D8269" s="1376"/>
      <c r="E8269" s="223"/>
      <c r="F8269" s="223"/>
      <c r="G8269" s="641"/>
    </row>
    <row r="8270" spans="1:7" s="128" customFormat="1">
      <c r="A8270" s="1452"/>
      <c r="B8270" s="1374"/>
      <c r="C8270" s="1454"/>
      <c r="D8270" s="1376"/>
      <c r="E8270" s="223"/>
      <c r="F8270" s="223"/>
      <c r="G8270" s="641"/>
    </row>
    <row r="8271" spans="1:7" s="128" customFormat="1">
      <c r="A8271" s="1452"/>
      <c r="B8271" s="1374"/>
      <c r="C8271" s="1454"/>
      <c r="D8271" s="1376"/>
      <c r="E8271" s="223"/>
      <c r="F8271" s="223"/>
      <c r="G8271" s="641"/>
    </row>
    <row r="8272" spans="1:7" s="128" customFormat="1">
      <c r="A8272" s="1452"/>
      <c r="B8272" s="1385"/>
      <c r="C8272" s="1454"/>
      <c r="D8272" s="1376"/>
      <c r="E8272" s="223"/>
      <c r="F8272" s="223"/>
      <c r="G8272" s="641"/>
    </row>
    <row r="8273" spans="1:7" s="128" customFormat="1">
      <c r="A8273" s="1452"/>
      <c r="B8273" s="1374"/>
      <c r="C8273" s="1454"/>
      <c r="D8273" s="1376"/>
      <c r="E8273" s="223"/>
      <c r="F8273" s="223"/>
      <c r="G8273" s="641"/>
    </row>
    <row r="8274" spans="1:7" s="128" customFormat="1">
      <c r="A8274" s="1452"/>
      <c r="B8274" s="1374"/>
      <c r="C8274" s="1454"/>
      <c r="D8274" s="1376"/>
      <c r="E8274" s="223"/>
      <c r="F8274" s="223"/>
      <c r="G8274" s="641"/>
    </row>
    <row r="8275" spans="1:7" s="127" customFormat="1">
      <c r="A8275" s="1452"/>
      <c r="B8275" s="1458"/>
      <c r="C8275" s="1459"/>
      <c r="D8275" s="1414"/>
      <c r="E8275" s="225"/>
      <c r="F8275" s="225"/>
      <c r="G8275" s="642"/>
    </row>
    <row r="8276" spans="1:7" s="128" customFormat="1">
      <c r="A8276" s="1452"/>
      <c r="B8276" s="1374"/>
      <c r="C8276" s="1454"/>
      <c r="D8276" s="1376"/>
      <c r="E8276" s="223"/>
      <c r="F8276" s="223"/>
      <c r="G8276" s="641"/>
    </row>
    <row r="8277" spans="1:7" s="128" customFormat="1">
      <c r="A8277" s="1452"/>
      <c r="B8277" s="1374"/>
      <c r="C8277" s="1454"/>
      <c r="D8277" s="1376"/>
      <c r="E8277" s="223"/>
      <c r="F8277" s="223"/>
      <c r="G8277" s="641"/>
    </row>
    <row r="8278" spans="1:7" s="127" customFormat="1">
      <c r="A8278" s="1452"/>
      <c r="B8278" s="1458"/>
      <c r="C8278" s="1459"/>
      <c r="D8278" s="1414"/>
      <c r="E8278" s="225"/>
      <c r="F8278" s="225"/>
      <c r="G8278" s="642"/>
    </row>
    <row r="8279" spans="1:7" s="128" customFormat="1">
      <c r="A8279" s="1452"/>
      <c r="B8279" s="1374"/>
      <c r="C8279" s="1454"/>
      <c r="D8279" s="1376"/>
      <c r="E8279" s="223"/>
      <c r="F8279" s="223"/>
      <c r="G8279" s="641"/>
    </row>
    <row r="8280" spans="1:7" s="128" customFormat="1">
      <c r="A8280" s="1452"/>
      <c r="B8280" s="1385"/>
      <c r="C8280" s="1454"/>
      <c r="D8280" s="1376"/>
      <c r="E8280" s="223"/>
      <c r="F8280" s="223"/>
      <c r="G8280" s="641"/>
    </row>
    <row r="8281" spans="1:7" s="128" customFormat="1">
      <c r="A8281" s="1452"/>
      <c r="B8281" s="1374"/>
      <c r="C8281" s="1454"/>
      <c r="D8281" s="1376"/>
      <c r="E8281" s="223"/>
      <c r="F8281" s="223"/>
      <c r="G8281" s="641"/>
    </row>
    <row r="8282" spans="1:7" s="128" customFormat="1">
      <c r="A8282" s="1452"/>
      <c r="B8282" s="1374"/>
      <c r="C8282" s="1454"/>
      <c r="D8282" s="1376"/>
      <c r="E8282" s="223"/>
      <c r="F8282" s="223"/>
      <c r="G8282" s="641"/>
    </row>
    <row r="8283" spans="1:7" s="128" customFormat="1">
      <c r="A8283" s="1452"/>
      <c r="B8283" s="1385"/>
      <c r="C8283" s="1454"/>
      <c r="D8283" s="1376"/>
      <c r="E8283" s="223"/>
      <c r="F8283" s="223"/>
      <c r="G8283" s="641"/>
    </row>
    <row r="8284" spans="1:7" s="128" customFormat="1">
      <c r="A8284" s="1452"/>
      <c r="B8284" s="1374"/>
      <c r="C8284" s="1454"/>
      <c r="D8284" s="1376"/>
      <c r="E8284" s="223"/>
      <c r="F8284" s="223"/>
      <c r="G8284" s="641"/>
    </row>
    <row r="8285" spans="1:7" s="128" customFormat="1">
      <c r="A8285" s="1452"/>
      <c r="B8285" s="1374"/>
      <c r="C8285" s="1454"/>
      <c r="D8285" s="1376"/>
      <c r="E8285" s="223"/>
      <c r="F8285" s="223"/>
      <c r="G8285" s="641"/>
    </row>
    <row r="8286" spans="1:7" s="128" customFormat="1">
      <c r="A8286" s="1452"/>
      <c r="B8286" s="1385"/>
      <c r="C8286" s="1454"/>
      <c r="D8286" s="1376"/>
      <c r="E8286" s="223"/>
      <c r="F8286" s="223"/>
      <c r="G8286" s="641"/>
    </row>
    <row r="8287" spans="1:7" s="128" customFormat="1">
      <c r="A8287" s="1452"/>
      <c r="B8287" s="1374"/>
      <c r="C8287" s="1454"/>
      <c r="D8287" s="1376"/>
      <c r="E8287" s="223"/>
      <c r="F8287" s="223"/>
      <c r="G8287" s="641"/>
    </row>
    <row r="8288" spans="1:7" s="128" customFormat="1">
      <c r="A8288" s="1452"/>
      <c r="B8288" s="1374"/>
      <c r="C8288" s="1454"/>
      <c r="D8288" s="1376"/>
      <c r="E8288" s="223"/>
      <c r="F8288" s="223"/>
      <c r="G8288" s="641"/>
    </row>
    <row r="8289" spans="1:7" s="128" customFormat="1">
      <c r="A8289" s="1452"/>
      <c r="B8289" s="1385"/>
      <c r="C8289" s="1454"/>
      <c r="D8289" s="1376"/>
      <c r="E8289" s="223"/>
      <c r="F8289" s="223"/>
      <c r="G8289" s="641"/>
    </row>
    <row r="8290" spans="1:7" s="128" customFormat="1">
      <c r="A8290" s="1452"/>
      <c r="B8290" s="1374"/>
      <c r="C8290" s="1454"/>
      <c r="D8290" s="1376"/>
      <c r="E8290" s="223"/>
      <c r="F8290" s="223"/>
      <c r="G8290" s="641"/>
    </row>
    <row r="8291" spans="1:7" s="128" customFormat="1">
      <c r="A8291" s="1452"/>
      <c r="B8291" s="1374"/>
      <c r="C8291" s="1454"/>
      <c r="D8291" s="1376"/>
      <c r="E8291" s="223"/>
      <c r="F8291" s="223"/>
      <c r="G8291" s="641"/>
    </row>
    <row r="8292" spans="1:7" s="128" customFormat="1">
      <c r="A8292" s="1452"/>
      <c r="B8292" s="1385"/>
      <c r="C8292" s="1454"/>
      <c r="D8292" s="1376"/>
      <c r="E8292" s="223"/>
      <c r="F8292" s="223"/>
      <c r="G8292" s="641"/>
    </row>
    <row r="8293" spans="1:7" s="128" customFormat="1">
      <c r="A8293" s="1452"/>
      <c r="B8293" s="1374"/>
      <c r="C8293" s="1454"/>
      <c r="D8293" s="1376"/>
      <c r="E8293" s="223"/>
      <c r="F8293" s="223"/>
      <c r="G8293" s="641"/>
    </row>
    <row r="8294" spans="1:7" s="128" customFormat="1">
      <c r="A8294" s="1452"/>
      <c r="B8294" s="1374"/>
      <c r="C8294" s="1454"/>
      <c r="D8294" s="1376"/>
      <c r="E8294" s="223"/>
      <c r="F8294" s="223"/>
      <c r="G8294" s="641"/>
    </row>
    <row r="8295" spans="1:7" s="128" customFormat="1">
      <c r="A8295" s="1452"/>
      <c r="B8295" s="1385"/>
      <c r="C8295" s="1454"/>
      <c r="D8295" s="1376"/>
      <c r="E8295" s="223"/>
      <c r="F8295" s="223"/>
      <c r="G8295" s="641"/>
    </row>
    <row r="8296" spans="1:7" s="128" customFormat="1">
      <c r="A8296" s="1452"/>
      <c r="B8296" s="1374"/>
      <c r="C8296" s="1454"/>
      <c r="D8296" s="1376"/>
      <c r="E8296" s="223"/>
      <c r="F8296" s="223"/>
      <c r="G8296" s="641"/>
    </row>
    <row r="8297" spans="1:7" s="128" customFormat="1">
      <c r="A8297" s="1452"/>
      <c r="B8297" s="1374"/>
      <c r="C8297" s="1454"/>
      <c r="D8297" s="1376"/>
      <c r="E8297" s="223"/>
      <c r="F8297" s="223"/>
      <c r="G8297" s="641"/>
    </row>
    <row r="8298" spans="1:7" s="128" customFormat="1">
      <c r="A8298" s="1452"/>
      <c r="B8298" s="1385"/>
      <c r="C8298" s="1454"/>
      <c r="D8298" s="1376"/>
      <c r="E8298" s="223"/>
      <c r="F8298" s="223"/>
      <c r="G8298" s="641"/>
    </row>
    <row r="8299" spans="1:7" s="128" customFormat="1">
      <c r="A8299" s="1452"/>
      <c r="B8299" s="1385"/>
      <c r="C8299" s="1454"/>
      <c r="D8299" s="1376"/>
      <c r="E8299" s="223"/>
      <c r="F8299" s="223"/>
      <c r="G8299" s="641"/>
    </row>
    <row r="8300" spans="1:7" s="128" customFormat="1">
      <c r="A8300" s="1452"/>
      <c r="B8300" s="1385"/>
      <c r="C8300" s="1454"/>
      <c r="D8300" s="1376"/>
      <c r="E8300" s="223"/>
      <c r="F8300" s="223"/>
      <c r="G8300" s="641"/>
    </row>
    <row r="8301" spans="1:7" s="128" customFormat="1">
      <c r="A8301" s="1452"/>
      <c r="B8301" s="1385"/>
      <c r="C8301" s="1454"/>
      <c r="D8301" s="1376"/>
      <c r="E8301" s="223"/>
      <c r="F8301" s="223"/>
      <c r="G8301" s="641"/>
    </row>
    <row r="8302" spans="1:7" s="128" customFormat="1">
      <c r="A8302" s="1452"/>
      <c r="B8302" s="1374"/>
      <c r="C8302" s="1454"/>
      <c r="D8302" s="1376"/>
      <c r="E8302" s="223"/>
      <c r="F8302" s="223"/>
      <c r="G8302" s="641"/>
    </row>
    <row r="8303" spans="1:7" s="128" customFormat="1">
      <c r="A8303" s="1452"/>
      <c r="B8303" s="1385"/>
      <c r="C8303" s="1454"/>
      <c r="D8303" s="1376"/>
      <c r="E8303" s="223"/>
      <c r="F8303" s="223"/>
      <c r="G8303" s="641"/>
    </row>
    <row r="8304" spans="1:7" s="128" customFormat="1">
      <c r="A8304" s="1452"/>
      <c r="B8304" s="1385"/>
      <c r="C8304" s="1454"/>
      <c r="D8304" s="1376"/>
      <c r="E8304" s="223"/>
      <c r="F8304" s="223"/>
      <c r="G8304" s="641"/>
    </row>
    <row r="8305" spans="1:7" s="128" customFormat="1">
      <c r="A8305" s="1452"/>
      <c r="B8305" s="1385"/>
      <c r="C8305" s="1454"/>
      <c r="D8305" s="1376"/>
      <c r="E8305" s="223"/>
      <c r="F8305" s="223"/>
      <c r="G8305" s="641"/>
    </row>
    <row r="8306" spans="1:7" s="128" customFormat="1">
      <c r="A8306" s="1452"/>
      <c r="B8306" s="1385"/>
      <c r="C8306" s="1454"/>
      <c r="D8306" s="1376"/>
      <c r="E8306" s="223"/>
      <c r="F8306" s="223"/>
      <c r="G8306" s="641"/>
    </row>
    <row r="8307" spans="1:7" s="128" customFormat="1">
      <c r="A8307" s="1452"/>
      <c r="B8307" s="1385"/>
      <c r="C8307" s="1454"/>
      <c r="D8307" s="1376"/>
      <c r="E8307" s="223"/>
      <c r="F8307" s="223"/>
      <c r="G8307" s="641"/>
    </row>
    <row r="8308" spans="1:7" s="128" customFormat="1">
      <c r="A8308" s="1452"/>
      <c r="B8308" s="1385"/>
      <c r="C8308" s="1454"/>
      <c r="D8308" s="1376"/>
      <c r="E8308" s="223"/>
      <c r="F8308" s="223"/>
      <c r="G8308" s="641"/>
    </row>
    <row r="8309" spans="1:7" s="128" customFormat="1">
      <c r="A8309" s="1452"/>
      <c r="B8309" s="1385"/>
      <c r="C8309" s="1454"/>
      <c r="D8309" s="1376"/>
      <c r="E8309" s="223"/>
      <c r="F8309" s="223"/>
      <c r="G8309" s="641"/>
    </row>
    <row r="8310" spans="1:7" s="128" customFormat="1">
      <c r="A8310" s="1452"/>
      <c r="B8310" s="1374"/>
      <c r="C8310" s="1454"/>
      <c r="D8310" s="1376"/>
      <c r="E8310" s="223"/>
      <c r="F8310" s="223"/>
      <c r="G8310" s="641"/>
    </row>
    <row r="8311" spans="1:7" s="128" customFormat="1">
      <c r="A8311" s="1452"/>
      <c r="B8311" s="1385"/>
      <c r="C8311" s="1454"/>
      <c r="D8311" s="1376"/>
      <c r="E8311" s="223"/>
      <c r="F8311" s="223"/>
      <c r="G8311" s="641"/>
    </row>
    <row r="8312" spans="1:7" s="128" customFormat="1">
      <c r="A8312" s="1452"/>
      <c r="B8312" s="1385"/>
      <c r="C8312" s="1454"/>
      <c r="D8312" s="1376"/>
      <c r="E8312" s="223"/>
      <c r="F8312" s="223"/>
      <c r="G8312" s="641"/>
    </row>
    <row r="8313" spans="1:7" s="128" customFormat="1">
      <c r="A8313" s="1452"/>
      <c r="B8313" s="1385"/>
      <c r="C8313" s="1454"/>
      <c r="D8313" s="1376"/>
      <c r="E8313" s="223"/>
      <c r="F8313" s="223"/>
      <c r="G8313" s="641"/>
    </row>
    <row r="8314" spans="1:7" s="128" customFormat="1">
      <c r="A8314" s="1452"/>
      <c r="B8314" s="1385"/>
      <c r="C8314" s="1454"/>
      <c r="D8314" s="1376"/>
      <c r="E8314" s="223"/>
      <c r="F8314" s="223"/>
      <c r="G8314" s="641"/>
    </row>
    <row r="8315" spans="1:7" s="128" customFormat="1">
      <c r="A8315" s="1452"/>
      <c r="B8315" s="1385"/>
      <c r="C8315" s="1454"/>
      <c r="D8315" s="1376"/>
      <c r="E8315" s="223"/>
      <c r="F8315" s="223"/>
      <c r="G8315" s="641"/>
    </row>
    <row r="8316" spans="1:7" s="128" customFormat="1">
      <c r="A8316" s="1452"/>
      <c r="B8316" s="1385"/>
      <c r="C8316" s="1454"/>
      <c r="D8316" s="1376"/>
      <c r="E8316" s="223"/>
      <c r="F8316" s="223"/>
      <c r="G8316" s="641"/>
    </row>
    <row r="8317" spans="1:7" s="128" customFormat="1">
      <c r="A8317" s="1452"/>
      <c r="B8317" s="1374"/>
      <c r="C8317" s="1454"/>
      <c r="D8317" s="1376"/>
      <c r="E8317" s="223"/>
      <c r="F8317" s="223"/>
      <c r="G8317" s="641"/>
    </row>
    <row r="8318" spans="1:7" s="128" customFormat="1">
      <c r="A8318" s="1452"/>
      <c r="B8318" s="1385"/>
      <c r="C8318" s="1454"/>
      <c r="D8318" s="1376"/>
      <c r="E8318" s="223"/>
      <c r="F8318" s="223"/>
      <c r="G8318" s="641"/>
    </row>
    <row r="8319" spans="1:7" s="128" customFormat="1">
      <c r="A8319" s="1452"/>
      <c r="B8319" s="1385"/>
      <c r="C8319" s="1454"/>
      <c r="D8319" s="1376"/>
      <c r="E8319" s="223"/>
      <c r="F8319" s="223"/>
      <c r="G8319" s="641"/>
    </row>
    <row r="8320" spans="1:7" s="128" customFormat="1">
      <c r="A8320" s="1452"/>
      <c r="B8320" s="1385"/>
      <c r="C8320" s="1454"/>
      <c r="D8320" s="1376"/>
      <c r="E8320" s="223"/>
      <c r="F8320" s="223"/>
      <c r="G8320" s="641"/>
    </row>
    <row r="8321" spans="1:7" s="128" customFormat="1">
      <c r="A8321" s="1452"/>
      <c r="B8321" s="1385"/>
      <c r="C8321" s="1454"/>
      <c r="D8321" s="1376"/>
      <c r="E8321" s="223"/>
      <c r="F8321" s="223"/>
      <c r="G8321" s="641"/>
    </row>
    <row r="8322" spans="1:7" s="128" customFormat="1">
      <c r="A8322" s="1452"/>
      <c r="B8322" s="1374"/>
      <c r="C8322" s="1454"/>
      <c r="D8322" s="1376"/>
      <c r="E8322" s="223"/>
      <c r="F8322" s="223"/>
      <c r="G8322" s="641"/>
    </row>
    <row r="8323" spans="1:7" s="128" customFormat="1">
      <c r="A8323" s="1452"/>
      <c r="B8323" s="1385"/>
      <c r="C8323" s="1454"/>
      <c r="D8323" s="1376"/>
      <c r="E8323" s="223"/>
      <c r="F8323" s="223"/>
      <c r="G8323" s="641"/>
    </row>
    <row r="8324" spans="1:7" s="128" customFormat="1">
      <c r="A8324" s="1452"/>
      <c r="B8324" s="1374"/>
      <c r="C8324" s="1454"/>
      <c r="D8324" s="1376"/>
      <c r="E8324" s="223"/>
      <c r="F8324" s="223"/>
      <c r="G8324" s="641"/>
    </row>
    <row r="8325" spans="1:7" s="128" customFormat="1">
      <c r="A8325" s="1452"/>
      <c r="B8325" s="1374"/>
      <c r="C8325" s="1454"/>
      <c r="D8325" s="1376"/>
      <c r="E8325" s="223"/>
      <c r="F8325" s="223"/>
      <c r="G8325" s="641"/>
    </row>
    <row r="8326" spans="1:7" s="128" customFormat="1">
      <c r="A8326" s="1452"/>
      <c r="B8326" s="1374"/>
      <c r="C8326" s="1454"/>
      <c r="D8326" s="1376"/>
      <c r="E8326" s="223"/>
      <c r="F8326" s="223"/>
      <c r="G8326" s="641"/>
    </row>
    <row r="8327" spans="1:7" s="127" customFormat="1">
      <c r="A8327" s="1452"/>
      <c r="B8327" s="1458"/>
      <c r="C8327" s="1459"/>
      <c r="D8327" s="1414"/>
      <c r="E8327" s="225"/>
      <c r="F8327" s="225"/>
      <c r="G8327" s="642"/>
    </row>
    <row r="8328" spans="1:7" s="128" customFormat="1">
      <c r="A8328" s="1452"/>
      <c r="B8328" s="1374"/>
      <c r="C8328" s="1454"/>
      <c r="D8328" s="1376"/>
      <c r="E8328" s="223"/>
      <c r="F8328" s="223"/>
      <c r="G8328" s="641"/>
    </row>
    <row r="8329" spans="1:7" s="128" customFormat="1">
      <c r="A8329" s="1452"/>
      <c r="B8329" s="1374"/>
      <c r="C8329" s="1454"/>
      <c r="D8329" s="1376"/>
      <c r="E8329" s="223"/>
      <c r="F8329" s="223"/>
      <c r="G8329" s="641"/>
    </row>
    <row r="8330" spans="1:7" s="127" customFormat="1">
      <c r="A8330" s="1452"/>
      <c r="B8330" s="1458"/>
      <c r="C8330" s="1459"/>
      <c r="D8330" s="1414"/>
      <c r="E8330" s="225"/>
      <c r="F8330" s="225"/>
      <c r="G8330" s="642"/>
    </row>
    <row r="8331" spans="1:7" s="128" customFormat="1">
      <c r="A8331" s="1452"/>
      <c r="B8331" s="1374"/>
      <c r="C8331" s="1454"/>
      <c r="D8331" s="1376"/>
      <c r="E8331" s="223"/>
      <c r="F8331" s="223"/>
      <c r="G8331" s="641"/>
    </row>
    <row r="8332" spans="1:7" s="128" customFormat="1">
      <c r="A8332" s="1452"/>
      <c r="B8332" s="1377"/>
      <c r="C8332" s="1457"/>
      <c r="D8332" s="1023"/>
      <c r="E8332" s="222"/>
      <c r="F8332" s="222"/>
      <c r="G8332" s="641"/>
    </row>
    <row r="8333" spans="1:7" s="128" customFormat="1">
      <c r="A8333" s="1452"/>
      <c r="B8333" s="1374"/>
      <c r="C8333" s="1454"/>
      <c r="D8333" s="1376"/>
      <c r="E8333" s="223"/>
      <c r="F8333" s="223"/>
      <c r="G8333" s="641"/>
    </row>
    <row r="8334" spans="1:7" s="128" customFormat="1">
      <c r="A8334" s="1452"/>
      <c r="B8334" s="1385"/>
      <c r="C8334" s="1454"/>
      <c r="D8334" s="1376"/>
      <c r="E8334" s="223"/>
      <c r="F8334" s="223"/>
      <c r="G8334" s="641"/>
    </row>
    <row r="8335" spans="1:7" s="128" customFormat="1">
      <c r="A8335" s="1452"/>
      <c r="B8335" s="1385"/>
      <c r="C8335" s="1454"/>
      <c r="D8335" s="1376"/>
      <c r="E8335" s="223"/>
      <c r="F8335" s="223"/>
      <c r="G8335" s="641"/>
    </row>
    <row r="8336" spans="1:7" s="128" customFormat="1">
      <c r="A8336" s="1452"/>
      <c r="B8336" s="1374"/>
      <c r="C8336" s="1454"/>
      <c r="D8336" s="1376"/>
      <c r="E8336" s="223"/>
      <c r="F8336" s="223"/>
      <c r="G8336" s="641"/>
    </row>
    <row r="8337" spans="1:7" s="128" customFormat="1">
      <c r="A8337" s="1452"/>
      <c r="B8337" s="1385"/>
      <c r="C8337" s="1454"/>
      <c r="D8337" s="1376"/>
      <c r="E8337" s="223"/>
      <c r="F8337" s="223"/>
      <c r="G8337" s="641"/>
    </row>
    <row r="8338" spans="1:7" s="128" customFormat="1">
      <c r="A8338" s="1452"/>
      <c r="B8338" s="1374"/>
      <c r="C8338" s="1454"/>
      <c r="D8338" s="1376"/>
      <c r="E8338" s="223"/>
      <c r="F8338" s="223"/>
      <c r="G8338" s="641"/>
    </row>
    <row r="8339" spans="1:7" s="128" customFormat="1">
      <c r="A8339" s="1452"/>
      <c r="B8339" s="1374"/>
      <c r="C8339" s="1454"/>
      <c r="D8339" s="1376"/>
      <c r="E8339" s="223"/>
      <c r="F8339" s="223"/>
      <c r="G8339" s="641"/>
    </row>
    <row r="8340" spans="1:7" s="128" customFormat="1">
      <c r="A8340" s="1452"/>
      <c r="B8340" s="1385"/>
      <c r="C8340" s="1454"/>
      <c r="D8340" s="1376"/>
      <c r="E8340" s="223"/>
      <c r="F8340" s="223"/>
      <c r="G8340" s="641"/>
    </row>
    <row r="8341" spans="1:7" s="128" customFormat="1">
      <c r="A8341" s="1452"/>
      <c r="B8341" s="1374"/>
      <c r="C8341" s="1454"/>
      <c r="D8341" s="1376"/>
      <c r="E8341" s="223"/>
      <c r="F8341" s="223"/>
      <c r="G8341" s="641"/>
    </row>
    <row r="8342" spans="1:7" s="128" customFormat="1">
      <c r="A8342" s="1452"/>
      <c r="B8342" s="1374"/>
      <c r="C8342" s="1454"/>
      <c r="D8342" s="1376"/>
      <c r="E8342" s="223"/>
      <c r="F8342" s="223"/>
      <c r="G8342" s="641"/>
    </row>
    <row r="8343" spans="1:7" s="128" customFormat="1">
      <c r="A8343" s="1452"/>
      <c r="B8343" s="1385"/>
      <c r="C8343" s="1454"/>
      <c r="D8343" s="1376"/>
      <c r="E8343" s="223"/>
      <c r="F8343" s="223"/>
      <c r="G8343" s="641"/>
    </row>
    <row r="8344" spans="1:7" s="128" customFormat="1">
      <c r="A8344" s="1452"/>
      <c r="B8344" s="1374"/>
      <c r="C8344" s="1454"/>
      <c r="D8344" s="1376"/>
      <c r="E8344" s="223"/>
      <c r="F8344" s="223"/>
      <c r="G8344" s="641"/>
    </row>
    <row r="8345" spans="1:7" s="128" customFormat="1">
      <c r="A8345" s="1452"/>
      <c r="B8345" s="1374"/>
      <c r="C8345" s="1454"/>
      <c r="D8345" s="1376"/>
      <c r="E8345" s="223"/>
      <c r="F8345" s="223"/>
      <c r="G8345" s="641"/>
    </row>
    <row r="8346" spans="1:7" s="128" customFormat="1">
      <c r="A8346" s="1452"/>
      <c r="B8346" s="1385"/>
      <c r="C8346" s="1454"/>
      <c r="D8346" s="1376"/>
      <c r="E8346" s="223"/>
      <c r="F8346" s="223"/>
      <c r="G8346" s="641"/>
    </row>
    <row r="8347" spans="1:7" s="128" customFormat="1">
      <c r="A8347" s="1452"/>
      <c r="B8347" s="1374"/>
      <c r="C8347" s="1454"/>
      <c r="D8347" s="1376"/>
      <c r="E8347" s="223"/>
      <c r="F8347" s="223"/>
      <c r="G8347" s="641"/>
    </row>
    <row r="8348" spans="1:7" s="128" customFormat="1">
      <c r="A8348" s="1452"/>
      <c r="B8348" s="1374"/>
      <c r="C8348" s="1454"/>
      <c r="D8348" s="1376"/>
      <c r="E8348" s="223"/>
      <c r="F8348" s="223"/>
      <c r="G8348" s="641"/>
    </row>
    <row r="8349" spans="1:7" s="128" customFormat="1">
      <c r="A8349" s="1452"/>
      <c r="B8349" s="1385"/>
      <c r="C8349" s="1454"/>
      <c r="D8349" s="1376"/>
      <c r="E8349" s="223"/>
      <c r="F8349" s="223"/>
      <c r="G8349" s="641"/>
    </row>
    <row r="8350" spans="1:7" s="128" customFormat="1">
      <c r="A8350" s="1452"/>
      <c r="B8350" s="1374"/>
      <c r="C8350" s="1454"/>
      <c r="D8350" s="1376"/>
      <c r="E8350" s="223"/>
      <c r="F8350" s="223"/>
      <c r="G8350" s="641"/>
    </row>
    <row r="8351" spans="1:7" s="128" customFormat="1">
      <c r="A8351" s="1452"/>
      <c r="B8351" s="1374"/>
      <c r="C8351" s="1454"/>
      <c r="D8351" s="1376"/>
      <c r="E8351" s="223"/>
      <c r="F8351" s="223"/>
      <c r="G8351" s="641"/>
    </row>
    <row r="8352" spans="1:7" s="128" customFormat="1">
      <c r="A8352" s="1452"/>
      <c r="B8352" s="1385"/>
      <c r="C8352" s="1454"/>
      <c r="D8352" s="1376"/>
      <c r="E8352" s="223"/>
      <c r="F8352" s="223"/>
      <c r="G8352" s="641"/>
    </row>
    <row r="8353" spans="1:7" s="128" customFormat="1">
      <c r="A8353" s="1452"/>
      <c r="B8353" s="1374"/>
      <c r="C8353" s="1454"/>
      <c r="D8353" s="1376"/>
      <c r="E8353" s="223"/>
      <c r="F8353" s="223"/>
      <c r="G8353" s="641"/>
    </row>
    <row r="8354" spans="1:7" s="128" customFormat="1">
      <c r="A8354" s="1452"/>
      <c r="B8354" s="1374"/>
      <c r="C8354" s="1454"/>
      <c r="D8354" s="1376"/>
      <c r="E8354" s="223"/>
      <c r="F8354" s="223"/>
      <c r="G8354" s="641"/>
    </row>
    <row r="8355" spans="1:7" s="128" customFormat="1">
      <c r="A8355" s="1452"/>
      <c r="B8355" s="1385"/>
      <c r="C8355" s="1454"/>
      <c r="D8355" s="1376"/>
      <c r="E8355" s="223"/>
      <c r="F8355" s="223"/>
      <c r="G8355" s="641"/>
    </row>
    <row r="8356" spans="1:7" s="128" customFormat="1">
      <c r="A8356" s="1452"/>
      <c r="B8356" s="1385"/>
      <c r="C8356" s="1454"/>
      <c r="D8356" s="1376"/>
      <c r="E8356" s="223"/>
      <c r="F8356" s="223"/>
      <c r="G8356" s="641"/>
    </row>
    <row r="8357" spans="1:7" s="128" customFormat="1">
      <c r="A8357" s="1452"/>
      <c r="B8357" s="1385"/>
      <c r="C8357" s="1454"/>
      <c r="D8357" s="1376"/>
      <c r="E8357" s="223"/>
      <c r="F8357" s="223"/>
      <c r="G8357" s="641"/>
    </row>
    <row r="8358" spans="1:7" s="128" customFormat="1">
      <c r="A8358" s="1452"/>
      <c r="B8358" s="1385"/>
      <c r="C8358" s="1454"/>
      <c r="D8358" s="1376"/>
      <c r="E8358" s="223"/>
      <c r="F8358" s="223"/>
      <c r="G8358" s="641"/>
    </row>
    <row r="8359" spans="1:7" s="128" customFormat="1">
      <c r="A8359" s="1452"/>
      <c r="B8359" s="1385"/>
      <c r="C8359" s="1454"/>
      <c r="D8359" s="1376"/>
      <c r="E8359" s="223"/>
      <c r="F8359" s="223"/>
      <c r="G8359" s="641"/>
    </row>
    <row r="8360" spans="1:7" s="128" customFormat="1">
      <c r="A8360" s="1452"/>
      <c r="B8360" s="1385"/>
      <c r="C8360" s="1454"/>
      <c r="D8360" s="1376"/>
      <c r="E8360" s="223"/>
      <c r="F8360" s="223"/>
      <c r="G8360" s="641"/>
    </row>
    <row r="8361" spans="1:7" s="128" customFormat="1">
      <c r="A8361" s="1452"/>
      <c r="B8361" s="1385"/>
      <c r="C8361" s="1454"/>
      <c r="D8361" s="1376"/>
      <c r="E8361" s="223"/>
      <c r="F8361" s="223"/>
      <c r="G8361" s="641"/>
    </row>
    <row r="8362" spans="1:7" s="128" customFormat="1">
      <c r="A8362" s="1452"/>
      <c r="B8362" s="1385"/>
      <c r="C8362" s="1454"/>
      <c r="D8362" s="1376"/>
      <c r="E8362" s="223"/>
      <c r="F8362" s="223"/>
      <c r="G8362" s="641"/>
    </row>
    <row r="8363" spans="1:7" s="128" customFormat="1">
      <c r="A8363" s="1452"/>
      <c r="B8363" s="1374"/>
      <c r="C8363" s="1454"/>
      <c r="D8363" s="1376"/>
      <c r="E8363" s="223"/>
      <c r="F8363" s="223"/>
      <c r="G8363" s="641"/>
    </row>
    <row r="8364" spans="1:7" s="127" customFormat="1">
      <c r="A8364" s="1452"/>
      <c r="B8364" s="1458"/>
      <c r="C8364" s="1459"/>
      <c r="D8364" s="1414"/>
      <c r="E8364" s="225"/>
      <c r="F8364" s="225"/>
      <c r="G8364" s="642"/>
    </row>
    <row r="8365" spans="1:7" s="128" customFormat="1">
      <c r="A8365" s="1452"/>
      <c r="B8365" s="1374"/>
      <c r="C8365" s="1454"/>
      <c r="D8365" s="1376"/>
      <c r="E8365" s="223"/>
      <c r="F8365" s="223"/>
      <c r="G8365" s="641"/>
    </row>
    <row r="8366" spans="1:7" s="128" customFormat="1">
      <c r="A8366" s="1452"/>
      <c r="B8366" s="1374"/>
      <c r="C8366" s="1454"/>
      <c r="D8366" s="1376"/>
      <c r="E8366" s="223"/>
      <c r="F8366" s="223"/>
      <c r="G8366" s="641"/>
    </row>
    <row r="8367" spans="1:7" s="127" customFormat="1">
      <c r="A8367" s="1452"/>
      <c r="B8367" s="1458"/>
      <c r="C8367" s="1459"/>
      <c r="D8367" s="1414"/>
      <c r="E8367" s="225"/>
      <c r="F8367" s="225"/>
      <c r="G8367" s="642"/>
    </row>
    <row r="8368" spans="1:7" s="128" customFormat="1">
      <c r="A8368" s="1452"/>
      <c r="B8368" s="1374"/>
      <c r="C8368" s="1454"/>
      <c r="D8368" s="1376"/>
      <c r="E8368" s="223"/>
      <c r="F8368" s="223"/>
      <c r="G8368" s="641"/>
    </row>
    <row r="8369" spans="1:7" s="128" customFormat="1">
      <c r="A8369" s="1452"/>
      <c r="B8369" s="1385"/>
      <c r="C8369" s="1454"/>
      <c r="D8369" s="1376"/>
      <c r="E8369" s="223"/>
      <c r="F8369" s="223"/>
      <c r="G8369" s="641"/>
    </row>
    <row r="8370" spans="1:7" s="128" customFormat="1">
      <c r="A8370" s="1452"/>
      <c r="B8370" s="1385"/>
      <c r="C8370" s="1454"/>
      <c r="D8370" s="1376"/>
      <c r="E8370" s="223"/>
      <c r="F8370" s="223"/>
      <c r="G8370" s="641"/>
    </row>
    <row r="8371" spans="1:7" s="128" customFormat="1">
      <c r="A8371" s="1452"/>
      <c r="B8371" s="1385"/>
      <c r="C8371" s="1454"/>
      <c r="D8371" s="1376"/>
      <c r="E8371" s="223"/>
      <c r="F8371" s="223"/>
      <c r="G8371" s="641"/>
    </row>
    <row r="8372" spans="1:7" s="128" customFormat="1">
      <c r="A8372" s="1452"/>
      <c r="B8372" s="1374"/>
      <c r="C8372" s="1454"/>
      <c r="D8372" s="1376"/>
      <c r="E8372" s="223"/>
      <c r="F8372" s="223"/>
      <c r="G8372" s="641"/>
    </row>
    <row r="8373" spans="1:7" s="128" customFormat="1">
      <c r="A8373" s="1452"/>
      <c r="B8373" s="1385"/>
      <c r="C8373" s="1454"/>
      <c r="D8373" s="1376"/>
      <c r="E8373" s="223"/>
      <c r="F8373" s="223"/>
      <c r="G8373" s="641"/>
    </row>
    <row r="8374" spans="1:7" s="128" customFormat="1">
      <c r="A8374" s="1452"/>
      <c r="B8374" s="1385"/>
      <c r="C8374" s="1454"/>
      <c r="D8374" s="1376"/>
      <c r="E8374" s="223"/>
      <c r="F8374" s="223"/>
      <c r="G8374" s="641"/>
    </row>
    <row r="8375" spans="1:7" s="128" customFormat="1">
      <c r="A8375" s="1452"/>
      <c r="B8375" s="1385"/>
      <c r="C8375" s="1454"/>
      <c r="D8375" s="1376"/>
      <c r="E8375" s="223"/>
      <c r="F8375" s="223"/>
      <c r="G8375" s="641"/>
    </row>
    <row r="8376" spans="1:7" s="128" customFormat="1">
      <c r="A8376" s="1452"/>
      <c r="B8376" s="1374"/>
      <c r="C8376" s="1454"/>
      <c r="D8376" s="1376"/>
      <c r="E8376" s="223"/>
      <c r="F8376" s="223"/>
      <c r="G8376" s="641"/>
    </row>
    <row r="8377" spans="1:7" s="128" customFormat="1">
      <c r="A8377" s="1452"/>
      <c r="B8377" s="1385"/>
      <c r="C8377" s="1454"/>
      <c r="D8377" s="1376"/>
      <c r="E8377" s="223"/>
      <c r="F8377" s="223"/>
      <c r="G8377" s="641"/>
    </row>
    <row r="8378" spans="1:7" s="128" customFormat="1">
      <c r="A8378" s="1452"/>
      <c r="B8378" s="1385"/>
      <c r="C8378" s="1454"/>
      <c r="D8378" s="1376"/>
      <c r="E8378" s="223"/>
      <c r="F8378" s="223"/>
      <c r="G8378" s="641"/>
    </row>
    <row r="8379" spans="1:7" s="128" customFormat="1">
      <c r="A8379" s="1452"/>
      <c r="B8379" s="1385"/>
      <c r="C8379" s="1454"/>
      <c r="D8379" s="1376"/>
      <c r="E8379" s="223"/>
      <c r="F8379" s="223"/>
      <c r="G8379" s="641"/>
    </row>
    <row r="8380" spans="1:7" s="128" customFormat="1">
      <c r="A8380" s="1452"/>
      <c r="B8380" s="1374"/>
      <c r="C8380" s="1454"/>
      <c r="D8380" s="1376"/>
      <c r="E8380" s="223"/>
      <c r="F8380" s="223"/>
      <c r="G8380" s="641"/>
    </row>
    <row r="8381" spans="1:7" s="128" customFormat="1">
      <c r="A8381" s="1452"/>
      <c r="B8381" s="1385"/>
      <c r="C8381" s="1454"/>
      <c r="D8381" s="1376"/>
      <c r="E8381" s="223"/>
      <c r="F8381" s="223"/>
      <c r="G8381" s="641"/>
    </row>
    <row r="8382" spans="1:7" s="128" customFormat="1">
      <c r="A8382" s="1452"/>
      <c r="B8382" s="1374"/>
      <c r="C8382" s="1454"/>
      <c r="D8382" s="1376"/>
      <c r="E8382" s="223"/>
      <c r="F8382" s="223"/>
      <c r="G8382" s="641"/>
    </row>
    <row r="8383" spans="1:7" s="128" customFormat="1">
      <c r="A8383" s="1452"/>
      <c r="B8383" s="1374"/>
      <c r="C8383" s="1454"/>
      <c r="D8383" s="1376"/>
      <c r="E8383" s="223"/>
      <c r="F8383" s="223"/>
      <c r="G8383" s="641"/>
    </row>
    <row r="8384" spans="1:7" s="127" customFormat="1">
      <c r="A8384" s="1452"/>
      <c r="B8384" s="1458"/>
      <c r="C8384" s="1459"/>
      <c r="D8384" s="1414"/>
      <c r="E8384" s="225"/>
      <c r="F8384" s="225"/>
      <c r="G8384" s="642"/>
    </row>
    <row r="8385" spans="1:7" s="128" customFormat="1">
      <c r="A8385" s="1452"/>
      <c r="B8385" s="1374"/>
      <c r="C8385" s="1454"/>
      <c r="D8385" s="1376"/>
      <c r="E8385" s="223"/>
      <c r="F8385" s="223"/>
      <c r="G8385" s="641"/>
    </row>
    <row r="8386" spans="1:7" s="128" customFormat="1">
      <c r="A8386" s="1452"/>
      <c r="B8386" s="1374"/>
      <c r="C8386" s="1454"/>
      <c r="D8386" s="1376"/>
      <c r="E8386" s="223"/>
      <c r="F8386" s="223"/>
      <c r="G8386" s="641"/>
    </row>
    <row r="8387" spans="1:7" s="128" customFormat="1">
      <c r="A8387" s="1452"/>
      <c r="B8387" s="1374"/>
      <c r="C8387" s="1454"/>
      <c r="D8387" s="1376"/>
      <c r="E8387" s="223"/>
      <c r="F8387" s="223"/>
      <c r="G8387" s="641"/>
    </row>
    <row r="8388" spans="1:7" s="128" customFormat="1">
      <c r="A8388" s="1452"/>
      <c r="B8388" s="1374"/>
      <c r="C8388" s="1454"/>
      <c r="D8388" s="1376"/>
      <c r="E8388" s="223"/>
      <c r="F8388" s="223"/>
      <c r="G8388" s="641"/>
    </row>
    <row r="8389" spans="1:7" s="128" customFormat="1">
      <c r="A8389" s="1452"/>
      <c r="B8389" s="1373"/>
      <c r="C8389" s="1454"/>
      <c r="D8389" s="1376"/>
      <c r="E8389" s="223"/>
      <c r="F8389" s="223"/>
      <c r="G8389" s="641"/>
    </row>
    <row r="8390" spans="1:7" s="128" customFormat="1">
      <c r="A8390" s="1452"/>
      <c r="B8390" s="1374"/>
      <c r="C8390" s="1454"/>
      <c r="D8390" s="1376"/>
      <c r="E8390" s="223"/>
      <c r="F8390" s="223"/>
      <c r="G8390" s="641"/>
    </row>
    <row r="8391" spans="1:7" s="125" customFormat="1">
      <c r="A8391" s="1452"/>
      <c r="B8391" s="1458"/>
      <c r="C8391" s="1459"/>
      <c r="D8391" s="1414"/>
      <c r="E8391" s="225"/>
      <c r="F8391" s="225"/>
      <c r="G8391" s="643"/>
    </row>
    <row r="8392" spans="1:7" s="125" customFormat="1">
      <c r="A8392" s="1452"/>
      <c r="B8392" s="1458"/>
      <c r="C8392" s="1459"/>
      <c r="D8392" s="1414"/>
      <c r="E8392" s="225"/>
      <c r="F8392" s="225"/>
      <c r="G8392" s="643"/>
    </row>
    <row r="8393" spans="1:7" s="125" customFormat="1">
      <c r="A8393" s="1452"/>
      <c r="B8393" s="1458"/>
      <c r="C8393" s="1459"/>
      <c r="D8393" s="1414"/>
      <c r="E8393" s="225"/>
      <c r="F8393" s="225"/>
      <c r="G8393" s="643"/>
    </row>
    <row r="8394" spans="1:7" s="125" customFormat="1">
      <c r="A8394" s="1452"/>
      <c r="B8394" s="1458"/>
      <c r="C8394" s="1459"/>
      <c r="D8394" s="1414"/>
      <c r="E8394" s="225"/>
      <c r="F8394" s="225"/>
      <c r="G8394" s="643"/>
    </row>
    <row r="8395" spans="1:7" s="128" customFormat="1">
      <c r="A8395" s="1452"/>
      <c r="B8395" s="1458"/>
      <c r="C8395" s="1459"/>
      <c r="D8395" s="1414"/>
      <c r="E8395" s="225"/>
      <c r="F8395" s="225"/>
      <c r="G8395" s="641"/>
    </row>
    <row r="8396" spans="1:7" s="128" customFormat="1">
      <c r="A8396" s="1452"/>
      <c r="B8396" s="1374"/>
      <c r="C8396" s="1454"/>
      <c r="D8396" s="1376"/>
      <c r="E8396" s="223"/>
      <c r="F8396" s="223"/>
      <c r="G8396" s="641"/>
    </row>
    <row r="8397" spans="1:7" s="128" customFormat="1">
      <c r="A8397" s="1452"/>
      <c r="B8397" s="1374"/>
      <c r="C8397" s="1454"/>
      <c r="D8397" s="1376"/>
      <c r="E8397" s="223"/>
      <c r="F8397" s="223"/>
      <c r="G8397" s="641"/>
    </row>
    <row r="8398" spans="1:7" s="126" customFormat="1">
      <c r="A8398" s="1452"/>
      <c r="B8398" s="1463"/>
      <c r="C8398" s="1454"/>
      <c r="D8398" s="1376"/>
      <c r="E8398" s="223"/>
      <c r="F8398" s="223"/>
      <c r="G8398" s="644"/>
    </row>
    <row r="8399" spans="1:7" s="128" customFormat="1">
      <c r="A8399" s="1452"/>
      <c r="B8399" s="1463"/>
      <c r="C8399" s="1454"/>
      <c r="D8399" s="1376"/>
      <c r="E8399" s="223"/>
      <c r="F8399" s="223"/>
      <c r="G8399" s="641"/>
    </row>
    <row r="8400" spans="1:7" s="128" customFormat="1">
      <c r="A8400" s="1452"/>
      <c r="B8400" s="1374"/>
      <c r="C8400" s="1454"/>
      <c r="D8400" s="1376"/>
      <c r="E8400" s="223"/>
      <c r="F8400" s="223"/>
      <c r="G8400" s="641"/>
    </row>
    <row r="8401" spans="1:7" s="127" customFormat="1">
      <c r="A8401" s="1452"/>
      <c r="B8401" s="1458"/>
      <c r="C8401" s="1459"/>
      <c r="D8401" s="1414"/>
      <c r="E8401" s="225"/>
      <c r="F8401" s="225"/>
      <c r="G8401" s="642"/>
    </row>
    <row r="8402" spans="1:7" s="128" customFormat="1">
      <c r="A8402" s="1452"/>
      <c r="B8402" s="1374"/>
      <c r="C8402" s="1454"/>
      <c r="D8402" s="1376"/>
      <c r="E8402" s="223"/>
      <c r="F8402" s="223"/>
      <c r="G8402" s="641"/>
    </row>
    <row r="8403" spans="1:7" s="128" customFormat="1">
      <c r="A8403" s="1452"/>
      <c r="B8403" s="1385"/>
      <c r="C8403" s="1454"/>
      <c r="D8403" s="1376"/>
      <c r="E8403" s="223"/>
      <c r="F8403" s="223"/>
      <c r="G8403" s="641"/>
    </row>
    <row r="8404" spans="1:7" s="128" customFormat="1">
      <c r="A8404" s="1452"/>
      <c r="B8404" s="1385"/>
      <c r="C8404" s="1454"/>
      <c r="D8404" s="1376"/>
      <c r="E8404" s="223"/>
      <c r="F8404" s="223"/>
      <c r="G8404" s="641"/>
    </row>
    <row r="8405" spans="1:7" s="128" customFormat="1">
      <c r="A8405" s="1452"/>
      <c r="B8405" s="1374"/>
      <c r="C8405" s="1454"/>
      <c r="D8405" s="1376"/>
      <c r="E8405" s="223"/>
      <c r="F8405" s="223"/>
      <c r="G8405" s="641"/>
    </row>
    <row r="8406" spans="1:7" s="128" customFormat="1">
      <c r="A8406" s="1452"/>
      <c r="B8406" s="1385"/>
      <c r="C8406" s="1454"/>
      <c r="D8406" s="1376"/>
      <c r="E8406" s="223"/>
      <c r="F8406" s="223"/>
      <c r="G8406" s="641"/>
    </row>
    <row r="8407" spans="1:7" s="128" customFormat="1">
      <c r="A8407" s="1452"/>
      <c r="B8407" s="1385"/>
      <c r="C8407" s="1454"/>
      <c r="D8407" s="1376"/>
      <c r="E8407" s="223"/>
      <c r="F8407" s="223"/>
      <c r="G8407" s="641"/>
    </row>
    <row r="8408" spans="1:7" s="128" customFormat="1">
      <c r="A8408" s="1452"/>
      <c r="B8408" s="1385"/>
      <c r="C8408" s="1454"/>
      <c r="D8408" s="1376"/>
      <c r="E8408" s="223"/>
      <c r="F8408" s="223"/>
      <c r="G8408" s="641"/>
    </row>
    <row r="8409" spans="1:7" s="128" customFormat="1">
      <c r="A8409" s="1452"/>
      <c r="B8409" s="1374"/>
      <c r="C8409" s="1454"/>
      <c r="D8409" s="1376"/>
      <c r="E8409" s="223"/>
      <c r="F8409" s="223"/>
      <c r="G8409" s="641"/>
    </row>
    <row r="8410" spans="1:7" s="128" customFormat="1">
      <c r="A8410" s="1452"/>
      <c r="B8410" s="1385"/>
      <c r="C8410" s="1454"/>
      <c r="D8410" s="1376"/>
      <c r="E8410" s="223"/>
      <c r="F8410" s="223"/>
      <c r="G8410" s="641"/>
    </row>
    <row r="8411" spans="1:7" s="128" customFormat="1">
      <c r="A8411" s="1452"/>
      <c r="B8411" s="1385"/>
      <c r="C8411" s="1454"/>
      <c r="D8411" s="1376"/>
      <c r="E8411" s="223"/>
      <c r="F8411" s="223"/>
      <c r="G8411" s="641"/>
    </row>
    <row r="8412" spans="1:7" s="128" customFormat="1">
      <c r="A8412" s="1452"/>
      <c r="B8412" s="1385"/>
      <c r="C8412" s="1454"/>
      <c r="D8412" s="1376"/>
      <c r="E8412" s="223"/>
      <c r="F8412" s="223"/>
      <c r="G8412" s="641"/>
    </row>
    <row r="8413" spans="1:7" s="128" customFormat="1">
      <c r="A8413" s="1452"/>
      <c r="B8413" s="1385"/>
      <c r="C8413" s="1454"/>
      <c r="D8413" s="1376"/>
      <c r="E8413" s="223"/>
      <c r="F8413" s="223"/>
      <c r="G8413" s="641"/>
    </row>
    <row r="8414" spans="1:7" s="128" customFormat="1">
      <c r="A8414" s="1452"/>
      <c r="B8414" s="1374"/>
      <c r="C8414" s="1454"/>
      <c r="D8414" s="1376"/>
      <c r="E8414" s="223"/>
      <c r="F8414" s="223"/>
      <c r="G8414" s="641"/>
    </row>
    <row r="8415" spans="1:7" s="128" customFormat="1">
      <c r="A8415" s="1452"/>
      <c r="B8415" s="1385"/>
      <c r="C8415" s="1454"/>
      <c r="D8415" s="1376"/>
      <c r="E8415" s="223"/>
      <c r="F8415" s="223"/>
      <c r="G8415" s="641"/>
    </row>
    <row r="8416" spans="1:7" s="128" customFormat="1">
      <c r="A8416" s="1452"/>
      <c r="B8416" s="1385"/>
      <c r="C8416" s="1454"/>
      <c r="D8416" s="1376"/>
      <c r="E8416" s="223"/>
      <c r="F8416" s="223"/>
      <c r="G8416" s="641"/>
    </row>
    <row r="8417" spans="1:7" s="128" customFormat="1">
      <c r="A8417" s="1452"/>
      <c r="B8417" s="1385"/>
      <c r="C8417" s="1454"/>
      <c r="D8417" s="1376"/>
      <c r="E8417" s="223"/>
      <c r="F8417" s="223"/>
      <c r="G8417" s="641"/>
    </row>
    <row r="8418" spans="1:7" s="128" customFormat="1">
      <c r="A8418" s="1452"/>
      <c r="B8418" s="1385"/>
      <c r="C8418" s="1454"/>
      <c r="D8418" s="1376"/>
      <c r="E8418" s="223"/>
      <c r="F8418" s="223"/>
      <c r="G8418" s="641"/>
    </row>
    <row r="8419" spans="1:7" s="128" customFormat="1">
      <c r="A8419" s="1452"/>
      <c r="B8419" s="1374"/>
      <c r="C8419" s="1454"/>
      <c r="D8419" s="1376"/>
      <c r="E8419" s="223"/>
      <c r="F8419" s="223"/>
      <c r="G8419" s="641"/>
    </row>
    <row r="8420" spans="1:7" s="128" customFormat="1">
      <c r="A8420" s="1452"/>
      <c r="B8420" s="1385"/>
      <c r="C8420" s="1454"/>
      <c r="D8420" s="1376"/>
      <c r="E8420" s="223"/>
      <c r="F8420" s="223"/>
      <c r="G8420" s="641"/>
    </row>
    <row r="8421" spans="1:7" s="128" customFormat="1">
      <c r="A8421" s="1452"/>
      <c r="B8421" s="1374"/>
      <c r="C8421" s="1454"/>
      <c r="D8421" s="1376"/>
      <c r="E8421" s="223"/>
      <c r="F8421" s="223"/>
      <c r="G8421" s="641"/>
    </row>
    <row r="8422" spans="1:7" s="128" customFormat="1">
      <c r="A8422" s="1452"/>
      <c r="B8422" s="1374"/>
      <c r="C8422" s="1454"/>
      <c r="D8422" s="1376"/>
      <c r="E8422" s="223"/>
      <c r="F8422" s="223"/>
      <c r="G8422" s="641"/>
    </row>
    <row r="8423" spans="1:7" s="128" customFormat="1">
      <c r="A8423" s="1452"/>
      <c r="B8423" s="1385"/>
      <c r="C8423" s="1454"/>
      <c r="D8423" s="1376"/>
      <c r="E8423" s="223"/>
      <c r="F8423" s="223"/>
      <c r="G8423" s="641"/>
    </row>
    <row r="8424" spans="1:7" s="128" customFormat="1">
      <c r="A8424" s="1452"/>
      <c r="B8424" s="1374"/>
      <c r="C8424" s="1462"/>
      <c r="D8424" s="1427"/>
      <c r="E8424" s="223"/>
      <c r="F8424" s="223"/>
      <c r="G8424" s="641"/>
    </row>
    <row r="8425" spans="1:7" s="128" customFormat="1">
      <c r="A8425" s="1452"/>
      <c r="B8425" s="1374"/>
      <c r="C8425" s="1454"/>
      <c r="D8425" s="1376"/>
      <c r="E8425" s="223"/>
      <c r="F8425" s="223"/>
      <c r="G8425" s="641"/>
    </row>
    <row r="8426" spans="1:7" s="127" customFormat="1">
      <c r="A8426" s="1452"/>
      <c r="B8426" s="1458"/>
      <c r="C8426" s="1459"/>
      <c r="D8426" s="1414"/>
      <c r="E8426" s="225"/>
      <c r="F8426" s="225"/>
      <c r="G8426" s="642"/>
    </row>
    <row r="8427" spans="1:7" s="128" customFormat="1">
      <c r="A8427" s="1452"/>
      <c r="B8427" s="1374"/>
      <c r="C8427" s="1454"/>
      <c r="D8427" s="1376"/>
      <c r="E8427" s="223"/>
      <c r="F8427" s="223"/>
      <c r="G8427" s="641"/>
    </row>
    <row r="8428" spans="1:7" s="128" customFormat="1">
      <c r="A8428" s="1452"/>
      <c r="B8428" s="1374"/>
      <c r="C8428" s="1454"/>
      <c r="D8428" s="1376"/>
      <c r="E8428" s="223"/>
      <c r="F8428" s="223"/>
      <c r="G8428" s="641"/>
    </row>
    <row r="8429" spans="1:7" s="127" customFormat="1">
      <c r="A8429" s="1452"/>
      <c r="B8429" s="1458"/>
      <c r="C8429" s="1459"/>
      <c r="D8429" s="1414"/>
      <c r="E8429" s="225"/>
      <c r="F8429" s="225"/>
      <c r="G8429" s="642"/>
    </row>
    <row r="8430" spans="1:7" s="128" customFormat="1">
      <c r="A8430" s="1452"/>
      <c r="B8430" s="1374"/>
      <c r="C8430" s="1454"/>
      <c r="D8430" s="1376"/>
      <c r="E8430" s="223"/>
      <c r="F8430" s="223"/>
      <c r="G8430" s="641"/>
    </row>
    <row r="8431" spans="1:7" s="128" customFormat="1">
      <c r="A8431" s="1452"/>
      <c r="B8431" s="1385"/>
      <c r="C8431" s="1454"/>
      <c r="D8431" s="1376"/>
      <c r="E8431" s="223"/>
      <c r="F8431" s="223"/>
      <c r="G8431" s="641"/>
    </row>
    <row r="8432" spans="1:7" s="128" customFormat="1">
      <c r="A8432" s="1452"/>
      <c r="B8432" s="1374"/>
      <c r="C8432" s="1454"/>
      <c r="D8432" s="1376"/>
      <c r="E8432" s="223"/>
      <c r="F8432" s="223"/>
      <c r="G8432" s="641"/>
    </row>
    <row r="8433" spans="1:7" s="128" customFormat="1">
      <c r="A8433" s="1452"/>
      <c r="B8433" s="1374"/>
      <c r="C8433" s="1454"/>
      <c r="D8433" s="1376"/>
      <c r="E8433" s="223"/>
      <c r="F8433" s="223"/>
      <c r="G8433" s="641"/>
    </row>
    <row r="8434" spans="1:7" s="128" customFormat="1">
      <c r="A8434" s="1452"/>
      <c r="B8434" s="1385"/>
      <c r="C8434" s="1454"/>
      <c r="D8434" s="1376"/>
      <c r="E8434" s="223"/>
      <c r="F8434" s="223"/>
      <c r="G8434" s="641"/>
    </row>
    <row r="8435" spans="1:7" s="128" customFormat="1">
      <c r="A8435" s="1452"/>
      <c r="B8435" s="1374"/>
      <c r="C8435" s="1454"/>
      <c r="D8435" s="1376"/>
      <c r="E8435" s="223"/>
      <c r="F8435" s="223"/>
      <c r="G8435" s="641"/>
    </row>
    <row r="8436" spans="1:7" s="128" customFormat="1">
      <c r="A8436" s="1452"/>
      <c r="B8436" s="1374"/>
      <c r="C8436" s="1454"/>
      <c r="D8436" s="1376"/>
      <c r="E8436" s="223"/>
      <c r="F8436" s="223"/>
      <c r="G8436" s="641"/>
    </row>
    <row r="8437" spans="1:7" s="128" customFormat="1">
      <c r="A8437" s="1452"/>
      <c r="B8437" s="1385"/>
      <c r="C8437" s="1454"/>
      <c r="D8437" s="1376"/>
      <c r="E8437" s="223"/>
      <c r="F8437" s="223"/>
      <c r="G8437" s="641"/>
    </row>
    <row r="8438" spans="1:7" s="128" customFormat="1">
      <c r="A8438" s="1452"/>
      <c r="B8438" s="1374"/>
      <c r="C8438" s="1454"/>
      <c r="D8438" s="1376"/>
      <c r="E8438" s="223"/>
      <c r="F8438" s="223"/>
      <c r="G8438" s="641"/>
    </row>
    <row r="8439" spans="1:7" s="128" customFormat="1">
      <c r="A8439" s="1452"/>
      <c r="B8439" s="1374"/>
      <c r="C8439" s="1454"/>
      <c r="D8439" s="1376"/>
      <c r="E8439" s="223"/>
      <c r="F8439" s="223"/>
      <c r="G8439" s="641"/>
    </row>
    <row r="8440" spans="1:7" s="128" customFormat="1">
      <c r="A8440" s="1452"/>
      <c r="B8440" s="1385"/>
      <c r="C8440" s="1454"/>
      <c r="D8440" s="1376"/>
      <c r="E8440" s="223"/>
      <c r="F8440" s="223"/>
      <c r="G8440" s="641"/>
    </row>
    <row r="8441" spans="1:7" s="128" customFormat="1">
      <c r="A8441" s="1452"/>
      <c r="B8441" s="1374"/>
      <c r="C8441" s="1454"/>
      <c r="D8441" s="1376"/>
      <c r="E8441" s="223"/>
      <c r="F8441" s="223"/>
      <c r="G8441" s="641"/>
    </row>
    <row r="8442" spans="1:7" s="128" customFormat="1">
      <c r="A8442" s="1452"/>
      <c r="B8442" s="1374"/>
      <c r="C8442" s="1454"/>
      <c r="D8442" s="1376"/>
      <c r="E8442" s="223"/>
      <c r="F8442" s="223"/>
      <c r="G8442" s="641"/>
    </row>
    <row r="8443" spans="1:7" s="128" customFormat="1">
      <c r="A8443" s="1452"/>
      <c r="B8443" s="1385"/>
      <c r="C8443" s="1454"/>
      <c r="D8443" s="1376"/>
      <c r="E8443" s="223"/>
      <c r="F8443" s="223"/>
      <c r="G8443" s="641"/>
    </row>
    <row r="8444" spans="1:7" s="128" customFormat="1">
      <c r="A8444" s="1452"/>
      <c r="B8444" s="1374"/>
      <c r="C8444" s="1454"/>
      <c r="D8444" s="1376"/>
      <c r="E8444" s="223"/>
      <c r="F8444" s="223"/>
      <c r="G8444" s="641"/>
    </row>
    <row r="8445" spans="1:7" s="128" customFormat="1">
      <c r="A8445" s="1452"/>
      <c r="B8445" s="1374"/>
      <c r="C8445" s="1454"/>
      <c r="D8445" s="1376"/>
      <c r="E8445" s="223"/>
      <c r="F8445" s="223"/>
      <c r="G8445" s="641"/>
    </row>
    <row r="8446" spans="1:7" s="128" customFormat="1">
      <c r="A8446" s="1452"/>
      <c r="B8446" s="1385"/>
      <c r="C8446" s="1454"/>
      <c r="D8446" s="1376"/>
      <c r="E8446" s="223"/>
      <c r="F8446" s="223"/>
      <c r="G8446" s="641"/>
    </row>
    <row r="8447" spans="1:7" s="128" customFormat="1">
      <c r="A8447" s="1452"/>
      <c r="B8447" s="1374"/>
      <c r="C8447" s="1454"/>
      <c r="D8447" s="1376"/>
      <c r="E8447" s="223"/>
      <c r="F8447" s="223"/>
      <c r="G8447" s="641"/>
    </row>
    <row r="8448" spans="1:7" s="128" customFormat="1">
      <c r="A8448" s="1452"/>
      <c r="B8448" s="1374"/>
      <c r="C8448" s="1454"/>
      <c r="D8448" s="1376"/>
      <c r="E8448" s="223"/>
      <c r="F8448" s="223"/>
      <c r="G8448" s="641"/>
    </row>
    <row r="8449" spans="1:7" s="128" customFormat="1">
      <c r="A8449" s="1452"/>
      <c r="B8449" s="1385"/>
      <c r="C8449" s="1454"/>
      <c r="D8449" s="1376"/>
      <c r="E8449" s="223"/>
      <c r="F8449" s="223"/>
      <c r="G8449" s="641"/>
    </row>
    <row r="8450" spans="1:7" s="128" customFormat="1">
      <c r="A8450" s="1452"/>
      <c r="B8450" s="1385"/>
      <c r="C8450" s="1454"/>
      <c r="D8450" s="1376"/>
      <c r="E8450" s="223"/>
      <c r="F8450" s="223"/>
      <c r="G8450" s="641"/>
    </row>
    <row r="8451" spans="1:7" s="128" customFormat="1">
      <c r="A8451" s="1452"/>
      <c r="B8451" s="1385"/>
      <c r="C8451" s="1454"/>
      <c r="D8451" s="1376"/>
      <c r="E8451" s="223"/>
      <c r="F8451" s="223"/>
      <c r="G8451" s="641"/>
    </row>
    <row r="8452" spans="1:7" s="128" customFormat="1">
      <c r="A8452" s="1452"/>
      <c r="B8452" s="1385"/>
      <c r="C8452" s="1454"/>
      <c r="D8452" s="1376"/>
      <c r="E8452" s="223"/>
      <c r="F8452" s="223"/>
      <c r="G8452" s="641"/>
    </row>
    <row r="8453" spans="1:7" s="128" customFormat="1">
      <c r="A8453" s="1452"/>
      <c r="B8453" s="1374"/>
      <c r="C8453" s="1454"/>
      <c r="D8453" s="1376"/>
      <c r="E8453" s="223"/>
      <c r="F8453" s="223"/>
      <c r="G8453" s="641"/>
    </row>
    <row r="8454" spans="1:7" s="128" customFormat="1">
      <c r="A8454" s="1452"/>
      <c r="B8454" s="1385"/>
      <c r="C8454" s="1454"/>
      <c r="D8454" s="1376"/>
      <c r="E8454" s="223"/>
      <c r="F8454" s="223"/>
      <c r="G8454" s="641"/>
    </row>
    <row r="8455" spans="1:7" s="128" customFormat="1">
      <c r="A8455" s="1452"/>
      <c r="B8455" s="1385"/>
      <c r="C8455" s="1454"/>
      <c r="D8455" s="1376"/>
      <c r="E8455" s="223"/>
      <c r="F8455" s="223"/>
      <c r="G8455" s="641"/>
    </row>
    <row r="8456" spans="1:7" s="128" customFormat="1">
      <c r="A8456" s="1452"/>
      <c r="B8456" s="1385"/>
      <c r="C8456" s="1454"/>
      <c r="D8456" s="1376"/>
      <c r="E8456" s="223"/>
      <c r="F8456" s="223"/>
      <c r="G8456" s="641"/>
    </row>
    <row r="8457" spans="1:7" s="128" customFormat="1">
      <c r="A8457" s="1452"/>
      <c r="B8457" s="1385"/>
      <c r="C8457" s="1454"/>
      <c r="D8457" s="1376"/>
      <c r="E8457" s="223"/>
      <c r="F8457" s="223"/>
      <c r="G8457" s="641"/>
    </row>
    <row r="8458" spans="1:7" s="128" customFormat="1">
      <c r="A8458" s="1452"/>
      <c r="B8458" s="1385"/>
      <c r="C8458" s="1454"/>
      <c r="D8458" s="1376"/>
      <c r="E8458" s="223"/>
      <c r="F8458" s="223"/>
      <c r="G8458" s="641"/>
    </row>
    <row r="8459" spans="1:7" s="128" customFormat="1">
      <c r="A8459" s="1452"/>
      <c r="B8459" s="1385"/>
      <c r="C8459" s="1454"/>
      <c r="D8459" s="1376"/>
      <c r="E8459" s="223"/>
      <c r="F8459" s="223"/>
      <c r="G8459" s="641"/>
    </row>
    <row r="8460" spans="1:7" s="128" customFormat="1">
      <c r="A8460" s="1452"/>
      <c r="B8460" s="1374"/>
      <c r="C8460" s="1454"/>
      <c r="D8460" s="1376"/>
      <c r="E8460" s="223"/>
      <c r="F8460" s="223"/>
      <c r="G8460" s="641"/>
    </row>
    <row r="8461" spans="1:7" s="128" customFormat="1">
      <c r="A8461" s="1452"/>
      <c r="B8461" s="1385"/>
      <c r="C8461" s="1454"/>
      <c r="D8461" s="1376"/>
      <c r="E8461" s="223"/>
      <c r="F8461" s="223"/>
      <c r="G8461" s="641"/>
    </row>
    <row r="8462" spans="1:7" s="128" customFormat="1">
      <c r="A8462" s="1452"/>
      <c r="B8462" s="1385"/>
      <c r="C8462" s="1454"/>
      <c r="D8462" s="1376"/>
      <c r="E8462" s="223"/>
      <c r="F8462" s="223"/>
      <c r="G8462" s="641"/>
    </row>
    <row r="8463" spans="1:7" s="128" customFormat="1">
      <c r="A8463" s="1452"/>
      <c r="B8463" s="1385"/>
      <c r="C8463" s="1454"/>
      <c r="D8463" s="1376"/>
      <c r="E8463" s="223"/>
      <c r="F8463" s="223"/>
      <c r="G8463" s="641"/>
    </row>
    <row r="8464" spans="1:7" s="128" customFormat="1">
      <c r="A8464" s="1452"/>
      <c r="B8464" s="1385"/>
      <c r="C8464" s="1454"/>
      <c r="D8464" s="1376"/>
      <c r="E8464" s="223"/>
      <c r="F8464" s="223"/>
      <c r="G8464" s="641"/>
    </row>
    <row r="8465" spans="1:7" s="128" customFormat="1">
      <c r="A8465" s="1452"/>
      <c r="B8465" s="1374"/>
      <c r="C8465" s="1454"/>
      <c r="D8465" s="1376"/>
      <c r="E8465" s="223"/>
      <c r="F8465" s="223"/>
      <c r="G8465" s="641"/>
    </row>
    <row r="8466" spans="1:7" s="128" customFormat="1">
      <c r="A8466" s="1452"/>
      <c r="B8466" s="1385"/>
      <c r="C8466" s="1454"/>
      <c r="D8466" s="1376"/>
      <c r="E8466" s="223"/>
      <c r="F8466" s="223"/>
      <c r="G8466" s="641"/>
    </row>
    <row r="8467" spans="1:7" s="128" customFormat="1">
      <c r="A8467" s="1452"/>
      <c r="B8467" s="1374"/>
      <c r="C8467" s="1454"/>
      <c r="D8467" s="1376"/>
      <c r="E8467" s="223"/>
      <c r="F8467" s="223"/>
      <c r="G8467" s="641"/>
    </row>
    <row r="8468" spans="1:7" s="128" customFormat="1">
      <c r="A8468" s="1452"/>
      <c r="B8468" s="1374"/>
      <c r="C8468" s="1454"/>
      <c r="D8468" s="1376"/>
      <c r="E8468" s="223"/>
      <c r="F8468" s="223"/>
      <c r="G8468" s="641"/>
    </row>
    <row r="8469" spans="1:7" s="128" customFormat="1">
      <c r="A8469" s="1452"/>
      <c r="B8469" s="1385"/>
      <c r="C8469" s="1454"/>
      <c r="D8469" s="1376"/>
      <c r="E8469" s="223"/>
      <c r="F8469" s="223"/>
      <c r="G8469" s="641"/>
    </row>
    <row r="8470" spans="1:7" s="128" customFormat="1">
      <c r="A8470" s="1452"/>
      <c r="B8470" s="1385"/>
      <c r="C8470" s="1454"/>
      <c r="D8470" s="1376"/>
      <c r="E8470" s="223"/>
      <c r="F8470" s="223"/>
      <c r="G8470" s="641"/>
    </row>
    <row r="8471" spans="1:7" s="128" customFormat="1">
      <c r="A8471" s="1452"/>
      <c r="B8471" s="1374"/>
      <c r="C8471" s="1454"/>
      <c r="D8471" s="1376"/>
      <c r="E8471" s="223"/>
      <c r="F8471" s="223"/>
      <c r="G8471" s="641"/>
    </row>
    <row r="8472" spans="1:7" s="128" customFormat="1">
      <c r="A8472" s="1452"/>
      <c r="B8472" s="1385"/>
      <c r="C8472" s="1454"/>
      <c r="D8472" s="1376"/>
      <c r="E8472" s="223"/>
      <c r="F8472" s="223"/>
      <c r="G8472" s="641"/>
    </row>
    <row r="8473" spans="1:7" s="128" customFormat="1">
      <c r="A8473" s="1452"/>
      <c r="B8473" s="1374"/>
      <c r="C8473" s="1454"/>
      <c r="D8473" s="1376"/>
      <c r="E8473" s="223"/>
      <c r="F8473" s="223"/>
      <c r="G8473" s="641"/>
    </row>
    <row r="8474" spans="1:7" s="128" customFormat="1">
      <c r="A8474" s="1452"/>
      <c r="B8474" s="1374"/>
      <c r="C8474" s="1454"/>
      <c r="D8474" s="1376"/>
      <c r="E8474" s="223"/>
      <c r="F8474" s="223"/>
      <c r="G8474" s="641"/>
    </row>
    <row r="8475" spans="1:7" s="128" customFormat="1">
      <c r="A8475" s="1452"/>
      <c r="B8475" s="1374"/>
      <c r="C8475" s="1454"/>
      <c r="D8475" s="1376"/>
      <c r="E8475" s="223"/>
      <c r="F8475" s="223"/>
      <c r="G8475" s="641"/>
    </row>
    <row r="8476" spans="1:7" s="127" customFormat="1">
      <c r="A8476" s="1452"/>
      <c r="B8476" s="1458"/>
      <c r="C8476" s="1459"/>
      <c r="D8476" s="1414"/>
      <c r="E8476" s="225"/>
      <c r="F8476" s="225"/>
      <c r="G8476" s="642"/>
    </row>
    <row r="8477" spans="1:7" s="128" customFormat="1">
      <c r="A8477" s="1452"/>
      <c r="B8477" s="1374"/>
      <c r="C8477" s="1454"/>
      <c r="D8477" s="1376"/>
      <c r="E8477" s="223"/>
      <c r="F8477" s="223"/>
      <c r="G8477" s="641"/>
    </row>
    <row r="8478" spans="1:7" s="128" customFormat="1">
      <c r="A8478" s="1452"/>
      <c r="B8478" s="1374"/>
      <c r="C8478" s="1454"/>
      <c r="D8478" s="1376"/>
      <c r="E8478" s="223"/>
      <c r="F8478" s="223"/>
      <c r="G8478" s="641"/>
    </row>
    <row r="8479" spans="1:7" s="127" customFormat="1">
      <c r="A8479" s="1452"/>
      <c r="B8479" s="1458"/>
      <c r="C8479" s="1459"/>
      <c r="D8479" s="1414"/>
      <c r="E8479" s="225"/>
      <c r="F8479" s="225"/>
      <c r="G8479" s="642"/>
    </row>
    <row r="8480" spans="1:7" s="128" customFormat="1">
      <c r="A8480" s="1452"/>
      <c r="B8480" s="1374"/>
      <c r="C8480" s="1454"/>
      <c r="D8480" s="1376"/>
      <c r="E8480" s="223"/>
      <c r="F8480" s="223"/>
      <c r="G8480" s="641"/>
    </row>
    <row r="8481" spans="1:7" s="128" customFormat="1">
      <c r="A8481" s="1452"/>
      <c r="B8481" s="1377"/>
      <c r="C8481" s="1457"/>
      <c r="D8481" s="1023"/>
      <c r="E8481" s="222"/>
      <c r="F8481" s="222"/>
      <c r="G8481" s="641"/>
    </row>
    <row r="8482" spans="1:7" s="128" customFormat="1">
      <c r="A8482" s="1452"/>
      <c r="B8482" s="1374"/>
      <c r="C8482" s="1454"/>
      <c r="D8482" s="1376"/>
      <c r="E8482" s="223"/>
      <c r="F8482" s="223"/>
      <c r="G8482" s="641"/>
    </row>
    <row r="8483" spans="1:7" s="128" customFormat="1">
      <c r="A8483" s="1452"/>
      <c r="B8483" s="1385"/>
      <c r="C8483" s="1454"/>
      <c r="D8483" s="1376"/>
      <c r="E8483" s="223"/>
      <c r="F8483" s="223"/>
      <c r="G8483" s="641"/>
    </row>
    <row r="8484" spans="1:7" s="128" customFormat="1">
      <c r="A8484" s="1452"/>
      <c r="B8484" s="1385"/>
      <c r="C8484" s="1454"/>
      <c r="D8484" s="1376"/>
      <c r="E8484" s="223"/>
      <c r="F8484" s="223"/>
      <c r="G8484" s="641"/>
    </row>
    <row r="8485" spans="1:7" s="128" customFormat="1">
      <c r="A8485" s="1452"/>
      <c r="B8485" s="1374"/>
      <c r="C8485" s="1454"/>
      <c r="D8485" s="1376"/>
      <c r="E8485" s="223"/>
      <c r="F8485" s="223"/>
      <c r="G8485" s="641"/>
    </row>
    <row r="8486" spans="1:7" s="128" customFormat="1">
      <c r="A8486" s="1452"/>
      <c r="B8486" s="1385"/>
      <c r="C8486" s="1454"/>
      <c r="D8486" s="1376"/>
      <c r="E8486" s="223"/>
      <c r="F8486" s="223"/>
      <c r="G8486" s="641"/>
    </row>
    <row r="8487" spans="1:7" s="128" customFormat="1">
      <c r="A8487" s="1452"/>
      <c r="B8487" s="1374"/>
      <c r="C8487" s="1454"/>
      <c r="D8487" s="1376"/>
      <c r="E8487" s="223"/>
      <c r="F8487" s="223"/>
      <c r="G8487" s="641"/>
    </row>
    <row r="8488" spans="1:7" s="128" customFormat="1">
      <c r="A8488" s="1452"/>
      <c r="B8488" s="1374"/>
      <c r="C8488" s="1454"/>
      <c r="D8488" s="1376"/>
      <c r="E8488" s="223"/>
      <c r="F8488" s="223"/>
      <c r="G8488" s="641"/>
    </row>
    <row r="8489" spans="1:7" s="128" customFormat="1">
      <c r="A8489" s="1452"/>
      <c r="B8489" s="1385"/>
      <c r="C8489" s="1454"/>
      <c r="D8489" s="1376"/>
      <c r="E8489" s="223"/>
      <c r="F8489" s="223"/>
      <c r="G8489" s="641"/>
    </row>
    <row r="8490" spans="1:7" s="128" customFormat="1">
      <c r="A8490" s="1452"/>
      <c r="B8490" s="1374"/>
      <c r="C8490" s="1454"/>
      <c r="D8490" s="1376"/>
      <c r="E8490" s="223"/>
      <c r="F8490" s="223"/>
      <c r="G8490" s="641"/>
    </row>
    <row r="8491" spans="1:7" s="128" customFormat="1">
      <c r="A8491" s="1452"/>
      <c r="B8491" s="1374"/>
      <c r="C8491" s="1454"/>
      <c r="D8491" s="1376"/>
      <c r="E8491" s="223"/>
      <c r="F8491" s="223"/>
      <c r="G8491" s="641"/>
    </row>
    <row r="8492" spans="1:7" s="128" customFormat="1">
      <c r="A8492" s="1452"/>
      <c r="B8492" s="1385"/>
      <c r="C8492" s="1454"/>
      <c r="D8492" s="1376"/>
      <c r="E8492" s="223"/>
      <c r="F8492" s="223"/>
      <c r="G8492" s="641"/>
    </row>
    <row r="8493" spans="1:7" s="128" customFormat="1">
      <c r="A8493" s="1452"/>
      <c r="B8493" s="1385"/>
      <c r="C8493" s="1454"/>
      <c r="D8493" s="1376"/>
      <c r="E8493" s="223"/>
      <c r="F8493" s="223"/>
      <c r="G8493" s="641"/>
    </row>
    <row r="8494" spans="1:7" s="128" customFormat="1">
      <c r="A8494" s="1452"/>
      <c r="B8494" s="1385"/>
      <c r="C8494" s="1454"/>
      <c r="D8494" s="1376"/>
      <c r="E8494" s="223"/>
      <c r="F8494" s="223"/>
      <c r="G8494" s="641"/>
    </row>
    <row r="8495" spans="1:7" s="128" customFormat="1">
      <c r="A8495" s="1452"/>
      <c r="B8495" s="1374"/>
      <c r="C8495" s="1454"/>
      <c r="D8495" s="1376"/>
      <c r="E8495" s="223"/>
      <c r="F8495" s="223"/>
      <c r="G8495" s="641"/>
    </row>
    <row r="8496" spans="1:7" s="128" customFormat="1">
      <c r="A8496" s="1452"/>
      <c r="B8496" s="1385"/>
      <c r="C8496" s="1454"/>
      <c r="D8496" s="1376"/>
      <c r="E8496" s="223"/>
      <c r="F8496" s="223"/>
      <c r="G8496" s="641"/>
    </row>
    <row r="8497" spans="1:7" s="128" customFormat="1">
      <c r="A8497" s="1452"/>
      <c r="B8497" s="1374"/>
      <c r="C8497" s="1454"/>
      <c r="D8497" s="1376"/>
      <c r="E8497" s="223"/>
      <c r="F8497" s="223"/>
      <c r="G8497" s="641"/>
    </row>
    <row r="8498" spans="1:7" s="128" customFormat="1">
      <c r="A8498" s="1452"/>
      <c r="B8498" s="1374"/>
      <c r="C8498" s="1454"/>
      <c r="D8498" s="1376"/>
      <c r="E8498" s="223"/>
      <c r="F8498" s="223"/>
      <c r="G8498" s="641"/>
    </row>
    <row r="8499" spans="1:7" s="128" customFormat="1">
      <c r="A8499" s="1452"/>
      <c r="B8499" s="1385"/>
      <c r="C8499" s="1454"/>
      <c r="D8499" s="1376"/>
      <c r="E8499" s="223"/>
      <c r="F8499" s="223"/>
      <c r="G8499" s="641"/>
    </row>
    <row r="8500" spans="1:7" s="128" customFormat="1">
      <c r="A8500" s="1452"/>
      <c r="B8500" s="1374"/>
      <c r="C8500" s="1454"/>
      <c r="D8500" s="1376"/>
      <c r="E8500" s="223"/>
      <c r="F8500" s="223"/>
      <c r="G8500" s="641"/>
    </row>
    <row r="8501" spans="1:7" s="128" customFormat="1">
      <c r="A8501" s="1452"/>
      <c r="B8501" s="1374"/>
      <c r="C8501" s="1454"/>
      <c r="D8501" s="1376"/>
      <c r="E8501" s="223"/>
      <c r="F8501" s="223"/>
      <c r="G8501" s="641"/>
    </row>
    <row r="8502" spans="1:7" s="128" customFormat="1">
      <c r="A8502" s="1452"/>
      <c r="B8502" s="1385"/>
      <c r="C8502" s="1454"/>
      <c r="D8502" s="1376"/>
      <c r="E8502" s="223"/>
      <c r="F8502" s="223"/>
      <c r="G8502" s="641"/>
    </row>
    <row r="8503" spans="1:7" s="128" customFormat="1">
      <c r="A8503" s="1452"/>
      <c r="B8503" s="1385"/>
      <c r="C8503" s="1454"/>
      <c r="D8503" s="1376"/>
      <c r="E8503" s="223"/>
      <c r="F8503" s="223"/>
      <c r="G8503" s="641"/>
    </row>
    <row r="8504" spans="1:7" s="128" customFormat="1">
      <c r="A8504" s="1452"/>
      <c r="B8504" s="1385"/>
      <c r="C8504" s="1454"/>
      <c r="D8504" s="1376"/>
      <c r="E8504" s="223"/>
      <c r="F8504" s="223"/>
      <c r="G8504" s="641"/>
    </row>
    <row r="8505" spans="1:7" s="128" customFormat="1">
      <c r="A8505" s="1452"/>
      <c r="B8505" s="1374"/>
      <c r="C8505" s="1454"/>
      <c r="D8505" s="1376"/>
      <c r="E8505" s="223"/>
      <c r="F8505" s="223"/>
      <c r="G8505" s="641"/>
    </row>
    <row r="8506" spans="1:7" s="128" customFormat="1">
      <c r="A8506" s="1452"/>
      <c r="B8506" s="1385"/>
      <c r="C8506" s="1454"/>
      <c r="D8506" s="1376"/>
      <c r="E8506" s="223"/>
      <c r="F8506" s="223"/>
      <c r="G8506" s="641"/>
    </row>
    <row r="8507" spans="1:7" s="128" customFormat="1">
      <c r="A8507" s="1452"/>
      <c r="B8507" s="1374"/>
      <c r="C8507" s="1454"/>
      <c r="D8507" s="1376"/>
      <c r="E8507" s="223"/>
      <c r="F8507" s="223"/>
      <c r="G8507" s="641"/>
    </row>
    <row r="8508" spans="1:7" s="128" customFormat="1">
      <c r="A8508" s="1452"/>
      <c r="B8508" s="1374"/>
      <c r="C8508" s="1454"/>
      <c r="D8508" s="1376"/>
      <c r="E8508" s="223"/>
      <c r="F8508" s="223"/>
      <c r="G8508" s="641"/>
    </row>
    <row r="8509" spans="1:7" s="128" customFormat="1">
      <c r="A8509" s="1452"/>
      <c r="B8509" s="1385"/>
      <c r="C8509" s="1454"/>
      <c r="D8509" s="1376"/>
      <c r="E8509" s="223"/>
      <c r="F8509" s="223"/>
      <c r="G8509" s="641"/>
    </row>
    <row r="8510" spans="1:7" s="128" customFormat="1">
      <c r="A8510" s="1452"/>
      <c r="B8510" s="1385"/>
      <c r="C8510" s="1454"/>
      <c r="D8510" s="1376"/>
      <c r="E8510" s="223"/>
      <c r="F8510" s="223"/>
      <c r="G8510" s="641"/>
    </row>
    <row r="8511" spans="1:7" s="128" customFormat="1">
      <c r="A8511" s="1452"/>
      <c r="B8511" s="1385"/>
      <c r="C8511" s="1454"/>
      <c r="D8511" s="1376"/>
      <c r="E8511" s="223"/>
      <c r="F8511" s="223"/>
      <c r="G8511" s="641"/>
    </row>
    <row r="8512" spans="1:7" s="128" customFormat="1">
      <c r="A8512" s="1452"/>
      <c r="B8512" s="1385"/>
      <c r="C8512" s="1454"/>
      <c r="D8512" s="1376"/>
      <c r="E8512" s="223"/>
      <c r="F8512" s="223"/>
      <c r="G8512" s="641"/>
    </row>
    <row r="8513" spans="1:7" s="128" customFormat="1">
      <c r="A8513" s="1452"/>
      <c r="B8513" s="1385"/>
      <c r="C8513" s="1454"/>
      <c r="D8513" s="1376"/>
      <c r="E8513" s="223"/>
      <c r="F8513" s="223"/>
      <c r="G8513" s="641"/>
    </row>
    <row r="8514" spans="1:7" s="128" customFormat="1">
      <c r="A8514" s="1452"/>
      <c r="B8514" s="1385"/>
      <c r="C8514" s="1454"/>
      <c r="D8514" s="1376"/>
      <c r="E8514" s="223"/>
      <c r="F8514" s="223"/>
      <c r="G8514" s="641"/>
    </row>
    <row r="8515" spans="1:7" s="128" customFormat="1">
      <c r="A8515" s="1452"/>
      <c r="B8515" s="1385"/>
      <c r="C8515" s="1454"/>
      <c r="D8515" s="1376"/>
      <c r="E8515" s="223"/>
      <c r="F8515" s="223"/>
      <c r="G8515" s="641"/>
    </row>
    <row r="8516" spans="1:7" s="128" customFormat="1">
      <c r="A8516" s="1452"/>
      <c r="B8516" s="1385"/>
      <c r="C8516" s="1454"/>
      <c r="D8516" s="1376"/>
      <c r="E8516" s="223"/>
      <c r="F8516" s="223"/>
      <c r="G8516" s="641"/>
    </row>
    <row r="8517" spans="1:7" s="128" customFormat="1">
      <c r="A8517" s="1452"/>
      <c r="B8517" s="1374"/>
      <c r="C8517" s="1454"/>
      <c r="D8517" s="1376"/>
      <c r="E8517" s="223"/>
      <c r="F8517" s="223"/>
      <c r="G8517" s="641"/>
    </row>
    <row r="8518" spans="1:7" s="127" customFormat="1">
      <c r="A8518" s="1452"/>
      <c r="B8518" s="1458"/>
      <c r="C8518" s="1459"/>
      <c r="D8518" s="1414"/>
      <c r="E8518" s="225"/>
      <c r="F8518" s="225"/>
      <c r="G8518" s="642"/>
    </row>
    <row r="8519" spans="1:7" s="128" customFormat="1">
      <c r="A8519" s="1452"/>
      <c r="B8519" s="1374"/>
      <c r="C8519" s="1454"/>
      <c r="D8519" s="1376"/>
      <c r="E8519" s="223"/>
      <c r="F8519" s="223"/>
      <c r="G8519" s="641"/>
    </row>
    <row r="8520" spans="1:7" s="128" customFormat="1">
      <c r="A8520" s="1452"/>
      <c r="B8520" s="1374"/>
      <c r="C8520" s="1454"/>
      <c r="D8520" s="1376"/>
      <c r="E8520" s="223"/>
      <c r="F8520" s="223"/>
      <c r="G8520" s="641"/>
    </row>
    <row r="8521" spans="1:7" s="128" customFormat="1">
      <c r="A8521" s="1452"/>
      <c r="B8521" s="1374"/>
      <c r="C8521" s="1454"/>
      <c r="D8521" s="1376"/>
      <c r="E8521" s="223"/>
      <c r="F8521" s="223"/>
      <c r="G8521" s="641"/>
    </row>
    <row r="8522" spans="1:7" s="128" customFormat="1">
      <c r="A8522" s="1452"/>
      <c r="B8522" s="1374"/>
      <c r="C8522" s="1454"/>
      <c r="D8522" s="1376"/>
      <c r="E8522" s="223"/>
      <c r="F8522" s="223"/>
      <c r="G8522" s="641"/>
    </row>
    <row r="8523" spans="1:7" s="128" customFormat="1">
      <c r="A8523" s="1452"/>
      <c r="B8523" s="1373"/>
      <c r="C8523" s="1454"/>
      <c r="D8523" s="1376"/>
      <c r="E8523" s="223"/>
      <c r="F8523" s="223"/>
      <c r="G8523" s="641"/>
    </row>
    <row r="8524" spans="1:7" s="128" customFormat="1">
      <c r="A8524" s="1452"/>
      <c r="B8524" s="1458"/>
      <c r="C8524" s="1454"/>
      <c r="D8524" s="1376"/>
      <c r="E8524" s="223"/>
      <c r="F8524" s="223"/>
      <c r="G8524" s="641"/>
    </row>
    <row r="8525" spans="1:7" s="125" customFormat="1">
      <c r="A8525" s="1452"/>
      <c r="B8525" s="1458"/>
      <c r="C8525" s="1459"/>
      <c r="D8525" s="1414"/>
      <c r="E8525" s="225"/>
      <c r="F8525" s="225"/>
      <c r="G8525" s="643"/>
    </row>
    <row r="8526" spans="1:7" s="125" customFormat="1">
      <c r="A8526" s="1452"/>
      <c r="B8526" s="1458"/>
      <c r="C8526" s="1459"/>
      <c r="D8526" s="1414"/>
      <c r="E8526" s="225"/>
      <c r="F8526" s="225"/>
      <c r="G8526" s="643"/>
    </row>
    <row r="8527" spans="1:7" s="125" customFormat="1">
      <c r="A8527" s="1452"/>
      <c r="B8527" s="1458"/>
      <c r="C8527" s="1459"/>
      <c r="D8527" s="1414"/>
      <c r="E8527" s="225"/>
      <c r="F8527" s="225"/>
      <c r="G8527" s="643"/>
    </row>
    <row r="8528" spans="1:7" s="128" customFormat="1">
      <c r="A8528" s="1452"/>
      <c r="B8528" s="1458"/>
      <c r="C8528" s="1459"/>
      <c r="D8528" s="1414"/>
      <c r="E8528" s="225"/>
      <c r="F8528" s="225"/>
      <c r="G8528" s="641"/>
    </row>
    <row r="8529" spans="1:7" s="128" customFormat="1">
      <c r="A8529" s="1452"/>
      <c r="B8529" s="1374"/>
      <c r="C8529" s="1454"/>
      <c r="D8529" s="1376"/>
      <c r="E8529" s="223"/>
      <c r="F8529" s="223"/>
      <c r="G8529" s="641"/>
    </row>
    <row r="8530" spans="1:7" s="128" customFormat="1">
      <c r="A8530" s="1452"/>
      <c r="B8530" s="1374"/>
      <c r="C8530" s="1454"/>
      <c r="D8530" s="1376"/>
      <c r="E8530" s="223"/>
      <c r="F8530" s="223"/>
      <c r="G8530" s="641"/>
    </row>
    <row r="8531" spans="1:7" s="128" customFormat="1">
      <c r="A8531" s="1452"/>
      <c r="B8531" s="1374"/>
      <c r="C8531" s="1454"/>
      <c r="D8531" s="1376"/>
      <c r="E8531" s="223"/>
      <c r="F8531" s="223"/>
      <c r="G8531" s="641"/>
    </row>
    <row r="8532" spans="1:7" s="128" customFormat="1">
      <c r="A8532" s="1452"/>
      <c r="B8532" s="807"/>
      <c r="C8532" s="1454"/>
      <c r="D8532" s="1376"/>
      <c r="E8532" s="223"/>
      <c r="F8532" s="223"/>
      <c r="G8532" s="641"/>
    </row>
    <row r="8533" spans="1:7" s="128" customFormat="1">
      <c r="A8533" s="1452"/>
      <c r="B8533" s="1374"/>
      <c r="C8533" s="1454"/>
      <c r="D8533" s="1376"/>
      <c r="E8533" s="223"/>
      <c r="F8533" s="223"/>
      <c r="G8533" s="641"/>
    </row>
    <row r="8534" spans="1:7" s="125" customFormat="1">
      <c r="A8534" s="1452"/>
      <c r="B8534" s="807"/>
      <c r="C8534" s="1459"/>
      <c r="D8534" s="1414"/>
      <c r="E8534" s="225"/>
      <c r="F8534" s="225"/>
      <c r="G8534" s="643"/>
    </row>
    <row r="8535" spans="1:7" s="125" customFormat="1">
      <c r="A8535" s="1452"/>
      <c r="B8535" s="1458"/>
      <c r="C8535" s="1459"/>
      <c r="D8535" s="1414"/>
      <c r="E8535" s="225"/>
      <c r="F8535" s="225"/>
      <c r="G8535" s="643"/>
    </row>
    <row r="8536" spans="1:7" s="125" customFormat="1">
      <c r="A8536" s="1452"/>
      <c r="B8536" s="1458"/>
      <c r="C8536" s="1459"/>
      <c r="D8536" s="1414"/>
      <c r="E8536" s="225"/>
      <c r="F8536" s="225"/>
      <c r="G8536" s="643"/>
    </row>
    <row r="8537" spans="1:7" s="125" customFormat="1">
      <c r="A8537" s="1452"/>
      <c r="B8537" s="1463"/>
      <c r="C8537" s="1459"/>
      <c r="D8537" s="1414"/>
      <c r="E8537" s="225"/>
      <c r="F8537" s="225"/>
      <c r="G8537" s="643"/>
    </row>
    <row r="8538" spans="1:7" s="125" customFormat="1">
      <c r="A8538" s="1452"/>
      <c r="B8538" s="1463"/>
      <c r="C8538" s="1459"/>
      <c r="D8538" s="1414"/>
      <c r="E8538" s="225"/>
      <c r="F8538" s="225"/>
      <c r="G8538" s="643"/>
    </row>
    <row r="8539" spans="1:7" s="125" customFormat="1">
      <c r="A8539" s="1452"/>
      <c r="B8539" s="1463"/>
      <c r="C8539" s="1459"/>
      <c r="D8539" s="1414"/>
      <c r="E8539" s="225"/>
      <c r="F8539" s="225"/>
      <c r="G8539" s="643"/>
    </row>
    <row r="8540" spans="1:7" s="125" customFormat="1">
      <c r="A8540" s="1452"/>
      <c r="B8540" s="1463"/>
      <c r="C8540" s="1459"/>
      <c r="D8540" s="1414"/>
      <c r="E8540" s="225"/>
      <c r="F8540" s="225"/>
      <c r="G8540" s="643"/>
    </row>
    <row r="8541" spans="1:7" s="125" customFormat="1">
      <c r="A8541" s="1452"/>
      <c r="B8541" s="1463"/>
      <c r="C8541" s="1459"/>
      <c r="D8541" s="1414"/>
      <c r="E8541" s="225"/>
      <c r="F8541" s="225"/>
      <c r="G8541" s="643"/>
    </row>
    <row r="8542" spans="1:7" s="128" customFormat="1">
      <c r="A8542" s="1452"/>
      <c r="B8542" s="807"/>
      <c r="C8542" s="1454"/>
      <c r="D8542" s="1376"/>
      <c r="E8542" s="223"/>
      <c r="F8542" s="223"/>
      <c r="G8542" s="641"/>
    </row>
    <row r="8543" spans="1:7">
      <c r="A8543" s="804"/>
      <c r="B8543" s="807"/>
      <c r="C8543" s="805"/>
      <c r="D8543" s="806"/>
      <c r="E8543" s="133"/>
      <c r="F8543" s="133"/>
      <c r="G8543" s="322"/>
    </row>
    <row r="8544" spans="1:7">
      <c r="A8544" s="804"/>
      <c r="B8544" s="807"/>
      <c r="C8544" s="805"/>
      <c r="D8544" s="806"/>
      <c r="E8544" s="133"/>
      <c r="F8544" s="133"/>
      <c r="G8544" s="322"/>
    </row>
    <row r="8545" spans="1:25" s="2" customFormat="1">
      <c r="A8545" s="804"/>
      <c r="B8545" s="807"/>
      <c r="C8545" s="1425"/>
      <c r="D8545" s="806"/>
      <c r="E8545" s="137"/>
      <c r="F8545" s="137"/>
      <c r="G8545" s="187"/>
      <c r="H8545" s="1"/>
      <c r="I8545" s="1"/>
      <c r="J8545" s="1"/>
      <c r="K8545" s="1"/>
      <c r="L8545" s="1"/>
      <c r="M8545" s="1"/>
      <c r="N8545" s="1"/>
      <c r="O8545" s="1"/>
      <c r="P8545" s="1"/>
      <c r="Q8545" s="1"/>
      <c r="R8545" s="1"/>
      <c r="S8545" s="1"/>
      <c r="T8545" s="1"/>
      <c r="U8545" s="1"/>
      <c r="V8545" s="1"/>
      <c r="W8545" s="1"/>
      <c r="X8545" s="1"/>
      <c r="Y8545" s="1"/>
    </row>
    <row r="8546" spans="1:25" s="2" customFormat="1">
      <c r="A8546" s="804"/>
      <c r="B8546" s="807"/>
      <c r="C8546" s="1425"/>
      <c r="D8546" s="806"/>
      <c r="E8546" s="137"/>
      <c r="F8546" s="137"/>
      <c r="G8546" s="187"/>
      <c r="H8546" s="1"/>
      <c r="I8546" s="1"/>
      <c r="J8546" s="1"/>
      <c r="K8546" s="1"/>
      <c r="L8546" s="1"/>
      <c r="M8546" s="1"/>
      <c r="N8546" s="1"/>
      <c r="O8546" s="1"/>
      <c r="P8546" s="1"/>
      <c r="Q8546" s="1"/>
      <c r="R8546" s="1"/>
      <c r="S8546" s="1"/>
      <c r="T8546" s="1"/>
      <c r="U8546" s="1"/>
      <c r="V8546" s="1"/>
      <c r="W8546" s="1"/>
      <c r="X8546" s="1"/>
      <c r="Y8546" s="1"/>
    </row>
    <row r="8547" spans="1:25" s="2" customFormat="1">
      <c r="A8547" s="804"/>
      <c r="B8547" s="807"/>
      <c r="C8547" s="1425"/>
      <c r="D8547" s="806"/>
      <c r="E8547" s="137"/>
      <c r="F8547" s="137"/>
      <c r="G8547" s="187"/>
      <c r="H8547" s="1"/>
      <c r="I8547" s="1"/>
      <c r="J8547" s="1"/>
      <c r="K8547" s="1"/>
      <c r="L8547" s="1"/>
      <c r="M8547" s="1"/>
      <c r="N8547" s="1"/>
      <c r="O8547" s="1"/>
      <c r="P8547" s="1"/>
      <c r="Q8547" s="1"/>
      <c r="R8547" s="1"/>
      <c r="S8547" s="1"/>
      <c r="T8547" s="1"/>
      <c r="U8547" s="1"/>
      <c r="V8547" s="1"/>
      <c r="W8547" s="1"/>
      <c r="X8547" s="1"/>
      <c r="Y8547" s="1"/>
    </row>
    <row r="8548" spans="1:25" s="72" customFormat="1">
      <c r="A8548" s="804"/>
      <c r="B8548" s="1367"/>
      <c r="C8548" s="1424"/>
      <c r="D8548" s="806"/>
      <c r="E8548" s="137"/>
      <c r="F8548" s="137"/>
      <c r="G8548" s="61"/>
      <c r="H8548" s="48"/>
      <c r="I8548" s="48"/>
      <c r="J8548" s="48"/>
      <c r="K8548" s="48"/>
      <c r="L8548" s="48"/>
      <c r="M8548" s="48"/>
      <c r="N8548" s="48"/>
      <c r="O8548" s="48"/>
      <c r="P8548" s="48"/>
      <c r="Q8548" s="48"/>
      <c r="R8548" s="48"/>
      <c r="S8548" s="48"/>
      <c r="T8548" s="48"/>
      <c r="U8548" s="48"/>
      <c r="V8548" s="48"/>
      <c r="W8548" s="48"/>
      <c r="X8548" s="48"/>
      <c r="Y8548" s="48"/>
    </row>
    <row r="8549" spans="1:25" s="2" customFormat="1">
      <c r="A8549" s="804"/>
      <c r="B8549" s="807"/>
      <c r="C8549" s="1425"/>
      <c r="D8549" s="806"/>
      <c r="E8549" s="137"/>
      <c r="F8549" s="137"/>
      <c r="G8549" s="187"/>
      <c r="H8549" s="1"/>
      <c r="I8549" s="1"/>
      <c r="J8549" s="1"/>
      <c r="K8549" s="1"/>
      <c r="L8549" s="1"/>
      <c r="M8549" s="1"/>
      <c r="N8549" s="1"/>
      <c r="O8549" s="1"/>
      <c r="P8549" s="1"/>
      <c r="Q8549" s="1"/>
      <c r="R8549" s="1"/>
      <c r="S8549" s="1"/>
      <c r="T8549" s="1"/>
      <c r="U8549" s="1"/>
      <c r="V8549" s="1"/>
      <c r="W8549" s="1"/>
      <c r="X8549" s="1"/>
      <c r="Y8549" s="1"/>
    </row>
    <row r="8550" spans="1:25" s="2" customFormat="1">
      <c r="A8550" s="804"/>
      <c r="B8550" s="807"/>
      <c r="C8550" s="1425"/>
      <c r="D8550" s="806"/>
      <c r="E8550" s="137"/>
      <c r="F8550" s="137"/>
      <c r="G8550" s="187"/>
      <c r="H8550" s="1"/>
      <c r="I8550" s="1"/>
      <c r="J8550" s="1"/>
      <c r="K8550" s="1"/>
      <c r="L8550" s="1"/>
      <c r="M8550" s="1"/>
      <c r="N8550" s="1"/>
      <c r="O8550" s="1"/>
      <c r="P8550" s="1"/>
      <c r="Q8550" s="1"/>
      <c r="R8550" s="1"/>
      <c r="S8550" s="1"/>
      <c r="T8550" s="1"/>
      <c r="U8550" s="1"/>
      <c r="V8550" s="1"/>
      <c r="W8550" s="1"/>
      <c r="X8550" s="1"/>
      <c r="Y8550" s="1"/>
    </row>
    <row r="8551" spans="1:25" s="2" customFormat="1">
      <c r="A8551" s="804"/>
      <c r="B8551" s="807"/>
      <c r="C8551" s="1425"/>
      <c r="D8551" s="806"/>
      <c r="E8551" s="137"/>
      <c r="F8551" s="137"/>
      <c r="G8551" s="187"/>
      <c r="H8551" s="1"/>
      <c r="I8551" s="1"/>
      <c r="J8551" s="1"/>
      <c r="K8551" s="1"/>
      <c r="L8551" s="1"/>
      <c r="M8551" s="1"/>
      <c r="N8551" s="1"/>
      <c r="O8551" s="1"/>
      <c r="P8551" s="1"/>
      <c r="Q8551" s="1"/>
      <c r="R8551" s="1"/>
      <c r="S8551" s="1"/>
      <c r="T8551" s="1"/>
      <c r="U8551" s="1"/>
      <c r="V8551" s="1"/>
      <c r="W8551" s="1"/>
      <c r="X8551" s="1"/>
      <c r="Y8551" s="1"/>
    </row>
    <row r="8552" spans="1:25" s="2" customFormat="1">
      <c r="A8552" s="804"/>
      <c r="B8552" s="807"/>
      <c r="C8552" s="1425"/>
      <c r="D8552" s="806"/>
      <c r="E8552" s="137"/>
      <c r="F8552" s="137"/>
      <c r="G8552" s="187"/>
      <c r="H8552" s="1"/>
      <c r="I8552" s="1"/>
      <c r="J8552" s="1"/>
      <c r="K8552" s="1"/>
      <c r="L8552" s="1"/>
      <c r="M8552" s="1"/>
      <c r="N8552" s="1"/>
      <c r="O8552" s="1"/>
      <c r="P8552" s="1"/>
      <c r="Q8552" s="1"/>
      <c r="R8552" s="1"/>
      <c r="S8552" s="1"/>
      <c r="T8552" s="1"/>
      <c r="U8552" s="1"/>
      <c r="V8552" s="1"/>
      <c r="W8552" s="1"/>
      <c r="X8552" s="1"/>
      <c r="Y8552" s="1"/>
    </row>
    <row r="8553" spans="1:25" s="2" customFormat="1">
      <c r="A8553" s="804"/>
      <c r="B8553" s="1038"/>
      <c r="C8553" s="1023"/>
      <c r="D8553" s="1370"/>
      <c r="E8553" s="137"/>
      <c r="F8553" s="137"/>
      <c r="G8553" s="187"/>
      <c r="H8553" s="1"/>
      <c r="I8553" s="1"/>
      <c r="J8553" s="1"/>
      <c r="K8553" s="1"/>
      <c r="L8553" s="1"/>
      <c r="M8553" s="1"/>
      <c r="N8553" s="1"/>
      <c r="O8553" s="1"/>
      <c r="P8553" s="1"/>
      <c r="Q8553" s="1"/>
      <c r="R8553" s="1"/>
      <c r="S8553" s="1"/>
      <c r="T8553" s="1"/>
      <c r="U8553" s="1"/>
      <c r="V8553" s="1"/>
      <c r="W8553" s="1"/>
      <c r="X8553" s="1"/>
      <c r="Y8553" s="1"/>
    </row>
    <row r="8554" spans="1:25" s="86" customFormat="1">
      <c r="A8554" s="1448"/>
      <c r="B8554" s="1465"/>
      <c r="C8554" s="1466"/>
      <c r="D8554" s="1370"/>
      <c r="E8554" s="141"/>
      <c r="F8554" s="141"/>
      <c r="G8554" s="645"/>
    </row>
    <row r="8555" spans="1:25" s="86" customFormat="1">
      <c r="A8555" s="1448"/>
      <c r="B8555" s="1465"/>
      <c r="C8555" s="1466"/>
      <c r="D8555" s="1370"/>
      <c r="E8555" s="141"/>
      <c r="F8555" s="141"/>
      <c r="G8555" s="645"/>
    </row>
    <row r="8556" spans="1:25" s="86" customFormat="1">
      <c r="A8556" s="1039"/>
      <c r="B8556" s="1467"/>
      <c r="C8556" s="1466"/>
      <c r="D8556" s="1370"/>
      <c r="E8556" s="141"/>
      <c r="F8556" s="141"/>
      <c r="G8556" s="692"/>
    </row>
    <row r="8557" spans="1:25" s="86" customFormat="1">
      <c r="A8557" s="1468"/>
      <c r="B8557" s="1465"/>
      <c r="C8557" s="1469"/>
      <c r="D8557" s="1470"/>
      <c r="E8557" s="142"/>
      <c r="F8557" s="142"/>
      <c r="G8557" s="692"/>
    </row>
    <row r="8558" spans="1:25" s="86" customFormat="1">
      <c r="A8558" s="1468"/>
      <c r="B8558" s="1471"/>
      <c r="C8558" s="1469"/>
      <c r="D8558" s="1470"/>
      <c r="E8558" s="142"/>
      <c r="F8558" s="142"/>
      <c r="G8558" s="692"/>
    </row>
    <row r="8559" spans="1:25" s="86" customFormat="1">
      <c r="A8559" s="1472"/>
      <c r="B8559" s="1473"/>
      <c r="C8559" s="1474"/>
      <c r="D8559" s="1475"/>
      <c r="E8559" s="143"/>
      <c r="F8559" s="143"/>
      <c r="G8559" s="635"/>
      <c r="H8559" s="17"/>
    </row>
    <row r="8560" spans="1:25" s="86" customFormat="1">
      <c r="A8560" s="1472"/>
      <c r="B8560" s="1473"/>
      <c r="C8560" s="1474"/>
      <c r="D8560" s="1475"/>
      <c r="E8560" s="143"/>
      <c r="F8560" s="143"/>
      <c r="G8560" s="635"/>
      <c r="H8560" s="17"/>
    </row>
    <row r="8561" spans="1:8" s="86" customFormat="1">
      <c r="A8561" s="1472"/>
      <c r="B8561" s="1473"/>
      <c r="C8561" s="1474"/>
      <c r="D8561" s="1475"/>
      <c r="E8561" s="143"/>
      <c r="F8561" s="143"/>
      <c r="G8561" s="635"/>
      <c r="H8561" s="17"/>
    </row>
    <row r="8562" spans="1:8" s="80" customFormat="1">
      <c r="A8562" s="1476"/>
      <c r="B8562" s="1372"/>
      <c r="C8562" s="1391"/>
      <c r="D8562" s="1436"/>
      <c r="E8562" s="123"/>
      <c r="F8562" s="123"/>
      <c r="G8562" s="90"/>
    </row>
    <row r="8563" spans="1:8" s="80" customFormat="1">
      <c r="A8563" s="1476"/>
      <c r="B8563" s="1372"/>
      <c r="C8563" s="1391"/>
      <c r="D8563" s="1436"/>
      <c r="E8563" s="123"/>
      <c r="F8563" s="123"/>
      <c r="G8563" s="90"/>
    </row>
    <row r="8564" spans="1:8" s="80" customFormat="1">
      <c r="A8564" s="1378"/>
      <c r="B8564" s="1038"/>
      <c r="C8564" s="1391"/>
      <c r="D8564" s="1436"/>
      <c r="E8564" s="144"/>
      <c r="F8564" s="144"/>
      <c r="G8564" s="90"/>
    </row>
    <row r="8565" spans="1:8" s="80" customFormat="1">
      <c r="A8565" s="1378"/>
      <c r="B8565" s="1038"/>
      <c r="C8565" s="1391"/>
      <c r="D8565" s="1436"/>
      <c r="E8565" s="144"/>
      <c r="F8565" s="144"/>
      <c r="G8565" s="90"/>
    </row>
    <row r="8566" spans="1:8" s="80" customFormat="1">
      <c r="A8566" s="1378"/>
      <c r="B8566" s="1038"/>
      <c r="C8566" s="1391"/>
      <c r="D8566" s="1436"/>
      <c r="E8566" s="144"/>
      <c r="F8566" s="144"/>
      <c r="G8566" s="90"/>
    </row>
    <row r="8567" spans="1:8" s="80" customFormat="1">
      <c r="A8567" s="1378"/>
      <c r="B8567" s="1038"/>
      <c r="C8567" s="1391"/>
      <c r="D8567" s="1436"/>
      <c r="E8567" s="144"/>
      <c r="F8567" s="144"/>
      <c r="G8567" s="90"/>
    </row>
    <row r="8568" spans="1:8" s="80" customFormat="1">
      <c r="A8568" s="1378"/>
      <c r="B8568" s="1038"/>
      <c r="C8568" s="1391"/>
      <c r="D8568" s="1436"/>
      <c r="E8568" s="144"/>
      <c r="F8568" s="144"/>
      <c r="G8568" s="90"/>
    </row>
    <row r="8569" spans="1:8" s="80" customFormat="1">
      <c r="A8569" s="1378"/>
      <c r="B8569" s="1038"/>
      <c r="C8569" s="1391"/>
      <c r="D8569" s="1436"/>
      <c r="E8569" s="144"/>
      <c r="F8569" s="144"/>
      <c r="G8569" s="90"/>
    </row>
    <row r="8570" spans="1:8" s="80" customFormat="1">
      <c r="A8570" s="1378"/>
      <c r="B8570" s="1038"/>
      <c r="C8570" s="1391"/>
      <c r="D8570" s="1436"/>
      <c r="E8570" s="144"/>
      <c r="F8570" s="144"/>
      <c r="G8570" s="90"/>
    </row>
    <row r="8571" spans="1:8" s="80" customFormat="1">
      <c r="A8571" s="1378"/>
      <c r="B8571" s="1038"/>
      <c r="C8571" s="1391"/>
      <c r="D8571" s="1436"/>
      <c r="E8571" s="144"/>
      <c r="F8571" s="144"/>
      <c r="G8571" s="90"/>
    </row>
    <row r="8572" spans="1:8" s="80" customFormat="1">
      <c r="A8572" s="1378"/>
      <c r="B8572" s="1038"/>
      <c r="C8572" s="1391"/>
      <c r="D8572" s="1436"/>
      <c r="E8572" s="144"/>
      <c r="F8572" s="144"/>
      <c r="G8572" s="90"/>
    </row>
    <row r="8573" spans="1:8" s="80" customFormat="1">
      <c r="A8573" s="1378"/>
      <c r="B8573" s="1038"/>
      <c r="C8573" s="1391"/>
      <c r="D8573" s="1436"/>
      <c r="E8573" s="144"/>
      <c r="F8573" s="144"/>
      <c r="G8573" s="90"/>
    </row>
    <row r="8574" spans="1:8" s="80" customFormat="1">
      <c r="A8574" s="1378"/>
      <c r="B8574" s="1038"/>
      <c r="C8574" s="1391"/>
      <c r="D8574" s="1436"/>
      <c r="E8574" s="144"/>
      <c r="F8574" s="144"/>
      <c r="G8574" s="90"/>
    </row>
    <row r="8575" spans="1:8" s="80" customFormat="1">
      <c r="A8575" s="1476"/>
      <c r="B8575" s="1372"/>
      <c r="C8575" s="1391"/>
      <c r="D8575" s="1436"/>
      <c r="E8575" s="123"/>
      <c r="F8575" s="123"/>
      <c r="G8575" s="90"/>
    </row>
    <row r="8576" spans="1:8" s="80" customFormat="1">
      <c r="A8576" s="1476"/>
      <c r="B8576" s="1372"/>
      <c r="C8576" s="1391"/>
      <c r="D8576" s="1436"/>
      <c r="E8576" s="123"/>
      <c r="F8576" s="123"/>
      <c r="G8576" s="90"/>
    </row>
    <row r="8577" spans="1:7" s="80" customFormat="1">
      <c r="A8577" s="1378"/>
      <c r="B8577" s="1038"/>
      <c r="C8577" s="1391"/>
      <c r="D8577" s="1436"/>
      <c r="E8577" s="191"/>
      <c r="F8577" s="191"/>
      <c r="G8577" s="90"/>
    </row>
    <row r="8578" spans="1:7" s="79" customFormat="1">
      <c r="A8578" s="1378"/>
      <c r="B8578" s="1038"/>
      <c r="C8578" s="1391"/>
      <c r="D8578" s="1436"/>
      <c r="E8578" s="191"/>
      <c r="F8578" s="191"/>
      <c r="G8578" s="692"/>
    </row>
    <row r="8579" spans="1:7" s="79" customFormat="1">
      <c r="A8579" s="1378"/>
      <c r="B8579" s="1038"/>
      <c r="C8579" s="1391"/>
      <c r="D8579" s="1436"/>
      <c r="E8579" s="191"/>
      <c r="F8579" s="191"/>
      <c r="G8579" s="692"/>
    </row>
    <row r="8580" spans="1:7" s="79" customFormat="1">
      <c r="A8580" s="1378"/>
      <c r="B8580" s="1038"/>
      <c r="C8580" s="1391"/>
      <c r="D8580" s="1436"/>
      <c r="E8580" s="191"/>
      <c r="F8580" s="191"/>
      <c r="G8580" s="692"/>
    </row>
    <row r="8581" spans="1:7" s="79" customFormat="1">
      <c r="A8581" s="1378"/>
      <c r="B8581" s="1038"/>
      <c r="C8581" s="1391"/>
      <c r="D8581" s="1436"/>
      <c r="E8581" s="191"/>
      <c r="F8581" s="191"/>
      <c r="G8581" s="692"/>
    </row>
    <row r="8582" spans="1:7" s="79" customFormat="1">
      <c r="A8582" s="1378"/>
      <c r="B8582" s="1038"/>
      <c r="C8582" s="1391"/>
      <c r="D8582" s="1436"/>
      <c r="E8582" s="191"/>
      <c r="F8582" s="191"/>
      <c r="G8582" s="692"/>
    </row>
    <row r="8583" spans="1:7" s="79" customFormat="1">
      <c r="A8583" s="1378"/>
      <c r="B8583" s="1038"/>
      <c r="C8583" s="1391"/>
      <c r="D8583" s="1436"/>
      <c r="E8583" s="191"/>
      <c r="F8583" s="191"/>
      <c r="G8583" s="692"/>
    </row>
    <row r="8584" spans="1:7" s="79" customFormat="1">
      <c r="A8584" s="1378"/>
      <c r="B8584" s="1038"/>
      <c r="C8584" s="1391"/>
      <c r="D8584" s="1436"/>
      <c r="E8584" s="191"/>
      <c r="F8584" s="191"/>
      <c r="G8584" s="692"/>
    </row>
    <row r="8585" spans="1:7" s="79" customFormat="1">
      <c r="A8585" s="1476"/>
      <c r="B8585" s="1372"/>
      <c r="C8585" s="1391"/>
      <c r="D8585" s="1436"/>
      <c r="E8585" s="123"/>
      <c r="F8585" s="123"/>
      <c r="G8585" s="692"/>
    </row>
    <row r="8586" spans="1:7" s="80" customFormat="1">
      <c r="A8586" s="1378"/>
      <c r="B8586" s="1038"/>
      <c r="C8586" s="1391"/>
      <c r="D8586" s="1436"/>
      <c r="E8586" s="144"/>
      <c r="F8586" s="144"/>
      <c r="G8586" s="90"/>
    </row>
    <row r="8587" spans="1:7" s="80" customFormat="1">
      <c r="A8587" s="1378"/>
      <c r="B8587" s="1038"/>
      <c r="C8587" s="1391"/>
      <c r="D8587" s="1436"/>
      <c r="E8587" s="144"/>
      <c r="F8587" s="144"/>
      <c r="G8587" s="90"/>
    </row>
    <row r="8588" spans="1:7" s="80" customFormat="1">
      <c r="A8588" s="1378"/>
      <c r="B8588" s="1038"/>
      <c r="C8588" s="1391"/>
      <c r="D8588" s="1436"/>
      <c r="E8588" s="144"/>
      <c r="F8588" s="144"/>
      <c r="G8588" s="90"/>
    </row>
    <row r="8589" spans="1:7" s="80" customFormat="1">
      <c r="A8589" s="1378"/>
      <c r="B8589" s="1038"/>
      <c r="C8589" s="1391"/>
      <c r="D8589" s="1436"/>
      <c r="E8589" s="144"/>
      <c r="F8589" s="144"/>
      <c r="G8589" s="90"/>
    </row>
    <row r="8590" spans="1:7" s="80" customFormat="1">
      <c r="A8590" s="1378"/>
      <c r="B8590" s="1038"/>
      <c r="C8590" s="1391"/>
      <c r="D8590" s="1436"/>
      <c r="E8590" s="144"/>
      <c r="F8590" s="144"/>
      <c r="G8590" s="90"/>
    </row>
    <row r="8591" spans="1:7" s="80" customFormat="1">
      <c r="A8591" s="1378"/>
      <c r="B8591" s="1038"/>
      <c r="C8591" s="1391"/>
      <c r="D8591" s="1436"/>
      <c r="E8591" s="144"/>
      <c r="F8591" s="144"/>
      <c r="G8591" s="90"/>
    </row>
    <row r="8592" spans="1:7" s="80" customFormat="1">
      <c r="A8592" s="1378"/>
      <c r="B8592" s="1038"/>
      <c r="C8592" s="1391"/>
      <c r="D8592" s="1436"/>
      <c r="E8592" s="144"/>
      <c r="F8592" s="144"/>
      <c r="G8592" s="90"/>
    </row>
    <row r="8593" spans="1:7" s="80" customFormat="1">
      <c r="A8593" s="1378"/>
      <c r="B8593" s="1038"/>
      <c r="C8593" s="1391"/>
      <c r="D8593" s="1436"/>
      <c r="E8593" s="144"/>
      <c r="F8593" s="144"/>
      <c r="G8593" s="90"/>
    </row>
    <row r="8594" spans="1:7" s="80" customFormat="1">
      <c r="A8594" s="1378"/>
      <c r="B8594" s="1038"/>
      <c r="C8594" s="1391"/>
      <c r="D8594" s="1436"/>
      <c r="E8594" s="144"/>
      <c r="F8594" s="144"/>
      <c r="G8594" s="90"/>
    </row>
    <row r="8595" spans="1:7" s="80" customFormat="1">
      <c r="A8595" s="1378"/>
      <c r="B8595" s="1038"/>
      <c r="C8595" s="1391"/>
      <c r="D8595" s="1436"/>
      <c r="E8595" s="144"/>
      <c r="F8595" s="144"/>
      <c r="G8595" s="90"/>
    </row>
    <row r="8596" spans="1:7" s="80" customFormat="1">
      <c r="A8596" s="1476"/>
      <c r="B8596" s="1372"/>
      <c r="C8596" s="1391"/>
      <c r="D8596" s="1436"/>
      <c r="E8596" s="123"/>
      <c r="F8596" s="123"/>
      <c r="G8596" s="90"/>
    </row>
    <row r="8597" spans="1:7" s="80" customFormat="1">
      <c r="A8597" s="1476"/>
      <c r="B8597" s="1477"/>
      <c r="C8597" s="1391"/>
      <c r="D8597" s="1436"/>
      <c r="E8597" s="123"/>
      <c r="F8597" s="123"/>
      <c r="G8597" s="90"/>
    </row>
    <row r="8598" spans="1:7" s="80" customFormat="1">
      <c r="A8598" s="1476"/>
      <c r="B8598" s="1477"/>
      <c r="C8598" s="1391"/>
      <c r="D8598" s="1436"/>
      <c r="E8598" s="123"/>
      <c r="F8598" s="123"/>
      <c r="G8598" s="90"/>
    </row>
    <row r="8599" spans="1:7" s="80" customFormat="1">
      <c r="A8599" s="1476"/>
      <c r="B8599" s="1383"/>
      <c r="C8599" s="1391"/>
      <c r="D8599" s="1436"/>
      <c r="E8599" s="123"/>
      <c r="F8599" s="123"/>
      <c r="G8599" s="90"/>
    </row>
    <row r="8600" spans="1:7" s="80" customFormat="1">
      <c r="A8600" s="1476"/>
      <c r="B8600" s="1478"/>
      <c r="C8600" s="1391"/>
      <c r="D8600" s="1436"/>
      <c r="E8600" s="123"/>
      <c r="F8600" s="123"/>
      <c r="G8600" s="90"/>
    </row>
    <row r="8601" spans="1:7" s="80" customFormat="1">
      <c r="A8601" s="1476"/>
      <c r="B8601" s="1477"/>
      <c r="C8601" s="1466"/>
      <c r="D8601" s="1010"/>
      <c r="E8601" s="123"/>
      <c r="F8601" s="123"/>
      <c r="G8601" s="90"/>
    </row>
    <row r="8602" spans="1:7" s="80" customFormat="1">
      <c r="A8602" s="1476"/>
      <c r="B8602" s="1477"/>
      <c r="C8602" s="1466"/>
      <c r="D8602" s="1010"/>
      <c r="E8602" s="123"/>
      <c r="F8602" s="123"/>
      <c r="G8602" s="90"/>
    </row>
    <row r="8603" spans="1:7" s="80" customFormat="1">
      <c r="A8603" s="1476"/>
      <c r="B8603" s="1477"/>
      <c r="C8603" s="1466"/>
      <c r="D8603" s="1010"/>
      <c r="E8603" s="123"/>
      <c r="F8603" s="123"/>
      <c r="G8603" s="90"/>
    </row>
    <row r="8604" spans="1:7" s="80" customFormat="1">
      <c r="A8604" s="1476"/>
      <c r="B8604" s="1477"/>
      <c r="C8604" s="1466"/>
      <c r="D8604" s="1010"/>
      <c r="E8604" s="123"/>
      <c r="F8604" s="123"/>
      <c r="G8604" s="90"/>
    </row>
    <row r="8605" spans="1:7" s="80" customFormat="1">
      <c r="A8605" s="1476"/>
      <c r="B8605" s="1479"/>
      <c r="C8605" s="1466"/>
      <c r="D8605" s="1010"/>
      <c r="E8605" s="123"/>
      <c r="F8605" s="123"/>
      <c r="G8605" s="90"/>
    </row>
    <row r="8606" spans="1:7" s="80" customFormat="1">
      <c r="A8606" s="1476"/>
      <c r="B8606" s="1479"/>
      <c r="C8606" s="1466"/>
      <c r="D8606" s="1010"/>
      <c r="E8606" s="123"/>
      <c r="F8606" s="123"/>
      <c r="G8606" s="90"/>
    </row>
    <row r="8607" spans="1:7" s="80" customFormat="1">
      <c r="A8607" s="1476"/>
      <c r="B8607" s="1477"/>
      <c r="C8607" s="1466"/>
      <c r="D8607" s="1010"/>
      <c r="E8607" s="123"/>
      <c r="F8607" s="123"/>
      <c r="G8607" s="90"/>
    </row>
    <row r="8608" spans="1:7" s="80" customFormat="1">
      <c r="A8608" s="1476"/>
      <c r="B8608" s="1480"/>
      <c r="C8608" s="1466"/>
      <c r="D8608" s="1010"/>
      <c r="E8608" s="123"/>
      <c r="F8608" s="123"/>
      <c r="G8608" s="90"/>
    </row>
    <row r="8609" spans="1:7" s="80" customFormat="1">
      <c r="A8609" s="1476"/>
      <c r="B8609" s="1477"/>
      <c r="C8609" s="1466"/>
      <c r="D8609" s="1010"/>
      <c r="E8609" s="123"/>
      <c r="F8609" s="123"/>
      <c r="G8609" s="90"/>
    </row>
    <row r="8610" spans="1:7" s="80" customFormat="1">
      <c r="A8610" s="1476"/>
      <c r="B8610" s="1038"/>
      <c r="C8610" s="1466"/>
      <c r="D8610" s="1010"/>
      <c r="E8610" s="123"/>
      <c r="F8610" s="192"/>
      <c r="G8610" s="90"/>
    </row>
    <row r="8611" spans="1:7" s="80" customFormat="1">
      <c r="A8611" s="1476"/>
      <c r="B8611" s="1038"/>
      <c r="C8611" s="1466"/>
      <c r="D8611" s="1010"/>
      <c r="E8611" s="123"/>
      <c r="F8611" s="123"/>
      <c r="G8611" s="90"/>
    </row>
    <row r="8612" spans="1:7" s="80" customFormat="1">
      <c r="A8612" s="1476"/>
      <c r="B8612" s="1038"/>
      <c r="C8612" s="1466"/>
      <c r="D8612" s="1010"/>
      <c r="E8612" s="123"/>
      <c r="F8612" s="192"/>
      <c r="G8612" s="90"/>
    </row>
    <row r="8613" spans="1:7" s="80" customFormat="1">
      <c r="A8613" s="1476"/>
      <c r="B8613" s="1477"/>
      <c r="C8613" s="1466"/>
      <c r="D8613" s="1010"/>
      <c r="E8613" s="123"/>
      <c r="F8613" s="192"/>
      <c r="G8613" s="90"/>
    </row>
    <row r="8614" spans="1:7" s="80" customFormat="1">
      <c r="A8614" s="1476"/>
      <c r="B8614" s="1477"/>
      <c r="C8614" s="1466"/>
      <c r="D8614" s="1010"/>
      <c r="E8614" s="123"/>
      <c r="F8614" s="123"/>
      <c r="G8614" s="90"/>
    </row>
    <row r="8615" spans="1:7" s="80" customFormat="1">
      <c r="A8615" s="1476"/>
      <c r="B8615" s="1038"/>
      <c r="C8615" s="1466"/>
      <c r="D8615" s="1010"/>
      <c r="E8615" s="123"/>
      <c r="F8615" s="192"/>
      <c r="G8615" s="90"/>
    </row>
    <row r="8616" spans="1:7" s="80" customFormat="1">
      <c r="A8616" s="1476"/>
      <c r="B8616" s="1038"/>
      <c r="C8616" s="1466"/>
      <c r="D8616" s="1010"/>
      <c r="E8616" s="123"/>
      <c r="F8616" s="123"/>
      <c r="G8616" s="90"/>
    </row>
    <row r="8617" spans="1:7" s="80" customFormat="1">
      <c r="A8617" s="1476"/>
      <c r="B8617" s="1038"/>
      <c r="C8617" s="1466"/>
      <c r="D8617" s="1010"/>
      <c r="E8617" s="123"/>
      <c r="F8617" s="123"/>
      <c r="G8617" s="90"/>
    </row>
    <row r="8618" spans="1:7" s="80" customFormat="1">
      <c r="A8618" s="1476"/>
      <c r="B8618" s="1038"/>
      <c r="C8618" s="1466"/>
      <c r="D8618" s="1010"/>
      <c r="E8618" s="123"/>
      <c r="F8618" s="123"/>
      <c r="G8618" s="90"/>
    </row>
    <row r="8619" spans="1:7" s="80" customFormat="1">
      <c r="A8619" s="1476"/>
      <c r="B8619" s="1038"/>
      <c r="C8619" s="1466"/>
      <c r="D8619" s="1010"/>
      <c r="E8619" s="123"/>
      <c r="F8619" s="123"/>
      <c r="G8619" s="90"/>
    </row>
    <row r="8620" spans="1:7" s="80" customFormat="1">
      <c r="A8620" s="1476"/>
      <c r="B8620" s="1038"/>
      <c r="C8620" s="1466"/>
      <c r="D8620" s="1010"/>
      <c r="E8620" s="123"/>
      <c r="F8620" s="192"/>
      <c r="G8620" s="90"/>
    </row>
    <row r="8621" spans="1:7" s="80" customFormat="1">
      <c r="A8621" s="1476"/>
      <c r="B8621" s="1038"/>
      <c r="C8621" s="1466"/>
      <c r="D8621" s="1010"/>
      <c r="E8621" s="123"/>
      <c r="F8621" s="123"/>
      <c r="G8621" s="90"/>
    </row>
    <row r="8622" spans="1:7" s="80" customFormat="1">
      <c r="A8622" s="1476"/>
      <c r="B8622" s="1038"/>
      <c r="C8622" s="1466"/>
      <c r="D8622" s="1010"/>
      <c r="E8622" s="123"/>
      <c r="F8622" s="123"/>
      <c r="G8622" s="90"/>
    </row>
    <row r="8623" spans="1:7" s="80" customFormat="1">
      <c r="A8623" s="1476"/>
      <c r="B8623" s="1038"/>
      <c r="C8623" s="1466"/>
      <c r="D8623" s="1010"/>
      <c r="E8623" s="123"/>
      <c r="F8623" s="123"/>
      <c r="G8623" s="90"/>
    </row>
    <row r="8624" spans="1:7" s="80" customFormat="1">
      <c r="A8624" s="1476"/>
      <c r="B8624" s="1038"/>
      <c r="C8624" s="1466"/>
      <c r="D8624" s="1010"/>
      <c r="E8624" s="123"/>
      <c r="F8624" s="123"/>
      <c r="G8624" s="90"/>
    </row>
    <row r="8625" spans="1:7" s="80" customFormat="1">
      <c r="A8625" s="1476"/>
      <c r="B8625" s="1038"/>
      <c r="C8625" s="1466"/>
      <c r="D8625" s="1010"/>
      <c r="E8625" s="123"/>
      <c r="F8625" s="123"/>
      <c r="G8625" s="90"/>
    </row>
    <row r="8626" spans="1:7" s="80" customFormat="1">
      <c r="A8626" s="1476"/>
      <c r="B8626" s="1038"/>
      <c r="C8626" s="1466"/>
      <c r="D8626" s="1010"/>
      <c r="E8626" s="123"/>
      <c r="F8626" s="192"/>
      <c r="G8626" s="90"/>
    </row>
    <row r="8627" spans="1:7" s="80" customFormat="1">
      <c r="A8627" s="1476"/>
      <c r="B8627" s="1038"/>
      <c r="C8627" s="1466"/>
      <c r="D8627" s="1010"/>
      <c r="E8627" s="123"/>
      <c r="F8627" s="123"/>
      <c r="G8627" s="90"/>
    </row>
    <row r="8628" spans="1:7" s="80" customFormat="1">
      <c r="A8628" s="1476"/>
      <c r="B8628" s="1038"/>
      <c r="C8628" s="1466"/>
      <c r="D8628" s="1010"/>
      <c r="E8628" s="123"/>
      <c r="F8628" s="123"/>
      <c r="G8628" s="90"/>
    </row>
    <row r="8629" spans="1:7" s="80" customFormat="1">
      <c r="A8629" s="1476"/>
      <c r="B8629" s="1038"/>
      <c r="C8629" s="1466"/>
      <c r="D8629" s="1010"/>
      <c r="E8629" s="123"/>
      <c r="F8629" s="123"/>
      <c r="G8629" s="90"/>
    </row>
    <row r="8630" spans="1:7" s="80" customFormat="1">
      <c r="A8630" s="1476"/>
      <c r="B8630" s="1038"/>
      <c r="C8630" s="1466"/>
      <c r="D8630" s="1010"/>
      <c r="E8630" s="123"/>
      <c r="F8630" s="192"/>
      <c r="G8630" s="90"/>
    </row>
    <row r="8631" spans="1:7" s="80" customFormat="1">
      <c r="A8631" s="1476"/>
      <c r="B8631" s="1038"/>
      <c r="C8631" s="1466"/>
      <c r="D8631" s="1010"/>
      <c r="E8631" s="123"/>
      <c r="F8631" s="123"/>
      <c r="G8631" s="90"/>
    </row>
    <row r="8632" spans="1:7" s="80" customFormat="1">
      <c r="A8632" s="1476"/>
      <c r="B8632" s="1038"/>
      <c r="C8632" s="1466"/>
      <c r="D8632" s="1010"/>
      <c r="E8632" s="123"/>
      <c r="F8632" s="123"/>
      <c r="G8632" s="90"/>
    </row>
    <row r="8633" spans="1:7" s="80" customFormat="1">
      <c r="A8633" s="1476"/>
      <c r="B8633" s="1038"/>
      <c r="C8633" s="1466"/>
      <c r="D8633" s="1010"/>
      <c r="E8633" s="123"/>
      <c r="F8633" s="192"/>
      <c r="G8633" s="90"/>
    </row>
    <row r="8634" spans="1:7" s="80" customFormat="1">
      <c r="A8634" s="1476"/>
      <c r="B8634" s="1038"/>
      <c r="C8634" s="1466"/>
      <c r="D8634" s="1010"/>
      <c r="E8634" s="123"/>
      <c r="F8634" s="123"/>
      <c r="G8634" s="90"/>
    </row>
    <row r="8635" spans="1:7" s="80" customFormat="1">
      <c r="A8635" s="1476"/>
      <c r="B8635" s="1038"/>
      <c r="C8635" s="1466"/>
      <c r="D8635" s="1010"/>
      <c r="E8635" s="123"/>
      <c r="F8635" s="123"/>
      <c r="G8635" s="90"/>
    </row>
    <row r="8636" spans="1:7" s="80" customFormat="1">
      <c r="A8636" s="1476"/>
      <c r="B8636" s="1038"/>
      <c r="C8636" s="1466"/>
      <c r="D8636" s="1010"/>
      <c r="E8636" s="123"/>
      <c r="F8636" s="192"/>
      <c r="G8636" s="90"/>
    </row>
    <row r="8637" spans="1:7" s="80" customFormat="1">
      <c r="A8637" s="1476"/>
      <c r="B8637" s="1038"/>
      <c r="C8637" s="1466"/>
      <c r="D8637" s="1010"/>
      <c r="E8637" s="123"/>
      <c r="F8637" s="123"/>
      <c r="G8637" s="90"/>
    </row>
    <row r="8638" spans="1:7" s="80" customFormat="1">
      <c r="A8638" s="1476"/>
      <c r="B8638" s="1479"/>
      <c r="C8638" s="1466"/>
      <c r="D8638" s="1010"/>
      <c r="E8638" s="123"/>
      <c r="F8638" s="123"/>
      <c r="G8638" s="90"/>
    </row>
    <row r="8639" spans="1:7" s="80" customFormat="1">
      <c r="A8639" s="1476"/>
      <c r="B8639" s="1481"/>
      <c r="C8639" s="1466"/>
      <c r="D8639" s="1010"/>
      <c r="E8639" s="123"/>
      <c r="F8639" s="123"/>
      <c r="G8639" s="90"/>
    </row>
    <row r="8640" spans="1:7" s="80" customFormat="1">
      <c r="A8640" s="1476"/>
      <c r="B8640" s="1481"/>
      <c r="C8640" s="1466"/>
      <c r="D8640" s="1010"/>
      <c r="E8640" s="123"/>
      <c r="F8640" s="123"/>
      <c r="G8640" s="90"/>
    </row>
    <row r="8641" spans="1:8" s="80" customFormat="1">
      <c r="A8641" s="1482"/>
      <c r="B8641" s="1481"/>
      <c r="C8641" s="1009"/>
      <c r="D8641" s="1010"/>
      <c r="E8641" s="123"/>
      <c r="F8641" s="123"/>
      <c r="G8641" s="90"/>
    </row>
    <row r="8642" spans="1:8" s="78" customFormat="1">
      <c r="A8642" s="1482"/>
      <c r="B8642" s="1383"/>
      <c r="C8642" s="1009"/>
      <c r="D8642" s="1010"/>
      <c r="E8642" s="123"/>
      <c r="F8642" s="123"/>
      <c r="G8642" s="646"/>
    </row>
    <row r="8643" spans="1:8" s="78" customFormat="1">
      <c r="A8643" s="1483"/>
      <c r="B8643" s="1484"/>
      <c r="C8643" s="1485"/>
      <c r="D8643" s="1486"/>
      <c r="E8643" s="193"/>
      <c r="F8643" s="193"/>
      <c r="G8643" s="646"/>
    </row>
    <row r="8644" spans="1:8" s="88" customFormat="1">
      <c r="A8644" s="1472"/>
      <c r="B8644" s="1473"/>
      <c r="C8644" s="1474"/>
      <c r="D8644" s="1475"/>
      <c r="E8644" s="143"/>
      <c r="F8644" s="143"/>
      <c r="G8644" s="635"/>
      <c r="H8644" s="17"/>
    </row>
    <row r="8645" spans="1:8" s="86" customFormat="1">
      <c r="A8645" s="1472"/>
      <c r="B8645" s="1473"/>
      <c r="C8645" s="1474"/>
      <c r="D8645" s="1475"/>
      <c r="E8645" s="143"/>
      <c r="F8645" s="143"/>
      <c r="G8645" s="635"/>
      <c r="H8645" s="17"/>
    </row>
    <row r="8646" spans="1:8" s="86" customFormat="1">
      <c r="A8646" s="1476"/>
      <c r="B8646" s="1038"/>
      <c r="C8646" s="1391"/>
      <c r="D8646" s="1436"/>
      <c r="E8646" s="123"/>
      <c r="F8646" s="192"/>
      <c r="G8646" s="627"/>
      <c r="H8646" s="23"/>
    </row>
    <row r="8647" spans="1:8" s="80" customFormat="1">
      <c r="A8647" s="1476"/>
      <c r="B8647" s="1377"/>
      <c r="C8647" s="1391"/>
      <c r="D8647" s="1436"/>
      <c r="E8647" s="123"/>
      <c r="F8647" s="192"/>
      <c r="G8647" s="627"/>
      <c r="H8647" s="23"/>
    </row>
    <row r="8648" spans="1:8" s="80" customFormat="1">
      <c r="A8648" s="1476"/>
      <c r="B8648" s="1377"/>
      <c r="C8648" s="1391"/>
      <c r="D8648" s="1436"/>
      <c r="E8648" s="123"/>
      <c r="F8648" s="192"/>
      <c r="G8648" s="627"/>
      <c r="H8648" s="23"/>
    </row>
    <row r="8649" spans="1:8" s="80" customFormat="1">
      <c r="A8649" s="1476"/>
      <c r="B8649" s="1038"/>
      <c r="C8649" s="1391"/>
      <c r="D8649" s="1436"/>
      <c r="E8649" s="123"/>
      <c r="F8649" s="192"/>
      <c r="G8649" s="627"/>
      <c r="H8649" s="23"/>
    </row>
    <row r="8650" spans="1:8" s="80" customFormat="1">
      <c r="A8650" s="1476"/>
      <c r="B8650" s="1038"/>
      <c r="C8650" s="1391"/>
      <c r="D8650" s="1436"/>
      <c r="E8650" s="123"/>
      <c r="F8650" s="192"/>
      <c r="G8650" s="627"/>
      <c r="H8650" s="23"/>
    </row>
    <row r="8651" spans="1:8" s="80" customFormat="1">
      <c r="A8651" s="1476"/>
      <c r="B8651" s="1038"/>
      <c r="C8651" s="1391"/>
      <c r="D8651" s="1436"/>
      <c r="E8651" s="123"/>
      <c r="F8651" s="192"/>
      <c r="G8651" s="627"/>
      <c r="H8651" s="23"/>
    </row>
    <row r="8652" spans="1:8" s="80" customFormat="1">
      <c r="A8652" s="1476"/>
      <c r="B8652" s="1038"/>
      <c r="C8652" s="1391"/>
      <c r="D8652" s="1436"/>
      <c r="E8652" s="123"/>
      <c r="F8652" s="192"/>
      <c r="G8652" s="627"/>
      <c r="H8652" s="23"/>
    </row>
    <row r="8653" spans="1:8" s="80" customFormat="1">
      <c r="A8653" s="1476"/>
      <c r="B8653" s="1038"/>
      <c r="C8653" s="1391"/>
      <c r="D8653" s="1436"/>
      <c r="E8653" s="123"/>
      <c r="F8653" s="192"/>
      <c r="G8653" s="627"/>
      <c r="H8653" s="23"/>
    </row>
    <row r="8654" spans="1:8" s="80" customFormat="1">
      <c r="A8654" s="1482"/>
      <c r="B8654" s="1383"/>
      <c r="C8654" s="1009"/>
      <c r="D8654" s="1010"/>
      <c r="E8654" s="123"/>
      <c r="F8654" s="192"/>
      <c r="G8654" s="647"/>
      <c r="H8654" s="121"/>
    </row>
    <row r="8655" spans="1:8" s="78" customFormat="1">
      <c r="A8655" s="1482"/>
      <c r="B8655" s="1383"/>
      <c r="C8655" s="1009"/>
      <c r="D8655" s="1010"/>
      <c r="E8655" s="123"/>
      <c r="F8655" s="192"/>
      <c r="G8655" s="647"/>
      <c r="H8655" s="121"/>
    </row>
    <row r="8656" spans="1:8" s="78" customFormat="1">
      <c r="A8656" s="1482"/>
      <c r="B8656" s="1383"/>
      <c r="C8656" s="1009"/>
      <c r="D8656" s="1010"/>
      <c r="E8656" s="123"/>
      <c r="F8656" s="192"/>
      <c r="G8656" s="647"/>
      <c r="H8656" s="121"/>
    </row>
    <row r="8657" spans="1:8" s="78" customFormat="1">
      <c r="A8657" s="1482"/>
      <c r="B8657" s="1383"/>
      <c r="C8657" s="1009"/>
      <c r="D8657" s="1010"/>
      <c r="E8657" s="123"/>
      <c r="F8657" s="192"/>
      <c r="G8657" s="647"/>
      <c r="H8657" s="121"/>
    </row>
    <row r="8658" spans="1:8" s="78" customFormat="1">
      <c r="A8658" s="1482"/>
      <c r="B8658" s="1383"/>
      <c r="C8658" s="1009"/>
      <c r="D8658" s="1010"/>
      <c r="E8658" s="123"/>
      <c r="F8658" s="192"/>
      <c r="G8658" s="647"/>
      <c r="H8658" s="121"/>
    </row>
    <row r="8659" spans="1:8" s="78" customFormat="1">
      <c r="A8659" s="1482"/>
      <c r="B8659" s="1383"/>
      <c r="C8659" s="1009"/>
      <c r="D8659" s="1010"/>
      <c r="E8659" s="123"/>
      <c r="F8659" s="192"/>
      <c r="G8659" s="647"/>
      <c r="H8659" s="121"/>
    </row>
    <row r="8660" spans="1:8" s="78" customFormat="1">
      <c r="A8660" s="1476"/>
      <c r="B8660" s="1038"/>
      <c r="C8660" s="1391"/>
      <c r="D8660" s="1436"/>
      <c r="E8660" s="123"/>
      <c r="F8660" s="192"/>
      <c r="G8660" s="646"/>
    </row>
    <row r="8661" spans="1:8" s="80" customFormat="1">
      <c r="A8661" s="1476"/>
      <c r="B8661" s="1038"/>
      <c r="C8661" s="1391"/>
      <c r="D8661" s="1436"/>
      <c r="E8661" s="123"/>
      <c r="F8661" s="123"/>
      <c r="G8661" s="90"/>
    </row>
    <row r="8662" spans="1:8" s="80" customFormat="1">
      <c r="A8662" s="1482"/>
      <c r="B8662" s="1383"/>
      <c r="C8662" s="1009"/>
      <c r="D8662" s="1010"/>
      <c r="E8662" s="123"/>
      <c r="F8662" s="123"/>
      <c r="G8662" s="90"/>
    </row>
    <row r="8663" spans="1:8" s="78" customFormat="1">
      <c r="A8663" s="1482"/>
      <c r="B8663" s="1383"/>
      <c r="C8663" s="1009"/>
      <c r="D8663" s="1010"/>
      <c r="E8663" s="123"/>
      <c r="F8663" s="123"/>
      <c r="G8663" s="646"/>
    </row>
    <row r="8664" spans="1:8" s="78" customFormat="1">
      <c r="A8664" s="1482"/>
      <c r="B8664" s="1383"/>
      <c r="C8664" s="1009"/>
      <c r="D8664" s="1010"/>
      <c r="E8664" s="123"/>
      <c r="F8664" s="123"/>
      <c r="G8664" s="646"/>
    </row>
    <row r="8665" spans="1:8" s="78" customFormat="1">
      <c r="A8665" s="1482"/>
      <c r="B8665" s="1383"/>
      <c r="C8665" s="1009"/>
      <c r="D8665" s="1010"/>
      <c r="E8665" s="123"/>
      <c r="F8665" s="123"/>
      <c r="G8665" s="646"/>
    </row>
    <row r="8666" spans="1:8" s="78" customFormat="1">
      <c r="A8666" s="1482"/>
      <c r="B8666" s="1383"/>
      <c r="C8666" s="1487"/>
      <c r="D8666" s="1010"/>
      <c r="E8666" s="123"/>
      <c r="F8666" s="123"/>
      <c r="G8666" s="646"/>
    </row>
    <row r="8667" spans="1:8" s="78" customFormat="1">
      <c r="A8667" s="1482"/>
      <c r="B8667" s="1383"/>
      <c r="C8667" s="1009"/>
      <c r="D8667" s="1010"/>
      <c r="E8667" s="123"/>
      <c r="F8667" s="192"/>
      <c r="G8667" s="646"/>
    </row>
    <row r="8668" spans="1:8" s="78" customFormat="1">
      <c r="A8668" s="1482"/>
      <c r="B8668" s="1383"/>
      <c r="C8668" s="1009"/>
      <c r="D8668" s="1010"/>
      <c r="E8668" s="123"/>
      <c r="F8668" s="192"/>
      <c r="G8668" s="646"/>
    </row>
    <row r="8669" spans="1:8" s="78" customFormat="1">
      <c r="A8669" s="1482"/>
      <c r="B8669" s="1383"/>
      <c r="C8669" s="1009"/>
      <c r="D8669" s="1010"/>
      <c r="E8669" s="123"/>
      <c r="F8669" s="192"/>
      <c r="G8669" s="646"/>
    </row>
    <row r="8670" spans="1:8" s="78" customFormat="1">
      <c r="A8670" s="1482"/>
      <c r="B8670" s="1383"/>
      <c r="C8670" s="1009"/>
      <c r="D8670" s="1010"/>
      <c r="E8670" s="123"/>
      <c r="F8670" s="192"/>
      <c r="G8670" s="646"/>
    </row>
    <row r="8671" spans="1:8" s="78" customFormat="1">
      <c r="A8671" s="1482"/>
      <c r="B8671" s="1383"/>
      <c r="C8671" s="1009"/>
      <c r="D8671" s="1010"/>
      <c r="E8671" s="123"/>
      <c r="F8671" s="192"/>
      <c r="G8671" s="646"/>
    </row>
    <row r="8672" spans="1:8" s="78" customFormat="1">
      <c r="A8672" s="1482"/>
      <c r="B8672" s="1383"/>
      <c r="C8672" s="1009"/>
      <c r="D8672" s="1010"/>
      <c r="E8672" s="123"/>
      <c r="F8672" s="192"/>
      <c r="G8672" s="646"/>
    </row>
    <row r="8673" spans="1:7" s="78" customFormat="1">
      <c r="A8673" s="1482"/>
      <c r="B8673" s="1383"/>
      <c r="C8673" s="1009"/>
      <c r="D8673" s="1010"/>
      <c r="E8673" s="123"/>
      <c r="F8673" s="192"/>
      <c r="G8673" s="646"/>
    </row>
    <row r="8674" spans="1:7" s="78" customFormat="1">
      <c r="A8674" s="1482"/>
      <c r="B8674" s="1383"/>
      <c r="C8674" s="1009"/>
      <c r="D8674" s="1010"/>
      <c r="E8674" s="123"/>
      <c r="F8674" s="192"/>
      <c r="G8674" s="646"/>
    </row>
    <row r="8675" spans="1:7" s="78" customFormat="1">
      <c r="A8675" s="1482"/>
      <c r="B8675" s="1383"/>
      <c r="C8675" s="1009"/>
      <c r="D8675" s="1010"/>
      <c r="E8675" s="123"/>
      <c r="F8675" s="192"/>
      <c r="G8675" s="646"/>
    </row>
    <row r="8676" spans="1:7" s="78" customFormat="1">
      <c r="A8676" s="1482"/>
      <c r="B8676" s="1383"/>
      <c r="C8676" s="1009"/>
      <c r="D8676" s="1010"/>
      <c r="E8676" s="123"/>
      <c r="F8676" s="192"/>
      <c r="G8676" s="646"/>
    </row>
    <row r="8677" spans="1:7" s="78" customFormat="1">
      <c r="A8677" s="1482"/>
      <c r="B8677" s="1383"/>
      <c r="C8677" s="1009"/>
      <c r="D8677" s="1010"/>
      <c r="E8677" s="123"/>
      <c r="F8677" s="192"/>
      <c r="G8677" s="646"/>
    </row>
    <row r="8678" spans="1:7" s="78" customFormat="1">
      <c r="A8678" s="1482"/>
      <c r="B8678" s="1383"/>
      <c r="C8678" s="1009"/>
      <c r="D8678" s="1010"/>
      <c r="E8678" s="123"/>
      <c r="F8678" s="192"/>
      <c r="G8678" s="646"/>
    </row>
    <row r="8679" spans="1:7" s="78" customFormat="1">
      <c r="A8679" s="1482"/>
      <c r="B8679" s="1383"/>
      <c r="C8679" s="1009"/>
      <c r="D8679" s="1010"/>
      <c r="E8679" s="123"/>
      <c r="F8679" s="123"/>
      <c r="G8679" s="646"/>
    </row>
    <row r="8680" spans="1:7" s="78" customFormat="1">
      <c r="A8680" s="1482"/>
      <c r="B8680" s="1383"/>
      <c r="C8680" s="1009"/>
      <c r="D8680" s="1010"/>
      <c r="E8680" s="123"/>
      <c r="F8680" s="123"/>
      <c r="G8680" s="646"/>
    </row>
    <row r="8681" spans="1:7" s="78" customFormat="1">
      <c r="A8681" s="1482"/>
      <c r="B8681" s="1383"/>
      <c r="C8681" s="1009"/>
      <c r="D8681" s="1010"/>
      <c r="E8681" s="123"/>
      <c r="F8681" s="123"/>
      <c r="G8681" s="646"/>
    </row>
    <row r="8682" spans="1:7" s="78" customFormat="1">
      <c r="A8682" s="1482"/>
      <c r="B8682" s="1383"/>
      <c r="C8682" s="1009"/>
      <c r="D8682" s="1010"/>
      <c r="E8682" s="123"/>
      <c r="F8682" s="123"/>
      <c r="G8682" s="646"/>
    </row>
    <row r="8683" spans="1:7" s="78" customFormat="1">
      <c r="A8683" s="1482"/>
      <c r="B8683" s="1383"/>
      <c r="C8683" s="1009"/>
      <c r="D8683" s="1010"/>
      <c r="E8683" s="123"/>
      <c r="F8683" s="123"/>
      <c r="G8683" s="646"/>
    </row>
    <row r="8684" spans="1:7" s="78" customFormat="1">
      <c r="A8684" s="1482"/>
      <c r="B8684" s="1383"/>
      <c r="C8684" s="1009"/>
      <c r="D8684" s="1010"/>
      <c r="E8684" s="123"/>
      <c r="F8684" s="123"/>
      <c r="G8684" s="646"/>
    </row>
    <row r="8685" spans="1:7" s="78" customFormat="1">
      <c r="A8685" s="1482"/>
      <c r="B8685" s="1383"/>
      <c r="C8685" s="1487"/>
      <c r="D8685" s="1010"/>
      <c r="E8685" s="123"/>
      <c r="F8685" s="123"/>
      <c r="G8685" s="646"/>
    </row>
    <row r="8686" spans="1:7" s="78" customFormat="1">
      <c r="A8686" s="1482"/>
      <c r="B8686" s="1383"/>
      <c r="C8686" s="1009"/>
      <c r="D8686" s="1010"/>
      <c r="E8686" s="123"/>
      <c r="F8686" s="192"/>
      <c r="G8686" s="646"/>
    </row>
    <row r="8687" spans="1:7" s="78" customFormat="1">
      <c r="A8687" s="1482"/>
      <c r="B8687" s="1383"/>
      <c r="C8687" s="1009"/>
      <c r="D8687" s="1010"/>
      <c r="E8687" s="123"/>
      <c r="F8687" s="192"/>
      <c r="G8687" s="646"/>
    </row>
    <row r="8688" spans="1:7" s="78" customFormat="1">
      <c r="A8688" s="1482"/>
      <c r="B8688" s="1383"/>
      <c r="C8688" s="1009"/>
      <c r="D8688" s="1010"/>
      <c r="E8688" s="123"/>
      <c r="F8688" s="192"/>
      <c r="G8688" s="646"/>
    </row>
    <row r="8689" spans="1:7" s="78" customFormat="1">
      <c r="A8689" s="1482"/>
      <c r="B8689" s="1383"/>
      <c r="C8689" s="1009"/>
      <c r="D8689" s="1010"/>
      <c r="E8689" s="123"/>
      <c r="F8689" s="192"/>
      <c r="G8689" s="646"/>
    </row>
    <row r="8690" spans="1:7" s="78" customFormat="1">
      <c r="A8690" s="1482"/>
      <c r="B8690" s="1383"/>
      <c r="C8690" s="1009"/>
      <c r="D8690" s="1010"/>
      <c r="E8690" s="123"/>
      <c r="F8690" s="192"/>
      <c r="G8690" s="646"/>
    </row>
    <row r="8691" spans="1:7" s="78" customFormat="1">
      <c r="A8691" s="1482"/>
      <c r="B8691" s="1383"/>
      <c r="C8691" s="1009"/>
      <c r="D8691" s="1010"/>
      <c r="E8691" s="123"/>
      <c r="F8691" s="192"/>
      <c r="G8691" s="646"/>
    </row>
    <row r="8692" spans="1:7" s="78" customFormat="1">
      <c r="A8692" s="1482"/>
      <c r="B8692" s="1383"/>
      <c r="C8692" s="1009"/>
      <c r="D8692" s="1010"/>
      <c r="E8692" s="123"/>
      <c r="F8692" s="192"/>
      <c r="G8692" s="646"/>
    </row>
    <row r="8693" spans="1:7" s="78" customFormat="1">
      <c r="A8693" s="1482"/>
      <c r="B8693" s="1383"/>
      <c r="C8693" s="1009"/>
      <c r="D8693" s="1010"/>
      <c r="E8693" s="123"/>
      <c r="F8693" s="192"/>
      <c r="G8693" s="646"/>
    </row>
    <row r="8694" spans="1:7" s="78" customFormat="1">
      <c r="A8694" s="1482"/>
      <c r="B8694" s="1383"/>
      <c r="C8694" s="1009"/>
      <c r="D8694" s="1010"/>
      <c r="E8694" s="123"/>
      <c r="F8694" s="192"/>
      <c r="G8694" s="646"/>
    </row>
    <row r="8695" spans="1:7" s="78" customFormat="1">
      <c r="A8695" s="1482"/>
      <c r="B8695" s="1383"/>
      <c r="C8695" s="1009"/>
      <c r="D8695" s="1010"/>
      <c r="E8695" s="123"/>
      <c r="F8695" s="192"/>
      <c r="G8695" s="646"/>
    </row>
    <row r="8696" spans="1:7" s="78" customFormat="1">
      <c r="A8696" s="1482"/>
      <c r="B8696" s="1383"/>
      <c r="C8696" s="1009"/>
      <c r="D8696" s="1010"/>
      <c r="E8696" s="123"/>
      <c r="F8696" s="123"/>
      <c r="G8696" s="646"/>
    </row>
    <row r="8697" spans="1:7" s="78" customFormat="1">
      <c r="A8697" s="1482"/>
      <c r="B8697" s="1383"/>
      <c r="C8697" s="1009"/>
      <c r="D8697" s="1010"/>
      <c r="E8697" s="123"/>
      <c r="F8697" s="123"/>
      <c r="G8697" s="646"/>
    </row>
    <row r="8698" spans="1:7" s="78" customFormat="1">
      <c r="A8698" s="1482"/>
      <c r="B8698" s="1383"/>
      <c r="C8698" s="1009"/>
      <c r="D8698" s="1010"/>
      <c r="E8698" s="123"/>
      <c r="F8698" s="123"/>
      <c r="G8698" s="646"/>
    </row>
    <row r="8699" spans="1:7" s="78" customFormat="1">
      <c r="A8699" s="1482"/>
      <c r="B8699" s="1383"/>
      <c r="C8699" s="1009"/>
      <c r="D8699" s="1010"/>
      <c r="E8699" s="123"/>
      <c r="F8699" s="123"/>
      <c r="G8699" s="646"/>
    </row>
    <row r="8700" spans="1:7" s="78" customFormat="1">
      <c r="A8700" s="1482"/>
      <c r="B8700" s="1383"/>
      <c r="C8700" s="1009"/>
      <c r="D8700" s="1010"/>
      <c r="E8700" s="123"/>
      <c r="F8700" s="123"/>
      <c r="G8700" s="646"/>
    </row>
    <row r="8701" spans="1:7" s="78" customFormat="1">
      <c r="A8701" s="1482"/>
      <c r="B8701" s="1383"/>
      <c r="C8701" s="1009"/>
      <c r="D8701" s="1010"/>
      <c r="E8701" s="123"/>
      <c r="F8701" s="192"/>
      <c r="G8701" s="646"/>
    </row>
    <row r="8702" spans="1:7" s="78" customFormat="1">
      <c r="A8702" s="1482"/>
      <c r="B8702" s="1383"/>
      <c r="C8702" s="1009"/>
      <c r="D8702" s="1010"/>
      <c r="E8702" s="123"/>
      <c r="F8702" s="192"/>
      <c r="G8702" s="646"/>
    </row>
    <row r="8703" spans="1:7" s="78" customFormat="1">
      <c r="A8703" s="1482"/>
      <c r="B8703" s="1383"/>
      <c r="C8703" s="1009"/>
      <c r="D8703" s="1010"/>
      <c r="E8703" s="123"/>
      <c r="F8703" s="192"/>
      <c r="G8703" s="646"/>
    </row>
    <row r="8704" spans="1:7" s="78" customFormat="1">
      <c r="A8704" s="1482"/>
      <c r="B8704" s="1383"/>
      <c r="C8704" s="1009"/>
      <c r="D8704" s="1010"/>
      <c r="E8704" s="123"/>
      <c r="F8704" s="192"/>
      <c r="G8704" s="646"/>
    </row>
    <row r="8705" spans="1:8" s="78" customFormat="1">
      <c r="A8705" s="1482"/>
      <c r="B8705" s="1383"/>
      <c r="C8705" s="1009"/>
      <c r="D8705" s="1010"/>
      <c r="E8705" s="123"/>
      <c r="F8705" s="192"/>
      <c r="G8705" s="646"/>
    </row>
    <row r="8706" spans="1:8" s="78" customFormat="1">
      <c r="A8706" s="1482"/>
      <c r="B8706" s="1383"/>
      <c r="C8706" s="1009"/>
      <c r="D8706" s="1010"/>
      <c r="E8706" s="123"/>
      <c r="F8706" s="192"/>
      <c r="G8706" s="646"/>
    </row>
    <row r="8707" spans="1:8" s="78" customFormat="1">
      <c r="A8707" s="1482"/>
      <c r="B8707" s="1383"/>
      <c r="C8707" s="1009"/>
      <c r="D8707" s="1010"/>
      <c r="E8707" s="123"/>
      <c r="F8707" s="192"/>
      <c r="G8707" s="646"/>
    </row>
    <row r="8708" spans="1:8" s="78" customFormat="1">
      <c r="A8708" s="1482"/>
      <c r="B8708" s="1383"/>
      <c r="C8708" s="1009"/>
      <c r="D8708" s="1010"/>
      <c r="E8708" s="123"/>
      <c r="F8708" s="192"/>
      <c r="G8708" s="647"/>
      <c r="H8708" s="121"/>
    </row>
    <row r="8709" spans="1:8" s="78" customFormat="1">
      <c r="A8709" s="1482"/>
      <c r="B8709" s="1383"/>
      <c r="C8709" s="1009"/>
      <c r="D8709" s="1010"/>
      <c r="E8709" s="123"/>
      <c r="F8709" s="192"/>
      <c r="G8709" s="647"/>
      <c r="H8709" s="121"/>
    </row>
    <row r="8710" spans="1:8" s="78" customFormat="1">
      <c r="A8710" s="1482"/>
      <c r="B8710" s="1383"/>
      <c r="C8710" s="1009"/>
      <c r="D8710" s="1010"/>
      <c r="E8710" s="123"/>
      <c r="F8710" s="192"/>
      <c r="G8710" s="647"/>
      <c r="H8710" s="121"/>
    </row>
    <row r="8711" spans="1:8" s="78" customFormat="1">
      <c r="A8711" s="1482"/>
      <c r="B8711" s="1383"/>
      <c r="C8711" s="1487"/>
      <c r="D8711" s="1010"/>
      <c r="E8711" s="123"/>
      <c r="F8711" s="123"/>
      <c r="G8711" s="647"/>
      <c r="H8711" s="121"/>
    </row>
    <row r="8712" spans="1:8" s="78" customFormat="1">
      <c r="A8712" s="1482"/>
      <c r="B8712" s="1383"/>
      <c r="C8712" s="1009"/>
      <c r="D8712" s="1010"/>
      <c r="E8712" s="123"/>
      <c r="F8712" s="123"/>
      <c r="G8712" s="647"/>
      <c r="H8712" s="121"/>
    </row>
    <row r="8713" spans="1:8" s="78" customFormat="1">
      <c r="A8713" s="1482"/>
      <c r="B8713" s="1383"/>
      <c r="C8713" s="1009"/>
      <c r="D8713" s="1010"/>
      <c r="E8713" s="123"/>
      <c r="F8713" s="123"/>
      <c r="G8713" s="647"/>
      <c r="H8713" s="121"/>
    </row>
    <row r="8714" spans="1:8" s="78" customFormat="1">
      <c r="A8714" s="1472"/>
      <c r="B8714" s="1473"/>
      <c r="C8714" s="1474"/>
      <c r="D8714" s="1475"/>
      <c r="E8714" s="143"/>
      <c r="F8714" s="143"/>
      <c r="G8714" s="635"/>
      <c r="H8714" s="17"/>
    </row>
    <row r="8715" spans="1:8" s="86" customFormat="1">
      <c r="A8715" s="1482"/>
      <c r="B8715" s="1383"/>
      <c r="C8715" s="1009"/>
      <c r="D8715" s="1010"/>
      <c r="E8715" s="123"/>
      <c r="F8715" s="123"/>
      <c r="G8715" s="647"/>
      <c r="H8715" s="121"/>
    </row>
    <row r="8716" spans="1:8" s="78" customFormat="1">
      <c r="A8716" s="1482"/>
      <c r="B8716" s="1383"/>
      <c r="C8716" s="1487"/>
      <c r="D8716" s="1010"/>
      <c r="E8716" s="123"/>
      <c r="F8716" s="123"/>
      <c r="G8716" s="647"/>
      <c r="H8716" s="121"/>
    </row>
    <row r="8717" spans="1:8" s="78" customFormat="1">
      <c r="A8717" s="1482"/>
      <c r="B8717" s="1383"/>
      <c r="C8717" s="1009"/>
      <c r="D8717" s="1010"/>
      <c r="E8717" s="123"/>
      <c r="F8717" s="192"/>
      <c r="G8717" s="647"/>
      <c r="H8717" s="121"/>
    </row>
    <row r="8718" spans="1:8" s="78" customFormat="1">
      <c r="A8718" s="1482"/>
      <c r="B8718" s="1383"/>
      <c r="C8718" s="1009"/>
      <c r="D8718" s="1010"/>
      <c r="E8718" s="123"/>
      <c r="F8718" s="192"/>
      <c r="G8718" s="647"/>
      <c r="H8718" s="121"/>
    </row>
    <row r="8719" spans="1:8" s="78" customFormat="1">
      <c r="A8719" s="1482"/>
      <c r="B8719" s="1383"/>
      <c r="C8719" s="1009"/>
      <c r="D8719" s="1010"/>
      <c r="E8719" s="123"/>
      <c r="F8719" s="192"/>
      <c r="G8719" s="647"/>
      <c r="H8719" s="121"/>
    </row>
    <row r="8720" spans="1:8" s="78" customFormat="1">
      <c r="A8720" s="1482"/>
      <c r="B8720" s="1383"/>
      <c r="C8720" s="1009"/>
      <c r="D8720" s="1010"/>
      <c r="E8720" s="123"/>
      <c r="F8720" s="192"/>
      <c r="G8720" s="647"/>
      <c r="H8720" s="121"/>
    </row>
    <row r="8721" spans="1:8" s="78" customFormat="1">
      <c r="A8721" s="1482"/>
      <c r="B8721" s="1383"/>
      <c r="C8721" s="1009"/>
      <c r="D8721" s="1010"/>
      <c r="E8721" s="123"/>
      <c r="F8721" s="192"/>
      <c r="G8721" s="647"/>
      <c r="H8721" s="121"/>
    </row>
    <row r="8722" spans="1:8" s="78" customFormat="1">
      <c r="A8722" s="1482"/>
      <c r="B8722" s="1383"/>
      <c r="C8722" s="1009"/>
      <c r="D8722" s="1010"/>
      <c r="E8722" s="123"/>
      <c r="F8722" s="192"/>
      <c r="G8722" s="647"/>
      <c r="H8722" s="121"/>
    </row>
    <row r="8723" spans="1:8" s="78" customFormat="1">
      <c r="A8723" s="1482"/>
      <c r="B8723" s="1383"/>
      <c r="C8723" s="1009"/>
      <c r="D8723" s="1010"/>
      <c r="E8723" s="123"/>
      <c r="F8723" s="192"/>
      <c r="G8723" s="647"/>
      <c r="H8723" s="121"/>
    </row>
    <row r="8724" spans="1:8" s="78" customFormat="1">
      <c r="A8724" s="1476"/>
      <c r="B8724" s="1038"/>
      <c r="C8724" s="1391"/>
      <c r="D8724" s="1436"/>
      <c r="E8724" s="123"/>
      <c r="F8724" s="192"/>
      <c r="G8724" s="627"/>
      <c r="H8724" s="23"/>
    </row>
    <row r="8725" spans="1:8" s="80" customFormat="1">
      <c r="A8725" s="1482"/>
      <c r="B8725" s="1383"/>
      <c r="C8725" s="1009"/>
      <c r="D8725" s="1010"/>
      <c r="E8725" s="123"/>
      <c r="F8725" s="123"/>
      <c r="G8725" s="647"/>
      <c r="H8725" s="121"/>
    </row>
    <row r="8726" spans="1:8" s="78" customFormat="1">
      <c r="A8726" s="1482"/>
      <c r="B8726" s="1383"/>
      <c r="C8726" s="1009"/>
      <c r="D8726" s="1010"/>
      <c r="E8726" s="123"/>
      <c r="F8726" s="123"/>
      <c r="G8726" s="647"/>
      <c r="H8726" s="121"/>
    </row>
    <row r="8727" spans="1:8" s="78" customFormat="1">
      <c r="A8727" s="1482"/>
      <c r="B8727" s="1383"/>
      <c r="C8727" s="1009"/>
      <c r="D8727" s="1010"/>
      <c r="E8727" s="123"/>
      <c r="F8727" s="123"/>
      <c r="G8727" s="647"/>
      <c r="H8727" s="121"/>
    </row>
    <row r="8728" spans="1:8" s="78" customFormat="1">
      <c r="A8728" s="1482"/>
      <c r="B8728" s="1383"/>
      <c r="C8728" s="1009"/>
      <c r="D8728" s="1010"/>
      <c r="E8728" s="123"/>
      <c r="F8728" s="123"/>
      <c r="G8728" s="647"/>
      <c r="H8728" s="121"/>
    </row>
    <row r="8729" spans="1:8" s="78" customFormat="1">
      <c r="A8729" s="1472"/>
      <c r="B8729" s="1473"/>
      <c r="C8729" s="1474"/>
      <c r="D8729" s="1475"/>
      <c r="E8729" s="143"/>
      <c r="F8729" s="143"/>
      <c r="G8729" s="635"/>
      <c r="H8729" s="17"/>
    </row>
    <row r="8730" spans="1:8" s="86" customFormat="1">
      <c r="A8730" s="1472"/>
      <c r="B8730" s="1473"/>
      <c r="C8730" s="1474"/>
      <c r="D8730" s="1475"/>
      <c r="E8730" s="143"/>
      <c r="F8730" s="143"/>
      <c r="G8730" s="635"/>
      <c r="H8730" s="17"/>
    </row>
    <row r="8731" spans="1:8" s="86" customFormat="1">
      <c r="A8731" s="1476"/>
      <c r="B8731" s="1038"/>
      <c r="C8731" s="1391"/>
      <c r="D8731" s="1436"/>
      <c r="E8731" s="123"/>
      <c r="F8731" s="192"/>
      <c r="G8731" s="627"/>
      <c r="H8731" s="23"/>
    </row>
    <row r="8732" spans="1:8" s="80" customFormat="1">
      <c r="A8732" s="1476"/>
      <c r="B8732" s="1038"/>
      <c r="C8732" s="1391"/>
      <c r="D8732" s="1436"/>
      <c r="E8732" s="123"/>
      <c r="F8732" s="192"/>
      <c r="G8732" s="627"/>
      <c r="H8732" s="23"/>
    </row>
    <row r="8733" spans="1:8" s="80" customFormat="1">
      <c r="A8733" s="1476"/>
      <c r="B8733" s="1038"/>
      <c r="C8733" s="1391"/>
      <c r="D8733" s="1436"/>
      <c r="E8733" s="123"/>
      <c r="F8733" s="192"/>
      <c r="G8733" s="627"/>
      <c r="H8733" s="23"/>
    </row>
    <row r="8734" spans="1:8" s="80" customFormat="1">
      <c r="A8734" s="1476"/>
      <c r="B8734" s="1038"/>
      <c r="C8734" s="1391"/>
      <c r="D8734" s="1436"/>
      <c r="E8734" s="123"/>
      <c r="F8734" s="192"/>
      <c r="G8734" s="627"/>
      <c r="H8734" s="23"/>
    </row>
    <row r="8735" spans="1:8" s="80" customFormat="1">
      <c r="A8735" s="1476"/>
      <c r="B8735" s="1038"/>
      <c r="C8735" s="1391"/>
      <c r="D8735" s="1436"/>
      <c r="E8735" s="123"/>
      <c r="F8735" s="192"/>
      <c r="G8735" s="627"/>
      <c r="H8735" s="23"/>
    </row>
    <row r="8736" spans="1:8" s="80" customFormat="1">
      <c r="A8736" s="1476"/>
      <c r="B8736" s="1038"/>
      <c r="C8736" s="1391"/>
      <c r="D8736" s="1436"/>
      <c r="E8736" s="123"/>
      <c r="F8736" s="192"/>
      <c r="G8736" s="627"/>
      <c r="H8736" s="23"/>
    </row>
    <row r="8737" spans="1:8" s="80" customFormat="1">
      <c r="A8737" s="1482"/>
      <c r="B8737" s="1383"/>
      <c r="C8737" s="1009"/>
      <c r="D8737" s="1010"/>
      <c r="E8737" s="123"/>
      <c r="F8737" s="192"/>
      <c r="G8737" s="647"/>
      <c r="H8737" s="121"/>
    </row>
    <row r="8738" spans="1:8" s="78" customFormat="1">
      <c r="A8738" s="1482"/>
      <c r="B8738" s="1383"/>
      <c r="C8738" s="1009"/>
      <c r="D8738" s="1010"/>
      <c r="E8738" s="123"/>
      <c r="F8738" s="192"/>
      <c r="G8738" s="647"/>
      <c r="H8738" s="121"/>
    </row>
    <row r="8739" spans="1:8" s="78" customFormat="1">
      <c r="A8739" s="1482"/>
      <c r="B8739" s="1383"/>
      <c r="C8739" s="1009"/>
      <c r="D8739" s="1010"/>
      <c r="E8739" s="123"/>
      <c r="F8739" s="192"/>
      <c r="G8739" s="647"/>
      <c r="H8739" s="121"/>
    </row>
    <row r="8740" spans="1:8" s="78" customFormat="1">
      <c r="A8740" s="1482"/>
      <c r="B8740" s="1383"/>
      <c r="C8740" s="1009"/>
      <c r="D8740" s="1010"/>
      <c r="E8740" s="123"/>
      <c r="F8740" s="192"/>
      <c r="G8740" s="646"/>
    </row>
    <row r="8741" spans="1:8" s="78" customFormat="1">
      <c r="A8741" s="1482"/>
      <c r="B8741" s="1383"/>
      <c r="C8741" s="1009"/>
      <c r="D8741" s="1010"/>
      <c r="E8741" s="123"/>
      <c r="F8741" s="192"/>
      <c r="G8741" s="646"/>
    </row>
    <row r="8742" spans="1:8" s="78" customFormat="1">
      <c r="A8742" s="1482"/>
      <c r="B8742" s="1383"/>
      <c r="C8742" s="1009"/>
      <c r="D8742" s="1010"/>
      <c r="E8742" s="123"/>
      <c r="F8742" s="192"/>
      <c r="G8742" s="646"/>
    </row>
    <row r="8743" spans="1:8" s="78" customFormat="1">
      <c r="A8743" s="1482"/>
      <c r="B8743" s="1383"/>
      <c r="C8743" s="1009"/>
      <c r="D8743" s="1010"/>
      <c r="E8743" s="123"/>
      <c r="F8743" s="192"/>
      <c r="G8743" s="646"/>
    </row>
    <row r="8744" spans="1:8" s="78" customFormat="1">
      <c r="A8744" s="1482"/>
      <c r="B8744" s="1383"/>
      <c r="C8744" s="1009"/>
      <c r="D8744" s="1010"/>
      <c r="E8744" s="123"/>
      <c r="F8744" s="192"/>
      <c r="G8744" s="646"/>
    </row>
    <row r="8745" spans="1:8" s="78" customFormat="1">
      <c r="A8745" s="1476"/>
      <c r="B8745" s="1038"/>
      <c r="C8745" s="1391"/>
      <c r="D8745" s="1436"/>
      <c r="E8745" s="123"/>
      <c r="F8745" s="123"/>
      <c r="G8745" s="646"/>
    </row>
    <row r="8746" spans="1:8" s="80" customFormat="1">
      <c r="A8746" s="1482"/>
      <c r="B8746" s="1383"/>
      <c r="C8746" s="1009"/>
      <c r="D8746" s="1010"/>
      <c r="E8746" s="123"/>
      <c r="F8746" s="123"/>
      <c r="G8746" s="90"/>
    </row>
    <row r="8747" spans="1:8" s="78" customFormat="1">
      <c r="A8747" s="1482"/>
      <c r="B8747" s="1383"/>
      <c r="C8747" s="1009"/>
      <c r="D8747" s="1010"/>
      <c r="E8747" s="123"/>
      <c r="F8747" s="123"/>
      <c r="G8747" s="646"/>
    </row>
    <row r="8748" spans="1:8" s="78" customFormat="1">
      <c r="A8748" s="1482"/>
      <c r="B8748" s="1383"/>
      <c r="C8748" s="1009"/>
      <c r="D8748" s="1010"/>
      <c r="E8748" s="123"/>
      <c r="F8748" s="123"/>
      <c r="G8748" s="646"/>
    </row>
    <row r="8749" spans="1:8" s="78" customFormat="1">
      <c r="A8749" s="1482"/>
      <c r="B8749" s="1383"/>
      <c r="C8749" s="1009"/>
      <c r="D8749" s="1010"/>
      <c r="E8749" s="123"/>
      <c r="F8749" s="123"/>
      <c r="G8749" s="646"/>
    </row>
    <row r="8750" spans="1:8" s="78" customFormat="1">
      <c r="A8750" s="1482"/>
      <c r="B8750" s="1383"/>
      <c r="C8750" s="1009"/>
      <c r="D8750" s="1010"/>
      <c r="E8750" s="123"/>
      <c r="F8750" s="123"/>
      <c r="G8750" s="646"/>
    </row>
    <row r="8751" spans="1:8" s="78" customFormat="1">
      <c r="A8751" s="1482"/>
      <c r="B8751" s="1383"/>
      <c r="C8751" s="1009"/>
      <c r="D8751" s="1010"/>
      <c r="E8751" s="123"/>
      <c r="F8751" s="192"/>
      <c r="G8751" s="646"/>
    </row>
    <row r="8752" spans="1:8" s="78" customFormat="1">
      <c r="A8752" s="1482"/>
      <c r="B8752" s="1383"/>
      <c r="C8752" s="1009"/>
      <c r="D8752" s="1010"/>
      <c r="E8752" s="123"/>
      <c r="F8752" s="192"/>
      <c r="G8752" s="646"/>
    </row>
    <row r="8753" spans="1:8" s="78" customFormat="1">
      <c r="A8753" s="1482"/>
      <c r="B8753" s="1383"/>
      <c r="C8753" s="1009"/>
      <c r="D8753" s="1010"/>
      <c r="E8753" s="123"/>
      <c r="F8753" s="192"/>
      <c r="G8753" s="646"/>
    </row>
    <row r="8754" spans="1:8" s="78" customFormat="1">
      <c r="A8754" s="1482"/>
      <c r="B8754" s="1383"/>
      <c r="C8754" s="1009"/>
      <c r="D8754" s="1010"/>
      <c r="E8754" s="123"/>
      <c r="F8754" s="192"/>
      <c r="G8754" s="646"/>
    </row>
    <row r="8755" spans="1:8" s="78" customFormat="1">
      <c r="A8755" s="1482"/>
      <c r="B8755" s="1383"/>
      <c r="C8755" s="1009"/>
      <c r="D8755" s="1010"/>
      <c r="E8755" s="123"/>
      <c r="F8755" s="192"/>
      <c r="G8755" s="646"/>
    </row>
    <row r="8756" spans="1:8" s="78" customFormat="1">
      <c r="A8756" s="1482"/>
      <c r="B8756" s="1383"/>
      <c r="C8756" s="1009"/>
      <c r="D8756" s="1010"/>
      <c r="E8756" s="123"/>
      <c r="F8756" s="192"/>
      <c r="G8756" s="647"/>
      <c r="H8756" s="121"/>
    </row>
    <row r="8757" spans="1:8" s="78" customFormat="1">
      <c r="A8757" s="1482"/>
      <c r="B8757" s="1383"/>
      <c r="C8757" s="1009"/>
      <c r="D8757" s="1010"/>
      <c r="E8757" s="123"/>
      <c r="F8757" s="192"/>
      <c r="G8757" s="647"/>
      <c r="H8757" s="121"/>
    </row>
    <row r="8758" spans="1:8" s="78" customFormat="1">
      <c r="A8758" s="1482"/>
      <c r="B8758" s="1383"/>
      <c r="C8758" s="1009"/>
      <c r="D8758" s="1010"/>
      <c r="E8758" s="123"/>
      <c r="F8758" s="192"/>
      <c r="G8758" s="647"/>
      <c r="H8758" s="121"/>
    </row>
    <row r="8759" spans="1:8" s="78" customFormat="1">
      <c r="A8759" s="1482"/>
      <c r="B8759" s="1383"/>
      <c r="C8759" s="1009"/>
      <c r="D8759" s="1010"/>
      <c r="E8759" s="123"/>
      <c r="F8759" s="192"/>
      <c r="G8759" s="647"/>
      <c r="H8759" s="121"/>
    </row>
    <row r="8760" spans="1:8" s="78" customFormat="1">
      <c r="A8760" s="1482"/>
      <c r="B8760" s="1383"/>
      <c r="C8760" s="1487"/>
      <c r="D8760" s="1010"/>
      <c r="E8760" s="123"/>
      <c r="F8760" s="123"/>
      <c r="G8760" s="647"/>
      <c r="H8760" s="121"/>
    </row>
    <row r="8761" spans="1:8" s="78" customFormat="1">
      <c r="A8761" s="1482"/>
      <c r="B8761" s="1383"/>
      <c r="C8761" s="1487"/>
      <c r="D8761" s="1010"/>
      <c r="E8761" s="123"/>
      <c r="F8761" s="123"/>
      <c r="G8761" s="647"/>
      <c r="H8761" s="121"/>
    </row>
    <row r="8762" spans="1:8" s="78" customFormat="1">
      <c r="A8762" s="1482"/>
      <c r="B8762" s="1383"/>
      <c r="C8762" s="1009"/>
      <c r="D8762" s="1010"/>
      <c r="E8762" s="123"/>
      <c r="F8762" s="123"/>
      <c r="G8762" s="647"/>
      <c r="H8762" s="121"/>
    </row>
    <row r="8763" spans="1:8" s="78" customFormat="1">
      <c r="A8763" s="1482"/>
      <c r="B8763" s="1383"/>
      <c r="C8763" s="1009"/>
      <c r="D8763" s="1010"/>
      <c r="E8763" s="123"/>
      <c r="F8763" s="123"/>
      <c r="G8763" s="647"/>
      <c r="H8763" s="121"/>
    </row>
    <row r="8764" spans="1:8" s="78" customFormat="1">
      <c r="A8764" s="1482"/>
      <c r="B8764" s="1383"/>
      <c r="C8764" s="1009"/>
      <c r="D8764" s="1010"/>
      <c r="E8764" s="123"/>
      <c r="F8764" s="123"/>
      <c r="G8764" s="647"/>
      <c r="H8764" s="121"/>
    </row>
    <row r="8765" spans="1:8" s="78" customFormat="1">
      <c r="A8765" s="1472"/>
      <c r="B8765" s="1473"/>
      <c r="C8765" s="1474"/>
      <c r="D8765" s="1475"/>
      <c r="E8765" s="143"/>
      <c r="F8765" s="143"/>
      <c r="G8765" s="635"/>
      <c r="H8765" s="17"/>
    </row>
    <row r="8766" spans="1:8" s="86" customFormat="1">
      <c r="A8766" s="1472"/>
      <c r="B8766" s="1473"/>
      <c r="C8766" s="1474"/>
      <c r="D8766" s="1475"/>
      <c r="E8766" s="143"/>
      <c r="F8766" s="143"/>
      <c r="G8766" s="635"/>
      <c r="H8766" s="17"/>
    </row>
    <row r="8767" spans="1:8" s="86" customFormat="1">
      <c r="A8767" s="1476"/>
      <c r="B8767" s="1038"/>
      <c r="C8767" s="1391"/>
      <c r="D8767" s="1436"/>
      <c r="E8767" s="123"/>
      <c r="F8767" s="192"/>
      <c r="G8767" s="627"/>
      <c r="H8767" s="23"/>
    </row>
    <row r="8768" spans="1:8" s="80" customFormat="1">
      <c r="A8768" s="1476"/>
      <c r="B8768" s="1038"/>
      <c r="C8768" s="1391"/>
      <c r="D8768" s="1436"/>
      <c r="E8768" s="123"/>
      <c r="F8768" s="192"/>
      <c r="G8768" s="627"/>
      <c r="H8768" s="23"/>
    </row>
    <row r="8769" spans="1:8" s="80" customFormat="1">
      <c r="A8769" s="1476"/>
      <c r="B8769" s="1038"/>
      <c r="C8769" s="1391"/>
      <c r="D8769" s="1436"/>
      <c r="E8769" s="123"/>
      <c r="F8769" s="192"/>
      <c r="G8769" s="627"/>
      <c r="H8769" s="23"/>
    </row>
    <row r="8770" spans="1:8" s="80" customFormat="1">
      <c r="A8770" s="1476"/>
      <c r="B8770" s="1038"/>
      <c r="C8770" s="1391"/>
      <c r="D8770" s="1436"/>
      <c r="E8770" s="123"/>
      <c r="F8770" s="192"/>
      <c r="G8770" s="627"/>
      <c r="H8770" s="23"/>
    </row>
    <row r="8771" spans="1:8" s="80" customFormat="1">
      <c r="A8771" s="1476"/>
      <c r="B8771" s="1038"/>
      <c r="C8771" s="1391"/>
      <c r="D8771" s="1436"/>
      <c r="E8771" s="123"/>
      <c r="F8771" s="192"/>
      <c r="G8771" s="627"/>
      <c r="H8771" s="23"/>
    </row>
    <row r="8772" spans="1:8" s="80" customFormat="1">
      <c r="A8772" s="1476"/>
      <c r="B8772" s="1038"/>
      <c r="C8772" s="1391"/>
      <c r="D8772" s="1436"/>
      <c r="E8772" s="123"/>
      <c r="F8772" s="192"/>
      <c r="G8772" s="627"/>
      <c r="H8772" s="23"/>
    </row>
    <row r="8773" spans="1:8" s="80" customFormat="1">
      <c r="A8773" s="1476"/>
      <c r="B8773" s="1038"/>
      <c r="C8773" s="1391"/>
      <c r="D8773" s="1436"/>
      <c r="E8773" s="123"/>
      <c r="F8773" s="192"/>
      <c r="G8773" s="627"/>
      <c r="H8773" s="23"/>
    </row>
    <row r="8774" spans="1:8" s="80" customFormat="1">
      <c r="A8774" s="1482"/>
      <c r="B8774" s="1383"/>
      <c r="C8774" s="1009"/>
      <c r="D8774" s="1010"/>
      <c r="E8774" s="123"/>
      <c r="F8774" s="192"/>
      <c r="G8774" s="647"/>
      <c r="H8774" s="121"/>
    </row>
    <row r="8775" spans="1:8" s="78" customFormat="1">
      <c r="A8775" s="1482"/>
      <c r="B8775" s="1383"/>
      <c r="C8775" s="1009"/>
      <c r="D8775" s="1010"/>
      <c r="E8775" s="123"/>
      <c r="F8775" s="192"/>
      <c r="G8775" s="647"/>
      <c r="H8775" s="121"/>
    </row>
    <row r="8776" spans="1:8" s="78" customFormat="1">
      <c r="A8776" s="1482"/>
      <c r="B8776" s="1383"/>
      <c r="C8776" s="1009"/>
      <c r="D8776" s="1010"/>
      <c r="E8776" s="123"/>
      <c r="F8776" s="192"/>
      <c r="G8776" s="647"/>
      <c r="H8776" s="121"/>
    </row>
    <row r="8777" spans="1:8" s="78" customFormat="1">
      <c r="A8777" s="1482"/>
      <c r="B8777" s="1383"/>
      <c r="C8777" s="1009"/>
      <c r="D8777" s="1010"/>
      <c r="E8777" s="123"/>
      <c r="F8777" s="192"/>
      <c r="G8777" s="647"/>
      <c r="H8777" s="121"/>
    </row>
    <row r="8778" spans="1:8" s="78" customFormat="1">
      <c r="A8778" s="1482"/>
      <c r="B8778" s="1383"/>
      <c r="C8778" s="1009"/>
      <c r="D8778" s="1010"/>
      <c r="E8778" s="123"/>
      <c r="F8778" s="192"/>
      <c r="G8778" s="647"/>
      <c r="H8778" s="121"/>
    </row>
    <row r="8779" spans="1:8" s="78" customFormat="1">
      <c r="A8779" s="1482"/>
      <c r="B8779" s="1383"/>
      <c r="C8779" s="1009"/>
      <c r="D8779" s="1010"/>
      <c r="E8779" s="123"/>
      <c r="F8779" s="192"/>
      <c r="G8779" s="647"/>
      <c r="H8779" s="121"/>
    </row>
    <row r="8780" spans="1:8" s="78" customFormat="1">
      <c r="A8780" s="1476"/>
      <c r="B8780" s="1038"/>
      <c r="C8780" s="1391"/>
      <c r="D8780" s="1436"/>
      <c r="E8780" s="123"/>
      <c r="F8780" s="123"/>
      <c r="G8780" s="627"/>
      <c r="H8780" s="23"/>
    </row>
    <row r="8781" spans="1:8" s="80" customFormat="1">
      <c r="A8781" s="1482"/>
      <c r="B8781" s="1383"/>
      <c r="C8781" s="1009"/>
      <c r="D8781" s="1010"/>
      <c r="E8781" s="123"/>
      <c r="F8781" s="123"/>
      <c r="G8781" s="647"/>
      <c r="H8781" s="121"/>
    </row>
    <row r="8782" spans="1:8" s="78" customFormat="1">
      <c r="A8782" s="1482"/>
      <c r="B8782" s="1383"/>
      <c r="C8782" s="1009"/>
      <c r="D8782" s="1010"/>
      <c r="E8782" s="123"/>
      <c r="F8782" s="123"/>
      <c r="G8782" s="647"/>
      <c r="H8782" s="121"/>
    </row>
    <row r="8783" spans="1:8" s="78" customFormat="1">
      <c r="A8783" s="1482"/>
      <c r="B8783" s="1383"/>
      <c r="C8783" s="1009"/>
      <c r="D8783" s="1010"/>
      <c r="E8783" s="123"/>
      <c r="F8783" s="123"/>
      <c r="G8783" s="647"/>
      <c r="H8783" s="121"/>
    </row>
    <row r="8784" spans="1:8" s="78" customFormat="1">
      <c r="A8784" s="1472"/>
      <c r="B8784" s="1473"/>
      <c r="C8784" s="1474"/>
      <c r="D8784" s="1475"/>
      <c r="E8784" s="143"/>
      <c r="F8784" s="143"/>
      <c r="G8784" s="635"/>
      <c r="H8784" s="17"/>
    </row>
    <row r="8785" spans="1:8" s="86" customFormat="1">
      <c r="A8785" s="1472"/>
      <c r="B8785" s="1473"/>
      <c r="C8785" s="1474"/>
      <c r="D8785" s="1475"/>
      <c r="E8785" s="143"/>
      <c r="F8785" s="143"/>
      <c r="G8785" s="635"/>
      <c r="H8785" s="17"/>
    </row>
    <row r="8786" spans="1:8" s="86" customFormat="1">
      <c r="A8786" s="1476"/>
      <c r="B8786" s="1038"/>
      <c r="C8786" s="1391"/>
      <c r="D8786" s="1436"/>
      <c r="E8786" s="123"/>
      <c r="F8786" s="192"/>
      <c r="G8786" s="627"/>
      <c r="H8786" s="23"/>
    </row>
    <row r="8787" spans="1:8" s="80" customFormat="1">
      <c r="A8787" s="1476"/>
      <c r="B8787" s="1038"/>
      <c r="C8787" s="1391"/>
      <c r="D8787" s="1436"/>
      <c r="E8787" s="123"/>
      <c r="F8787" s="192"/>
      <c r="G8787" s="627"/>
      <c r="H8787" s="23"/>
    </row>
    <row r="8788" spans="1:8" s="80" customFormat="1">
      <c r="A8788" s="1476"/>
      <c r="B8788" s="1038"/>
      <c r="C8788" s="1391"/>
      <c r="D8788" s="1436"/>
      <c r="E8788" s="123"/>
      <c r="F8788" s="192"/>
      <c r="G8788" s="627"/>
      <c r="H8788" s="23"/>
    </row>
    <row r="8789" spans="1:8" s="80" customFormat="1">
      <c r="A8789" s="1476"/>
      <c r="B8789" s="1038"/>
      <c r="C8789" s="1391"/>
      <c r="D8789" s="1436"/>
      <c r="E8789" s="123"/>
      <c r="F8789" s="192"/>
      <c r="G8789" s="627"/>
      <c r="H8789" s="23"/>
    </row>
    <row r="8790" spans="1:8" s="80" customFormat="1">
      <c r="A8790" s="1476"/>
      <c r="B8790" s="1038"/>
      <c r="C8790" s="1391"/>
      <c r="D8790" s="1436"/>
      <c r="E8790" s="123"/>
      <c r="F8790" s="192"/>
      <c r="G8790" s="627"/>
      <c r="H8790" s="23"/>
    </row>
    <row r="8791" spans="1:8" s="80" customFormat="1">
      <c r="A8791" s="1476"/>
      <c r="B8791" s="1038"/>
      <c r="C8791" s="1391"/>
      <c r="D8791" s="1436"/>
      <c r="E8791" s="123"/>
      <c r="F8791" s="192"/>
      <c r="G8791" s="627"/>
      <c r="H8791" s="23"/>
    </row>
    <row r="8792" spans="1:8" s="80" customFormat="1">
      <c r="A8792" s="1476"/>
      <c r="B8792" s="1038"/>
      <c r="C8792" s="1391"/>
      <c r="D8792" s="1436"/>
      <c r="E8792" s="123"/>
      <c r="F8792" s="192"/>
      <c r="G8792" s="627"/>
      <c r="H8792" s="23"/>
    </row>
    <row r="8793" spans="1:8" s="80" customFormat="1">
      <c r="A8793" s="1482"/>
      <c r="B8793" s="1383"/>
      <c r="C8793" s="1009"/>
      <c r="D8793" s="1010"/>
      <c r="E8793" s="123"/>
      <c r="F8793" s="192"/>
      <c r="G8793" s="647"/>
      <c r="H8793" s="121"/>
    </row>
    <row r="8794" spans="1:8" s="78" customFormat="1">
      <c r="A8794" s="1482"/>
      <c r="B8794" s="1383"/>
      <c r="C8794" s="1009"/>
      <c r="D8794" s="1010"/>
      <c r="E8794" s="123"/>
      <c r="F8794" s="192"/>
      <c r="G8794" s="647"/>
      <c r="H8794" s="121"/>
    </row>
    <row r="8795" spans="1:8" s="78" customFormat="1">
      <c r="A8795" s="1476"/>
      <c r="B8795" s="1038"/>
      <c r="C8795" s="1391"/>
      <c r="D8795" s="1436"/>
      <c r="E8795" s="123"/>
      <c r="F8795" s="123"/>
      <c r="G8795" s="627"/>
      <c r="H8795" s="23"/>
    </row>
    <row r="8796" spans="1:8" s="80" customFormat="1">
      <c r="A8796" s="1482"/>
      <c r="B8796" s="1383"/>
      <c r="C8796" s="1009"/>
      <c r="D8796" s="1010"/>
      <c r="E8796" s="123"/>
      <c r="F8796" s="123"/>
      <c r="G8796" s="647"/>
      <c r="H8796" s="121"/>
    </row>
    <row r="8797" spans="1:8" s="78" customFormat="1">
      <c r="A8797" s="1482"/>
      <c r="B8797" s="1383"/>
      <c r="C8797" s="1009"/>
      <c r="D8797" s="1010"/>
      <c r="E8797" s="123"/>
      <c r="F8797" s="123"/>
      <c r="G8797" s="647"/>
      <c r="H8797" s="121"/>
    </row>
    <row r="8798" spans="1:8" s="78" customFormat="1">
      <c r="A8798" s="1482"/>
      <c r="B8798" s="1383"/>
      <c r="C8798" s="1009"/>
      <c r="D8798" s="1010"/>
      <c r="E8798" s="123"/>
      <c r="F8798" s="123"/>
      <c r="G8798" s="647"/>
      <c r="H8798" s="121"/>
    </row>
    <row r="8799" spans="1:8" s="78" customFormat="1">
      <c r="A8799" s="1472"/>
      <c r="B8799" s="1473"/>
      <c r="C8799" s="1474"/>
      <c r="D8799" s="1475"/>
      <c r="E8799" s="143"/>
      <c r="F8799" s="143"/>
      <c r="G8799" s="635"/>
      <c r="H8799" s="17"/>
    </row>
    <row r="8800" spans="1:8" s="86" customFormat="1">
      <c r="A8800" s="1472"/>
      <c r="B8800" s="1473"/>
      <c r="C8800" s="1474"/>
      <c r="D8800" s="1475"/>
      <c r="E8800" s="143"/>
      <c r="F8800" s="143"/>
      <c r="G8800" s="635"/>
      <c r="H8800" s="17"/>
    </row>
    <row r="8801" spans="1:8" s="86" customFormat="1">
      <c r="A8801" s="1472"/>
      <c r="B8801" s="1473"/>
      <c r="C8801" s="1474"/>
      <c r="D8801" s="1475"/>
      <c r="E8801" s="143"/>
      <c r="F8801" s="143"/>
      <c r="G8801" s="635"/>
      <c r="H8801" s="17"/>
    </row>
    <row r="8802" spans="1:8" s="86" customFormat="1">
      <c r="A8802" s="1476"/>
      <c r="B8802" s="1038"/>
      <c r="C8802" s="1391"/>
      <c r="D8802" s="1436"/>
      <c r="E8802" s="123"/>
      <c r="F8802" s="192"/>
      <c r="G8802" s="627"/>
      <c r="H8802" s="23"/>
    </row>
    <row r="8803" spans="1:8" s="80" customFormat="1">
      <c r="A8803" s="1476"/>
      <c r="B8803" s="1038"/>
      <c r="C8803" s="1391"/>
      <c r="D8803" s="1436"/>
      <c r="E8803" s="123"/>
      <c r="F8803" s="192"/>
      <c r="G8803" s="627"/>
      <c r="H8803" s="23"/>
    </row>
    <row r="8804" spans="1:8" s="80" customFormat="1">
      <c r="A8804" s="1476"/>
      <c r="B8804" s="1038"/>
      <c r="C8804" s="1391"/>
      <c r="D8804" s="1436"/>
      <c r="E8804" s="123"/>
      <c r="F8804" s="192"/>
      <c r="G8804" s="90"/>
    </row>
    <row r="8805" spans="1:8" s="80" customFormat="1">
      <c r="A8805" s="1476"/>
      <c r="B8805" s="1038"/>
      <c r="C8805" s="1391"/>
      <c r="D8805" s="1436"/>
      <c r="E8805" s="123"/>
      <c r="F8805" s="192"/>
      <c r="G8805" s="90"/>
    </row>
    <row r="8806" spans="1:8" s="80" customFormat="1">
      <c r="A8806" s="1476"/>
      <c r="B8806" s="1038"/>
      <c r="C8806" s="1391"/>
      <c r="D8806" s="1436"/>
      <c r="E8806" s="123"/>
      <c r="F8806" s="192"/>
      <c r="G8806" s="90"/>
    </row>
    <row r="8807" spans="1:8" s="80" customFormat="1">
      <c r="A8807" s="1476"/>
      <c r="B8807" s="1038"/>
      <c r="C8807" s="1391"/>
      <c r="D8807" s="1436"/>
      <c r="E8807" s="123"/>
      <c r="F8807" s="192"/>
      <c r="G8807" s="90"/>
    </row>
    <row r="8808" spans="1:8" s="80" customFormat="1">
      <c r="A8808" s="1482"/>
      <c r="B8808" s="1383"/>
      <c r="C8808" s="1009"/>
      <c r="D8808" s="1010"/>
      <c r="E8808" s="123"/>
      <c r="F8808" s="192"/>
      <c r="G8808" s="90"/>
    </row>
    <row r="8809" spans="1:8" s="78" customFormat="1">
      <c r="A8809" s="1482"/>
      <c r="B8809" s="1383"/>
      <c r="C8809" s="1009"/>
      <c r="D8809" s="1010"/>
      <c r="E8809" s="123"/>
      <c r="F8809" s="192"/>
      <c r="G8809" s="646"/>
    </row>
    <row r="8810" spans="1:8" s="78" customFormat="1">
      <c r="A8810" s="1482"/>
      <c r="B8810" s="1383"/>
      <c r="C8810" s="1009"/>
      <c r="D8810" s="1010"/>
      <c r="E8810" s="123"/>
      <c r="F8810" s="123"/>
      <c r="G8810" s="646"/>
    </row>
    <row r="8811" spans="1:8" s="78" customFormat="1">
      <c r="A8811" s="1482"/>
      <c r="B8811" s="1383"/>
      <c r="C8811" s="1009"/>
      <c r="D8811" s="1010"/>
      <c r="E8811" s="123"/>
      <c r="F8811" s="123"/>
      <c r="G8811" s="646"/>
    </row>
    <row r="8812" spans="1:8" s="78" customFormat="1">
      <c r="A8812" s="1476"/>
      <c r="B8812" s="1038"/>
      <c r="C8812" s="1391"/>
      <c r="D8812" s="1436"/>
      <c r="E8812" s="123"/>
      <c r="F8812" s="192"/>
      <c r="G8812" s="646"/>
    </row>
    <row r="8813" spans="1:8" s="80" customFormat="1">
      <c r="A8813" s="1476"/>
      <c r="B8813" s="1038"/>
      <c r="C8813" s="1391"/>
      <c r="D8813" s="1436"/>
      <c r="E8813" s="123"/>
      <c r="F8813" s="192"/>
      <c r="G8813" s="90"/>
    </row>
    <row r="8814" spans="1:8" s="80" customFormat="1">
      <c r="A8814" s="1476"/>
      <c r="B8814" s="1038"/>
      <c r="C8814" s="1391"/>
      <c r="D8814" s="1436"/>
      <c r="E8814" s="123"/>
      <c r="F8814" s="192"/>
      <c r="G8814" s="90"/>
    </row>
    <row r="8815" spans="1:8" s="80" customFormat="1">
      <c r="A8815" s="1476"/>
      <c r="B8815" s="1038"/>
      <c r="C8815" s="1391"/>
      <c r="D8815" s="1436"/>
      <c r="E8815" s="123"/>
      <c r="F8815" s="192"/>
      <c r="G8815" s="90"/>
    </row>
    <row r="8816" spans="1:8" s="80" customFormat="1">
      <c r="A8816" s="1482"/>
      <c r="B8816" s="1383"/>
      <c r="C8816" s="1009"/>
      <c r="D8816" s="1010"/>
      <c r="E8816" s="123"/>
      <c r="F8816" s="192"/>
      <c r="G8816" s="90"/>
    </row>
    <row r="8817" spans="1:8" s="78" customFormat="1">
      <c r="A8817" s="1482"/>
      <c r="B8817" s="1383"/>
      <c r="C8817" s="1009"/>
      <c r="D8817" s="1010"/>
      <c r="E8817" s="123"/>
      <c r="F8817" s="192"/>
      <c r="G8817" s="646"/>
    </row>
    <row r="8818" spans="1:8" s="78" customFormat="1">
      <c r="A8818" s="1482"/>
      <c r="B8818" s="1383"/>
      <c r="C8818" s="1009"/>
      <c r="D8818" s="1010"/>
      <c r="E8818" s="123"/>
      <c r="F8818" s="123"/>
      <c r="G8818" s="646"/>
    </row>
    <row r="8819" spans="1:8" s="78" customFormat="1">
      <c r="A8819" s="1482"/>
      <c r="B8819" s="1383"/>
      <c r="C8819" s="1009"/>
      <c r="D8819" s="1010"/>
      <c r="E8819" s="123"/>
      <c r="F8819" s="123"/>
      <c r="G8819" s="646"/>
    </row>
    <row r="8820" spans="1:8" s="78" customFormat="1">
      <c r="A8820" s="1482"/>
      <c r="B8820" s="1383"/>
      <c r="C8820" s="1009"/>
      <c r="D8820" s="1010"/>
      <c r="E8820" s="123"/>
      <c r="F8820" s="123"/>
      <c r="G8820" s="647"/>
      <c r="H8820" s="121"/>
    </row>
    <row r="8821" spans="1:8" s="78" customFormat="1">
      <c r="A8821" s="1482"/>
      <c r="B8821" s="1383"/>
      <c r="C8821" s="1009"/>
      <c r="D8821" s="1010"/>
      <c r="E8821" s="123"/>
      <c r="F8821" s="123"/>
      <c r="G8821" s="647"/>
      <c r="H8821" s="121"/>
    </row>
    <row r="8822" spans="1:8" s="78" customFormat="1">
      <c r="A8822" s="1472"/>
      <c r="B8822" s="1377"/>
      <c r="C8822" s="1009"/>
      <c r="D8822" s="1010"/>
      <c r="E8822" s="143"/>
      <c r="F8822" s="143"/>
      <c r="G8822" s="627"/>
      <c r="H8822" s="124"/>
    </row>
    <row r="8823" spans="1:8" s="89" customFormat="1">
      <c r="A8823" s="1472"/>
      <c r="B8823" s="1377"/>
      <c r="C8823" s="1009"/>
      <c r="D8823" s="1010"/>
      <c r="E8823" s="143"/>
      <c r="F8823" s="143"/>
      <c r="G8823" s="635"/>
      <c r="H8823" s="17"/>
    </row>
    <row r="8824" spans="1:8" s="86" customFormat="1">
      <c r="A8824" s="1472"/>
      <c r="B8824" s="1473"/>
      <c r="C8824" s="1474"/>
      <c r="D8824" s="1475"/>
      <c r="E8824" s="143"/>
      <c r="F8824" s="143"/>
      <c r="G8824" s="635"/>
      <c r="H8824" s="17"/>
    </row>
    <row r="8825" spans="1:8" s="86" customFormat="1">
      <c r="A8825" s="1472"/>
      <c r="B8825" s="1429"/>
      <c r="C8825" s="1009"/>
      <c r="D8825" s="1010"/>
      <c r="E8825" s="143"/>
      <c r="F8825" s="143"/>
      <c r="G8825" s="635"/>
      <c r="H8825" s="17"/>
    </row>
    <row r="8826" spans="1:8" s="86" customFormat="1">
      <c r="A8826" s="1472"/>
      <c r="B8826" s="1429"/>
      <c r="C8826" s="1009"/>
      <c r="D8826" s="1010"/>
      <c r="E8826" s="143"/>
      <c r="F8826" s="143"/>
      <c r="G8826" s="635"/>
      <c r="H8826" s="17"/>
    </row>
    <row r="8827" spans="1:8" s="86" customFormat="1">
      <c r="A8827" s="1472"/>
      <c r="B8827" s="1429"/>
      <c r="C8827" s="1009"/>
      <c r="D8827" s="1010"/>
      <c r="E8827" s="143"/>
      <c r="F8827" s="143"/>
      <c r="G8827" s="635"/>
      <c r="H8827" s="17"/>
    </row>
    <row r="8828" spans="1:8" s="86" customFormat="1">
      <c r="A8828" s="1472"/>
      <c r="B8828" s="1429"/>
      <c r="C8828" s="1009"/>
      <c r="D8828" s="1010"/>
      <c r="E8828" s="143"/>
      <c r="F8828" s="143"/>
      <c r="G8828" s="635"/>
      <c r="H8828" s="17"/>
    </row>
    <row r="8829" spans="1:8" s="86" customFormat="1">
      <c r="A8829" s="1472"/>
      <c r="B8829" s="1429"/>
      <c r="C8829" s="1009"/>
      <c r="D8829" s="1010"/>
      <c r="E8829" s="143"/>
      <c r="F8829" s="143"/>
      <c r="G8829" s="635"/>
      <c r="H8829" s="17"/>
    </row>
    <row r="8830" spans="1:8" s="86" customFormat="1">
      <c r="A8830" s="1472"/>
      <c r="B8830" s="1429"/>
      <c r="C8830" s="1009"/>
      <c r="D8830" s="1010"/>
      <c r="E8830" s="143"/>
      <c r="F8830" s="143"/>
      <c r="G8830" s="635"/>
      <c r="H8830" s="17"/>
    </row>
    <row r="8831" spans="1:8" s="86" customFormat="1">
      <c r="A8831" s="1472"/>
      <c r="B8831" s="1473"/>
      <c r="C8831" s="1474"/>
      <c r="D8831" s="1475"/>
      <c r="E8831" s="143"/>
      <c r="F8831" s="143"/>
      <c r="G8831" s="635"/>
      <c r="H8831" s="17"/>
    </row>
    <row r="8832" spans="1:8" s="86" customFormat="1">
      <c r="A8832" s="1472"/>
      <c r="B8832" s="1377"/>
      <c r="C8832" s="1009"/>
      <c r="D8832" s="1010"/>
      <c r="E8832" s="143"/>
      <c r="F8832" s="143"/>
      <c r="G8832" s="635"/>
      <c r="H8832" s="17"/>
    </row>
    <row r="8833" spans="1:8" s="86" customFormat="1">
      <c r="A8833" s="1472"/>
      <c r="B8833" s="1377"/>
      <c r="C8833" s="1009"/>
      <c r="D8833" s="1010"/>
      <c r="E8833" s="143"/>
      <c r="F8833" s="143"/>
      <c r="G8833" s="635"/>
      <c r="H8833" s="17"/>
    </row>
    <row r="8834" spans="1:8" s="78" customFormat="1">
      <c r="A8834" s="1488"/>
      <c r="B8834" s="1383"/>
      <c r="C8834" s="1009"/>
      <c r="D8834" s="1010"/>
      <c r="E8834" s="143"/>
      <c r="F8834" s="143"/>
      <c r="G8834" s="647"/>
      <c r="H8834" s="121"/>
    </row>
    <row r="8835" spans="1:8" s="78" customFormat="1">
      <c r="A8835" s="1488"/>
      <c r="B8835" s="1383"/>
      <c r="C8835" s="1009"/>
      <c r="D8835" s="1010"/>
      <c r="E8835" s="143"/>
      <c r="F8835" s="143"/>
      <c r="G8835" s="647"/>
      <c r="H8835" s="121"/>
    </row>
    <row r="8836" spans="1:8" s="78" customFormat="1">
      <c r="A8836" s="1488"/>
      <c r="B8836" s="1383"/>
      <c r="C8836" s="1009"/>
      <c r="D8836" s="1010"/>
      <c r="E8836" s="143"/>
      <c r="F8836" s="143"/>
      <c r="G8836" s="647"/>
      <c r="H8836" s="121"/>
    </row>
    <row r="8837" spans="1:8" s="78" customFormat="1">
      <c r="A8837" s="1488"/>
      <c r="B8837" s="1473"/>
      <c r="C8837" s="1009"/>
      <c r="D8837" s="1010"/>
      <c r="E8837" s="143"/>
      <c r="F8837" s="143"/>
      <c r="G8837" s="647"/>
      <c r="H8837" s="121"/>
    </row>
    <row r="8838" spans="1:8" s="78" customFormat="1">
      <c r="A8838" s="1472"/>
      <c r="B8838" s="1429"/>
      <c r="C8838" s="1009"/>
      <c r="D8838" s="1010"/>
      <c r="E8838" s="143"/>
      <c r="F8838" s="143"/>
      <c r="G8838" s="635"/>
      <c r="H8838" s="17"/>
    </row>
    <row r="8839" spans="1:8" s="86" customFormat="1">
      <c r="A8839" s="1488"/>
      <c r="B8839" s="1383"/>
      <c r="C8839" s="1009"/>
      <c r="D8839" s="1010"/>
      <c r="E8839" s="123"/>
      <c r="F8839" s="123"/>
      <c r="G8839" s="647"/>
      <c r="H8839" s="121"/>
    </row>
    <row r="8840" spans="1:8" s="78" customFormat="1">
      <c r="A8840" s="1472"/>
      <c r="B8840" s="1429"/>
      <c r="C8840" s="1009"/>
      <c r="D8840" s="1010"/>
      <c r="E8840" s="143"/>
      <c r="F8840" s="143"/>
      <c r="G8840" s="635"/>
      <c r="H8840" s="17"/>
    </row>
    <row r="8841" spans="1:8" s="86" customFormat="1">
      <c r="A8841" s="1472"/>
      <c r="B8841" s="1429"/>
      <c r="C8841" s="1009"/>
      <c r="D8841" s="1010"/>
      <c r="E8841" s="143"/>
      <c r="F8841" s="143"/>
      <c r="G8841" s="635"/>
      <c r="H8841" s="17"/>
    </row>
    <row r="8842" spans="1:8" s="86" customFormat="1">
      <c r="A8842" s="1472"/>
      <c r="B8842" s="1489"/>
      <c r="C8842" s="1474"/>
      <c r="D8842" s="1475"/>
      <c r="E8842" s="143"/>
      <c r="F8842" s="143"/>
      <c r="G8842" s="635"/>
      <c r="H8842" s="17"/>
    </row>
    <row r="8843" spans="1:8" s="86" customFormat="1">
      <c r="A8843" s="1488"/>
      <c r="B8843" s="1383"/>
      <c r="C8843" s="1009"/>
      <c r="D8843" s="1010"/>
      <c r="E8843" s="123"/>
      <c r="F8843" s="123"/>
      <c r="G8843" s="647"/>
      <c r="H8843" s="121"/>
    </row>
    <row r="8844" spans="1:8" s="78" customFormat="1">
      <c r="A8844" s="1472"/>
      <c r="B8844" s="1383"/>
      <c r="C8844" s="1009"/>
      <c r="D8844" s="1010"/>
      <c r="E8844" s="123"/>
      <c r="F8844" s="123"/>
      <c r="G8844" s="635"/>
      <c r="H8844" s="17"/>
    </row>
    <row r="8845" spans="1:8" s="86" customFormat="1">
      <c r="A8845" s="1472"/>
      <c r="B8845" s="1383"/>
      <c r="C8845" s="1009"/>
      <c r="D8845" s="1010"/>
      <c r="E8845" s="123"/>
      <c r="F8845" s="123"/>
      <c r="G8845" s="635"/>
      <c r="H8845" s="17"/>
    </row>
    <row r="8846" spans="1:8" s="86" customFormat="1">
      <c r="A8846" s="1472"/>
      <c r="B8846" s="1383"/>
      <c r="C8846" s="1009"/>
      <c r="D8846" s="1010"/>
      <c r="E8846" s="123"/>
      <c r="F8846" s="123"/>
      <c r="G8846" s="635"/>
      <c r="H8846" s="17"/>
    </row>
    <row r="8847" spans="1:8" s="86" customFormat="1">
      <c r="A8847" s="1472"/>
      <c r="B8847" s="1429"/>
      <c r="C8847" s="1009"/>
      <c r="D8847" s="1010"/>
      <c r="E8847" s="143"/>
      <c r="F8847" s="143"/>
      <c r="G8847" s="635"/>
      <c r="H8847" s="17"/>
    </row>
    <row r="8848" spans="1:8" s="86" customFormat="1">
      <c r="A8848" s="1472"/>
      <c r="B8848" s="1429"/>
      <c r="C8848" s="1009"/>
      <c r="D8848" s="1010"/>
      <c r="E8848" s="143"/>
      <c r="F8848" s="143"/>
      <c r="G8848" s="635"/>
      <c r="H8848" s="17"/>
    </row>
    <row r="8849" spans="1:8" s="86" customFormat="1">
      <c r="A8849" s="1472"/>
      <c r="B8849" s="1429"/>
      <c r="C8849" s="1009"/>
      <c r="D8849" s="1010"/>
      <c r="E8849" s="143"/>
      <c r="F8849" s="143"/>
      <c r="G8849" s="635"/>
      <c r="H8849" s="17"/>
    </row>
    <row r="8850" spans="1:8" s="86" customFormat="1">
      <c r="A8850" s="1472"/>
      <c r="B8850" s="1429"/>
      <c r="C8850" s="1009"/>
      <c r="D8850" s="1010"/>
      <c r="E8850" s="143"/>
      <c r="F8850" s="143"/>
      <c r="G8850" s="635"/>
      <c r="H8850" s="17"/>
    </row>
    <row r="8851" spans="1:8" s="86" customFormat="1">
      <c r="A8851" s="1472"/>
      <c r="B8851" s="1429"/>
      <c r="C8851" s="1009"/>
      <c r="D8851" s="1010"/>
      <c r="E8851" s="143"/>
      <c r="F8851" s="143"/>
      <c r="G8851" s="635"/>
      <c r="H8851" s="17"/>
    </row>
    <row r="8852" spans="1:8" s="86" customFormat="1">
      <c r="A8852" s="1482"/>
      <c r="B8852" s="1038"/>
      <c r="C8852" s="1490"/>
      <c r="D8852" s="1010"/>
      <c r="E8852" s="143"/>
      <c r="F8852" s="143"/>
      <c r="G8852" s="627"/>
      <c r="H8852" s="122"/>
    </row>
    <row r="8853" spans="1:8" s="81" customFormat="1">
      <c r="A8853" s="1482"/>
      <c r="B8853" s="1038"/>
      <c r="C8853" s="1490"/>
      <c r="D8853" s="1010"/>
      <c r="E8853" s="143"/>
      <c r="F8853" s="143"/>
      <c r="G8853" s="627"/>
      <c r="H8853" s="122"/>
    </row>
    <row r="8854" spans="1:8" s="81" customFormat="1">
      <c r="A8854" s="1476"/>
      <c r="B8854" s="1377"/>
      <c r="C8854" s="1391"/>
      <c r="D8854" s="1436"/>
      <c r="E8854" s="123"/>
      <c r="F8854" s="123"/>
      <c r="G8854" s="627"/>
      <c r="H8854" s="23"/>
    </row>
    <row r="8855" spans="1:8" s="81" customFormat="1">
      <c r="A8855" s="1476"/>
      <c r="B8855" s="1377"/>
      <c r="C8855" s="1391"/>
      <c r="D8855" s="1436"/>
      <c r="E8855" s="123"/>
      <c r="F8855" s="123"/>
      <c r="G8855" s="627"/>
      <c r="H8855" s="23"/>
    </row>
    <row r="8856" spans="1:8" s="81" customFormat="1">
      <c r="A8856" s="1476"/>
      <c r="B8856" s="1491"/>
      <c r="C8856" s="1391"/>
      <c r="D8856" s="1436"/>
      <c r="E8856" s="123"/>
      <c r="F8856" s="123"/>
      <c r="G8856" s="627"/>
      <c r="H8856" s="23"/>
    </row>
    <row r="8857" spans="1:8" s="80" customFormat="1">
      <c r="A8857" s="1476"/>
      <c r="B8857" s="1377"/>
      <c r="C8857" s="1391"/>
      <c r="D8857" s="1436"/>
      <c r="E8857" s="123"/>
      <c r="F8857" s="123"/>
      <c r="G8857" s="627"/>
      <c r="H8857" s="23"/>
    </row>
    <row r="8858" spans="1:8" s="80" customFormat="1">
      <c r="A8858" s="1476"/>
      <c r="B8858" s="1377"/>
      <c r="C8858" s="1391"/>
      <c r="D8858" s="1436"/>
      <c r="E8858" s="123"/>
      <c r="F8858" s="123"/>
      <c r="G8858" s="627"/>
      <c r="H8858" s="23"/>
    </row>
    <row r="8859" spans="1:8" s="80" customFormat="1">
      <c r="A8859" s="1476"/>
      <c r="B8859" s="1377"/>
      <c r="C8859" s="1391"/>
      <c r="D8859" s="1436"/>
      <c r="E8859" s="123"/>
      <c r="F8859" s="123"/>
      <c r="G8859" s="627"/>
      <c r="H8859" s="23"/>
    </row>
    <row r="8860" spans="1:8" s="80" customFormat="1">
      <c r="A8860" s="1476"/>
      <c r="B8860" s="1377"/>
      <c r="C8860" s="1391"/>
      <c r="D8860" s="1436"/>
      <c r="E8860" s="123"/>
      <c r="F8860" s="123"/>
      <c r="G8860" s="627"/>
      <c r="H8860" s="23"/>
    </row>
    <row r="8861" spans="1:8" s="80" customFormat="1">
      <c r="A8861" s="1476"/>
      <c r="B8861" s="1377"/>
      <c r="C8861" s="1391"/>
      <c r="D8861" s="1436"/>
      <c r="E8861" s="123"/>
      <c r="F8861" s="123"/>
      <c r="G8861" s="627"/>
      <c r="H8861" s="23"/>
    </row>
    <row r="8862" spans="1:8" s="80" customFormat="1">
      <c r="A8862" s="1476"/>
      <c r="B8862" s="1377"/>
      <c r="C8862" s="1391"/>
      <c r="D8862" s="1436"/>
      <c r="E8862" s="123"/>
      <c r="F8862" s="123"/>
      <c r="G8862" s="627"/>
      <c r="H8862" s="23"/>
    </row>
    <row r="8863" spans="1:8" s="80" customFormat="1">
      <c r="A8863" s="1476"/>
      <c r="B8863" s="1377"/>
      <c r="C8863" s="1391"/>
      <c r="D8863" s="1436"/>
      <c r="E8863" s="123"/>
      <c r="F8863" s="123"/>
      <c r="G8863" s="627"/>
      <c r="H8863" s="23"/>
    </row>
    <row r="8864" spans="1:8" s="80" customFormat="1">
      <c r="A8864" s="1476"/>
      <c r="B8864" s="1377"/>
      <c r="C8864" s="1391"/>
      <c r="D8864" s="1436"/>
      <c r="E8864" s="123"/>
      <c r="F8864" s="123"/>
      <c r="G8864" s="627"/>
      <c r="H8864" s="23"/>
    </row>
    <row r="8865" spans="1:8" s="80" customFormat="1">
      <c r="A8865" s="1476"/>
      <c r="B8865" s="1377"/>
      <c r="C8865" s="1391"/>
      <c r="D8865" s="1436"/>
      <c r="E8865" s="123"/>
      <c r="F8865" s="123"/>
      <c r="G8865" s="627"/>
      <c r="H8865" s="23"/>
    </row>
    <row r="8866" spans="1:8" s="80" customFormat="1">
      <c r="A8866" s="1476"/>
      <c r="B8866" s="1377"/>
      <c r="C8866" s="1391"/>
      <c r="D8866" s="1436"/>
      <c r="E8866" s="123"/>
      <c r="F8866" s="123"/>
      <c r="G8866" s="627"/>
      <c r="H8866" s="23"/>
    </row>
    <row r="8867" spans="1:8" s="80" customFormat="1">
      <c r="A8867" s="1476"/>
      <c r="B8867" s="1377"/>
      <c r="C8867" s="1391"/>
      <c r="D8867" s="1436"/>
      <c r="E8867" s="123"/>
      <c r="F8867" s="123"/>
      <c r="G8867" s="627"/>
      <c r="H8867" s="23"/>
    </row>
    <row r="8868" spans="1:8" s="80" customFormat="1">
      <c r="A8868" s="1476"/>
      <c r="B8868" s="1377"/>
      <c r="C8868" s="1391"/>
      <c r="D8868" s="1436"/>
      <c r="E8868" s="123"/>
      <c r="F8868" s="123"/>
      <c r="G8868" s="627"/>
      <c r="H8868" s="23"/>
    </row>
    <row r="8869" spans="1:8" s="80" customFormat="1">
      <c r="A8869" s="1476"/>
      <c r="B8869" s="1377"/>
      <c r="C8869" s="1391"/>
      <c r="D8869" s="1436"/>
      <c r="E8869" s="123"/>
      <c r="F8869" s="123"/>
      <c r="G8869" s="627"/>
      <c r="H8869" s="23"/>
    </row>
    <row r="8870" spans="1:8" s="80" customFormat="1">
      <c r="A8870" s="1476"/>
      <c r="B8870" s="1377"/>
      <c r="C8870" s="1391"/>
      <c r="D8870" s="1436"/>
      <c r="E8870" s="123"/>
      <c r="F8870" s="123"/>
      <c r="G8870" s="627"/>
      <c r="H8870" s="23"/>
    </row>
    <row r="8871" spans="1:8" s="80" customFormat="1">
      <c r="A8871" s="1476"/>
      <c r="B8871" s="1377"/>
      <c r="C8871" s="1391"/>
      <c r="D8871" s="1436"/>
      <c r="E8871" s="123"/>
      <c r="F8871" s="123"/>
      <c r="G8871" s="627"/>
      <c r="H8871" s="23"/>
    </row>
    <row r="8872" spans="1:8" s="80" customFormat="1">
      <c r="A8872" s="1476"/>
      <c r="B8872" s="1377"/>
      <c r="C8872" s="1391"/>
      <c r="D8872" s="1436"/>
      <c r="E8872" s="123"/>
      <c r="F8872" s="123"/>
      <c r="G8872" s="627"/>
      <c r="H8872" s="23"/>
    </row>
    <row r="8873" spans="1:8" s="86" customFormat="1">
      <c r="A8873" s="1468"/>
      <c r="B8873" s="1473"/>
      <c r="C8873" s="1469"/>
      <c r="D8873" s="1470"/>
      <c r="E8873" s="142"/>
      <c r="F8873" s="142"/>
      <c r="G8873" s="692"/>
    </row>
    <row r="8874" spans="1:8" s="86" customFormat="1">
      <c r="A8874" s="1468"/>
      <c r="B8874" s="1465"/>
      <c r="C8874" s="1469"/>
      <c r="D8874" s="1470"/>
      <c r="E8874" s="142"/>
      <c r="F8874" s="142"/>
      <c r="G8874" s="692"/>
    </row>
    <row r="8875" spans="1:8" s="86" customFormat="1">
      <c r="A8875" s="1468"/>
      <c r="B8875" s="1465"/>
      <c r="C8875" s="1469"/>
      <c r="D8875" s="1470"/>
      <c r="E8875" s="142"/>
      <c r="F8875" s="142"/>
      <c r="G8875" s="692"/>
    </row>
    <row r="8876" spans="1:8" s="86" customFormat="1">
      <c r="A8876" s="1468"/>
      <c r="B8876" s="1473"/>
      <c r="C8876" s="1469"/>
      <c r="D8876" s="1470"/>
      <c r="E8876" s="142"/>
      <c r="F8876" s="142"/>
      <c r="G8876" s="692"/>
    </row>
    <row r="8877" spans="1:8" s="86" customFormat="1">
      <c r="A8877" s="1468"/>
      <c r="B8877" s="1492"/>
      <c r="C8877" s="1466"/>
      <c r="D8877" s="1493"/>
      <c r="E8877" s="142"/>
      <c r="F8877" s="142"/>
      <c r="G8877" s="692"/>
    </row>
    <row r="8878" spans="1:8" s="86" customFormat="1">
      <c r="A8878" s="1468"/>
      <c r="B8878" s="1492"/>
      <c r="C8878" s="1466"/>
      <c r="D8878" s="1493"/>
      <c r="E8878" s="142"/>
      <c r="F8878" s="142"/>
      <c r="G8878" s="692"/>
    </row>
    <row r="8879" spans="1:8" s="86" customFormat="1">
      <c r="A8879" s="1468"/>
      <c r="B8879" s="1429"/>
      <c r="C8879" s="1466"/>
      <c r="D8879" s="1493"/>
      <c r="E8879" s="142"/>
      <c r="F8879" s="142"/>
      <c r="G8879" s="692"/>
    </row>
    <row r="8880" spans="1:8" s="86" customFormat="1">
      <c r="A8880" s="1468"/>
      <c r="B8880" s="1429"/>
      <c r="C8880" s="1466"/>
      <c r="D8880" s="1493"/>
      <c r="E8880" s="142"/>
      <c r="F8880" s="142"/>
      <c r="G8880" s="692"/>
    </row>
    <row r="8881" spans="1:7" s="86" customFormat="1">
      <c r="A8881" s="1468"/>
      <c r="B8881" s="1429"/>
      <c r="C8881" s="1466"/>
      <c r="D8881" s="1493"/>
      <c r="E8881" s="142"/>
      <c r="F8881" s="142"/>
      <c r="G8881" s="692"/>
    </row>
    <row r="8882" spans="1:7" s="86" customFormat="1">
      <c r="A8882" s="1468"/>
      <c r="B8882" s="1429"/>
      <c r="C8882" s="1466"/>
      <c r="D8882" s="1493"/>
      <c r="E8882" s="142"/>
      <c r="F8882" s="142"/>
      <c r="G8882" s="692"/>
    </row>
    <row r="8883" spans="1:7" s="86" customFormat="1">
      <c r="A8883" s="1468"/>
      <c r="B8883" s="1429"/>
      <c r="C8883" s="1466"/>
      <c r="D8883" s="1493"/>
      <c r="E8883" s="142"/>
      <c r="F8883" s="142"/>
      <c r="G8883" s="692"/>
    </row>
    <row r="8884" spans="1:7" s="86" customFormat="1">
      <c r="A8884" s="1468"/>
      <c r="B8884" s="1429"/>
      <c r="C8884" s="1466"/>
      <c r="D8884" s="1493"/>
      <c r="E8884" s="142"/>
      <c r="F8884" s="142"/>
      <c r="G8884" s="692"/>
    </row>
    <row r="8885" spans="1:7" s="86" customFormat="1">
      <c r="A8885" s="1468"/>
      <c r="B8885" s="1429"/>
      <c r="C8885" s="1466"/>
      <c r="D8885" s="1493"/>
      <c r="E8885" s="142"/>
      <c r="F8885" s="142"/>
      <c r="G8885" s="692"/>
    </row>
    <row r="8886" spans="1:7" s="86" customFormat="1">
      <c r="A8886" s="1468"/>
      <c r="B8886" s="1429"/>
      <c r="C8886" s="1466"/>
      <c r="D8886" s="1493"/>
      <c r="E8886" s="142"/>
      <c r="F8886" s="142"/>
      <c r="G8886" s="692"/>
    </row>
    <row r="8887" spans="1:7" s="86" customFormat="1">
      <c r="A8887" s="1468"/>
      <c r="B8887" s="1429"/>
      <c r="C8887" s="1466"/>
      <c r="D8887" s="1493"/>
      <c r="E8887" s="142"/>
      <c r="F8887" s="142"/>
      <c r="G8887" s="692"/>
    </row>
    <row r="8888" spans="1:7" s="86" customFormat="1">
      <c r="A8888" s="1468"/>
      <c r="B8888" s="1429"/>
      <c r="C8888" s="1466"/>
      <c r="D8888" s="1493"/>
      <c r="E8888" s="142"/>
      <c r="F8888" s="142"/>
      <c r="G8888" s="692"/>
    </row>
    <row r="8889" spans="1:7" s="86" customFormat="1">
      <c r="A8889" s="1468"/>
      <c r="B8889" s="1429"/>
      <c r="C8889" s="1466"/>
      <c r="D8889" s="1493"/>
      <c r="E8889" s="142"/>
      <c r="F8889" s="142"/>
      <c r="G8889" s="692"/>
    </row>
    <row r="8890" spans="1:7" s="86" customFormat="1">
      <c r="A8890" s="1468"/>
      <c r="B8890" s="1429"/>
      <c r="C8890" s="1466"/>
      <c r="D8890" s="1493"/>
      <c r="E8890" s="142"/>
      <c r="F8890" s="142"/>
      <c r="G8890" s="692"/>
    </row>
    <row r="8891" spans="1:7" s="86" customFormat="1">
      <c r="A8891" s="1468"/>
      <c r="B8891" s="1429"/>
      <c r="C8891" s="1466"/>
      <c r="D8891" s="1493"/>
      <c r="E8891" s="142"/>
      <c r="F8891" s="142"/>
      <c r="G8891" s="692"/>
    </row>
    <row r="8892" spans="1:7" s="86" customFormat="1">
      <c r="A8892" s="1468"/>
      <c r="B8892" s="1429"/>
      <c r="C8892" s="1466"/>
      <c r="D8892" s="1493"/>
      <c r="E8892" s="142"/>
      <c r="F8892" s="142"/>
      <c r="G8892" s="692"/>
    </row>
    <row r="8893" spans="1:7" s="86" customFormat="1">
      <c r="A8893" s="1468"/>
      <c r="B8893" s="1429"/>
      <c r="C8893" s="1466"/>
      <c r="D8893" s="1493"/>
      <c r="E8893" s="142"/>
      <c r="F8893" s="142"/>
      <c r="G8893" s="692"/>
    </row>
    <row r="8894" spans="1:7" s="86" customFormat="1">
      <c r="A8894" s="1468"/>
      <c r="B8894" s="1429"/>
      <c r="C8894" s="1466"/>
      <c r="D8894" s="1493"/>
      <c r="E8894" s="142"/>
      <c r="F8894" s="142"/>
      <c r="G8894" s="692"/>
    </row>
    <row r="8895" spans="1:7" s="86" customFormat="1">
      <c r="A8895" s="1468"/>
      <c r="B8895" s="1429"/>
      <c r="C8895" s="1466"/>
      <c r="D8895" s="1493"/>
      <c r="E8895" s="142"/>
      <c r="F8895" s="142"/>
      <c r="G8895" s="692"/>
    </row>
    <row r="8896" spans="1:7" s="86" customFormat="1">
      <c r="A8896" s="1468"/>
      <c r="B8896" s="1429"/>
      <c r="C8896" s="1466"/>
      <c r="D8896" s="1493"/>
      <c r="E8896" s="142"/>
      <c r="F8896" s="142"/>
      <c r="G8896" s="692"/>
    </row>
    <row r="8897" spans="1:7" s="86" customFormat="1">
      <c r="A8897" s="1468"/>
      <c r="B8897" s="1429"/>
      <c r="C8897" s="1466"/>
      <c r="D8897" s="1493"/>
      <c r="E8897" s="142"/>
      <c r="F8897" s="142"/>
      <c r="G8897" s="692"/>
    </row>
    <row r="8898" spans="1:7" s="86" customFormat="1">
      <c r="A8898" s="1468"/>
      <c r="B8898" s="1429"/>
      <c r="C8898" s="1466"/>
      <c r="D8898" s="1493"/>
      <c r="E8898" s="142"/>
      <c r="F8898" s="142"/>
      <c r="G8898" s="692"/>
    </row>
    <row r="8899" spans="1:7" s="86" customFormat="1">
      <c r="A8899" s="1468"/>
      <c r="B8899" s="1429"/>
      <c r="C8899" s="1466"/>
      <c r="D8899" s="1493"/>
      <c r="E8899" s="142"/>
      <c r="F8899" s="142"/>
      <c r="G8899" s="692"/>
    </row>
    <row r="8900" spans="1:7" s="86" customFormat="1">
      <c r="A8900" s="1468"/>
      <c r="B8900" s="1429"/>
      <c r="C8900" s="1466"/>
      <c r="D8900" s="1493"/>
      <c r="E8900" s="142"/>
      <c r="F8900" s="142"/>
      <c r="G8900" s="692"/>
    </row>
    <row r="8901" spans="1:7" s="86" customFormat="1">
      <c r="A8901" s="1468"/>
      <c r="B8901" s="1429"/>
      <c r="C8901" s="1466"/>
      <c r="D8901" s="1493"/>
      <c r="E8901" s="142"/>
      <c r="F8901" s="142"/>
      <c r="G8901" s="692"/>
    </row>
    <row r="8902" spans="1:7" s="86" customFormat="1">
      <c r="A8902" s="1468"/>
      <c r="B8902" s="1429"/>
      <c r="C8902" s="1466"/>
      <c r="D8902" s="1493"/>
      <c r="E8902" s="142"/>
      <c r="F8902" s="142"/>
      <c r="G8902" s="692"/>
    </row>
    <row r="8903" spans="1:7" s="86" customFormat="1">
      <c r="A8903" s="1468"/>
      <c r="B8903" s="1429"/>
      <c r="C8903" s="1466"/>
      <c r="D8903" s="1493"/>
      <c r="E8903" s="142"/>
      <c r="F8903" s="142"/>
      <c r="G8903" s="692"/>
    </row>
    <row r="8904" spans="1:7" s="80" customFormat="1">
      <c r="A8904" s="1448"/>
      <c r="B8904" s="1477"/>
      <c r="C8904" s="1494"/>
      <c r="D8904" s="1495"/>
      <c r="E8904" s="145"/>
      <c r="F8904" s="145"/>
      <c r="G8904" s="90"/>
    </row>
    <row r="8905" spans="1:7" s="86" customFormat="1">
      <c r="A8905" s="1468"/>
      <c r="B8905" s="1429"/>
      <c r="C8905" s="1466"/>
      <c r="D8905" s="1493"/>
      <c r="E8905" s="142"/>
      <c r="F8905" s="142"/>
      <c r="G8905" s="692"/>
    </row>
    <row r="8906" spans="1:7" s="86" customFormat="1">
      <c r="A8906" s="1468"/>
      <c r="B8906" s="1429"/>
      <c r="C8906" s="1466"/>
      <c r="D8906" s="1493"/>
      <c r="E8906" s="142"/>
      <c r="F8906" s="142"/>
      <c r="G8906" s="692"/>
    </row>
    <row r="8907" spans="1:7" s="86" customFormat="1">
      <c r="A8907" s="1468"/>
      <c r="B8907" s="1429"/>
      <c r="C8907" s="1466"/>
      <c r="D8907" s="1493"/>
      <c r="E8907" s="142"/>
      <c r="F8907" s="142"/>
      <c r="G8907" s="692"/>
    </row>
    <row r="8908" spans="1:7" s="86" customFormat="1">
      <c r="A8908" s="1468"/>
      <c r="B8908" s="1429"/>
      <c r="C8908" s="1466"/>
      <c r="D8908" s="1493"/>
      <c r="E8908" s="142"/>
      <c r="F8908" s="142"/>
      <c r="G8908" s="692"/>
    </row>
    <row r="8909" spans="1:7" s="86" customFormat="1">
      <c r="A8909" s="1468"/>
      <c r="B8909" s="1429"/>
      <c r="C8909" s="1466"/>
      <c r="D8909" s="1493"/>
      <c r="E8909" s="142"/>
      <c r="F8909" s="142"/>
      <c r="G8909" s="692"/>
    </row>
    <row r="8910" spans="1:7" s="86" customFormat="1">
      <c r="A8910" s="1468"/>
      <c r="B8910" s="1429"/>
      <c r="C8910" s="1466"/>
      <c r="D8910" s="1493"/>
      <c r="E8910" s="142"/>
      <c r="F8910" s="142"/>
      <c r="G8910" s="692"/>
    </row>
    <row r="8911" spans="1:7" s="86" customFormat="1">
      <c r="A8911" s="1468"/>
      <c r="B8911" s="1429"/>
      <c r="C8911" s="1466"/>
      <c r="D8911" s="1493"/>
      <c r="E8911" s="142"/>
      <c r="F8911" s="142"/>
      <c r="G8911" s="692"/>
    </row>
    <row r="8912" spans="1:7" s="86" customFormat="1">
      <c r="A8912" s="1468"/>
      <c r="B8912" s="1429"/>
      <c r="C8912" s="1466"/>
      <c r="D8912" s="1493"/>
      <c r="E8912" s="142"/>
      <c r="F8912" s="142"/>
      <c r="G8912" s="692"/>
    </row>
    <row r="8913" spans="1:7" s="86" customFormat="1">
      <c r="A8913" s="1468"/>
      <c r="B8913" s="1429"/>
      <c r="C8913" s="1466"/>
      <c r="D8913" s="1493"/>
      <c r="E8913" s="142"/>
      <c r="F8913" s="142"/>
      <c r="G8913" s="692"/>
    </row>
    <row r="8914" spans="1:7" s="86" customFormat="1">
      <c r="A8914" s="1468"/>
      <c r="B8914" s="1429"/>
      <c r="C8914" s="1466"/>
      <c r="D8914" s="1493"/>
      <c r="E8914" s="142"/>
      <c r="F8914" s="142"/>
      <c r="G8914" s="692"/>
    </row>
    <row r="8915" spans="1:7" s="86" customFormat="1">
      <c r="A8915" s="1468"/>
      <c r="B8915" s="1429"/>
      <c r="C8915" s="1466"/>
      <c r="D8915" s="1493"/>
      <c r="E8915" s="142"/>
      <c r="F8915" s="142"/>
      <c r="G8915" s="692"/>
    </row>
    <row r="8916" spans="1:7" s="86" customFormat="1">
      <c r="A8916" s="1468"/>
      <c r="B8916" s="1429"/>
      <c r="C8916" s="1466"/>
      <c r="D8916" s="1493"/>
      <c r="E8916" s="142"/>
      <c r="F8916" s="142"/>
      <c r="G8916" s="692"/>
    </row>
    <row r="8917" spans="1:7" s="86" customFormat="1">
      <c r="A8917" s="1468"/>
      <c r="B8917" s="1429"/>
      <c r="C8917" s="1466"/>
      <c r="D8917" s="1493"/>
      <c r="E8917" s="142"/>
      <c r="F8917" s="142"/>
      <c r="G8917" s="692"/>
    </row>
    <row r="8918" spans="1:7" s="86" customFormat="1">
      <c r="A8918" s="1468"/>
      <c r="B8918" s="1429"/>
      <c r="C8918" s="1466"/>
      <c r="D8918" s="1493"/>
      <c r="E8918" s="142"/>
      <c r="F8918" s="142"/>
      <c r="G8918" s="692"/>
    </row>
    <row r="8919" spans="1:7" s="80" customFormat="1">
      <c r="A8919" s="1448"/>
      <c r="B8919" s="1429"/>
      <c r="C8919" s="1494"/>
      <c r="D8919" s="1495"/>
      <c r="E8919" s="145"/>
      <c r="F8919" s="145"/>
      <c r="G8919" s="90"/>
    </row>
    <row r="8920" spans="1:7" s="86" customFormat="1">
      <c r="A8920" s="1468"/>
      <c r="B8920" s="1429"/>
      <c r="C8920" s="1466"/>
      <c r="D8920" s="1493"/>
      <c r="E8920" s="142"/>
      <c r="F8920" s="142"/>
      <c r="G8920" s="692"/>
    </row>
    <row r="8921" spans="1:7" s="80" customFormat="1">
      <c r="A8921" s="1448"/>
      <c r="B8921" s="1429"/>
      <c r="C8921" s="1494"/>
      <c r="D8921" s="1495"/>
      <c r="E8921" s="145"/>
      <c r="F8921" s="145"/>
      <c r="G8921" s="90"/>
    </row>
    <row r="8922" spans="1:7" s="86" customFormat="1">
      <c r="A8922" s="1468"/>
      <c r="B8922" s="1429"/>
      <c r="C8922" s="1466"/>
      <c r="D8922" s="1493"/>
      <c r="E8922" s="142"/>
      <c r="F8922" s="142"/>
      <c r="G8922" s="692"/>
    </row>
    <row r="8923" spans="1:7" s="86" customFormat="1">
      <c r="A8923" s="1468"/>
      <c r="B8923" s="1429"/>
      <c r="C8923" s="1466"/>
      <c r="D8923" s="1493"/>
      <c r="E8923" s="142"/>
      <c r="F8923" s="142"/>
      <c r="G8923" s="692"/>
    </row>
    <row r="8924" spans="1:7" s="86" customFormat="1">
      <c r="A8924" s="1468"/>
      <c r="B8924" s="1429"/>
      <c r="C8924" s="1466"/>
      <c r="D8924" s="1493"/>
      <c r="E8924" s="142"/>
      <c r="F8924" s="142"/>
      <c r="G8924" s="692"/>
    </row>
    <row r="8925" spans="1:7" s="86" customFormat="1">
      <c r="A8925" s="1468"/>
      <c r="B8925" s="1429"/>
      <c r="C8925" s="1466"/>
      <c r="D8925" s="1493"/>
      <c r="E8925" s="142"/>
      <c r="F8925" s="142"/>
      <c r="G8925" s="692"/>
    </row>
    <row r="8926" spans="1:7" s="86" customFormat="1">
      <c r="A8926" s="1468"/>
      <c r="B8926" s="1429"/>
      <c r="C8926" s="1466"/>
      <c r="D8926" s="1493"/>
      <c r="E8926" s="142"/>
      <c r="F8926" s="142"/>
      <c r="G8926" s="692"/>
    </row>
    <row r="8927" spans="1:7" s="86" customFormat="1">
      <c r="A8927" s="1448"/>
      <c r="B8927" s="1429"/>
      <c r="C8927" s="1494"/>
      <c r="D8927" s="1495"/>
      <c r="E8927" s="142"/>
      <c r="F8927" s="142"/>
      <c r="G8927" s="692"/>
    </row>
    <row r="8928" spans="1:7" s="86" customFormat="1">
      <c r="A8928" s="1468"/>
      <c r="B8928" s="1429"/>
      <c r="C8928" s="1466"/>
      <c r="D8928" s="1493"/>
      <c r="E8928" s="142"/>
      <c r="F8928" s="142"/>
      <c r="G8928" s="692"/>
    </row>
    <row r="8929" spans="1:7" s="86" customFormat="1">
      <c r="A8929" s="1468"/>
      <c r="B8929" s="1429"/>
      <c r="C8929" s="1466"/>
      <c r="D8929" s="1493"/>
      <c r="E8929" s="142"/>
      <c r="F8929" s="142"/>
      <c r="G8929" s="692"/>
    </row>
    <row r="8930" spans="1:7" s="86" customFormat="1">
      <c r="A8930" s="1468"/>
      <c r="B8930" s="1429"/>
      <c r="C8930" s="1466"/>
      <c r="D8930" s="1493"/>
      <c r="E8930" s="142"/>
      <c r="F8930" s="142"/>
      <c r="G8930" s="692"/>
    </row>
    <row r="8931" spans="1:7" s="86" customFormat="1">
      <c r="A8931" s="1448"/>
      <c r="B8931" s="1477"/>
      <c r="C8931" s="1496"/>
      <c r="D8931" s="1495"/>
      <c r="E8931" s="142"/>
      <c r="F8931" s="142"/>
      <c r="G8931" s="692"/>
    </row>
    <row r="8932" spans="1:7" s="86" customFormat="1">
      <c r="A8932" s="1468"/>
      <c r="B8932" s="1429"/>
      <c r="C8932" s="1466"/>
      <c r="D8932" s="1493"/>
      <c r="E8932" s="142"/>
      <c r="F8932" s="142"/>
      <c r="G8932" s="692"/>
    </row>
    <row r="8933" spans="1:7" s="86" customFormat="1">
      <c r="A8933" s="1468"/>
      <c r="B8933" s="1429"/>
      <c r="C8933" s="1466"/>
      <c r="D8933" s="1493"/>
      <c r="E8933" s="142"/>
      <c r="F8933" s="142"/>
      <c r="G8933" s="692"/>
    </row>
    <row r="8934" spans="1:7" s="86" customFormat="1">
      <c r="A8934" s="1468"/>
      <c r="B8934" s="1429"/>
      <c r="C8934" s="1466"/>
      <c r="D8934" s="1493"/>
      <c r="E8934" s="142"/>
      <c r="F8934" s="142"/>
      <c r="G8934" s="692"/>
    </row>
    <row r="8935" spans="1:7" s="86" customFormat="1">
      <c r="A8935" s="1468"/>
      <c r="B8935" s="1429"/>
      <c r="C8935" s="1466"/>
      <c r="D8935" s="1493"/>
      <c r="E8935" s="142"/>
      <c r="F8935" s="142"/>
      <c r="G8935" s="692"/>
    </row>
    <row r="8936" spans="1:7" s="86" customFormat="1">
      <c r="A8936" s="1448"/>
      <c r="B8936" s="1477"/>
      <c r="C8936" s="1494"/>
      <c r="D8936" s="1495"/>
      <c r="E8936" s="142"/>
      <c r="F8936" s="142"/>
      <c r="G8936" s="692"/>
    </row>
    <row r="8937" spans="1:7" s="86" customFormat="1">
      <c r="A8937" s="1468"/>
      <c r="B8937" s="1429"/>
      <c r="C8937" s="1466"/>
      <c r="D8937" s="1493"/>
      <c r="E8937" s="142"/>
      <c r="F8937" s="142"/>
      <c r="G8937" s="692"/>
    </row>
    <row r="8938" spans="1:7" s="86" customFormat="1">
      <c r="A8938" s="1468"/>
      <c r="B8938" s="1429"/>
      <c r="C8938" s="1466"/>
      <c r="D8938" s="1493"/>
      <c r="E8938" s="142"/>
      <c r="F8938" s="142"/>
      <c r="G8938" s="692"/>
    </row>
    <row r="8939" spans="1:7" s="86" customFormat="1">
      <c r="A8939" s="1468"/>
      <c r="B8939" s="1429"/>
      <c r="C8939" s="1466"/>
      <c r="D8939" s="1493"/>
      <c r="E8939" s="142"/>
      <c r="F8939" s="142"/>
      <c r="G8939" s="692"/>
    </row>
    <row r="8940" spans="1:7" s="86" customFormat="1">
      <c r="A8940" s="1468"/>
      <c r="B8940" s="1429"/>
      <c r="C8940" s="1466"/>
      <c r="D8940" s="1493"/>
      <c r="E8940" s="142"/>
      <c r="F8940" s="142"/>
      <c r="G8940" s="692"/>
    </row>
    <row r="8941" spans="1:7" s="86" customFormat="1">
      <c r="A8941" s="1448"/>
      <c r="B8941" s="1477"/>
      <c r="C8941" s="1494"/>
      <c r="D8941" s="1495"/>
      <c r="E8941" s="142"/>
      <c r="F8941" s="142"/>
      <c r="G8941" s="692"/>
    </row>
    <row r="8942" spans="1:7" s="86" customFormat="1">
      <c r="A8942" s="1468"/>
      <c r="B8942" s="1429"/>
      <c r="C8942" s="1466"/>
      <c r="D8942" s="1493"/>
      <c r="E8942" s="142"/>
      <c r="F8942" s="142"/>
      <c r="G8942" s="692"/>
    </row>
    <row r="8943" spans="1:7" s="86" customFormat="1">
      <c r="A8943" s="1468"/>
      <c r="B8943" s="1429"/>
      <c r="C8943" s="1466"/>
      <c r="D8943" s="1493"/>
      <c r="E8943" s="142"/>
      <c r="F8943" s="142"/>
      <c r="G8943" s="692"/>
    </row>
    <row r="8944" spans="1:7" s="86" customFormat="1">
      <c r="A8944" s="1468"/>
      <c r="B8944" s="1429"/>
      <c r="C8944" s="1466"/>
      <c r="D8944" s="1493"/>
      <c r="E8944" s="142"/>
      <c r="F8944" s="142"/>
      <c r="G8944" s="692"/>
    </row>
    <row r="8945" spans="1:7" s="86" customFormat="1">
      <c r="A8945" s="1468"/>
      <c r="B8945" s="1429"/>
      <c r="C8945" s="1466"/>
      <c r="D8945" s="1493"/>
      <c r="E8945" s="142"/>
      <c r="F8945" s="142"/>
      <c r="G8945" s="692"/>
    </row>
    <row r="8946" spans="1:7" s="86" customFormat="1">
      <c r="A8946" s="1448"/>
      <c r="B8946" s="1477"/>
      <c r="C8946" s="1494"/>
      <c r="D8946" s="1495"/>
      <c r="E8946" s="142"/>
      <c r="F8946" s="142"/>
      <c r="G8946" s="692"/>
    </row>
    <row r="8947" spans="1:7" s="86" customFormat="1">
      <c r="A8947" s="1468"/>
      <c r="B8947" s="1429"/>
      <c r="C8947" s="1466"/>
      <c r="D8947" s="1493"/>
      <c r="E8947" s="142"/>
      <c r="F8947" s="142"/>
      <c r="G8947" s="692"/>
    </row>
    <row r="8948" spans="1:7" s="86" customFormat="1">
      <c r="A8948" s="1468"/>
      <c r="B8948" s="1429"/>
      <c r="C8948" s="1466"/>
      <c r="D8948" s="1493"/>
      <c r="E8948" s="142"/>
      <c r="F8948" s="142"/>
      <c r="G8948" s="692"/>
    </row>
    <row r="8949" spans="1:7" s="86" customFormat="1">
      <c r="A8949" s="1468"/>
      <c r="B8949" s="1429"/>
      <c r="C8949" s="1466"/>
      <c r="D8949" s="1493"/>
      <c r="E8949" s="142"/>
      <c r="F8949" s="142"/>
      <c r="G8949" s="692"/>
    </row>
    <row r="8950" spans="1:7" s="86" customFormat="1">
      <c r="A8950" s="1468"/>
      <c r="B8950" s="1429"/>
      <c r="C8950" s="1466"/>
      <c r="D8950" s="1493"/>
      <c r="E8950" s="142"/>
      <c r="F8950" s="142"/>
      <c r="G8950" s="692"/>
    </row>
    <row r="8951" spans="1:7" s="86" customFormat="1">
      <c r="A8951" s="1448"/>
      <c r="B8951" s="1477"/>
      <c r="C8951" s="1494"/>
      <c r="D8951" s="1495"/>
      <c r="E8951" s="142"/>
      <c r="F8951" s="142"/>
      <c r="G8951" s="692"/>
    </row>
    <row r="8952" spans="1:7" s="86" customFormat="1">
      <c r="A8952" s="1468"/>
      <c r="B8952" s="1429"/>
      <c r="C8952" s="1466"/>
      <c r="D8952" s="1493"/>
      <c r="E8952" s="142"/>
      <c r="F8952" s="142"/>
      <c r="G8952" s="692"/>
    </row>
    <row r="8953" spans="1:7" s="86" customFormat="1">
      <c r="A8953" s="1468"/>
      <c r="B8953" s="1429"/>
      <c r="C8953" s="1466"/>
      <c r="D8953" s="1493"/>
      <c r="E8953" s="142"/>
      <c r="F8953" s="142"/>
      <c r="G8953" s="692"/>
    </row>
    <row r="8954" spans="1:7" s="86" customFormat="1">
      <c r="A8954" s="1468"/>
      <c r="B8954" s="1429"/>
      <c r="C8954" s="1466"/>
      <c r="D8954" s="1493"/>
      <c r="E8954" s="142"/>
      <c r="F8954" s="142"/>
      <c r="G8954" s="692"/>
    </row>
    <row r="8955" spans="1:7" s="86" customFormat="1">
      <c r="A8955" s="1468"/>
      <c r="B8955" s="1429"/>
      <c r="C8955" s="1466"/>
      <c r="D8955" s="1493"/>
      <c r="E8955" s="142"/>
      <c r="F8955" s="142"/>
      <c r="G8955" s="692"/>
    </row>
    <row r="8956" spans="1:7" s="86" customFormat="1">
      <c r="A8956" s="1448"/>
      <c r="B8956" s="1477"/>
      <c r="C8956" s="1494"/>
      <c r="D8956" s="1495"/>
      <c r="E8956" s="142"/>
      <c r="F8956" s="142"/>
      <c r="G8956" s="692"/>
    </row>
    <row r="8957" spans="1:7" s="86" customFormat="1">
      <c r="A8957" s="1468"/>
      <c r="B8957" s="1429"/>
      <c r="C8957" s="1466"/>
      <c r="D8957" s="1493"/>
      <c r="E8957" s="142"/>
      <c r="F8957" s="142"/>
      <c r="G8957" s="692"/>
    </row>
    <row r="8958" spans="1:7" s="86" customFormat="1">
      <c r="A8958" s="1468"/>
      <c r="B8958" s="1429"/>
      <c r="C8958" s="1466"/>
      <c r="D8958" s="1493"/>
      <c r="E8958" s="142"/>
      <c r="F8958" s="142"/>
      <c r="G8958" s="692"/>
    </row>
    <row r="8959" spans="1:7" s="86" customFormat="1">
      <c r="A8959" s="1468"/>
      <c r="B8959" s="1429"/>
      <c r="C8959" s="1466"/>
      <c r="D8959" s="1493"/>
      <c r="E8959" s="142"/>
      <c r="F8959" s="142"/>
      <c r="G8959" s="692"/>
    </row>
    <row r="8960" spans="1:7" s="86" customFormat="1">
      <c r="A8960" s="1468"/>
      <c r="B8960" s="1429"/>
      <c r="C8960" s="1466"/>
      <c r="D8960" s="1493"/>
      <c r="E8960" s="142"/>
      <c r="F8960" s="142"/>
      <c r="G8960" s="692"/>
    </row>
    <row r="8961" spans="1:7" s="86" customFormat="1">
      <c r="A8961" s="1448"/>
      <c r="B8961" s="1477"/>
      <c r="C8961" s="1494"/>
      <c r="D8961" s="1495"/>
      <c r="E8961" s="142"/>
      <c r="F8961" s="142"/>
      <c r="G8961" s="692"/>
    </row>
    <row r="8962" spans="1:7" s="86" customFormat="1">
      <c r="A8962" s="1468"/>
      <c r="B8962" s="1429"/>
      <c r="C8962" s="1466"/>
      <c r="D8962" s="1493"/>
      <c r="E8962" s="142"/>
      <c r="F8962" s="142"/>
      <c r="G8962" s="692"/>
    </row>
    <row r="8963" spans="1:7" s="86" customFormat="1">
      <c r="A8963" s="1468"/>
      <c r="B8963" s="1429"/>
      <c r="C8963" s="1466"/>
      <c r="D8963" s="1493"/>
      <c r="E8963" s="142"/>
      <c r="F8963" s="142"/>
      <c r="G8963" s="692"/>
    </row>
    <row r="8964" spans="1:7" s="86" customFormat="1">
      <c r="A8964" s="1468"/>
      <c r="B8964" s="1429"/>
      <c r="C8964" s="1466"/>
      <c r="D8964" s="1493"/>
      <c r="E8964" s="142"/>
      <c r="F8964" s="142"/>
      <c r="G8964" s="692"/>
    </row>
    <row r="8965" spans="1:7" s="86" customFormat="1">
      <c r="A8965" s="1468"/>
      <c r="B8965" s="1429"/>
      <c r="C8965" s="1466"/>
      <c r="D8965" s="1493"/>
      <c r="E8965" s="142"/>
      <c r="F8965" s="142"/>
      <c r="G8965" s="692"/>
    </row>
    <row r="8966" spans="1:7" s="86" customFormat="1">
      <c r="A8966" s="1448"/>
      <c r="B8966" s="1429"/>
      <c r="C8966" s="1494"/>
      <c r="D8966" s="1495"/>
      <c r="E8966" s="142"/>
      <c r="F8966" s="142"/>
      <c r="G8966" s="692"/>
    </row>
    <row r="8967" spans="1:7" s="86" customFormat="1">
      <c r="A8967" s="1468"/>
      <c r="B8967" s="1429"/>
      <c r="C8967" s="1466"/>
      <c r="D8967" s="1493"/>
      <c r="E8967" s="142"/>
      <c r="F8967" s="142"/>
      <c r="G8967" s="692"/>
    </row>
    <row r="8968" spans="1:7" s="86" customFormat="1">
      <c r="A8968" s="1468"/>
      <c r="B8968" s="1429"/>
      <c r="C8968" s="1466"/>
      <c r="D8968" s="1493"/>
      <c r="E8968" s="142"/>
      <c r="F8968" s="142"/>
      <c r="G8968" s="692"/>
    </row>
    <row r="8969" spans="1:7" s="86" customFormat="1">
      <c r="A8969" s="1468"/>
      <c r="B8969" s="1429"/>
      <c r="C8969" s="1466"/>
      <c r="D8969" s="1493"/>
      <c r="E8969" s="142"/>
      <c r="F8969" s="142"/>
      <c r="G8969" s="692"/>
    </row>
    <row r="8970" spans="1:7" s="86" customFormat="1">
      <c r="A8970" s="1468"/>
      <c r="B8970" s="1429"/>
      <c r="C8970" s="1466"/>
      <c r="D8970" s="1493"/>
      <c r="E8970" s="142"/>
      <c r="F8970" s="142"/>
      <c r="G8970" s="692"/>
    </row>
    <row r="8971" spans="1:7" s="86" customFormat="1">
      <c r="A8971" s="1448"/>
      <c r="B8971" s="1429"/>
      <c r="C8971" s="1494"/>
      <c r="D8971" s="1495"/>
      <c r="E8971" s="142"/>
      <c r="F8971" s="142"/>
      <c r="G8971" s="692"/>
    </row>
    <row r="8972" spans="1:7" s="86" customFormat="1">
      <c r="A8972" s="1468"/>
      <c r="B8972" s="1429"/>
      <c r="C8972" s="1466"/>
      <c r="D8972" s="1493"/>
      <c r="E8972" s="142"/>
      <c r="F8972" s="142"/>
      <c r="G8972" s="692"/>
    </row>
    <row r="8973" spans="1:7" s="86" customFormat="1">
      <c r="A8973" s="1468"/>
      <c r="B8973" s="1429"/>
      <c r="C8973" s="1466"/>
      <c r="D8973" s="1493"/>
      <c r="E8973" s="142"/>
      <c r="F8973" s="142"/>
      <c r="G8973" s="692"/>
    </row>
    <row r="8974" spans="1:7" s="86" customFormat="1">
      <c r="A8974" s="1468"/>
      <c r="B8974" s="1429"/>
      <c r="C8974" s="1466"/>
      <c r="D8974" s="1493"/>
      <c r="E8974" s="142"/>
      <c r="F8974" s="142"/>
      <c r="G8974" s="692"/>
    </row>
    <row r="8975" spans="1:7" s="86" customFormat="1">
      <c r="A8975" s="1468"/>
      <c r="B8975" s="1429"/>
      <c r="C8975" s="1466"/>
      <c r="D8975" s="1493"/>
      <c r="E8975" s="142"/>
      <c r="F8975" s="142"/>
      <c r="G8975" s="692"/>
    </row>
    <row r="8976" spans="1:7" s="86" customFormat="1">
      <c r="A8976" s="1448"/>
      <c r="B8976" s="1429"/>
      <c r="C8976" s="1494"/>
      <c r="D8976" s="1495"/>
      <c r="E8976" s="142"/>
      <c r="F8976" s="142"/>
      <c r="G8976" s="692"/>
    </row>
    <row r="8977" spans="1:7" s="86" customFormat="1">
      <c r="A8977" s="1468"/>
      <c r="B8977" s="1429"/>
      <c r="C8977" s="1466"/>
      <c r="D8977" s="1493"/>
      <c r="E8977" s="142"/>
      <c r="F8977" s="142"/>
      <c r="G8977" s="692"/>
    </row>
    <row r="8978" spans="1:7" s="86" customFormat="1">
      <c r="A8978" s="1468"/>
      <c r="B8978" s="1429"/>
      <c r="C8978" s="1466"/>
      <c r="D8978" s="1493"/>
      <c r="E8978" s="142"/>
      <c r="F8978" s="142"/>
      <c r="G8978" s="692"/>
    </row>
    <row r="8979" spans="1:7" s="86" customFormat="1">
      <c r="A8979" s="1468"/>
      <c r="B8979" s="1429"/>
      <c r="C8979" s="1466"/>
      <c r="D8979" s="1493"/>
      <c r="E8979" s="142"/>
      <c r="F8979" s="142"/>
      <c r="G8979" s="692"/>
    </row>
    <row r="8980" spans="1:7" s="86" customFormat="1">
      <c r="A8980" s="1468"/>
      <c r="B8980" s="1429"/>
      <c r="C8980" s="1466"/>
      <c r="D8980" s="1493"/>
      <c r="E8980" s="142"/>
      <c r="F8980" s="142"/>
      <c r="G8980" s="692"/>
    </row>
    <row r="8981" spans="1:7" s="86" customFormat="1">
      <c r="A8981" s="1448"/>
      <c r="B8981" s="1429"/>
      <c r="C8981" s="1494"/>
      <c r="D8981" s="1495"/>
      <c r="E8981" s="142"/>
      <c r="F8981" s="142"/>
      <c r="G8981" s="692"/>
    </row>
    <row r="8982" spans="1:7" s="86" customFormat="1">
      <c r="A8982" s="1468"/>
      <c r="B8982" s="1429"/>
      <c r="C8982" s="1466"/>
      <c r="D8982" s="1493"/>
      <c r="E8982" s="142"/>
      <c r="F8982" s="142"/>
      <c r="G8982" s="692"/>
    </row>
    <row r="8983" spans="1:7" s="86" customFormat="1">
      <c r="A8983" s="1468"/>
      <c r="B8983" s="1429"/>
      <c r="C8983" s="1466"/>
      <c r="D8983" s="1493"/>
      <c r="E8983" s="142"/>
      <c r="F8983" s="142"/>
      <c r="G8983" s="692"/>
    </row>
    <row r="8984" spans="1:7" s="86" customFormat="1">
      <c r="A8984" s="1468"/>
      <c r="B8984" s="1429"/>
      <c r="C8984" s="1466"/>
      <c r="D8984" s="1493"/>
      <c r="E8984" s="142"/>
      <c r="F8984" s="142"/>
      <c r="G8984" s="692"/>
    </row>
    <row r="8985" spans="1:7" s="86" customFormat="1">
      <c r="A8985" s="1468"/>
      <c r="B8985" s="1429"/>
      <c r="C8985" s="1466"/>
      <c r="D8985" s="1493"/>
      <c r="E8985" s="142"/>
      <c r="F8985" s="142"/>
      <c r="G8985" s="692"/>
    </row>
    <row r="8986" spans="1:7" s="86" customFormat="1">
      <c r="A8986" s="1448"/>
      <c r="B8986" s="1429"/>
      <c r="C8986" s="1494"/>
      <c r="D8986" s="1495"/>
      <c r="E8986" s="142"/>
      <c r="F8986" s="142"/>
      <c r="G8986" s="692"/>
    </row>
    <row r="8987" spans="1:7" s="86" customFormat="1">
      <c r="A8987" s="1468"/>
      <c r="B8987" s="1429"/>
      <c r="C8987" s="1466"/>
      <c r="D8987" s="1493"/>
      <c r="E8987" s="142"/>
      <c r="F8987" s="142"/>
      <c r="G8987" s="692"/>
    </row>
    <row r="8988" spans="1:7" s="86" customFormat="1">
      <c r="A8988" s="1468"/>
      <c r="B8988" s="1429"/>
      <c r="C8988" s="1466"/>
      <c r="D8988" s="1493"/>
      <c r="E8988" s="142"/>
      <c r="F8988" s="142"/>
      <c r="G8988" s="692"/>
    </row>
    <row r="8989" spans="1:7" s="86" customFormat="1">
      <c r="A8989" s="1468"/>
      <c r="B8989" s="1429"/>
      <c r="C8989" s="1466"/>
      <c r="D8989" s="1493"/>
      <c r="E8989" s="142"/>
      <c r="F8989" s="142"/>
      <c r="G8989" s="692"/>
    </row>
    <row r="8990" spans="1:7" s="86" customFormat="1">
      <c r="A8990" s="1468"/>
      <c r="B8990" s="1429"/>
      <c r="C8990" s="1466"/>
      <c r="D8990" s="1493"/>
      <c r="E8990" s="142"/>
      <c r="F8990" s="142"/>
      <c r="G8990" s="692"/>
    </row>
    <row r="8991" spans="1:7" s="86" customFormat="1">
      <c r="A8991" s="1448"/>
      <c r="B8991" s="1429"/>
      <c r="C8991" s="1496"/>
      <c r="D8991" s="1493"/>
      <c r="E8991" s="142"/>
      <c r="F8991" s="142"/>
      <c r="G8991" s="692"/>
    </row>
    <row r="8992" spans="1:7" s="86" customFormat="1">
      <c r="A8992" s="1468"/>
      <c r="B8992" s="1429"/>
      <c r="C8992" s="1466"/>
      <c r="D8992" s="1493"/>
      <c r="E8992" s="142"/>
      <c r="F8992" s="142"/>
      <c r="G8992" s="692"/>
    </row>
    <row r="8993" spans="1:7" s="86" customFormat="1">
      <c r="A8993" s="1468"/>
      <c r="B8993" s="1429"/>
      <c r="C8993" s="1466"/>
      <c r="D8993" s="1493"/>
      <c r="E8993" s="142"/>
      <c r="F8993" s="142"/>
      <c r="G8993" s="692"/>
    </row>
    <row r="8994" spans="1:7" s="86" customFormat="1">
      <c r="A8994" s="1468"/>
      <c r="B8994" s="1429"/>
      <c r="C8994" s="1466"/>
      <c r="D8994" s="1493"/>
      <c r="E8994" s="142"/>
      <c r="F8994" s="142"/>
      <c r="G8994" s="692"/>
    </row>
    <row r="8995" spans="1:7" s="86" customFormat="1">
      <c r="A8995" s="1468"/>
      <c r="B8995" s="1429"/>
      <c r="C8995" s="1466"/>
      <c r="D8995" s="1493"/>
      <c r="E8995" s="142"/>
      <c r="F8995" s="142"/>
      <c r="G8995" s="692"/>
    </row>
    <row r="8996" spans="1:7" s="86" customFormat="1">
      <c r="A8996" s="1448"/>
      <c r="B8996" s="1429"/>
      <c r="C8996" s="1497"/>
      <c r="D8996" s="1493"/>
      <c r="E8996" s="142"/>
      <c r="F8996" s="142"/>
      <c r="G8996" s="692"/>
    </row>
    <row r="8997" spans="1:7" s="86" customFormat="1">
      <c r="A8997" s="1468"/>
      <c r="B8997" s="1429"/>
      <c r="C8997" s="1466"/>
      <c r="D8997" s="1493"/>
      <c r="E8997" s="142"/>
      <c r="F8997" s="142"/>
      <c r="G8997" s="692"/>
    </row>
    <row r="8998" spans="1:7" s="86" customFormat="1">
      <c r="A8998" s="1468"/>
      <c r="B8998" s="1429"/>
      <c r="C8998" s="1466"/>
      <c r="D8998" s="1493"/>
      <c r="E8998" s="142"/>
      <c r="F8998" s="142"/>
      <c r="G8998" s="692"/>
    </row>
    <row r="8999" spans="1:7" s="86" customFormat="1">
      <c r="A8999" s="1468"/>
      <c r="B8999" s="1429"/>
      <c r="C8999" s="1466"/>
      <c r="D8999" s="1493"/>
      <c r="E8999" s="142"/>
      <c r="F8999" s="142"/>
      <c r="G8999" s="692"/>
    </row>
    <row r="9000" spans="1:7" s="86" customFormat="1">
      <c r="A9000" s="1468"/>
      <c r="B9000" s="1429"/>
      <c r="C9000" s="1466"/>
      <c r="D9000" s="1493"/>
      <c r="E9000" s="142"/>
      <c r="F9000" s="142"/>
      <c r="G9000" s="692"/>
    </row>
    <row r="9001" spans="1:7" s="86" customFormat="1">
      <c r="A9001" s="1448"/>
      <c r="B9001" s="1429"/>
      <c r="C9001" s="1497"/>
      <c r="D9001" s="1493"/>
      <c r="E9001" s="142"/>
      <c r="F9001" s="142"/>
      <c r="G9001" s="692"/>
    </row>
    <row r="9002" spans="1:7" s="86" customFormat="1">
      <c r="A9002" s="1468"/>
      <c r="B9002" s="1429"/>
      <c r="C9002" s="1466"/>
      <c r="D9002" s="1493"/>
      <c r="E9002" s="142"/>
      <c r="F9002" s="142"/>
      <c r="G9002" s="692"/>
    </row>
    <row r="9003" spans="1:7" s="86" customFormat="1">
      <c r="A9003" s="1468"/>
      <c r="B9003" s="1429"/>
      <c r="C9003" s="1466"/>
      <c r="D9003" s="1493"/>
      <c r="E9003" s="142"/>
      <c r="F9003" s="142"/>
      <c r="G9003" s="692"/>
    </row>
    <row r="9004" spans="1:7" s="86" customFormat="1">
      <c r="A9004" s="1468"/>
      <c r="B9004" s="1429"/>
      <c r="C9004" s="1466"/>
      <c r="D9004" s="1493"/>
      <c r="E9004" s="142"/>
      <c r="F9004" s="142"/>
      <c r="G9004" s="692"/>
    </row>
    <row r="9005" spans="1:7" s="86" customFormat="1">
      <c r="A9005" s="1468"/>
      <c r="B9005" s="1429"/>
      <c r="C9005" s="1466"/>
      <c r="D9005" s="1493"/>
      <c r="E9005" s="142"/>
      <c r="F9005" s="142"/>
      <c r="G9005" s="692"/>
    </row>
    <row r="9006" spans="1:7" s="86" customFormat="1">
      <c r="A9006" s="1448"/>
      <c r="B9006" s="1429"/>
      <c r="C9006" s="1497"/>
      <c r="D9006" s="1493"/>
      <c r="E9006" s="142"/>
      <c r="F9006" s="142"/>
      <c r="G9006" s="692"/>
    </row>
    <row r="9007" spans="1:7" s="86" customFormat="1">
      <c r="A9007" s="1468"/>
      <c r="B9007" s="1429"/>
      <c r="C9007" s="1466"/>
      <c r="D9007" s="1493"/>
      <c r="E9007" s="142"/>
      <c r="F9007" s="142"/>
      <c r="G9007" s="692"/>
    </row>
    <row r="9008" spans="1:7" s="86" customFormat="1">
      <c r="A9008" s="1468"/>
      <c r="B9008" s="1429"/>
      <c r="C9008" s="1466"/>
      <c r="D9008" s="1493"/>
      <c r="E9008" s="142"/>
      <c r="F9008" s="142"/>
      <c r="G9008" s="692"/>
    </row>
    <row r="9009" spans="1:7" s="86" customFormat="1">
      <c r="A9009" s="1468"/>
      <c r="B9009" s="1429"/>
      <c r="C9009" s="1466"/>
      <c r="D9009" s="1493"/>
      <c r="E9009" s="142"/>
      <c r="F9009" s="142"/>
      <c r="G9009" s="692"/>
    </row>
    <row r="9010" spans="1:7" s="86" customFormat="1">
      <c r="A9010" s="1468"/>
      <c r="B9010" s="1429"/>
      <c r="C9010" s="1466"/>
      <c r="D9010" s="1493"/>
      <c r="E9010" s="142"/>
      <c r="F9010" s="142"/>
      <c r="G9010" s="692"/>
    </row>
    <row r="9011" spans="1:7" s="86" customFormat="1">
      <c r="A9011" s="1448"/>
      <c r="B9011" s="1429"/>
      <c r="C9011" s="1497"/>
      <c r="D9011" s="1493"/>
      <c r="E9011" s="142"/>
      <c r="F9011" s="142"/>
      <c r="G9011" s="692"/>
    </row>
    <row r="9012" spans="1:7" s="86" customFormat="1">
      <c r="A9012" s="1468"/>
      <c r="B9012" s="1429"/>
      <c r="C9012" s="1466"/>
      <c r="D9012" s="1493"/>
      <c r="E9012" s="142"/>
      <c r="F9012" s="142"/>
      <c r="G9012" s="692"/>
    </row>
    <row r="9013" spans="1:7" s="86" customFormat="1">
      <c r="A9013" s="1468"/>
      <c r="B9013" s="1429"/>
      <c r="C9013" s="1466"/>
      <c r="D9013" s="1493"/>
      <c r="E9013" s="142"/>
      <c r="F9013" s="142"/>
      <c r="G9013" s="692"/>
    </row>
    <row r="9014" spans="1:7" s="86" customFormat="1">
      <c r="A9014" s="1468"/>
      <c r="B9014" s="1429"/>
      <c r="C9014" s="1466"/>
      <c r="D9014" s="1493"/>
      <c r="E9014" s="142"/>
      <c r="F9014" s="142"/>
      <c r="G9014" s="692"/>
    </row>
    <row r="9015" spans="1:7" s="86" customFormat="1">
      <c r="A9015" s="1468"/>
      <c r="B9015" s="1429"/>
      <c r="C9015" s="1466"/>
      <c r="D9015" s="1493"/>
      <c r="E9015" s="142"/>
      <c r="F9015" s="142"/>
      <c r="G9015" s="692"/>
    </row>
    <row r="9016" spans="1:7" s="86" customFormat="1">
      <c r="A9016" s="1448"/>
      <c r="B9016" s="1429"/>
      <c r="C9016" s="1497"/>
      <c r="D9016" s="1493"/>
      <c r="E9016" s="142"/>
      <c r="F9016" s="142"/>
      <c r="G9016" s="692"/>
    </row>
    <row r="9017" spans="1:7" s="86" customFormat="1">
      <c r="A9017" s="1468"/>
      <c r="B9017" s="1429"/>
      <c r="C9017" s="1466"/>
      <c r="D9017" s="1493"/>
      <c r="E9017" s="142"/>
      <c r="F9017" s="142"/>
      <c r="G9017" s="692"/>
    </row>
    <row r="9018" spans="1:7" s="86" customFormat="1">
      <c r="A9018" s="1468"/>
      <c r="B9018" s="1429"/>
      <c r="C9018" s="1466"/>
      <c r="D9018" s="1493"/>
      <c r="E9018" s="142"/>
      <c r="F9018" s="142"/>
      <c r="G9018" s="692"/>
    </row>
    <row r="9019" spans="1:7" s="86" customFormat="1">
      <c r="A9019" s="1468"/>
      <c r="B9019" s="1429"/>
      <c r="C9019" s="1466"/>
      <c r="D9019" s="1493"/>
      <c r="E9019" s="142"/>
      <c r="F9019" s="142"/>
      <c r="G9019" s="692"/>
    </row>
    <row r="9020" spans="1:7" s="86" customFormat="1">
      <c r="A9020" s="1468"/>
      <c r="B9020" s="1429"/>
      <c r="C9020" s="1466"/>
      <c r="D9020" s="1493"/>
      <c r="E9020" s="142"/>
      <c r="F9020" s="142"/>
      <c r="G9020" s="692"/>
    </row>
    <row r="9021" spans="1:7" s="86" customFormat="1">
      <c r="A9021" s="1448"/>
      <c r="B9021" s="1429"/>
      <c r="C9021" s="1497"/>
      <c r="D9021" s="1493"/>
      <c r="E9021" s="142"/>
      <c r="F9021" s="142"/>
      <c r="G9021" s="692"/>
    </row>
    <row r="9022" spans="1:7" s="86" customFormat="1">
      <c r="A9022" s="1468"/>
      <c r="B9022" s="1429"/>
      <c r="C9022" s="1466"/>
      <c r="D9022" s="1493"/>
      <c r="E9022" s="142"/>
      <c r="F9022" s="142"/>
      <c r="G9022" s="692"/>
    </row>
    <row r="9023" spans="1:7" s="86" customFormat="1">
      <c r="A9023" s="1468"/>
      <c r="B9023" s="1429"/>
      <c r="C9023" s="1466"/>
      <c r="D9023" s="1493"/>
      <c r="E9023" s="142"/>
      <c r="F9023" s="142"/>
      <c r="G9023" s="692"/>
    </row>
    <row r="9024" spans="1:7" s="86" customFormat="1">
      <c r="A9024" s="1468"/>
      <c r="B9024" s="1429"/>
      <c r="C9024" s="1466"/>
      <c r="D9024" s="1493"/>
      <c r="E9024" s="142"/>
      <c r="F9024" s="142"/>
      <c r="G9024" s="692"/>
    </row>
    <row r="9025" spans="1:7" s="86" customFormat="1">
      <c r="A9025" s="1468"/>
      <c r="B9025" s="1429"/>
      <c r="C9025" s="1466"/>
      <c r="D9025" s="1493"/>
      <c r="E9025" s="142"/>
      <c r="F9025" s="142"/>
      <c r="G9025" s="692"/>
    </row>
    <row r="9026" spans="1:7" s="86" customFormat="1">
      <c r="A9026" s="1448"/>
      <c r="B9026" s="1429"/>
      <c r="C9026" s="1497"/>
      <c r="D9026" s="1493"/>
      <c r="E9026" s="142"/>
      <c r="F9026" s="142"/>
      <c r="G9026" s="692"/>
    </row>
    <row r="9027" spans="1:7" s="86" customFormat="1">
      <c r="A9027" s="1468"/>
      <c r="B9027" s="1429"/>
      <c r="C9027" s="1466"/>
      <c r="D9027" s="1493"/>
      <c r="E9027" s="142"/>
      <c r="F9027" s="142"/>
      <c r="G9027" s="692"/>
    </row>
    <row r="9028" spans="1:7" s="86" customFormat="1">
      <c r="A9028" s="1468"/>
      <c r="B9028" s="1429"/>
      <c r="C9028" s="1466"/>
      <c r="D9028" s="1493"/>
      <c r="E9028" s="142"/>
      <c r="F9028" s="142"/>
      <c r="G9028" s="692"/>
    </row>
    <row r="9029" spans="1:7" s="86" customFormat="1">
      <c r="A9029" s="1468"/>
      <c r="B9029" s="1429"/>
      <c r="C9029" s="1466"/>
      <c r="D9029" s="1493"/>
      <c r="E9029" s="142"/>
      <c r="F9029" s="142"/>
      <c r="G9029" s="692"/>
    </row>
    <row r="9030" spans="1:7" s="86" customFormat="1">
      <c r="A9030" s="1468"/>
      <c r="B9030" s="1429"/>
      <c r="C9030" s="1466"/>
      <c r="D9030" s="1493"/>
      <c r="E9030" s="142"/>
      <c r="F9030" s="142"/>
      <c r="G9030" s="692"/>
    </row>
    <row r="9031" spans="1:7" s="86" customFormat="1">
      <c r="A9031" s="1468"/>
      <c r="B9031" s="1429"/>
      <c r="C9031" s="1466"/>
      <c r="D9031" s="1493"/>
      <c r="E9031" s="142"/>
      <c r="F9031" s="142"/>
      <c r="G9031" s="692"/>
    </row>
    <row r="9032" spans="1:7" s="86" customFormat="1">
      <c r="A9032" s="1468"/>
      <c r="B9032" s="1429"/>
      <c r="C9032" s="1466"/>
      <c r="D9032" s="1493"/>
      <c r="E9032" s="142"/>
      <c r="F9032" s="142"/>
      <c r="G9032" s="692"/>
    </row>
    <row r="9033" spans="1:7" s="86" customFormat="1">
      <c r="A9033" s="1468"/>
      <c r="B9033" s="1429"/>
      <c r="C9033" s="1466"/>
      <c r="D9033" s="1493"/>
      <c r="E9033" s="142"/>
      <c r="F9033" s="142"/>
      <c r="G9033" s="692"/>
    </row>
    <row r="9034" spans="1:7" s="86" customFormat="1">
      <c r="A9034" s="1468"/>
      <c r="B9034" s="1429"/>
      <c r="C9034" s="1466"/>
      <c r="D9034" s="1493"/>
      <c r="E9034" s="142"/>
      <c r="F9034" s="142"/>
      <c r="G9034" s="692"/>
    </row>
    <row r="9035" spans="1:7" s="86" customFormat="1">
      <c r="A9035" s="1468"/>
      <c r="B9035" s="1429"/>
      <c r="C9035" s="1466"/>
      <c r="D9035" s="1493"/>
      <c r="E9035" s="142"/>
      <c r="F9035" s="142"/>
      <c r="G9035" s="692"/>
    </row>
    <row r="9036" spans="1:7" s="86" customFormat="1">
      <c r="A9036" s="1468"/>
      <c r="B9036" s="1429"/>
      <c r="C9036" s="1466"/>
      <c r="D9036" s="1493"/>
      <c r="E9036" s="142"/>
      <c r="F9036" s="142"/>
      <c r="G9036" s="692"/>
    </row>
    <row r="9037" spans="1:7" s="86" customFormat="1">
      <c r="A9037" s="1468"/>
      <c r="B9037" s="1429"/>
      <c r="C9037" s="1466"/>
      <c r="D9037" s="1493"/>
      <c r="E9037" s="142"/>
      <c r="F9037" s="142"/>
      <c r="G9037" s="692"/>
    </row>
    <row r="9038" spans="1:7" s="86" customFormat="1">
      <c r="A9038" s="1468"/>
      <c r="B9038" s="1429"/>
      <c r="C9038" s="1466"/>
      <c r="D9038" s="1493"/>
      <c r="E9038" s="142"/>
      <c r="F9038" s="142"/>
      <c r="G9038" s="692"/>
    </row>
    <row r="9039" spans="1:7" s="86" customFormat="1">
      <c r="A9039" s="1468"/>
      <c r="B9039" s="1429"/>
      <c r="C9039" s="1466"/>
      <c r="D9039" s="1493"/>
      <c r="E9039" s="142"/>
      <c r="F9039" s="142"/>
      <c r="G9039" s="692"/>
    </row>
    <row r="9040" spans="1:7" s="86" customFormat="1">
      <c r="A9040" s="1468"/>
      <c r="B9040" s="1429"/>
      <c r="C9040" s="1466"/>
      <c r="D9040" s="1493"/>
      <c r="E9040" s="142"/>
      <c r="F9040" s="142"/>
      <c r="G9040" s="692"/>
    </row>
    <row r="9041" spans="1:7" s="86" customFormat="1">
      <c r="A9041" s="1468"/>
      <c r="B9041" s="1429"/>
      <c r="C9041" s="1466"/>
      <c r="D9041" s="1493"/>
      <c r="E9041" s="142"/>
      <c r="F9041" s="142"/>
      <c r="G9041" s="692"/>
    </row>
    <row r="9042" spans="1:7" s="86" customFormat="1">
      <c r="A9042" s="1468"/>
      <c r="B9042" s="1429"/>
      <c r="C9042" s="1466"/>
      <c r="D9042" s="1493"/>
      <c r="E9042" s="142"/>
      <c r="F9042" s="142"/>
      <c r="G9042" s="692"/>
    </row>
    <row r="9043" spans="1:7" s="86" customFormat="1">
      <c r="A9043" s="1468"/>
      <c r="B9043" s="1429"/>
      <c r="C9043" s="1466"/>
      <c r="D9043" s="1493"/>
      <c r="E9043" s="142"/>
      <c r="F9043" s="142"/>
      <c r="G9043" s="692"/>
    </row>
    <row r="9044" spans="1:7" s="86" customFormat="1">
      <c r="A9044" s="1468"/>
      <c r="B9044" s="1429"/>
      <c r="C9044" s="1466"/>
      <c r="D9044" s="1493"/>
      <c r="E9044" s="142"/>
      <c r="F9044" s="142"/>
      <c r="G9044" s="692"/>
    </row>
    <row r="9045" spans="1:7" s="86" customFormat="1">
      <c r="A9045" s="1468"/>
      <c r="B9045" s="1429"/>
      <c r="C9045" s="1466"/>
      <c r="D9045" s="1493"/>
      <c r="E9045" s="142"/>
      <c r="F9045" s="142"/>
      <c r="G9045" s="692"/>
    </row>
    <row r="9046" spans="1:7" s="86" customFormat="1">
      <c r="A9046" s="1468"/>
      <c r="B9046" s="1429"/>
      <c r="C9046" s="1466"/>
      <c r="D9046" s="1493"/>
      <c r="E9046" s="142"/>
      <c r="F9046" s="142"/>
      <c r="G9046" s="692"/>
    </row>
    <row r="9047" spans="1:7" s="86" customFormat="1">
      <c r="A9047" s="1468"/>
      <c r="B9047" s="1429"/>
      <c r="C9047" s="1466"/>
      <c r="D9047" s="1493"/>
      <c r="E9047" s="142"/>
      <c r="F9047" s="142"/>
      <c r="G9047" s="692"/>
    </row>
    <row r="9048" spans="1:7" s="86" customFormat="1">
      <c r="A9048" s="1468"/>
      <c r="B9048" s="1429"/>
      <c r="C9048" s="1466"/>
      <c r="D9048" s="1493"/>
      <c r="E9048" s="142"/>
      <c r="F9048" s="142"/>
      <c r="G9048" s="692"/>
    </row>
    <row r="9049" spans="1:7" s="86" customFormat="1">
      <c r="A9049" s="1468"/>
      <c r="B9049" s="1429"/>
      <c r="C9049" s="1466"/>
      <c r="D9049" s="1493"/>
      <c r="E9049" s="142"/>
      <c r="F9049" s="142"/>
      <c r="G9049" s="692"/>
    </row>
    <row r="9050" spans="1:7" s="86" customFormat="1">
      <c r="A9050" s="1468"/>
      <c r="B9050" s="1429"/>
      <c r="C9050" s="1466"/>
      <c r="D9050" s="1493"/>
      <c r="E9050" s="142"/>
      <c r="F9050" s="142"/>
      <c r="G9050" s="692"/>
    </row>
    <row r="9051" spans="1:7" s="86" customFormat="1">
      <c r="A9051" s="1468"/>
      <c r="B9051" s="1429"/>
      <c r="C9051" s="1466"/>
      <c r="D9051" s="1493"/>
      <c r="E9051" s="142"/>
      <c r="F9051" s="142"/>
      <c r="G9051" s="692"/>
    </row>
    <row r="9052" spans="1:7" s="86" customFormat="1">
      <c r="A9052" s="1468"/>
      <c r="B9052" s="1429"/>
      <c r="C9052" s="1494"/>
      <c r="D9052" s="1495"/>
      <c r="E9052" s="145"/>
      <c r="F9052" s="145"/>
      <c r="G9052" s="692"/>
    </row>
    <row r="9053" spans="1:7" s="86" customFormat="1">
      <c r="A9053" s="1468"/>
      <c r="B9053" s="1429"/>
      <c r="C9053" s="1494"/>
      <c r="D9053" s="1495"/>
      <c r="E9053" s="145"/>
      <c r="F9053" s="145"/>
      <c r="G9053" s="692"/>
    </row>
    <row r="9054" spans="1:7" s="86" customFormat="1">
      <c r="A9054" s="1468"/>
      <c r="B9054" s="1429"/>
      <c r="C9054" s="1494"/>
      <c r="D9054" s="1495"/>
      <c r="E9054" s="142"/>
      <c r="F9054" s="142"/>
      <c r="G9054" s="692"/>
    </row>
    <row r="9055" spans="1:7" s="86" customFormat="1">
      <c r="A9055" s="1468"/>
      <c r="B9055" s="1429"/>
      <c r="C9055" s="1494"/>
      <c r="D9055" s="1495"/>
      <c r="E9055" s="145"/>
      <c r="F9055" s="145"/>
      <c r="G9055" s="692"/>
    </row>
    <row r="9056" spans="1:7" s="86" customFormat="1">
      <c r="A9056" s="1468"/>
      <c r="B9056" s="1429"/>
      <c r="C9056" s="1494"/>
      <c r="D9056" s="1495"/>
      <c r="E9056" s="145"/>
      <c r="F9056" s="145"/>
      <c r="G9056" s="692"/>
    </row>
    <row r="9057" spans="1:7" s="86" customFormat="1">
      <c r="A9057" s="1468"/>
      <c r="B9057" s="1429"/>
      <c r="C9057" s="1494"/>
      <c r="D9057" s="1495"/>
      <c r="E9057" s="145"/>
      <c r="F9057" s="145"/>
      <c r="G9057" s="692"/>
    </row>
    <row r="9058" spans="1:7" s="86" customFormat="1">
      <c r="A9058" s="1468"/>
      <c r="B9058" s="1429"/>
      <c r="C9058" s="1494"/>
      <c r="D9058" s="1495"/>
      <c r="E9058" s="145"/>
      <c r="F9058" s="145"/>
      <c r="G9058" s="692"/>
    </row>
    <row r="9059" spans="1:7" s="86" customFormat="1">
      <c r="A9059" s="1468"/>
      <c r="B9059" s="1429"/>
      <c r="C9059" s="1494"/>
      <c r="D9059" s="1495"/>
      <c r="E9059" s="145"/>
      <c r="F9059" s="145"/>
      <c r="G9059" s="692"/>
    </row>
    <row r="9060" spans="1:7" s="86" customFormat="1">
      <c r="A9060" s="1468"/>
      <c r="B9060" s="1429"/>
      <c r="C9060" s="1494"/>
      <c r="D9060" s="1495"/>
      <c r="E9060" s="145"/>
      <c r="F9060" s="145"/>
      <c r="G9060" s="692"/>
    </row>
    <row r="9061" spans="1:7" s="86" customFormat="1">
      <c r="A9061" s="1468"/>
      <c r="B9061" s="1429"/>
      <c r="C9061" s="1494"/>
      <c r="D9061" s="1495"/>
      <c r="E9061" s="145"/>
      <c r="F9061" s="145"/>
      <c r="G9061" s="692"/>
    </row>
    <row r="9062" spans="1:7" s="86" customFormat="1">
      <c r="A9062" s="1468"/>
      <c r="B9062" s="1429"/>
      <c r="C9062" s="1494"/>
      <c r="D9062" s="1495"/>
      <c r="E9062" s="145"/>
      <c r="F9062" s="145"/>
      <c r="G9062" s="692"/>
    </row>
    <row r="9063" spans="1:7" s="86" customFormat="1">
      <c r="A9063" s="1468"/>
      <c r="B9063" s="1467"/>
      <c r="C9063" s="1466"/>
      <c r="D9063" s="1493"/>
      <c r="E9063" s="142"/>
      <c r="F9063" s="142"/>
      <c r="G9063" s="692"/>
    </row>
    <row r="9064" spans="1:7" s="86" customFormat="1">
      <c r="A9064" s="1468"/>
      <c r="B9064" s="1467"/>
      <c r="C9064" s="1466"/>
      <c r="D9064" s="1493"/>
      <c r="E9064" s="145"/>
      <c r="F9064" s="145"/>
      <c r="G9064" s="692"/>
    </row>
    <row r="9065" spans="1:7" s="86" customFormat="1">
      <c r="A9065" s="1468"/>
      <c r="B9065" s="1467"/>
      <c r="C9065" s="1466"/>
      <c r="D9065" s="1493"/>
      <c r="E9065" s="145"/>
      <c r="F9065" s="145"/>
      <c r="G9065" s="692"/>
    </row>
    <row r="9066" spans="1:7" s="86" customFormat="1">
      <c r="A9066" s="1468"/>
      <c r="B9066" s="1467"/>
      <c r="C9066" s="1466"/>
      <c r="D9066" s="1493"/>
      <c r="E9066" s="145"/>
      <c r="F9066" s="145"/>
      <c r="G9066" s="692"/>
    </row>
    <row r="9067" spans="1:7" s="86" customFormat="1">
      <c r="A9067" s="1468"/>
      <c r="B9067" s="1429"/>
      <c r="C9067" s="1466"/>
      <c r="D9067" s="1493"/>
      <c r="E9067" s="142"/>
      <c r="F9067" s="142"/>
      <c r="G9067" s="692"/>
    </row>
    <row r="9068" spans="1:7" s="86" customFormat="1">
      <c r="A9068" s="1468"/>
      <c r="B9068" s="1429"/>
      <c r="C9068" s="1466"/>
      <c r="D9068" s="1493"/>
      <c r="E9068" s="142"/>
      <c r="F9068" s="142"/>
      <c r="G9068" s="692"/>
    </row>
    <row r="9069" spans="1:7" s="86" customFormat="1">
      <c r="A9069" s="1468"/>
      <c r="B9069" s="1429"/>
      <c r="C9069" s="1494"/>
      <c r="D9069" s="1495"/>
      <c r="E9069" s="145"/>
      <c r="F9069" s="145"/>
      <c r="G9069" s="692"/>
    </row>
    <row r="9070" spans="1:7" s="86" customFormat="1">
      <c r="A9070" s="1468"/>
      <c r="B9070" s="1429"/>
      <c r="C9070" s="1494"/>
      <c r="D9070" s="1495"/>
      <c r="E9070" s="145"/>
      <c r="F9070" s="145"/>
      <c r="G9070" s="692"/>
    </row>
    <row r="9071" spans="1:7" s="86" customFormat="1">
      <c r="A9071" s="1468"/>
      <c r="B9071" s="1479"/>
      <c r="C9071" s="1466"/>
      <c r="D9071" s="1493"/>
      <c r="E9071" s="142"/>
      <c r="F9071" s="142"/>
      <c r="G9071" s="692"/>
    </row>
    <row r="9072" spans="1:7" s="86" customFormat="1">
      <c r="A9072" s="1468"/>
      <c r="B9072" s="1429"/>
      <c r="C9072" s="1494"/>
      <c r="D9072" s="1495"/>
      <c r="E9072" s="145"/>
      <c r="F9072" s="145"/>
      <c r="G9072" s="692"/>
    </row>
    <row r="9073" spans="1:7" s="86" customFormat="1">
      <c r="A9073" s="1468"/>
      <c r="B9073" s="1429"/>
      <c r="C9073" s="1494"/>
      <c r="D9073" s="1495"/>
      <c r="E9073" s="145"/>
      <c r="F9073" s="145"/>
      <c r="G9073" s="692"/>
    </row>
    <row r="9074" spans="1:7" s="86" customFormat="1">
      <c r="A9074" s="1468"/>
      <c r="B9074" s="1429"/>
      <c r="C9074" s="1494"/>
      <c r="D9074" s="1495"/>
      <c r="E9074" s="145"/>
      <c r="F9074" s="145"/>
      <c r="G9074" s="692"/>
    </row>
    <row r="9075" spans="1:7" s="86" customFormat="1">
      <c r="A9075" s="1468"/>
      <c r="B9075" s="1429"/>
      <c r="C9075" s="1494"/>
      <c r="D9075" s="1495"/>
      <c r="E9075" s="145"/>
      <c r="F9075" s="145"/>
      <c r="G9075" s="692"/>
    </row>
    <row r="9076" spans="1:7" s="86" customFormat="1">
      <c r="A9076" s="1468"/>
      <c r="B9076" s="1429"/>
      <c r="C9076" s="1494"/>
      <c r="D9076" s="1495"/>
      <c r="E9076" s="145"/>
      <c r="F9076" s="145"/>
      <c r="G9076" s="692"/>
    </row>
    <row r="9077" spans="1:7" s="86" customFormat="1">
      <c r="A9077" s="1468"/>
      <c r="B9077" s="1429"/>
      <c r="C9077" s="1494"/>
      <c r="D9077" s="1495"/>
      <c r="E9077" s="145"/>
      <c r="F9077" s="145"/>
      <c r="G9077" s="692"/>
    </row>
    <row r="9078" spans="1:7" s="86" customFormat="1">
      <c r="A9078" s="1468"/>
      <c r="B9078" s="1429"/>
      <c r="C9078" s="1494"/>
      <c r="D9078" s="1495"/>
      <c r="E9078" s="145"/>
      <c r="F9078" s="145"/>
      <c r="G9078" s="692"/>
    </row>
    <row r="9079" spans="1:7" s="80" customFormat="1">
      <c r="A9079" s="1448"/>
      <c r="B9079" s="1477"/>
      <c r="C9079" s="1494"/>
      <c r="D9079" s="1495"/>
      <c r="E9079" s="145"/>
      <c r="F9079" s="145"/>
      <c r="G9079" s="90"/>
    </row>
    <row r="9080" spans="1:7" s="80" customFormat="1">
      <c r="A9080" s="1448"/>
      <c r="B9080" s="1477"/>
      <c r="C9080" s="1494"/>
      <c r="D9080" s="1495"/>
      <c r="E9080" s="145"/>
      <c r="F9080" s="145"/>
      <c r="G9080" s="90"/>
    </row>
    <row r="9081" spans="1:7" s="86" customFormat="1">
      <c r="A9081" s="1468"/>
      <c r="B9081" s="1429"/>
      <c r="C9081" s="1494"/>
      <c r="D9081" s="1495"/>
      <c r="E9081" s="145"/>
      <c r="F9081" s="145"/>
      <c r="G9081" s="692"/>
    </row>
    <row r="9082" spans="1:7" s="80" customFormat="1">
      <c r="A9082" s="1448"/>
      <c r="B9082" s="1477"/>
      <c r="C9082" s="1494"/>
      <c r="D9082" s="1495"/>
      <c r="E9082" s="145"/>
      <c r="F9082" s="145"/>
      <c r="G9082" s="90"/>
    </row>
    <row r="9083" spans="1:7" s="80" customFormat="1">
      <c r="A9083" s="1448"/>
      <c r="B9083" s="1477"/>
      <c r="C9083" s="1494"/>
      <c r="D9083" s="1495"/>
      <c r="E9083" s="145"/>
      <c r="F9083" s="145"/>
      <c r="G9083" s="90"/>
    </row>
    <row r="9084" spans="1:7" s="86" customFormat="1">
      <c r="A9084" s="1468"/>
      <c r="B9084" s="1429"/>
      <c r="C9084" s="1494"/>
      <c r="D9084" s="1495"/>
      <c r="E9084" s="145"/>
      <c r="F9084" s="145"/>
      <c r="G9084" s="692"/>
    </row>
    <row r="9085" spans="1:7" s="86" customFormat="1">
      <c r="A9085" s="1468"/>
      <c r="B9085" s="1429"/>
      <c r="C9085" s="1494"/>
      <c r="D9085" s="1495"/>
      <c r="E9085" s="145"/>
      <c r="F9085" s="145"/>
      <c r="G9085" s="692"/>
    </row>
    <row r="9086" spans="1:7" s="80" customFormat="1">
      <c r="A9086" s="1448"/>
      <c r="B9086" s="1477"/>
      <c r="C9086" s="1494"/>
      <c r="D9086" s="1495"/>
      <c r="E9086" s="145"/>
      <c r="F9086" s="145"/>
      <c r="G9086" s="90"/>
    </row>
    <row r="9087" spans="1:7" s="80" customFormat="1">
      <c r="A9087" s="1448"/>
      <c r="B9087" s="1477"/>
      <c r="C9087" s="1494"/>
      <c r="D9087" s="1495"/>
      <c r="E9087" s="145"/>
      <c r="F9087" s="145"/>
      <c r="G9087" s="90"/>
    </row>
    <row r="9088" spans="1:7" s="80" customFormat="1">
      <c r="A9088" s="1448"/>
      <c r="B9088" s="1477"/>
      <c r="C9088" s="1494"/>
      <c r="D9088" s="1495"/>
      <c r="E9088" s="145"/>
      <c r="F9088" s="145"/>
      <c r="G9088" s="90"/>
    </row>
    <row r="9089" spans="1:7" s="80" customFormat="1">
      <c r="A9089" s="1448"/>
      <c r="B9089" s="1477"/>
      <c r="C9089" s="1494"/>
      <c r="D9089" s="1495"/>
      <c r="E9089" s="145"/>
      <c r="F9089" s="145"/>
      <c r="G9089" s="90"/>
    </row>
    <row r="9090" spans="1:7" s="78" customFormat="1">
      <c r="A9090" s="1498"/>
      <c r="B9090" s="1467"/>
      <c r="C9090" s="1466"/>
      <c r="D9090" s="1493"/>
      <c r="E9090" s="142"/>
      <c r="F9090" s="142"/>
      <c r="G9090" s="646"/>
    </row>
    <row r="9091" spans="1:7" s="86" customFormat="1">
      <c r="A9091" s="1468"/>
      <c r="B9091" s="1429"/>
      <c r="C9091" s="1494"/>
      <c r="D9091" s="1495"/>
      <c r="E9091" s="145"/>
      <c r="F9091" s="145"/>
      <c r="G9091" s="692"/>
    </row>
    <row r="9092" spans="1:7" s="86" customFormat="1">
      <c r="A9092" s="1468"/>
      <c r="B9092" s="1465"/>
      <c r="C9092" s="1469"/>
      <c r="D9092" s="1470"/>
      <c r="E9092" s="142"/>
      <c r="F9092" s="142"/>
      <c r="G9092" s="692"/>
    </row>
    <row r="9093" spans="1:7" s="86" customFormat="1">
      <c r="A9093" s="1468"/>
      <c r="B9093" s="1465"/>
      <c r="C9093" s="1469"/>
      <c r="D9093" s="1470"/>
      <c r="E9093" s="142"/>
      <c r="F9093" s="142"/>
      <c r="G9093" s="692"/>
    </row>
    <row r="9094" spans="1:7" s="86" customFormat="1">
      <c r="A9094" s="1468"/>
      <c r="B9094" s="1473"/>
      <c r="C9094" s="1469"/>
      <c r="D9094" s="1470"/>
      <c r="E9094" s="142"/>
      <c r="F9094" s="142"/>
      <c r="G9094" s="692"/>
    </row>
    <row r="9095" spans="1:7" s="86" customFormat="1">
      <c r="A9095" s="1468"/>
      <c r="B9095" s="1492"/>
      <c r="C9095" s="1466"/>
      <c r="D9095" s="1493"/>
      <c r="E9095" s="142"/>
      <c r="F9095" s="142"/>
      <c r="G9095" s="692"/>
    </row>
    <row r="9096" spans="1:7" s="86" customFormat="1">
      <c r="A9096" s="1468"/>
      <c r="B9096" s="1492"/>
      <c r="C9096" s="1466"/>
      <c r="D9096" s="1493"/>
      <c r="E9096" s="142"/>
      <c r="F9096" s="142"/>
      <c r="G9096" s="692"/>
    </row>
    <row r="9097" spans="1:7" s="86" customFormat="1">
      <c r="A9097" s="1468"/>
      <c r="B9097" s="1465"/>
      <c r="C9097" s="1469"/>
      <c r="D9097" s="1470"/>
      <c r="E9097" s="142"/>
      <c r="F9097" s="142"/>
      <c r="G9097" s="692"/>
    </row>
    <row r="9098" spans="1:7" s="78" customFormat="1">
      <c r="A9098" s="1498"/>
      <c r="B9098" s="1467"/>
      <c r="C9098" s="1466"/>
      <c r="D9098" s="1499"/>
      <c r="E9098" s="142"/>
      <c r="F9098" s="142"/>
      <c r="G9098" s="646"/>
    </row>
    <row r="9099" spans="1:7" s="78" customFormat="1">
      <c r="A9099" s="1498"/>
      <c r="B9099" s="1467"/>
      <c r="C9099" s="1466"/>
      <c r="D9099" s="1493"/>
      <c r="E9099" s="194"/>
      <c r="F9099" s="194"/>
      <c r="G9099" s="646"/>
    </row>
    <row r="9100" spans="1:7" s="78" customFormat="1">
      <c r="A9100" s="1498"/>
      <c r="B9100" s="1467"/>
      <c r="C9100" s="1466"/>
      <c r="D9100" s="1493"/>
      <c r="E9100" s="142"/>
      <c r="F9100" s="142"/>
      <c r="G9100" s="646"/>
    </row>
    <row r="9101" spans="1:7" s="78" customFormat="1">
      <c r="A9101" s="1498"/>
      <c r="B9101" s="1467"/>
      <c r="C9101" s="1466"/>
      <c r="D9101" s="1493"/>
      <c r="E9101" s="142"/>
      <c r="F9101" s="142"/>
      <c r="G9101" s="646"/>
    </row>
    <row r="9102" spans="1:7" s="78" customFormat="1">
      <c r="A9102" s="1498"/>
      <c r="B9102" s="1467"/>
      <c r="C9102" s="1466"/>
      <c r="D9102" s="1493"/>
      <c r="E9102" s="142"/>
      <c r="F9102" s="142"/>
      <c r="G9102" s="646"/>
    </row>
    <row r="9103" spans="1:7" s="78" customFormat="1">
      <c r="A9103" s="1498"/>
      <c r="B9103" s="1467"/>
      <c r="C9103" s="1466"/>
      <c r="D9103" s="1493"/>
      <c r="E9103" s="194"/>
      <c r="F9103" s="194"/>
      <c r="G9103" s="646"/>
    </row>
    <row r="9104" spans="1:7" s="78" customFormat="1">
      <c r="A9104" s="1498"/>
      <c r="B9104" s="1467"/>
      <c r="C9104" s="1466"/>
      <c r="D9104" s="1500"/>
      <c r="E9104" s="142"/>
      <c r="F9104" s="142"/>
      <c r="G9104" s="646"/>
    </row>
    <row r="9105" spans="1:7" s="78" customFormat="1">
      <c r="A9105" s="1498"/>
      <c r="B9105" s="1467"/>
      <c r="C9105" s="1466"/>
      <c r="D9105" s="1493"/>
      <c r="E9105" s="142"/>
      <c r="F9105" s="142"/>
      <c r="G9105" s="646"/>
    </row>
    <row r="9106" spans="1:7" s="78" customFormat="1">
      <c r="A9106" s="1498"/>
      <c r="B9106" s="1467"/>
      <c r="C9106" s="1466"/>
      <c r="D9106" s="1493"/>
      <c r="E9106" s="142"/>
      <c r="F9106" s="142"/>
      <c r="G9106" s="646"/>
    </row>
    <row r="9107" spans="1:7" s="78" customFormat="1">
      <c r="A9107" s="1498"/>
      <c r="B9107" s="1467"/>
      <c r="C9107" s="1466"/>
      <c r="D9107" s="1493"/>
      <c r="E9107" s="145"/>
      <c r="F9107" s="145"/>
      <c r="G9107" s="646"/>
    </row>
    <row r="9108" spans="1:7" s="78" customFormat="1">
      <c r="A9108" s="1498"/>
      <c r="B9108" s="1467"/>
      <c r="C9108" s="1466"/>
      <c r="D9108" s="1493"/>
      <c r="E9108" s="142"/>
      <c r="F9108" s="142"/>
      <c r="G9108" s="646"/>
    </row>
    <row r="9109" spans="1:7" s="78" customFormat="1">
      <c r="A9109" s="1498"/>
      <c r="B9109" s="1467"/>
      <c r="C9109" s="1466"/>
      <c r="D9109" s="1493"/>
      <c r="E9109" s="142"/>
      <c r="F9109" s="142"/>
      <c r="G9109" s="646"/>
    </row>
    <row r="9110" spans="1:7" s="78" customFormat="1">
      <c r="A9110" s="1498"/>
      <c r="B9110" s="1467"/>
      <c r="C9110" s="1466"/>
      <c r="D9110" s="1493"/>
      <c r="E9110" s="145"/>
      <c r="F9110" s="145"/>
      <c r="G9110" s="646"/>
    </row>
    <row r="9111" spans="1:7" s="78" customFormat="1">
      <c r="A9111" s="1498"/>
      <c r="B9111" s="1467"/>
      <c r="C9111" s="1466"/>
      <c r="D9111" s="1493"/>
      <c r="E9111" s="145"/>
      <c r="F9111" s="145"/>
      <c r="G9111" s="646"/>
    </row>
    <row r="9112" spans="1:7" s="78" customFormat="1">
      <c r="A9112" s="1498"/>
      <c r="B9112" s="1467"/>
      <c r="C9112" s="1466"/>
      <c r="D9112" s="1493"/>
      <c r="E9112" s="194"/>
      <c r="F9112" s="194"/>
      <c r="G9112" s="646"/>
    </row>
    <row r="9113" spans="1:7" s="78" customFormat="1">
      <c r="A9113" s="1498"/>
      <c r="B9113" s="1467"/>
      <c r="C9113" s="1466"/>
      <c r="D9113" s="1493"/>
      <c r="E9113" s="145"/>
      <c r="F9113" s="145"/>
      <c r="G9113" s="646"/>
    </row>
    <row r="9114" spans="1:7" s="78" customFormat="1">
      <c r="A9114" s="1498"/>
      <c r="B9114" s="1467"/>
      <c r="C9114" s="1466"/>
      <c r="D9114" s="1493"/>
      <c r="E9114" s="194"/>
      <c r="F9114" s="194"/>
      <c r="G9114" s="646"/>
    </row>
    <row r="9115" spans="1:7" s="78" customFormat="1">
      <c r="A9115" s="1498"/>
      <c r="B9115" s="1467"/>
      <c r="C9115" s="1466"/>
      <c r="D9115" s="1493"/>
      <c r="E9115" s="142"/>
      <c r="F9115" s="142"/>
      <c r="G9115" s="646"/>
    </row>
    <row r="9116" spans="1:7" s="78" customFormat="1">
      <c r="A9116" s="1498"/>
      <c r="B9116" s="1467"/>
      <c r="C9116" s="1466"/>
      <c r="D9116" s="1493"/>
      <c r="E9116" s="142"/>
      <c r="F9116" s="142"/>
      <c r="G9116" s="646"/>
    </row>
    <row r="9117" spans="1:7" s="78" customFormat="1">
      <c r="A9117" s="1498"/>
      <c r="B9117" s="1467"/>
      <c r="C9117" s="1466"/>
      <c r="D9117" s="1493"/>
      <c r="E9117" s="194"/>
      <c r="F9117" s="194"/>
      <c r="G9117" s="646"/>
    </row>
    <row r="9118" spans="1:7" s="78" customFormat="1">
      <c r="A9118" s="1498"/>
      <c r="B9118" s="1467"/>
      <c r="C9118" s="1466"/>
      <c r="D9118" s="1493"/>
      <c r="E9118" s="194"/>
      <c r="F9118" s="194"/>
      <c r="G9118" s="646"/>
    </row>
    <row r="9119" spans="1:7" s="78" customFormat="1">
      <c r="A9119" s="1498"/>
      <c r="B9119" s="1467"/>
      <c r="C9119" s="1466"/>
      <c r="D9119" s="1493"/>
      <c r="E9119" s="142"/>
      <c r="F9119" s="142"/>
      <c r="G9119" s="646"/>
    </row>
    <row r="9120" spans="1:7" s="78" customFormat="1">
      <c r="A9120" s="1498"/>
      <c r="B9120" s="1467"/>
      <c r="C9120" s="1466"/>
      <c r="D9120" s="1493"/>
      <c r="E9120" s="194"/>
      <c r="F9120" s="194"/>
      <c r="G9120" s="646"/>
    </row>
    <row r="9121" spans="1:7" s="78" customFormat="1">
      <c r="A9121" s="1498"/>
      <c r="B9121" s="1467"/>
      <c r="C9121" s="1466"/>
      <c r="D9121" s="1493"/>
      <c r="E9121" s="142"/>
      <c r="F9121" s="142"/>
      <c r="G9121" s="646"/>
    </row>
    <row r="9122" spans="1:7" s="78" customFormat="1">
      <c r="A9122" s="1498"/>
      <c r="B9122" s="1467"/>
      <c r="C9122" s="1466"/>
      <c r="D9122" s="1493"/>
      <c r="E9122" s="194"/>
      <c r="F9122" s="194"/>
      <c r="G9122" s="646"/>
    </row>
    <row r="9123" spans="1:7" s="78" customFormat="1">
      <c r="A9123" s="1498"/>
      <c r="B9123" s="1467"/>
      <c r="C9123" s="1466"/>
      <c r="D9123" s="1493"/>
      <c r="E9123" s="142"/>
      <c r="F9123" s="142"/>
      <c r="G9123" s="646"/>
    </row>
    <row r="9124" spans="1:7" s="78" customFormat="1">
      <c r="A9124" s="1498"/>
      <c r="B9124" s="1467"/>
      <c r="C9124" s="1466"/>
      <c r="D9124" s="1493"/>
      <c r="E9124" s="142"/>
      <c r="F9124" s="142"/>
      <c r="G9124" s="646"/>
    </row>
    <row r="9125" spans="1:7" s="78" customFormat="1">
      <c r="A9125" s="1498"/>
      <c r="B9125" s="1467"/>
      <c r="C9125" s="1466"/>
      <c r="D9125" s="1493"/>
      <c r="E9125" s="194"/>
      <c r="F9125" s="194"/>
      <c r="G9125" s="646"/>
    </row>
    <row r="9126" spans="1:7" s="78" customFormat="1">
      <c r="A9126" s="1498"/>
      <c r="B9126" s="1467"/>
      <c r="C9126" s="1466"/>
      <c r="D9126" s="1493"/>
      <c r="E9126" s="142"/>
      <c r="F9126" s="142"/>
      <c r="G9126" s="646"/>
    </row>
    <row r="9127" spans="1:7" s="78" customFormat="1">
      <c r="A9127" s="1498"/>
      <c r="B9127" s="1467"/>
      <c r="C9127" s="1466"/>
      <c r="D9127" s="1493"/>
      <c r="E9127" s="142"/>
      <c r="F9127" s="142"/>
      <c r="G9127" s="646"/>
    </row>
    <row r="9128" spans="1:7" s="78" customFormat="1">
      <c r="A9128" s="1498"/>
      <c r="B9128" s="1467"/>
      <c r="C9128" s="1466"/>
      <c r="D9128" s="1493"/>
      <c r="E9128" s="142"/>
      <c r="F9128" s="142"/>
      <c r="G9128" s="646"/>
    </row>
    <row r="9129" spans="1:7" s="78" customFormat="1">
      <c r="A9129" s="1498"/>
      <c r="B9129" s="1467"/>
      <c r="C9129" s="1466"/>
      <c r="D9129" s="1493"/>
      <c r="E9129" s="194"/>
      <c r="F9129" s="194"/>
      <c r="G9129" s="646"/>
    </row>
    <row r="9130" spans="1:7" s="78" customFormat="1">
      <c r="A9130" s="1498"/>
      <c r="B9130" s="1467"/>
      <c r="C9130" s="1466"/>
      <c r="D9130" s="1493"/>
      <c r="E9130" s="142"/>
      <c r="F9130" s="142"/>
      <c r="G9130" s="646"/>
    </row>
    <row r="9131" spans="1:7" s="78" customFormat="1">
      <c r="A9131" s="1498"/>
      <c r="B9131" s="1467"/>
      <c r="C9131" s="1466"/>
      <c r="D9131" s="1493"/>
      <c r="E9131" s="142"/>
      <c r="F9131" s="142"/>
      <c r="G9131" s="646"/>
    </row>
    <row r="9132" spans="1:7" s="78" customFormat="1">
      <c r="A9132" s="1498"/>
      <c r="B9132" s="1467"/>
      <c r="C9132" s="1466"/>
      <c r="D9132" s="1493"/>
      <c r="E9132" s="142"/>
      <c r="F9132" s="142"/>
      <c r="G9132" s="646"/>
    </row>
    <row r="9133" spans="1:7" s="78" customFormat="1">
      <c r="A9133" s="1498"/>
      <c r="B9133" s="1467"/>
      <c r="C9133" s="1466"/>
      <c r="D9133" s="1493"/>
      <c r="E9133" s="142"/>
      <c r="F9133" s="142"/>
      <c r="G9133" s="646"/>
    </row>
    <row r="9134" spans="1:7" s="78" customFormat="1">
      <c r="A9134" s="1498"/>
      <c r="B9134" s="1467"/>
      <c r="C9134" s="1466"/>
      <c r="D9134" s="1493"/>
      <c r="E9134" s="145"/>
      <c r="F9134" s="145"/>
      <c r="G9134" s="646"/>
    </row>
    <row r="9135" spans="1:7" s="78" customFormat="1">
      <c r="A9135" s="1498"/>
      <c r="B9135" s="1467"/>
      <c r="C9135" s="1466"/>
      <c r="D9135" s="1493"/>
      <c r="E9135" s="142"/>
      <c r="F9135" s="142"/>
      <c r="G9135" s="646"/>
    </row>
    <row r="9136" spans="1:7" s="78" customFormat="1">
      <c r="A9136" s="1498"/>
      <c r="B9136" s="1467"/>
      <c r="C9136" s="1466"/>
      <c r="D9136" s="1493"/>
      <c r="E9136" s="142"/>
      <c r="F9136" s="142"/>
      <c r="G9136" s="646"/>
    </row>
    <row r="9137" spans="1:7" s="78" customFormat="1">
      <c r="A9137" s="1498"/>
      <c r="B9137" s="1467"/>
      <c r="C9137" s="1466"/>
      <c r="D9137" s="1493"/>
      <c r="E9137" s="142"/>
      <c r="F9137" s="142"/>
      <c r="G9137" s="646"/>
    </row>
    <row r="9138" spans="1:7" s="78" customFormat="1">
      <c r="A9138" s="1498"/>
      <c r="B9138" s="1467"/>
      <c r="C9138" s="1466"/>
      <c r="D9138" s="1493"/>
      <c r="E9138" s="142"/>
      <c r="F9138" s="142"/>
      <c r="G9138" s="646"/>
    </row>
    <row r="9139" spans="1:7" s="78" customFormat="1">
      <c r="A9139" s="1498"/>
      <c r="B9139" s="1467"/>
      <c r="C9139" s="1466"/>
      <c r="D9139" s="1493"/>
      <c r="E9139" s="142"/>
      <c r="F9139" s="142"/>
      <c r="G9139" s="646"/>
    </row>
    <row r="9140" spans="1:7" s="78" customFormat="1">
      <c r="A9140" s="1498"/>
      <c r="B9140" s="1467"/>
      <c r="C9140" s="1466"/>
      <c r="D9140" s="1493"/>
      <c r="E9140" s="142"/>
      <c r="F9140" s="142"/>
      <c r="G9140" s="646"/>
    </row>
    <row r="9141" spans="1:7" s="78" customFormat="1">
      <c r="A9141" s="1498"/>
      <c r="B9141" s="1467"/>
      <c r="C9141" s="1466"/>
      <c r="D9141" s="1493"/>
      <c r="E9141" s="194"/>
      <c r="F9141" s="194"/>
      <c r="G9141" s="646"/>
    </row>
    <row r="9142" spans="1:7" s="78" customFormat="1">
      <c r="A9142" s="1498"/>
      <c r="B9142" s="1467"/>
      <c r="C9142" s="1466"/>
      <c r="D9142" s="1493"/>
      <c r="E9142" s="142"/>
      <c r="F9142" s="142"/>
      <c r="G9142" s="646"/>
    </row>
    <row r="9143" spans="1:7" s="80" customFormat="1">
      <c r="A9143" s="1448"/>
      <c r="B9143" s="1477"/>
      <c r="C9143" s="1494"/>
      <c r="D9143" s="1495"/>
      <c r="E9143" s="145"/>
      <c r="F9143" s="145"/>
      <c r="G9143" s="90"/>
    </row>
    <row r="9144" spans="1:7" s="78" customFormat="1">
      <c r="A9144" s="1498"/>
      <c r="B9144" s="1467"/>
      <c r="C9144" s="1466"/>
      <c r="D9144" s="1493"/>
      <c r="E9144" s="142"/>
      <c r="F9144" s="142"/>
      <c r="G9144" s="646"/>
    </row>
    <row r="9145" spans="1:7" s="78" customFormat="1">
      <c r="A9145" s="1498"/>
      <c r="B9145" s="1467"/>
      <c r="C9145" s="1466"/>
      <c r="D9145" s="1493"/>
      <c r="E9145" s="142"/>
      <c r="F9145" s="142"/>
      <c r="G9145" s="646"/>
    </row>
    <row r="9146" spans="1:7" s="78" customFormat="1">
      <c r="A9146" s="1498"/>
      <c r="B9146" s="1467"/>
      <c r="C9146" s="1466"/>
      <c r="D9146" s="1493"/>
      <c r="E9146" s="142"/>
      <c r="F9146" s="142"/>
      <c r="G9146" s="646"/>
    </row>
    <row r="9147" spans="1:7" s="78" customFormat="1">
      <c r="A9147" s="1498"/>
      <c r="B9147" s="1467"/>
      <c r="C9147" s="1466"/>
      <c r="D9147" s="1493"/>
      <c r="E9147" s="142"/>
      <c r="F9147" s="142"/>
      <c r="G9147" s="646"/>
    </row>
    <row r="9148" spans="1:7" s="86" customFormat="1">
      <c r="A9148" s="1039"/>
      <c r="B9148" s="1429"/>
      <c r="C9148" s="1466"/>
      <c r="D9148" s="1493"/>
      <c r="E9148" s="146"/>
      <c r="F9148" s="146"/>
      <c r="G9148" s="692"/>
    </row>
    <row r="9149" spans="1:7" s="86" customFormat="1">
      <c r="A9149" s="1468"/>
      <c r="B9149" s="1429"/>
      <c r="C9149" s="1466"/>
      <c r="D9149" s="1493"/>
      <c r="E9149" s="142"/>
      <c r="F9149" s="142"/>
      <c r="G9149" s="692"/>
    </row>
    <row r="9150" spans="1:7" s="86" customFormat="1">
      <c r="A9150" s="1039"/>
      <c r="B9150" s="1429"/>
      <c r="C9150" s="1466"/>
      <c r="D9150" s="1493"/>
      <c r="E9150" s="146"/>
      <c r="F9150" s="146"/>
      <c r="G9150" s="692"/>
    </row>
    <row r="9151" spans="1:7" s="86" customFormat="1">
      <c r="A9151" s="1039"/>
      <c r="B9151" s="1429"/>
      <c r="C9151" s="1466"/>
      <c r="D9151" s="1493"/>
      <c r="E9151" s="146"/>
      <c r="F9151" s="146"/>
      <c r="G9151" s="692"/>
    </row>
    <row r="9152" spans="1:7" s="86" customFormat="1">
      <c r="A9152" s="1039"/>
      <c r="B9152" s="1429"/>
      <c r="C9152" s="1494"/>
      <c r="D9152" s="1495"/>
      <c r="E9152" s="146"/>
      <c r="F9152" s="146"/>
      <c r="G9152" s="692"/>
    </row>
    <row r="9153" spans="1:7" s="78" customFormat="1">
      <c r="A9153" s="1498"/>
      <c r="B9153" s="1467"/>
      <c r="C9153" s="1466"/>
      <c r="D9153" s="1493"/>
      <c r="E9153" s="142"/>
      <c r="F9153" s="142"/>
      <c r="G9153" s="646"/>
    </row>
    <row r="9154" spans="1:7" s="78" customFormat="1">
      <c r="A9154" s="1498"/>
      <c r="B9154" s="1467"/>
      <c r="C9154" s="1466"/>
      <c r="D9154" s="1493"/>
      <c r="E9154" s="142"/>
      <c r="F9154" s="142"/>
      <c r="G9154" s="646"/>
    </row>
    <row r="9155" spans="1:7" s="86" customFormat="1">
      <c r="A9155" s="1468"/>
      <c r="B9155" s="1465"/>
      <c r="C9155" s="1469"/>
      <c r="D9155" s="1470"/>
      <c r="E9155" s="142"/>
      <c r="F9155" s="142"/>
      <c r="G9155" s="692"/>
    </row>
    <row r="9156" spans="1:7" s="86" customFormat="1">
      <c r="A9156" s="1468"/>
      <c r="B9156" s="1429"/>
      <c r="C9156" s="1466"/>
      <c r="D9156" s="1493"/>
      <c r="E9156" s="142"/>
      <c r="F9156" s="142"/>
      <c r="G9156" s="692"/>
    </row>
    <row r="9157" spans="1:7" s="86" customFormat="1">
      <c r="A9157" s="1468"/>
      <c r="B9157" s="1473"/>
      <c r="C9157" s="1469"/>
      <c r="D9157" s="1470"/>
      <c r="E9157" s="142"/>
      <c r="F9157" s="142"/>
      <c r="G9157" s="692"/>
    </row>
    <row r="9158" spans="1:7" s="86" customFormat="1">
      <c r="A9158" s="1468"/>
      <c r="B9158" s="1465"/>
      <c r="C9158" s="1469"/>
      <c r="D9158" s="1470"/>
      <c r="E9158" s="142"/>
      <c r="F9158" s="142"/>
      <c r="G9158" s="692"/>
    </row>
    <row r="9159" spans="1:7" s="86" customFormat="1">
      <c r="A9159" s="1468"/>
      <c r="B9159" s="1492"/>
      <c r="C9159" s="1466"/>
      <c r="D9159" s="1493"/>
      <c r="E9159" s="142"/>
      <c r="F9159" s="142"/>
      <c r="G9159" s="692"/>
    </row>
    <row r="9160" spans="1:7" s="86" customFormat="1">
      <c r="A9160" s="1468"/>
      <c r="B9160" s="1473"/>
      <c r="C9160" s="1469"/>
      <c r="D9160" s="1470"/>
      <c r="E9160" s="142"/>
      <c r="F9160" s="142"/>
      <c r="G9160" s="692"/>
    </row>
    <row r="9161" spans="1:7" s="86" customFormat="1">
      <c r="A9161" s="1468"/>
      <c r="B9161" s="1473"/>
      <c r="C9161" s="1469"/>
      <c r="D9161" s="1470"/>
      <c r="E9161" s="142"/>
      <c r="F9161" s="142"/>
      <c r="G9161" s="692"/>
    </row>
    <row r="9162" spans="1:7" s="86" customFormat="1">
      <c r="A9162" s="1468"/>
      <c r="B9162" s="1473"/>
      <c r="C9162" s="1469"/>
      <c r="D9162" s="1470"/>
      <c r="E9162" s="142"/>
      <c r="F9162" s="142"/>
      <c r="G9162" s="692"/>
    </row>
    <row r="9163" spans="1:7" s="86" customFormat="1">
      <c r="A9163" s="1468"/>
      <c r="B9163" s="1477"/>
      <c r="C9163" s="1469"/>
      <c r="D9163" s="1470"/>
      <c r="E9163" s="142"/>
      <c r="F9163" s="142"/>
      <c r="G9163" s="692"/>
    </row>
    <row r="9164" spans="1:7" s="86" customFormat="1">
      <c r="A9164" s="1468"/>
      <c r="B9164" s="1477"/>
      <c r="C9164" s="1469"/>
      <c r="D9164" s="1470"/>
      <c r="E9164" s="142"/>
      <c r="F9164" s="142"/>
      <c r="G9164" s="692"/>
    </row>
    <row r="9165" spans="1:7" s="86" customFormat="1">
      <c r="A9165" s="1468"/>
      <c r="B9165" s="1477"/>
      <c r="C9165" s="1469"/>
      <c r="D9165" s="1470"/>
      <c r="E9165" s="142"/>
      <c r="F9165" s="142"/>
      <c r="G9165" s="692"/>
    </row>
    <row r="9166" spans="1:7" s="86" customFormat="1">
      <c r="A9166" s="1468"/>
      <c r="B9166" s="1477"/>
      <c r="C9166" s="1469"/>
      <c r="D9166" s="1470"/>
      <c r="E9166" s="142"/>
      <c r="F9166" s="142"/>
      <c r="G9166" s="692"/>
    </row>
    <row r="9167" spans="1:7" s="86" customFormat="1">
      <c r="A9167" s="1468"/>
      <c r="B9167" s="1473"/>
      <c r="C9167" s="1469"/>
      <c r="D9167" s="1470"/>
      <c r="E9167" s="142"/>
      <c r="F9167" s="142"/>
      <c r="G9167" s="692"/>
    </row>
    <row r="9168" spans="1:7" s="86" customFormat="1">
      <c r="A9168" s="1468"/>
      <c r="B9168" s="1473"/>
      <c r="C9168" s="1469"/>
      <c r="D9168" s="1470"/>
      <c r="E9168" s="142"/>
      <c r="F9168" s="142"/>
      <c r="G9168" s="692"/>
    </row>
    <row r="9169" spans="1:7" s="86" customFormat="1">
      <c r="A9169" s="1468"/>
      <c r="B9169" s="1473"/>
      <c r="C9169" s="1469"/>
      <c r="D9169" s="1470"/>
      <c r="E9169" s="142"/>
      <c r="F9169" s="142"/>
      <c r="G9169" s="692"/>
    </row>
    <row r="9170" spans="1:7" s="86" customFormat="1">
      <c r="A9170" s="1468"/>
      <c r="B9170" s="1473"/>
      <c r="C9170" s="1469"/>
      <c r="D9170" s="1470"/>
      <c r="E9170" s="142"/>
      <c r="F9170" s="142"/>
      <c r="G9170" s="692"/>
    </row>
    <row r="9171" spans="1:7" s="86" customFormat="1">
      <c r="A9171" s="1468"/>
      <c r="B9171" s="1473"/>
      <c r="C9171" s="1469"/>
      <c r="D9171" s="1470"/>
      <c r="E9171" s="142"/>
      <c r="F9171" s="142"/>
      <c r="G9171" s="692"/>
    </row>
    <row r="9172" spans="1:7" s="86" customFormat="1">
      <c r="A9172" s="1468"/>
      <c r="B9172" s="1429"/>
      <c r="C9172" s="1494"/>
      <c r="D9172" s="1495"/>
      <c r="E9172" s="142"/>
      <c r="F9172" s="142"/>
      <c r="G9172" s="692"/>
    </row>
    <row r="9173" spans="1:7" s="86" customFormat="1">
      <c r="A9173" s="1468"/>
      <c r="B9173" s="1429"/>
      <c r="C9173" s="1494"/>
      <c r="D9173" s="1495"/>
      <c r="E9173" s="142"/>
      <c r="F9173" s="142"/>
      <c r="G9173" s="692"/>
    </row>
    <row r="9174" spans="1:7" s="86" customFormat="1">
      <c r="A9174" s="1468"/>
      <c r="B9174" s="1429"/>
      <c r="C9174" s="1494"/>
      <c r="D9174" s="1495"/>
      <c r="E9174" s="142"/>
      <c r="F9174" s="142"/>
      <c r="G9174" s="692"/>
    </row>
    <row r="9175" spans="1:7" s="86" customFormat="1">
      <c r="A9175" s="1468"/>
      <c r="B9175" s="1429"/>
      <c r="C9175" s="1494"/>
      <c r="D9175" s="1495"/>
      <c r="E9175" s="142"/>
      <c r="F9175" s="142"/>
      <c r="G9175" s="692"/>
    </row>
    <row r="9176" spans="1:7" s="86" customFormat="1">
      <c r="A9176" s="1468"/>
      <c r="B9176" s="1429"/>
      <c r="C9176" s="1494"/>
      <c r="D9176" s="1495"/>
      <c r="E9176" s="142"/>
      <c r="F9176" s="142"/>
      <c r="G9176" s="692"/>
    </row>
    <row r="9177" spans="1:7" s="86" customFormat="1">
      <c r="A9177" s="1468"/>
      <c r="B9177" s="1429"/>
      <c r="C9177" s="1494"/>
      <c r="D9177" s="1495"/>
      <c r="E9177" s="142"/>
      <c r="F9177" s="142"/>
      <c r="G9177" s="692"/>
    </row>
    <row r="9178" spans="1:7" s="86" customFormat="1">
      <c r="A9178" s="1468"/>
      <c r="B9178" s="1429"/>
      <c r="C9178" s="1494"/>
      <c r="D9178" s="1495"/>
      <c r="E9178" s="142"/>
      <c r="F9178" s="142"/>
      <c r="G9178" s="692"/>
    </row>
    <row r="9179" spans="1:7" s="86" customFormat="1">
      <c r="A9179" s="1468"/>
      <c r="B9179" s="1429"/>
      <c r="C9179" s="1494"/>
      <c r="D9179" s="1495"/>
      <c r="E9179" s="142"/>
      <c r="F9179" s="142"/>
      <c r="G9179" s="692"/>
    </row>
    <row r="9180" spans="1:7" s="86" customFormat="1">
      <c r="A9180" s="1468"/>
      <c r="B9180" s="1429"/>
      <c r="C9180" s="1494"/>
      <c r="D9180" s="1495"/>
      <c r="E9180" s="142"/>
      <c r="F9180" s="142"/>
      <c r="G9180" s="692"/>
    </row>
    <row r="9181" spans="1:7" s="86" customFormat="1">
      <c r="A9181" s="1468"/>
      <c r="B9181" s="1473"/>
      <c r="C9181" s="1469"/>
      <c r="D9181" s="1470"/>
      <c r="E9181" s="142"/>
      <c r="F9181" s="142"/>
      <c r="G9181" s="692"/>
    </row>
    <row r="9182" spans="1:7" s="86" customFormat="1">
      <c r="A9182" s="1468"/>
      <c r="B9182" s="1477"/>
      <c r="C9182" s="1469"/>
      <c r="D9182" s="1470"/>
      <c r="E9182" s="142"/>
      <c r="F9182" s="142"/>
      <c r="G9182" s="692"/>
    </row>
    <row r="9183" spans="1:7" s="86" customFormat="1">
      <c r="A9183" s="1468"/>
      <c r="B9183" s="1477"/>
      <c r="C9183" s="1469"/>
      <c r="D9183" s="1470"/>
      <c r="E9183" s="142"/>
      <c r="F9183" s="142"/>
      <c r="G9183" s="692"/>
    </row>
    <row r="9184" spans="1:7" s="86" customFormat="1">
      <c r="A9184" s="1468"/>
      <c r="B9184" s="1473"/>
      <c r="C9184" s="1469"/>
      <c r="D9184" s="1470"/>
      <c r="E9184" s="142"/>
      <c r="F9184" s="142"/>
      <c r="G9184" s="692"/>
    </row>
    <row r="9185" spans="1:7" s="86" customFormat="1">
      <c r="A9185" s="1468"/>
      <c r="B9185" s="1473"/>
      <c r="C9185" s="1469"/>
      <c r="D9185" s="1470"/>
      <c r="E9185" s="142"/>
      <c r="F9185" s="142"/>
      <c r="G9185" s="692"/>
    </row>
    <row r="9186" spans="1:7" s="86" customFormat="1">
      <c r="A9186" s="1468"/>
      <c r="B9186" s="1473"/>
      <c r="C9186" s="1469"/>
      <c r="D9186" s="1470"/>
      <c r="E9186" s="142"/>
      <c r="F9186" s="142"/>
      <c r="G9186" s="692"/>
    </row>
    <row r="9187" spans="1:7" s="86" customFormat="1">
      <c r="A9187" s="1468"/>
      <c r="B9187" s="1473"/>
      <c r="C9187" s="1469"/>
      <c r="D9187" s="1470"/>
      <c r="E9187" s="142"/>
      <c r="F9187" s="142"/>
      <c r="G9187" s="692"/>
    </row>
    <row r="9188" spans="1:7" s="86" customFormat="1">
      <c r="A9188" s="1468"/>
      <c r="B9188" s="1473"/>
      <c r="C9188" s="1469"/>
      <c r="D9188" s="1470"/>
      <c r="E9188" s="142"/>
      <c r="F9188" s="142"/>
      <c r="G9188" s="692"/>
    </row>
    <row r="9189" spans="1:7" s="86" customFormat="1">
      <c r="A9189" s="1468"/>
      <c r="B9189" s="1473"/>
      <c r="C9189" s="1469"/>
      <c r="D9189" s="1470"/>
      <c r="E9189" s="142"/>
      <c r="F9189" s="142"/>
      <c r="G9189" s="692"/>
    </row>
    <row r="9190" spans="1:7" s="86" customFormat="1">
      <c r="A9190" s="1468"/>
      <c r="B9190" s="1473"/>
      <c r="C9190" s="1469"/>
      <c r="D9190" s="1470"/>
      <c r="E9190" s="142"/>
      <c r="F9190" s="142"/>
      <c r="G9190" s="692"/>
    </row>
    <row r="9191" spans="1:7" s="86" customFormat="1">
      <c r="A9191" s="1468"/>
      <c r="B9191" s="1429"/>
      <c r="C9191" s="1494"/>
      <c r="D9191" s="1495"/>
      <c r="E9191" s="142"/>
      <c r="F9191" s="142"/>
      <c r="G9191" s="692"/>
    </row>
    <row r="9192" spans="1:7" s="86" customFormat="1">
      <c r="A9192" s="1468"/>
      <c r="B9192" s="1429"/>
      <c r="C9192" s="1494"/>
      <c r="D9192" s="1495"/>
      <c r="E9192" s="142"/>
      <c r="F9192" s="142"/>
      <c r="G9192" s="692"/>
    </row>
    <row r="9193" spans="1:7" s="86" customFormat="1">
      <c r="A9193" s="1468"/>
      <c r="B9193" s="1473"/>
      <c r="C9193" s="1469"/>
      <c r="D9193" s="1470"/>
      <c r="E9193" s="142"/>
      <c r="F9193" s="142"/>
      <c r="G9193" s="692"/>
    </row>
    <row r="9194" spans="1:7" s="86" customFormat="1">
      <c r="A9194" s="1468"/>
      <c r="B9194" s="1473"/>
      <c r="C9194" s="1469"/>
      <c r="D9194" s="1470"/>
      <c r="E9194" s="142"/>
      <c r="F9194" s="142"/>
      <c r="G9194" s="692"/>
    </row>
    <row r="9195" spans="1:7" s="86" customFormat="1">
      <c r="A9195" s="1468"/>
      <c r="B9195" s="1465"/>
      <c r="C9195" s="1469"/>
      <c r="D9195" s="1470"/>
      <c r="E9195" s="142"/>
      <c r="F9195" s="142"/>
      <c r="G9195" s="692"/>
    </row>
    <row r="9196" spans="1:7" s="86" customFormat="1">
      <c r="A9196" s="1468"/>
      <c r="B9196" s="1465"/>
      <c r="C9196" s="1469"/>
      <c r="D9196" s="1470"/>
      <c r="E9196" s="142"/>
      <c r="F9196" s="142"/>
      <c r="G9196" s="692"/>
    </row>
    <row r="9197" spans="1:7" s="86" customFormat="1">
      <c r="A9197" s="1468"/>
      <c r="B9197" s="1465"/>
      <c r="C9197" s="1469"/>
      <c r="D9197" s="1470"/>
      <c r="E9197" s="142"/>
      <c r="F9197" s="142"/>
      <c r="G9197" s="692"/>
    </row>
    <row r="9198" spans="1:7" s="86" customFormat="1">
      <c r="A9198" s="1468"/>
      <c r="B9198" s="1492"/>
      <c r="C9198" s="1466"/>
      <c r="D9198" s="1493"/>
      <c r="E9198" s="142"/>
      <c r="F9198" s="142"/>
      <c r="G9198" s="692"/>
    </row>
    <row r="9199" spans="1:7" s="86" customFormat="1">
      <c r="A9199" s="1468"/>
      <c r="B9199" s="1492"/>
      <c r="C9199" s="1466"/>
      <c r="D9199" s="1493"/>
      <c r="E9199" s="142"/>
      <c r="F9199" s="142"/>
      <c r="G9199" s="692"/>
    </row>
    <row r="9200" spans="1:7" s="86" customFormat="1">
      <c r="A9200" s="1468"/>
      <c r="B9200" s="1429"/>
      <c r="C9200" s="1466"/>
      <c r="D9200" s="1493"/>
      <c r="E9200" s="142"/>
      <c r="F9200" s="142"/>
      <c r="G9200" s="692"/>
    </row>
    <row r="9201" spans="1:7" s="86" customFormat="1">
      <c r="A9201" s="1468"/>
      <c r="B9201" s="1429"/>
      <c r="C9201" s="1466"/>
      <c r="D9201" s="1493"/>
      <c r="E9201" s="142"/>
      <c r="F9201" s="142"/>
      <c r="G9201" s="692"/>
    </row>
    <row r="9202" spans="1:7" s="86" customFormat="1">
      <c r="A9202" s="1468"/>
      <c r="B9202" s="1429"/>
      <c r="C9202" s="1466"/>
      <c r="D9202" s="1493"/>
      <c r="E9202" s="142"/>
      <c r="F9202" s="142"/>
      <c r="G9202" s="692"/>
    </row>
    <row r="9203" spans="1:7" s="86" customFormat="1">
      <c r="A9203" s="1468"/>
      <c r="B9203" s="1429"/>
      <c r="C9203" s="1466"/>
      <c r="D9203" s="1493"/>
      <c r="E9203" s="142"/>
      <c r="F9203" s="142"/>
      <c r="G9203" s="692"/>
    </row>
    <row r="9204" spans="1:7" s="86" customFormat="1">
      <c r="A9204" s="1468"/>
      <c r="B9204" s="1429"/>
      <c r="C9204" s="1466"/>
      <c r="D9204" s="1493"/>
      <c r="E9204" s="142"/>
      <c r="F9204" s="142"/>
      <c r="G9204" s="692"/>
    </row>
    <row r="9205" spans="1:7" s="86" customFormat="1">
      <c r="A9205" s="1468"/>
      <c r="B9205" s="1429"/>
      <c r="C9205" s="1466"/>
      <c r="D9205" s="1493"/>
      <c r="E9205" s="142"/>
      <c r="F9205" s="142"/>
      <c r="G9205" s="692"/>
    </row>
    <row r="9206" spans="1:7" s="86" customFormat="1">
      <c r="A9206" s="1468"/>
      <c r="B9206" s="1429"/>
      <c r="C9206" s="1466"/>
      <c r="D9206" s="1493"/>
      <c r="E9206" s="142"/>
      <c r="F9206" s="142"/>
      <c r="G9206" s="692"/>
    </row>
    <row r="9207" spans="1:7" s="86" customFormat="1">
      <c r="A9207" s="1468"/>
      <c r="B9207" s="1429"/>
      <c r="C9207" s="1466"/>
      <c r="D9207" s="1493"/>
      <c r="E9207" s="142"/>
      <c r="F9207" s="142"/>
      <c r="G9207" s="692"/>
    </row>
    <row r="9208" spans="1:7" s="86" customFormat="1">
      <c r="A9208" s="1468"/>
      <c r="B9208" s="1429"/>
      <c r="C9208" s="1466"/>
      <c r="D9208" s="1493"/>
      <c r="E9208" s="142"/>
      <c r="F9208" s="142"/>
      <c r="G9208" s="692"/>
    </row>
    <row r="9209" spans="1:7" s="86" customFormat="1">
      <c r="A9209" s="1468"/>
      <c r="B9209" s="1429"/>
      <c r="C9209" s="1466"/>
      <c r="D9209" s="1493"/>
      <c r="E9209" s="142"/>
      <c r="F9209" s="142"/>
      <c r="G9209" s="692"/>
    </row>
    <row r="9210" spans="1:7" s="86" customFormat="1">
      <c r="A9210" s="1468"/>
      <c r="B9210" s="1429"/>
      <c r="C9210" s="1466"/>
      <c r="D9210" s="1493"/>
      <c r="E9210" s="142"/>
      <c r="F9210" s="142"/>
      <c r="G9210" s="692"/>
    </row>
    <row r="9211" spans="1:7" s="86" customFormat="1">
      <c r="A9211" s="1468"/>
      <c r="B9211" s="1429"/>
      <c r="C9211" s="1466"/>
      <c r="D9211" s="1493"/>
      <c r="E9211" s="142"/>
      <c r="F9211" s="142"/>
      <c r="G9211" s="692"/>
    </row>
    <row r="9212" spans="1:7" s="86" customFormat="1">
      <c r="A9212" s="1468"/>
      <c r="B9212" s="1429"/>
      <c r="C9212" s="1466"/>
      <c r="D9212" s="1493"/>
      <c r="E9212" s="142"/>
      <c r="F9212" s="142"/>
      <c r="G9212" s="692"/>
    </row>
    <row r="9213" spans="1:7" s="86" customFormat="1">
      <c r="A9213" s="1468"/>
      <c r="B9213" s="1429"/>
      <c r="C9213" s="1466"/>
      <c r="D9213" s="1493"/>
      <c r="E9213" s="142"/>
      <c r="F9213" s="142"/>
      <c r="G9213" s="692"/>
    </row>
    <row r="9214" spans="1:7" s="86" customFormat="1">
      <c r="A9214" s="1468"/>
      <c r="B9214" s="1429"/>
      <c r="C9214" s="1466"/>
      <c r="D9214" s="1493"/>
      <c r="E9214" s="142"/>
      <c r="F9214" s="142"/>
      <c r="G9214" s="692"/>
    </row>
    <row r="9215" spans="1:7" s="86" customFormat="1">
      <c r="A9215" s="1468"/>
      <c r="B9215" s="1429"/>
      <c r="C9215" s="1466"/>
      <c r="D9215" s="1493"/>
      <c r="E9215" s="142"/>
      <c r="F9215" s="142"/>
      <c r="G9215" s="692"/>
    </row>
    <row r="9216" spans="1:7" s="86" customFormat="1">
      <c r="A9216" s="1468"/>
      <c r="B9216" s="1429"/>
      <c r="C9216" s="1466"/>
      <c r="D9216" s="1493"/>
      <c r="E9216" s="142"/>
      <c r="F9216" s="142"/>
      <c r="G9216" s="692"/>
    </row>
    <row r="9217" spans="1:7" s="86" customFormat="1">
      <c r="A9217" s="1468"/>
      <c r="B9217" s="1429"/>
      <c r="C9217" s="1466"/>
      <c r="D9217" s="1493"/>
      <c r="E9217" s="142"/>
      <c r="F9217" s="142"/>
      <c r="G9217" s="692"/>
    </row>
    <row r="9218" spans="1:7" s="86" customFormat="1">
      <c r="A9218" s="1468"/>
      <c r="B9218" s="1429"/>
      <c r="C9218" s="1466"/>
      <c r="D9218" s="1493"/>
      <c r="E9218" s="142"/>
      <c r="F9218" s="142"/>
      <c r="G9218" s="692"/>
    </row>
    <row r="9219" spans="1:7" s="86" customFormat="1">
      <c r="A9219" s="1468"/>
      <c r="B9219" s="1429"/>
      <c r="C9219" s="1466"/>
      <c r="D9219" s="1493"/>
      <c r="E9219" s="142"/>
      <c r="F9219" s="142"/>
      <c r="G9219" s="692"/>
    </row>
    <row r="9220" spans="1:7" s="86" customFormat="1">
      <c r="A9220" s="1468"/>
      <c r="B9220" s="1429"/>
      <c r="C9220" s="1466"/>
      <c r="D9220" s="1493"/>
      <c r="E9220" s="142"/>
      <c r="F9220" s="142"/>
      <c r="G9220" s="692"/>
    </row>
    <row r="9221" spans="1:7" s="86" customFormat="1">
      <c r="A9221" s="1468"/>
      <c r="B9221" s="1429"/>
      <c r="C9221" s="1466"/>
      <c r="D9221" s="1493"/>
      <c r="E9221" s="142"/>
      <c r="F9221" s="142"/>
      <c r="G9221" s="692"/>
    </row>
    <row r="9222" spans="1:7" s="86" customFormat="1">
      <c r="A9222" s="1468"/>
      <c r="B9222" s="1429"/>
      <c r="C9222" s="1466"/>
      <c r="D9222" s="1493"/>
      <c r="E9222" s="142"/>
      <c r="F9222" s="142"/>
      <c r="G9222" s="692"/>
    </row>
    <row r="9223" spans="1:7" s="86" customFormat="1">
      <c r="A9223" s="1468"/>
      <c r="B9223" s="1429"/>
      <c r="C9223" s="1466"/>
      <c r="D9223" s="1493"/>
      <c r="E9223" s="142"/>
      <c r="F9223" s="142"/>
      <c r="G9223" s="692"/>
    </row>
    <row r="9224" spans="1:7" s="86" customFormat="1">
      <c r="A9224" s="1468"/>
      <c r="B9224" s="1429"/>
      <c r="C9224" s="1466"/>
      <c r="D9224" s="1493"/>
      <c r="E9224" s="142"/>
      <c r="F9224" s="142"/>
      <c r="G9224" s="692"/>
    </row>
    <row r="9225" spans="1:7" s="86" customFormat="1">
      <c r="A9225" s="1468"/>
      <c r="B9225" s="1429"/>
      <c r="C9225" s="1466"/>
      <c r="D9225" s="1493"/>
      <c r="E9225" s="142"/>
      <c r="F9225" s="142"/>
      <c r="G9225" s="692"/>
    </row>
    <row r="9226" spans="1:7" s="86" customFormat="1">
      <c r="A9226" s="1468"/>
      <c r="B9226" s="1429"/>
      <c r="C9226" s="1466"/>
      <c r="D9226" s="1493"/>
      <c r="E9226" s="142"/>
      <c r="F9226" s="142"/>
      <c r="G9226" s="692"/>
    </row>
    <row r="9227" spans="1:7" s="86" customFormat="1">
      <c r="A9227" s="1468"/>
      <c r="B9227" s="1429"/>
      <c r="C9227" s="1466"/>
      <c r="D9227" s="1493"/>
      <c r="E9227" s="142"/>
      <c r="F9227" s="142"/>
      <c r="G9227" s="692"/>
    </row>
    <row r="9228" spans="1:7" s="86" customFormat="1">
      <c r="A9228" s="1468"/>
      <c r="B9228" s="1429"/>
      <c r="C9228" s="1466"/>
      <c r="D9228" s="1493"/>
      <c r="E9228" s="142"/>
      <c r="F9228" s="142"/>
      <c r="G9228" s="692"/>
    </row>
    <row r="9229" spans="1:7" s="86" customFormat="1">
      <c r="A9229" s="1468"/>
      <c r="B9229" s="1429"/>
      <c r="C9229" s="1466"/>
      <c r="D9229" s="1493"/>
      <c r="E9229" s="142"/>
      <c r="F9229" s="142"/>
      <c r="G9229" s="692"/>
    </row>
    <row r="9230" spans="1:7" s="86" customFormat="1">
      <c r="A9230" s="1468"/>
      <c r="B9230" s="1429"/>
      <c r="C9230" s="1466"/>
      <c r="D9230" s="1493"/>
      <c r="E9230" s="142"/>
      <c r="F9230" s="142"/>
      <c r="G9230" s="692"/>
    </row>
    <row r="9231" spans="1:7" s="86" customFormat="1">
      <c r="A9231" s="1468"/>
      <c r="B9231" s="1429"/>
      <c r="C9231" s="1466"/>
      <c r="D9231" s="1493"/>
      <c r="E9231" s="142"/>
      <c r="F9231" s="142"/>
      <c r="G9231" s="692"/>
    </row>
    <row r="9232" spans="1:7" s="86" customFormat="1">
      <c r="A9232" s="1468"/>
      <c r="B9232" s="1429"/>
      <c r="C9232" s="1466"/>
      <c r="D9232" s="1493"/>
      <c r="E9232" s="142"/>
      <c r="F9232" s="142"/>
      <c r="G9232" s="692"/>
    </row>
    <row r="9233" spans="1:7" s="86" customFormat="1">
      <c r="A9233" s="1468"/>
      <c r="B9233" s="1429"/>
      <c r="C9233" s="1466"/>
      <c r="D9233" s="1493"/>
      <c r="E9233" s="142"/>
      <c r="F9233" s="142"/>
      <c r="G9233" s="692"/>
    </row>
    <row r="9234" spans="1:7" s="86" customFormat="1">
      <c r="A9234" s="1468"/>
      <c r="B9234" s="1429"/>
      <c r="C9234" s="1466"/>
      <c r="D9234" s="1493"/>
      <c r="E9234" s="142"/>
      <c r="F9234" s="142"/>
      <c r="G9234" s="692"/>
    </row>
    <row r="9235" spans="1:7" s="86" customFormat="1">
      <c r="A9235" s="1468"/>
      <c r="B9235" s="1429"/>
      <c r="C9235" s="1466"/>
      <c r="D9235" s="1493"/>
      <c r="E9235" s="142"/>
      <c r="F9235" s="142"/>
      <c r="G9235" s="692"/>
    </row>
    <row r="9236" spans="1:7" s="86" customFormat="1">
      <c r="A9236" s="1468"/>
      <c r="B9236" s="1429"/>
      <c r="C9236" s="1466"/>
      <c r="D9236" s="1493"/>
      <c r="E9236" s="142"/>
      <c r="F9236" s="142"/>
      <c r="G9236" s="692"/>
    </row>
    <row r="9237" spans="1:7" s="86" customFormat="1">
      <c r="A9237" s="1468"/>
      <c r="B9237" s="1429"/>
      <c r="C9237" s="1466"/>
      <c r="D9237" s="1493"/>
      <c r="E9237" s="142"/>
      <c r="F9237" s="142"/>
      <c r="G9237" s="692"/>
    </row>
    <row r="9238" spans="1:7" s="86" customFormat="1">
      <c r="A9238" s="1468"/>
      <c r="B9238" s="1429"/>
      <c r="C9238" s="1466"/>
      <c r="D9238" s="1493"/>
      <c r="E9238" s="142"/>
      <c r="F9238" s="142"/>
      <c r="G9238" s="692"/>
    </row>
    <row r="9239" spans="1:7" s="86" customFormat="1">
      <c r="A9239" s="1448"/>
      <c r="B9239" s="1429"/>
      <c r="C9239" s="1494"/>
      <c r="D9239" s="1495"/>
      <c r="E9239" s="142"/>
      <c r="F9239" s="142"/>
      <c r="G9239" s="692"/>
    </row>
    <row r="9240" spans="1:7" s="86" customFormat="1">
      <c r="A9240" s="1468"/>
      <c r="B9240" s="1429"/>
      <c r="C9240" s="1466"/>
      <c r="D9240" s="1493"/>
      <c r="E9240" s="142"/>
      <c r="F9240" s="142"/>
      <c r="G9240" s="692"/>
    </row>
    <row r="9241" spans="1:7" s="86" customFormat="1">
      <c r="A9241" s="1468"/>
      <c r="B9241" s="1429"/>
      <c r="C9241" s="1466"/>
      <c r="D9241" s="1493"/>
      <c r="E9241" s="142"/>
      <c r="F9241" s="142"/>
      <c r="G9241" s="692"/>
    </row>
    <row r="9242" spans="1:7" s="86" customFormat="1">
      <c r="A9242" s="1448"/>
      <c r="B9242" s="1429"/>
      <c r="C9242" s="1494"/>
      <c r="D9242" s="1495"/>
      <c r="E9242" s="142"/>
      <c r="F9242" s="142"/>
      <c r="G9242" s="692"/>
    </row>
    <row r="9243" spans="1:7" s="86" customFormat="1">
      <c r="A9243" s="1448"/>
      <c r="B9243" s="1429"/>
      <c r="C9243" s="1494"/>
      <c r="D9243" s="1495"/>
      <c r="E9243" s="142"/>
      <c r="F9243" s="142"/>
      <c r="G9243" s="692"/>
    </row>
    <row r="9244" spans="1:7" s="86" customFormat="1">
      <c r="A9244" s="1448"/>
      <c r="B9244" s="1429"/>
      <c r="C9244" s="1494"/>
      <c r="D9244" s="1495"/>
      <c r="E9244" s="142"/>
      <c r="F9244" s="142"/>
      <c r="G9244" s="692"/>
    </row>
    <row r="9245" spans="1:7" s="86" customFormat="1">
      <c r="A9245" s="1468"/>
      <c r="B9245" s="1429"/>
      <c r="C9245" s="1466"/>
      <c r="D9245" s="1493"/>
      <c r="E9245" s="142"/>
      <c r="F9245" s="142"/>
      <c r="G9245" s="692"/>
    </row>
    <row r="9246" spans="1:7" s="86" customFormat="1">
      <c r="A9246" s="1468"/>
      <c r="B9246" s="1429"/>
      <c r="C9246" s="1466"/>
      <c r="D9246" s="1493"/>
      <c r="E9246" s="142"/>
      <c r="F9246" s="142"/>
      <c r="G9246" s="692"/>
    </row>
    <row r="9247" spans="1:7" s="86" customFormat="1">
      <c r="A9247" s="1448"/>
      <c r="B9247" s="1429"/>
      <c r="C9247" s="1494"/>
      <c r="D9247" s="1495"/>
      <c r="E9247" s="142"/>
      <c r="F9247" s="142"/>
      <c r="G9247" s="692"/>
    </row>
    <row r="9248" spans="1:7" s="86" customFormat="1">
      <c r="A9248" s="1448"/>
      <c r="B9248" s="1429"/>
      <c r="C9248" s="1494"/>
      <c r="D9248" s="1495"/>
      <c r="E9248" s="142"/>
      <c r="F9248" s="142"/>
      <c r="G9248" s="692"/>
    </row>
    <row r="9249" spans="1:7" s="86" customFormat="1">
      <c r="A9249" s="1448"/>
      <c r="B9249" s="1429"/>
      <c r="C9249" s="1494"/>
      <c r="D9249" s="1495"/>
      <c r="E9249" s="142"/>
      <c r="F9249" s="142"/>
      <c r="G9249" s="692"/>
    </row>
    <row r="9250" spans="1:7" s="86" customFormat="1">
      <c r="A9250" s="1468"/>
      <c r="B9250" s="1429"/>
      <c r="C9250" s="1466"/>
      <c r="D9250" s="1493"/>
      <c r="E9250" s="142"/>
      <c r="F9250" s="142"/>
      <c r="G9250" s="692"/>
    </row>
    <row r="9251" spans="1:7" s="86" customFormat="1">
      <c r="A9251" s="1448"/>
      <c r="B9251" s="1429"/>
      <c r="C9251" s="1494"/>
      <c r="D9251" s="1495"/>
      <c r="E9251" s="142"/>
      <c r="F9251" s="142"/>
      <c r="G9251" s="692"/>
    </row>
    <row r="9252" spans="1:7" s="86" customFormat="1">
      <c r="A9252" s="1448"/>
      <c r="B9252" s="1429"/>
      <c r="C9252" s="1494"/>
      <c r="D9252" s="1495"/>
      <c r="E9252" s="142"/>
      <c r="F9252" s="142"/>
      <c r="G9252" s="692"/>
    </row>
    <row r="9253" spans="1:7" s="86" customFormat="1">
      <c r="A9253" s="1448"/>
      <c r="B9253" s="1429"/>
      <c r="C9253" s="1494"/>
      <c r="D9253" s="1495"/>
      <c r="E9253" s="142"/>
      <c r="F9253" s="142"/>
      <c r="G9253" s="692"/>
    </row>
    <row r="9254" spans="1:7" s="86" customFormat="1">
      <c r="A9254" s="1468"/>
      <c r="B9254" s="1429"/>
      <c r="C9254" s="1466"/>
      <c r="D9254" s="1493"/>
      <c r="E9254" s="142"/>
      <c r="F9254" s="142"/>
      <c r="G9254" s="692"/>
    </row>
    <row r="9255" spans="1:7" s="86" customFormat="1">
      <c r="A9255" s="1468"/>
      <c r="B9255" s="1429"/>
      <c r="C9255" s="1466"/>
      <c r="D9255" s="1493"/>
      <c r="E9255" s="142"/>
      <c r="F9255" s="142"/>
      <c r="G9255" s="692"/>
    </row>
    <row r="9256" spans="1:7" s="86" customFormat="1">
      <c r="A9256" s="1448"/>
      <c r="B9256" s="1429"/>
      <c r="C9256" s="1494"/>
      <c r="D9256" s="1495"/>
      <c r="E9256" s="142"/>
      <c r="F9256" s="142"/>
      <c r="G9256" s="692"/>
    </row>
    <row r="9257" spans="1:7" s="86" customFormat="1">
      <c r="A9257" s="1448"/>
      <c r="B9257" s="1429"/>
      <c r="C9257" s="1494"/>
      <c r="D9257" s="1495"/>
      <c r="E9257" s="142"/>
      <c r="F9257" s="142"/>
      <c r="G9257" s="692"/>
    </row>
    <row r="9258" spans="1:7" s="86" customFormat="1">
      <c r="A9258" s="1448"/>
      <c r="B9258" s="1429"/>
      <c r="C9258" s="1494"/>
      <c r="D9258" s="1495"/>
      <c r="E9258" s="142"/>
      <c r="F9258" s="142"/>
      <c r="G9258" s="692"/>
    </row>
    <row r="9259" spans="1:7" s="86" customFormat="1">
      <c r="A9259" s="1468"/>
      <c r="B9259" s="1429"/>
      <c r="C9259" s="1466"/>
      <c r="D9259" s="1493"/>
      <c r="E9259" s="142"/>
      <c r="F9259" s="142"/>
      <c r="G9259" s="692"/>
    </row>
    <row r="9260" spans="1:7" s="86" customFormat="1">
      <c r="A9260" s="1468"/>
      <c r="B9260" s="1429"/>
      <c r="C9260" s="1466"/>
      <c r="D9260" s="1493"/>
      <c r="E9260" s="142"/>
      <c r="F9260" s="142"/>
      <c r="G9260" s="692"/>
    </row>
    <row r="9261" spans="1:7" s="86" customFormat="1">
      <c r="A9261" s="1448"/>
      <c r="B9261" s="1429"/>
      <c r="C9261" s="1494"/>
      <c r="D9261" s="1495"/>
      <c r="E9261" s="142"/>
      <c r="F9261" s="142"/>
      <c r="G9261" s="692"/>
    </row>
    <row r="9262" spans="1:7" s="86" customFormat="1">
      <c r="A9262" s="1448"/>
      <c r="B9262" s="1429"/>
      <c r="C9262" s="1494"/>
      <c r="D9262" s="1495"/>
      <c r="E9262" s="142"/>
      <c r="F9262" s="142"/>
      <c r="G9262" s="692"/>
    </row>
    <row r="9263" spans="1:7" s="86" customFormat="1">
      <c r="A9263" s="1448"/>
      <c r="B9263" s="1429"/>
      <c r="C9263" s="1494"/>
      <c r="D9263" s="1495"/>
      <c r="E9263" s="142"/>
      <c r="F9263" s="142"/>
      <c r="G9263" s="692"/>
    </row>
    <row r="9264" spans="1:7" s="86" customFormat="1">
      <c r="A9264" s="1468"/>
      <c r="B9264" s="1429"/>
      <c r="C9264" s="1466"/>
      <c r="D9264" s="1493"/>
      <c r="E9264" s="142"/>
      <c r="F9264" s="142"/>
      <c r="G9264" s="692"/>
    </row>
    <row r="9265" spans="1:7" s="86" customFormat="1">
      <c r="A9265" s="1468"/>
      <c r="B9265" s="1429"/>
      <c r="C9265" s="1466"/>
      <c r="D9265" s="1493"/>
      <c r="E9265" s="142"/>
      <c r="F9265" s="142"/>
      <c r="G9265" s="692"/>
    </row>
    <row r="9266" spans="1:7" s="86" customFormat="1">
      <c r="A9266" s="1448"/>
      <c r="B9266" s="1429"/>
      <c r="C9266" s="1494"/>
      <c r="D9266" s="1495"/>
      <c r="E9266" s="142"/>
      <c r="F9266" s="142"/>
      <c r="G9266" s="692"/>
    </row>
    <row r="9267" spans="1:7" s="86" customFormat="1">
      <c r="A9267" s="1448"/>
      <c r="B9267" s="1429"/>
      <c r="C9267" s="1494"/>
      <c r="D9267" s="1495"/>
      <c r="E9267" s="142"/>
      <c r="F9267" s="142"/>
      <c r="G9267" s="692"/>
    </row>
    <row r="9268" spans="1:7" s="86" customFormat="1">
      <c r="A9268" s="1448"/>
      <c r="B9268" s="1429"/>
      <c r="C9268" s="1494"/>
      <c r="D9268" s="1495"/>
      <c r="E9268" s="142"/>
      <c r="F9268" s="142"/>
      <c r="G9268" s="692"/>
    </row>
    <row r="9269" spans="1:7" s="86" customFormat="1">
      <c r="A9269" s="1468"/>
      <c r="B9269" s="1429"/>
      <c r="C9269" s="1466"/>
      <c r="D9269" s="1493"/>
      <c r="E9269" s="142"/>
      <c r="F9269" s="142"/>
      <c r="G9269" s="692"/>
    </row>
    <row r="9270" spans="1:7" s="86" customFormat="1">
      <c r="A9270" s="1448"/>
      <c r="B9270" s="1429"/>
      <c r="C9270" s="1494"/>
      <c r="D9270" s="1495"/>
      <c r="E9270" s="142"/>
      <c r="F9270" s="142"/>
      <c r="G9270" s="692"/>
    </row>
    <row r="9271" spans="1:7" s="86" customFormat="1">
      <c r="A9271" s="1448"/>
      <c r="B9271" s="1429"/>
      <c r="C9271" s="1494"/>
      <c r="D9271" s="1495"/>
      <c r="E9271" s="142"/>
      <c r="F9271" s="142"/>
      <c r="G9271" s="692"/>
    </row>
    <row r="9272" spans="1:7" s="86" customFormat="1">
      <c r="A9272" s="1448"/>
      <c r="B9272" s="1477"/>
      <c r="C9272" s="1496"/>
      <c r="D9272" s="1495"/>
      <c r="E9272" s="142"/>
      <c r="F9272" s="142"/>
      <c r="G9272" s="692"/>
    </row>
    <row r="9273" spans="1:7" s="86" customFormat="1">
      <c r="A9273" s="1468"/>
      <c r="B9273" s="1429"/>
      <c r="C9273" s="1466"/>
      <c r="D9273" s="1493"/>
      <c r="E9273" s="142"/>
      <c r="F9273" s="142"/>
      <c r="G9273" s="692"/>
    </row>
    <row r="9274" spans="1:7" s="86" customFormat="1">
      <c r="A9274" s="1468"/>
      <c r="B9274" s="1429"/>
      <c r="C9274" s="1466"/>
      <c r="D9274" s="1493"/>
      <c r="E9274" s="142"/>
      <c r="F9274" s="142"/>
      <c r="G9274" s="692"/>
    </row>
    <row r="9275" spans="1:7" s="86" customFormat="1">
      <c r="A9275" s="1448"/>
      <c r="B9275" s="1429"/>
      <c r="C9275" s="1494"/>
      <c r="D9275" s="1495"/>
      <c r="E9275" s="142"/>
      <c r="F9275" s="142"/>
      <c r="G9275" s="692"/>
    </row>
    <row r="9276" spans="1:7" s="86" customFormat="1">
      <c r="A9276" s="1448"/>
      <c r="B9276" s="1429"/>
      <c r="C9276" s="1494"/>
      <c r="D9276" s="1495"/>
      <c r="E9276" s="142"/>
      <c r="F9276" s="142"/>
      <c r="G9276" s="692"/>
    </row>
    <row r="9277" spans="1:7" s="86" customFormat="1">
      <c r="A9277" s="1448"/>
      <c r="B9277" s="1477"/>
      <c r="C9277" s="1494"/>
      <c r="D9277" s="1495"/>
      <c r="E9277" s="142"/>
      <c r="F9277" s="142"/>
      <c r="G9277" s="692"/>
    </row>
    <row r="9278" spans="1:7" s="86" customFormat="1">
      <c r="A9278" s="1468"/>
      <c r="B9278" s="1429"/>
      <c r="C9278" s="1466"/>
      <c r="D9278" s="1493"/>
      <c r="E9278" s="142"/>
      <c r="F9278" s="142"/>
      <c r="G9278" s="692"/>
    </row>
    <row r="9279" spans="1:7" s="86" customFormat="1">
      <c r="A9279" s="1468"/>
      <c r="B9279" s="1429"/>
      <c r="C9279" s="1466"/>
      <c r="D9279" s="1493"/>
      <c r="E9279" s="142"/>
      <c r="F9279" s="142"/>
      <c r="G9279" s="692"/>
    </row>
    <row r="9280" spans="1:7" s="86" customFormat="1">
      <c r="A9280" s="1448"/>
      <c r="B9280" s="1429"/>
      <c r="C9280" s="1494"/>
      <c r="D9280" s="1495"/>
      <c r="E9280" s="142"/>
      <c r="F9280" s="142"/>
      <c r="G9280" s="692"/>
    </row>
    <row r="9281" spans="1:7" s="86" customFormat="1">
      <c r="A9281" s="1448"/>
      <c r="B9281" s="1429"/>
      <c r="C9281" s="1494"/>
      <c r="D9281" s="1495"/>
      <c r="E9281" s="142"/>
      <c r="F9281" s="142"/>
      <c r="G9281" s="692"/>
    </row>
    <row r="9282" spans="1:7" s="86" customFormat="1">
      <c r="A9282" s="1448"/>
      <c r="B9282" s="1429"/>
      <c r="C9282" s="1496"/>
      <c r="D9282" s="1493"/>
      <c r="E9282" s="142"/>
      <c r="F9282" s="142"/>
      <c r="G9282" s="692"/>
    </row>
    <row r="9283" spans="1:7" s="86" customFormat="1">
      <c r="A9283" s="1468"/>
      <c r="B9283" s="1429"/>
      <c r="C9283" s="1466"/>
      <c r="D9283" s="1493"/>
      <c r="E9283" s="142"/>
      <c r="F9283" s="142"/>
      <c r="G9283" s="692"/>
    </row>
    <row r="9284" spans="1:7" s="86" customFormat="1">
      <c r="A9284" s="1468"/>
      <c r="B9284" s="1429"/>
      <c r="C9284" s="1466"/>
      <c r="D9284" s="1493"/>
      <c r="E9284" s="142"/>
      <c r="F9284" s="142"/>
      <c r="G9284" s="692"/>
    </row>
    <row r="9285" spans="1:7" s="86" customFormat="1">
      <c r="A9285" s="1448"/>
      <c r="B9285" s="1429"/>
      <c r="C9285" s="1494"/>
      <c r="D9285" s="1495"/>
      <c r="E9285" s="142"/>
      <c r="F9285" s="142"/>
      <c r="G9285" s="692"/>
    </row>
    <row r="9286" spans="1:7" s="86" customFormat="1">
      <c r="A9286" s="1448"/>
      <c r="B9286" s="1429"/>
      <c r="C9286" s="1494"/>
      <c r="D9286" s="1495"/>
      <c r="E9286" s="142"/>
      <c r="F9286" s="142"/>
      <c r="G9286" s="692"/>
    </row>
    <row r="9287" spans="1:7" s="86" customFormat="1">
      <c r="A9287" s="1448"/>
      <c r="B9287" s="1429"/>
      <c r="C9287" s="1497"/>
      <c r="D9287" s="1493"/>
      <c r="E9287" s="142"/>
      <c r="F9287" s="142"/>
      <c r="G9287" s="692"/>
    </row>
    <row r="9288" spans="1:7" s="86" customFormat="1">
      <c r="A9288" s="1468"/>
      <c r="B9288" s="1429"/>
      <c r="C9288" s="1466"/>
      <c r="D9288" s="1493"/>
      <c r="E9288" s="142"/>
      <c r="F9288" s="142"/>
      <c r="G9288" s="692"/>
    </row>
    <row r="9289" spans="1:7" s="86" customFormat="1">
      <c r="A9289" s="1468"/>
      <c r="B9289" s="1429"/>
      <c r="C9289" s="1466"/>
      <c r="D9289" s="1493"/>
      <c r="E9289" s="142"/>
      <c r="F9289" s="142"/>
      <c r="G9289" s="692"/>
    </row>
    <row r="9290" spans="1:7" s="86" customFormat="1">
      <c r="A9290" s="1448"/>
      <c r="B9290" s="1429"/>
      <c r="C9290" s="1494"/>
      <c r="D9290" s="1495"/>
      <c r="E9290" s="142"/>
      <c r="F9290" s="142"/>
      <c r="G9290" s="692"/>
    </row>
    <row r="9291" spans="1:7" s="86" customFormat="1">
      <c r="A9291" s="1448"/>
      <c r="B9291" s="1429"/>
      <c r="C9291" s="1494"/>
      <c r="D9291" s="1495"/>
      <c r="E9291" s="142"/>
      <c r="F9291" s="142"/>
      <c r="G9291" s="692"/>
    </row>
    <row r="9292" spans="1:7" s="86" customFormat="1">
      <c r="A9292" s="1448"/>
      <c r="B9292" s="1429"/>
      <c r="C9292" s="1497"/>
      <c r="D9292" s="1493"/>
      <c r="E9292" s="142"/>
      <c r="F9292" s="142"/>
      <c r="G9292" s="692"/>
    </row>
    <row r="9293" spans="1:7" s="86" customFormat="1">
      <c r="A9293" s="1468"/>
      <c r="B9293" s="1429"/>
      <c r="C9293" s="1466"/>
      <c r="D9293" s="1493"/>
      <c r="E9293" s="142"/>
      <c r="F9293" s="142"/>
      <c r="G9293" s="692"/>
    </row>
    <row r="9294" spans="1:7" s="86" customFormat="1">
      <c r="A9294" s="1468"/>
      <c r="B9294" s="1429"/>
      <c r="C9294" s="1466"/>
      <c r="D9294" s="1493"/>
      <c r="E9294" s="142"/>
      <c r="F9294" s="142"/>
      <c r="G9294" s="692"/>
    </row>
    <row r="9295" spans="1:7" s="86" customFormat="1">
      <c r="A9295" s="1448"/>
      <c r="B9295" s="1429"/>
      <c r="C9295" s="1494"/>
      <c r="D9295" s="1495"/>
      <c r="E9295" s="142"/>
      <c r="F9295" s="142"/>
      <c r="G9295" s="692"/>
    </row>
    <row r="9296" spans="1:7" s="86" customFormat="1">
      <c r="A9296" s="1448"/>
      <c r="B9296" s="1429"/>
      <c r="C9296" s="1494"/>
      <c r="D9296" s="1495"/>
      <c r="E9296" s="142"/>
      <c r="F9296" s="142"/>
      <c r="G9296" s="692"/>
    </row>
    <row r="9297" spans="1:7" s="86" customFormat="1">
      <c r="A9297" s="1448"/>
      <c r="B9297" s="1429"/>
      <c r="C9297" s="1497"/>
      <c r="D9297" s="1493"/>
      <c r="E9297" s="142"/>
      <c r="F9297" s="142"/>
      <c r="G9297" s="692"/>
    </row>
    <row r="9298" spans="1:7" s="86" customFormat="1">
      <c r="A9298" s="1468"/>
      <c r="B9298" s="1429"/>
      <c r="C9298" s="1466"/>
      <c r="D9298" s="1493"/>
      <c r="E9298" s="142"/>
      <c r="F9298" s="142"/>
      <c r="G9298" s="692"/>
    </row>
    <row r="9299" spans="1:7" s="86" customFormat="1">
      <c r="A9299" s="1468"/>
      <c r="B9299" s="1429"/>
      <c r="C9299" s="1466"/>
      <c r="D9299" s="1493"/>
      <c r="E9299" s="142"/>
      <c r="F9299" s="142"/>
      <c r="G9299" s="692"/>
    </row>
    <row r="9300" spans="1:7" s="78" customFormat="1">
      <c r="A9300" s="1498"/>
      <c r="B9300" s="1467"/>
      <c r="C9300" s="1466"/>
      <c r="D9300" s="1493"/>
      <c r="E9300" s="142"/>
      <c r="F9300" s="142"/>
      <c r="G9300" s="646"/>
    </row>
    <row r="9301" spans="1:7" s="86" customFormat="1">
      <c r="A9301" s="1468"/>
      <c r="B9301" s="1429"/>
      <c r="C9301" s="1466"/>
      <c r="D9301" s="1493"/>
      <c r="E9301" s="142"/>
      <c r="F9301" s="142"/>
      <c r="G9301" s="692"/>
    </row>
    <row r="9302" spans="1:7" s="86" customFormat="1">
      <c r="A9302" s="1468"/>
      <c r="B9302" s="1429"/>
      <c r="C9302" s="1466"/>
      <c r="D9302" s="1493"/>
      <c r="E9302" s="142"/>
      <c r="F9302" s="142"/>
      <c r="G9302" s="692"/>
    </row>
    <row r="9303" spans="1:7" s="86" customFormat="1">
      <c r="A9303" s="1468"/>
      <c r="B9303" s="1429"/>
      <c r="C9303" s="1466"/>
      <c r="D9303" s="1493"/>
      <c r="E9303" s="142"/>
      <c r="F9303" s="142"/>
      <c r="G9303" s="692"/>
    </row>
    <row r="9304" spans="1:7" s="86" customFormat="1">
      <c r="A9304" s="1468"/>
      <c r="B9304" s="1429"/>
      <c r="C9304" s="1466"/>
      <c r="D9304" s="1493"/>
      <c r="E9304" s="142"/>
      <c r="F9304" s="142"/>
      <c r="G9304" s="692"/>
    </row>
    <row r="9305" spans="1:7" s="86" customFormat="1">
      <c r="A9305" s="1468"/>
      <c r="B9305" s="1429"/>
      <c r="C9305" s="1466"/>
      <c r="D9305" s="1493"/>
      <c r="E9305" s="142"/>
      <c r="F9305" s="142"/>
      <c r="G9305" s="692"/>
    </row>
    <row r="9306" spans="1:7" s="86" customFormat="1">
      <c r="A9306" s="1468"/>
      <c r="B9306" s="1429"/>
      <c r="C9306" s="1466"/>
      <c r="D9306" s="1493"/>
      <c r="E9306" s="142"/>
      <c r="F9306" s="142"/>
      <c r="G9306" s="692"/>
    </row>
    <row r="9307" spans="1:7" s="86" customFormat="1">
      <c r="A9307" s="1468"/>
      <c r="B9307" s="1429"/>
      <c r="C9307" s="1466"/>
      <c r="D9307" s="1493"/>
      <c r="E9307" s="142"/>
      <c r="F9307" s="142"/>
      <c r="G9307" s="692"/>
    </row>
    <row r="9308" spans="1:7" s="86" customFormat="1">
      <c r="A9308" s="1468"/>
      <c r="B9308" s="1429"/>
      <c r="C9308" s="1466"/>
      <c r="D9308" s="1493"/>
      <c r="E9308" s="142"/>
      <c r="F9308" s="142"/>
      <c r="G9308" s="692"/>
    </row>
    <row r="9309" spans="1:7" s="86" customFormat="1">
      <c r="A9309" s="1468"/>
      <c r="B9309" s="1429"/>
      <c r="C9309" s="1466"/>
      <c r="D9309" s="1493"/>
      <c r="E9309" s="142"/>
      <c r="F9309" s="142"/>
      <c r="G9309" s="692"/>
    </row>
    <row r="9310" spans="1:7" s="86" customFormat="1">
      <c r="A9310" s="1468"/>
      <c r="B9310" s="1429"/>
      <c r="C9310" s="1466"/>
      <c r="D9310" s="1493"/>
      <c r="E9310" s="142"/>
      <c r="F9310" s="142"/>
      <c r="G9310" s="692"/>
    </row>
    <row r="9311" spans="1:7" s="86" customFormat="1">
      <c r="A9311" s="1468"/>
      <c r="B9311" s="1429"/>
      <c r="C9311" s="1466"/>
      <c r="D9311" s="1493"/>
      <c r="E9311" s="142"/>
      <c r="F9311" s="142"/>
      <c r="G9311" s="692"/>
    </row>
    <row r="9312" spans="1:7" s="86" customFormat="1">
      <c r="A9312" s="1468"/>
      <c r="B9312" s="1429"/>
      <c r="C9312" s="1466"/>
      <c r="D9312" s="1493"/>
      <c r="E9312" s="142"/>
      <c r="F9312" s="142"/>
      <c r="G9312" s="692"/>
    </row>
    <row r="9313" spans="1:7" s="86" customFormat="1">
      <c r="A9313" s="1468"/>
      <c r="B9313" s="1429"/>
      <c r="C9313" s="1466"/>
      <c r="D9313" s="1493"/>
      <c r="E9313" s="142"/>
      <c r="F9313" s="142"/>
      <c r="G9313" s="692"/>
    </row>
    <row r="9314" spans="1:7" s="86" customFormat="1">
      <c r="A9314" s="1468"/>
      <c r="B9314" s="1429"/>
      <c r="C9314" s="1466"/>
      <c r="D9314" s="1493"/>
      <c r="E9314" s="142"/>
      <c r="F9314" s="142"/>
      <c r="G9314" s="692"/>
    </row>
    <row r="9315" spans="1:7" s="86" customFormat="1">
      <c r="A9315" s="1468"/>
      <c r="B9315" s="1429"/>
      <c r="C9315" s="1466"/>
      <c r="D9315" s="1493"/>
      <c r="E9315" s="142"/>
      <c r="F9315" s="142"/>
      <c r="G9315" s="692"/>
    </row>
    <row r="9316" spans="1:7" s="86" customFormat="1">
      <c r="A9316" s="1468"/>
      <c r="B9316" s="1429"/>
      <c r="C9316" s="1494"/>
      <c r="D9316" s="1495"/>
      <c r="E9316" s="145"/>
      <c r="F9316" s="145"/>
      <c r="G9316" s="692"/>
    </row>
    <row r="9317" spans="1:7" s="86" customFormat="1">
      <c r="A9317" s="1468"/>
      <c r="B9317" s="1429"/>
      <c r="C9317" s="1494"/>
      <c r="D9317" s="1495"/>
      <c r="E9317" s="145"/>
      <c r="F9317" s="145"/>
      <c r="G9317" s="692"/>
    </row>
    <row r="9318" spans="1:7" s="86" customFormat="1">
      <c r="A9318" s="1468"/>
      <c r="B9318" s="1429"/>
      <c r="C9318" s="1494"/>
      <c r="D9318" s="1495"/>
      <c r="E9318" s="145"/>
      <c r="F9318" s="145"/>
      <c r="G9318" s="692"/>
    </row>
    <row r="9319" spans="1:7" s="86" customFormat="1">
      <c r="A9319" s="1468"/>
      <c r="B9319" s="1429"/>
      <c r="C9319" s="1494"/>
      <c r="D9319" s="1495"/>
      <c r="E9319" s="145"/>
      <c r="F9319" s="145"/>
      <c r="G9319" s="692"/>
    </row>
    <row r="9320" spans="1:7" s="86" customFormat="1">
      <c r="A9320" s="1468"/>
      <c r="B9320" s="1429"/>
      <c r="C9320" s="1494"/>
      <c r="D9320" s="1495"/>
      <c r="E9320" s="145"/>
      <c r="F9320" s="145"/>
      <c r="G9320" s="692"/>
    </row>
    <row r="9321" spans="1:7" s="86" customFormat="1">
      <c r="A9321" s="1468"/>
      <c r="B9321" s="1467"/>
      <c r="C9321" s="1466"/>
      <c r="D9321" s="1493"/>
      <c r="E9321" s="142"/>
      <c r="F9321" s="142"/>
      <c r="G9321" s="692"/>
    </row>
    <row r="9322" spans="1:7" s="86" customFormat="1">
      <c r="A9322" s="1468"/>
      <c r="B9322" s="1467"/>
      <c r="C9322" s="1466"/>
      <c r="D9322" s="1493"/>
      <c r="E9322" s="145"/>
      <c r="F9322" s="145"/>
      <c r="G9322" s="692"/>
    </row>
    <row r="9323" spans="1:7" s="86" customFormat="1">
      <c r="A9323" s="1468"/>
      <c r="B9323" s="1467"/>
      <c r="C9323" s="1466"/>
      <c r="D9323" s="1493"/>
      <c r="E9323" s="145"/>
      <c r="F9323" s="145"/>
      <c r="G9323" s="692"/>
    </row>
    <row r="9324" spans="1:7" s="86" customFormat="1">
      <c r="A9324" s="1468"/>
      <c r="B9324" s="1467"/>
      <c r="C9324" s="1466"/>
      <c r="D9324" s="1493"/>
      <c r="E9324" s="145"/>
      <c r="F9324" s="145"/>
      <c r="G9324" s="692"/>
    </row>
    <row r="9325" spans="1:7" s="86" customFormat="1">
      <c r="A9325" s="1468"/>
      <c r="B9325" s="1429"/>
      <c r="C9325" s="1466"/>
      <c r="D9325" s="1493"/>
      <c r="E9325" s="142"/>
      <c r="F9325" s="142"/>
      <c r="G9325" s="692"/>
    </row>
    <row r="9326" spans="1:7" s="86" customFormat="1">
      <c r="A9326" s="1468"/>
      <c r="B9326" s="1429"/>
      <c r="C9326" s="1466"/>
      <c r="D9326" s="1493"/>
      <c r="E9326" s="142"/>
      <c r="F9326" s="142"/>
      <c r="G9326" s="692"/>
    </row>
    <row r="9327" spans="1:7" s="86" customFormat="1">
      <c r="A9327" s="1468"/>
      <c r="B9327" s="1429"/>
      <c r="C9327" s="1494"/>
      <c r="D9327" s="1495"/>
      <c r="E9327" s="145"/>
      <c r="F9327" s="145"/>
      <c r="G9327" s="692"/>
    </row>
    <row r="9328" spans="1:7" s="86" customFormat="1">
      <c r="A9328" s="1468"/>
      <c r="B9328" s="1429"/>
      <c r="C9328" s="1494"/>
      <c r="D9328" s="1495"/>
      <c r="E9328" s="145"/>
      <c r="F9328" s="145"/>
      <c r="G9328" s="692"/>
    </row>
    <row r="9329" spans="1:7" s="86" customFormat="1">
      <c r="A9329" s="1468"/>
      <c r="B9329" s="1479"/>
      <c r="C9329" s="1466"/>
      <c r="D9329" s="1493"/>
      <c r="E9329" s="142"/>
      <c r="F9329" s="142"/>
      <c r="G9329" s="692"/>
    </row>
    <row r="9330" spans="1:7" s="86" customFormat="1">
      <c r="A9330" s="1468"/>
      <c r="B9330" s="1429"/>
      <c r="C9330" s="1494"/>
      <c r="D9330" s="1495"/>
      <c r="E9330" s="145"/>
      <c r="F9330" s="145"/>
      <c r="G9330" s="692"/>
    </row>
    <row r="9331" spans="1:7" s="86" customFormat="1">
      <c r="A9331" s="1468"/>
      <c r="B9331" s="1429"/>
      <c r="C9331" s="1494"/>
      <c r="D9331" s="1495"/>
      <c r="E9331" s="145"/>
      <c r="F9331" s="145"/>
      <c r="G9331" s="692"/>
    </row>
    <row r="9332" spans="1:7" s="86" customFormat="1">
      <c r="A9332" s="1468"/>
      <c r="B9332" s="1429"/>
      <c r="C9332" s="1494"/>
      <c r="D9332" s="1495"/>
      <c r="E9332" s="145"/>
      <c r="F9332" s="145"/>
      <c r="G9332" s="692"/>
    </row>
    <row r="9333" spans="1:7" s="86" customFormat="1">
      <c r="A9333" s="1468"/>
      <c r="B9333" s="1429"/>
      <c r="C9333" s="1494"/>
      <c r="D9333" s="1495"/>
      <c r="E9333" s="145"/>
      <c r="F9333" s="145"/>
      <c r="G9333" s="692"/>
    </row>
    <row r="9334" spans="1:7" s="86" customFormat="1">
      <c r="A9334" s="1468"/>
      <c r="B9334" s="1429"/>
      <c r="C9334" s="1494"/>
      <c r="D9334" s="1495"/>
      <c r="E9334" s="145"/>
      <c r="F9334" s="145"/>
      <c r="G9334" s="692"/>
    </row>
    <row r="9335" spans="1:7" s="86" customFormat="1">
      <c r="A9335" s="1468"/>
      <c r="B9335" s="1429"/>
      <c r="C9335" s="1494"/>
      <c r="D9335" s="1495"/>
      <c r="E9335" s="145"/>
      <c r="F9335" s="145"/>
      <c r="G9335" s="692"/>
    </row>
    <row r="9336" spans="1:7" s="80" customFormat="1">
      <c r="A9336" s="1448"/>
      <c r="B9336" s="1477"/>
      <c r="C9336" s="1494"/>
      <c r="D9336" s="1495"/>
      <c r="E9336" s="145"/>
      <c r="F9336" s="145"/>
      <c r="G9336" s="90"/>
    </row>
    <row r="9337" spans="1:7" s="80" customFormat="1">
      <c r="A9337" s="1448"/>
      <c r="B9337" s="1477"/>
      <c r="C9337" s="1494"/>
      <c r="D9337" s="1495"/>
      <c r="E9337" s="145"/>
      <c r="F9337" s="145"/>
      <c r="G9337" s="90"/>
    </row>
    <row r="9338" spans="1:7" s="80" customFormat="1">
      <c r="A9338" s="1448"/>
      <c r="B9338" s="1477"/>
      <c r="C9338" s="1494"/>
      <c r="D9338" s="1495"/>
      <c r="E9338" s="145"/>
      <c r="F9338" s="145"/>
      <c r="G9338" s="90"/>
    </row>
    <row r="9339" spans="1:7" s="80" customFormat="1">
      <c r="A9339" s="1448"/>
      <c r="B9339" s="1477"/>
      <c r="C9339" s="1494"/>
      <c r="D9339" s="1495"/>
      <c r="E9339" s="145"/>
      <c r="F9339" s="145"/>
      <c r="G9339" s="90"/>
    </row>
    <row r="9340" spans="1:7" s="80" customFormat="1">
      <c r="A9340" s="1448"/>
      <c r="B9340" s="1477"/>
      <c r="C9340" s="1494"/>
      <c r="D9340" s="1495"/>
      <c r="E9340" s="145"/>
      <c r="F9340" s="145"/>
      <c r="G9340" s="90"/>
    </row>
    <row r="9341" spans="1:7" s="80" customFormat="1">
      <c r="A9341" s="1448"/>
      <c r="B9341" s="1477"/>
      <c r="C9341" s="1494"/>
      <c r="D9341" s="1495"/>
      <c r="E9341" s="145"/>
      <c r="F9341" s="145"/>
      <c r="G9341" s="90"/>
    </row>
    <row r="9342" spans="1:7" s="86" customFormat="1">
      <c r="A9342" s="1468"/>
      <c r="B9342" s="1429"/>
      <c r="C9342" s="1494"/>
      <c r="D9342" s="1495"/>
      <c r="E9342" s="145"/>
      <c r="F9342" s="145"/>
      <c r="G9342" s="692"/>
    </row>
    <row r="9343" spans="1:7" s="78" customFormat="1">
      <c r="A9343" s="1498"/>
      <c r="B9343" s="1467"/>
      <c r="C9343" s="1466"/>
      <c r="D9343" s="1493"/>
      <c r="E9343" s="145"/>
      <c r="F9343" s="145"/>
      <c r="G9343" s="646"/>
    </row>
    <row r="9344" spans="1:7" s="86" customFormat="1">
      <c r="A9344" s="1468"/>
      <c r="B9344" s="1429"/>
      <c r="C9344" s="1494"/>
      <c r="D9344" s="1495"/>
      <c r="E9344" s="145"/>
      <c r="F9344" s="145"/>
      <c r="G9344" s="692"/>
    </row>
    <row r="9345" spans="1:7" s="86" customFormat="1">
      <c r="A9345" s="1468"/>
      <c r="B9345" s="1429"/>
      <c r="C9345" s="1494"/>
      <c r="D9345" s="1495"/>
      <c r="E9345" s="145"/>
      <c r="F9345" s="145"/>
      <c r="G9345" s="692"/>
    </row>
    <row r="9346" spans="1:7" s="86" customFormat="1">
      <c r="A9346" s="1468"/>
      <c r="B9346" s="1429"/>
      <c r="C9346" s="1494"/>
      <c r="D9346" s="1495"/>
      <c r="E9346" s="145"/>
      <c r="F9346" s="145"/>
      <c r="G9346" s="692"/>
    </row>
    <row r="9347" spans="1:7" s="80" customFormat="1">
      <c r="A9347" s="1448"/>
      <c r="B9347" s="1477"/>
      <c r="C9347" s="1494"/>
      <c r="D9347" s="1495"/>
      <c r="E9347" s="145"/>
      <c r="F9347" s="145"/>
      <c r="G9347" s="90"/>
    </row>
    <row r="9348" spans="1:7" s="80" customFormat="1">
      <c r="A9348" s="1448"/>
      <c r="B9348" s="1477"/>
      <c r="C9348" s="1494"/>
      <c r="D9348" s="1495"/>
      <c r="E9348" s="145"/>
      <c r="F9348" s="145"/>
      <c r="G9348" s="90"/>
    </row>
    <row r="9349" spans="1:7" s="80" customFormat="1">
      <c r="A9349" s="1448"/>
      <c r="B9349" s="1477"/>
      <c r="C9349" s="1494"/>
      <c r="D9349" s="1495"/>
      <c r="E9349" s="145"/>
      <c r="F9349" s="145"/>
      <c r="G9349" s="90"/>
    </row>
    <row r="9350" spans="1:7" s="86" customFormat="1">
      <c r="A9350" s="1468"/>
      <c r="B9350" s="1429"/>
      <c r="C9350" s="1494"/>
      <c r="D9350" s="1495"/>
      <c r="E9350" s="145"/>
      <c r="F9350" s="145"/>
      <c r="G9350" s="692"/>
    </row>
    <row r="9351" spans="1:7" s="86" customFormat="1">
      <c r="A9351" s="1468"/>
      <c r="B9351" s="1429"/>
      <c r="C9351" s="1494"/>
      <c r="D9351" s="1495"/>
      <c r="E9351" s="142"/>
      <c r="F9351" s="142"/>
      <c r="G9351" s="692"/>
    </row>
    <row r="9352" spans="1:7" s="86" customFormat="1">
      <c r="A9352" s="1468"/>
      <c r="B9352" s="1429"/>
      <c r="C9352" s="1494"/>
      <c r="D9352" s="1495"/>
      <c r="E9352" s="145"/>
      <c r="F9352" s="145"/>
      <c r="G9352" s="692"/>
    </row>
    <row r="9353" spans="1:7" s="80" customFormat="1">
      <c r="A9353" s="1448"/>
      <c r="B9353" s="1477"/>
      <c r="C9353" s="1494"/>
      <c r="D9353" s="1495"/>
      <c r="E9353" s="145"/>
      <c r="F9353" s="145"/>
      <c r="G9353" s="90"/>
    </row>
    <row r="9354" spans="1:7" s="80" customFormat="1">
      <c r="A9354" s="1448"/>
      <c r="B9354" s="1477"/>
      <c r="C9354" s="1494"/>
      <c r="D9354" s="1495"/>
      <c r="E9354" s="145"/>
      <c r="F9354" s="145"/>
      <c r="G9354" s="90"/>
    </row>
    <row r="9355" spans="1:7" s="80" customFormat="1">
      <c r="A9355" s="1448"/>
      <c r="B9355" s="1477"/>
      <c r="C9355" s="1494"/>
      <c r="D9355" s="1495"/>
      <c r="E9355" s="145"/>
      <c r="F9355" s="145"/>
      <c r="G9355" s="90"/>
    </row>
    <row r="9356" spans="1:7" s="80" customFormat="1">
      <c r="A9356" s="1448"/>
      <c r="B9356" s="1477"/>
      <c r="C9356" s="1494"/>
      <c r="D9356" s="1495"/>
      <c r="E9356" s="145"/>
      <c r="F9356" s="145"/>
      <c r="G9356" s="90"/>
    </row>
    <row r="9357" spans="1:7" s="86" customFormat="1">
      <c r="A9357" s="1468"/>
      <c r="B9357" s="1429"/>
      <c r="C9357" s="1494"/>
      <c r="D9357" s="1495"/>
      <c r="E9357" s="145"/>
      <c r="F9357" s="145"/>
      <c r="G9357" s="692"/>
    </row>
    <row r="9358" spans="1:7" s="80" customFormat="1">
      <c r="A9358" s="1448"/>
      <c r="B9358" s="1477"/>
      <c r="C9358" s="1494"/>
      <c r="D9358" s="1495"/>
      <c r="E9358" s="145"/>
      <c r="F9358" s="145"/>
      <c r="G9358" s="90"/>
    </row>
    <row r="9359" spans="1:7" s="80" customFormat="1">
      <c r="A9359" s="1448"/>
      <c r="B9359" s="1477"/>
      <c r="C9359" s="1494"/>
      <c r="D9359" s="1495"/>
      <c r="E9359" s="145"/>
      <c r="F9359" s="145"/>
      <c r="G9359" s="90"/>
    </row>
    <row r="9360" spans="1:7" s="80" customFormat="1">
      <c r="A9360" s="1448"/>
      <c r="B9360" s="1477"/>
      <c r="C9360" s="1494"/>
      <c r="D9360" s="1495"/>
      <c r="E9360" s="145"/>
      <c r="F9360" s="145"/>
      <c r="G9360" s="90"/>
    </row>
    <row r="9361" spans="1:7" s="86" customFormat="1">
      <c r="A9361" s="1468"/>
      <c r="B9361" s="1429"/>
      <c r="C9361" s="1494"/>
      <c r="D9361" s="1495"/>
      <c r="E9361" s="145"/>
      <c r="F9361" s="145"/>
      <c r="G9361" s="692"/>
    </row>
    <row r="9362" spans="1:7" s="97" customFormat="1">
      <c r="A9362" s="1468"/>
      <c r="B9362" s="1465"/>
      <c r="C9362" s="1469"/>
      <c r="D9362" s="1470"/>
      <c r="E9362" s="142"/>
      <c r="F9362" s="142"/>
      <c r="G9362" s="693"/>
    </row>
    <row r="9363" spans="1:7" s="86" customFormat="1">
      <c r="A9363" s="1468"/>
      <c r="B9363" s="1465"/>
      <c r="C9363" s="1469"/>
      <c r="D9363" s="1470"/>
      <c r="E9363" s="142"/>
      <c r="F9363" s="142"/>
      <c r="G9363" s="692"/>
    </row>
    <row r="9364" spans="1:7" s="86" customFormat="1">
      <c r="A9364" s="1468"/>
      <c r="B9364" s="1465"/>
      <c r="C9364" s="1469"/>
      <c r="D9364" s="1470"/>
      <c r="E9364" s="142"/>
      <c r="F9364" s="142"/>
      <c r="G9364" s="692"/>
    </row>
    <row r="9365" spans="1:7" s="86" customFormat="1">
      <c r="A9365" s="1468"/>
      <c r="B9365" s="1465"/>
      <c r="C9365" s="1469"/>
      <c r="D9365" s="1470"/>
      <c r="E9365" s="142"/>
      <c r="F9365" s="142"/>
      <c r="G9365" s="692"/>
    </row>
    <row r="9366" spans="1:7" s="86" customFormat="1">
      <c r="A9366" s="1468"/>
      <c r="B9366" s="1492"/>
      <c r="C9366" s="1466"/>
      <c r="D9366" s="1493"/>
      <c r="E9366" s="142"/>
      <c r="F9366" s="142"/>
      <c r="G9366" s="692"/>
    </row>
    <row r="9367" spans="1:7" s="86" customFormat="1">
      <c r="A9367" s="1468"/>
      <c r="B9367" s="1492"/>
      <c r="C9367" s="1466"/>
      <c r="D9367" s="1493"/>
      <c r="E9367" s="142"/>
      <c r="F9367" s="142"/>
      <c r="G9367" s="692"/>
    </row>
    <row r="9368" spans="1:7" s="86" customFormat="1">
      <c r="A9368" s="1468"/>
      <c r="B9368" s="1429"/>
      <c r="C9368" s="1466"/>
      <c r="D9368" s="1493"/>
      <c r="E9368" s="142"/>
      <c r="F9368" s="142"/>
      <c r="G9368" s="692"/>
    </row>
    <row r="9369" spans="1:7" s="86" customFormat="1">
      <c r="A9369" s="1468"/>
      <c r="B9369" s="1429"/>
      <c r="C9369" s="1466"/>
      <c r="D9369" s="1493"/>
      <c r="E9369" s="142"/>
      <c r="F9369" s="142"/>
      <c r="G9369" s="692"/>
    </row>
    <row r="9370" spans="1:7" s="86" customFormat="1">
      <c r="A9370" s="1468"/>
      <c r="B9370" s="1429"/>
      <c r="C9370" s="1466"/>
      <c r="D9370" s="1493"/>
      <c r="E9370" s="142"/>
      <c r="F9370" s="142"/>
      <c r="G9370" s="692"/>
    </row>
    <row r="9371" spans="1:7" s="86" customFormat="1">
      <c r="A9371" s="1468"/>
      <c r="B9371" s="1429"/>
      <c r="C9371" s="1466"/>
      <c r="D9371" s="1493"/>
      <c r="E9371" s="142"/>
      <c r="F9371" s="142"/>
      <c r="G9371" s="692"/>
    </row>
    <row r="9372" spans="1:7" s="86" customFormat="1">
      <c r="A9372" s="1468"/>
      <c r="B9372" s="1429"/>
      <c r="C9372" s="1466"/>
      <c r="D9372" s="1493"/>
      <c r="E9372" s="142"/>
      <c r="F9372" s="142"/>
      <c r="G9372" s="692"/>
    </row>
    <row r="9373" spans="1:7" s="86" customFormat="1">
      <c r="A9373" s="1468"/>
      <c r="B9373" s="1429"/>
      <c r="C9373" s="1466"/>
      <c r="D9373" s="1493"/>
      <c r="E9373" s="142"/>
      <c r="F9373" s="142"/>
      <c r="G9373" s="692"/>
    </row>
    <row r="9374" spans="1:7" s="86" customFormat="1">
      <c r="A9374" s="1468"/>
      <c r="B9374" s="1429"/>
      <c r="C9374" s="1466"/>
      <c r="D9374" s="1493"/>
      <c r="E9374" s="142"/>
      <c r="F9374" s="142"/>
      <c r="G9374" s="692"/>
    </row>
    <row r="9375" spans="1:7" s="86" customFormat="1">
      <c r="A9375" s="1468"/>
      <c r="B9375" s="1429"/>
      <c r="C9375" s="1466"/>
      <c r="D9375" s="1493"/>
      <c r="E9375" s="142"/>
      <c r="F9375" s="142"/>
      <c r="G9375" s="692"/>
    </row>
    <row r="9376" spans="1:7" s="86" customFormat="1">
      <c r="A9376" s="1468"/>
      <c r="B9376" s="1429"/>
      <c r="C9376" s="1466"/>
      <c r="D9376" s="1493"/>
      <c r="E9376" s="142"/>
      <c r="F9376" s="142"/>
      <c r="G9376" s="692"/>
    </row>
    <row r="9377" spans="1:7" s="86" customFormat="1">
      <c r="A9377" s="1468"/>
      <c r="B9377" s="1429"/>
      <c r="C9377" s="1466"/>
      <c r="D9377" s="1493"/>
      <c r="E9377" s="142"/>
      <c r="F9377" s="142"/>
      <c r="G9377" s="692"/>
    </row>
    <row r="9378" spans="1:7" s="86" customFormat="1">
      <c r="A9378" s="1468"/>
      <c r="B9378" s="1429"/>
      <c r="C9378" s="1466"/>
      <c r="D9378" s="1493"/>
      <c r="E9378" s="142"/>
      <c r="F9378" s="142"/>
      <c r="G9378" s="692"/>
    </row>
    <row r="9379" spans="1:7" s="86" customFormat="1">
      <c r="A9379" s="1468"/>
      <c r="B9379" s="1429"/>
      <c r="C9379" s="1466"/>
      <c r="D9379" s="1493"/>
      <c r="E9379" s="142"/>
      <c r="F9379" s="142"/>
      <c r="G9379" s="692"/>
    </row>
    <row r="9380" spans="1:7" s="86" customFormat="1">
      <c r="A9380" s="1468"/>
      <c r="B9380" s="1429"/>
      <c r="C9380" s="1466"/>
      <c r="D9380" s="1493"/>
      <c r="E9380" s="142"/>
      <c r="F9380" s="142"/>
      <c r="G9380" s="692"/>
    </row>
    <row r="9381" spans="1:7" s="86" customFormat="1">
      <c r="A9381" s="1468"/>
      <c r="B9381" s="1429"/>
      <c r="C9381" s="1466"/>
      <c r="D9381" s="1493"/>
      <c r="E9381" s="142"/>
      <c r="F9381" s="142"/>
      <c r="G9381" s="692"/>
    </row>
    <row r="9382" spans="1:7" s="86" customFormat="1">
      <c r="A9382" s="1468"/>
      <c r="B9382" s="1429"/>
      <c r="C9382" s="1466"/>
      <c r="D9382" s="1493"/>
      <c r="E9382" s="142"/>
      <c r="F9382" s="142"/>
      <c r="G9382" s="692"/>
    </row>
    <row r="9383" spans="1:7" s="86" customFormat="1">
      <c r="A9383" s="1468"/>
      <c r="B9383" s="1429"/>
      <c r="C9383" s="1466"/>
      <c r="D9383" s="1493"/>
      <c r="E9383" s="142"/>
      <c r="F9383" s="142"/>
      <c r="G9383" s="692"/>
    </row>
    <row r="9384" spans="1:7" s="86" customFormat="1">
      <c r="A9384" s="1468"/>
      <c r="B9384" s="1429"/>
      <c r="C9384" s="1466"/>
      <c r="D9384" s="1493"/>
      <c r="E9384" s="142"/>
      <c r="F9384" s="142"/>
      <c r="G9384" s="692"/>
    </row>
    <row r="9385" spans="1:7" s="86" customFormat="1">
      <c r="A9385" s="1468"/>
      <c r="B9385" s="1429"/>
      <c r="C9385" s="1466"/>
      <c r="D9385" s="1493"/>
      <c r="E9385" s="142"/>
      <c r="F9385" s="142"/>
      <c r="G9385" s="692"/>
    </row>
    <row r="9386" spans="1:7" s="86" customFormat="1">
      <c r="A9386" s="1468"/>
      <c r="B9386" s="1429"/>
      <c r="C9386" s="1466"/>
      <c r="D9386" s="1493"/>
      <c r="E9386" s="142"/>
      <c r="F9386" s="142"/>
      <c r="G9386" s="692"/>
    </row>
    <row r="9387" spans="1:7" s="86" customFormat="1">
      <c r="A9387" s="1468"/>
      <c r="B9387" s="1429"/>
      <c r="C9387" s="1466"/>
      <c r="D9387" s="1493"/>
      <c r="E9387" s="142"/>
      <c r="F9387" s="142"/>
      <c r="G9387" s="692"/>
    </row>
    <row r="9388" spans="1:7" s="86" customFormat="1">
      <c r="A9388" s="1468"/>
      <c r="B9388" s="1429"/>
      <c r="C9388" s="1466"/>
      <c r="D9388" s="1493"/>
      <c r="E9388" s="142"/>
      <c r="F9388" s="142"/>
      <c r="G9388" s="692"/>
    </row>
    <row r="9389" spans="1:7" s="86" customFormat="1">
      <c r="A9389" s="1468"/>
      <c r="B9389" s="1429"/>
      <c r="C9389" s="1466"/>
      <c r="D9389" s="1493"/>
      <c r="E9389" s="142"/>
      <c r="F9389" s="142"/>
      <c r="G9389" s="692"/>
    </row>
    <row r="9390" spans="1:7" s="86" customFormat="1">
      <c r="A9390" s="1468"/>
      <c r="B9390" s="1429"/>
      <c r="C9390" s="1466"/>
      <c r="D9390" s="1493"/>
      <c r="E9390" s="142"/>
      <c r="F9390" s="142"/>
      <c r="G9390" s="692"/>
    </row>
    <row r="9391" spans="1:7" s="86" customFormat="1">
      <c r="A9391" s="1468"/>
      <c r="B9391" s="1429"/>
      <c r="C9391" s="1466"/>
      <c r="D9391" s="1493"/>
      <c r="E9391" s="142"/>
      <c r="F9391" s="142"/>
      <c r="G9391" s="692"/>
    </row>
    <row r="9392" spans="1:7" s="86" customFormat="1">
      <c r="A9392" s="1468"/>
      <c r="B9392" s="1429"/>
      <c r="C9392" s="1466"/>
      <c r="D9392" s="1493"/>
      <c r="E9392" s="142"/>
      <c r="F9392" s="142"/>
      <c r="G9392" s="692"/>
    </row>
    <row r="9393" spans="1:7" s="86" customFormat="1">
      <c r="A9393" s="1468"/>
      <c r="B9393" s="1429"/>
      <c r="C9393" s="1466"/>
      <c r="D9393" s="1493"/>
      <c r="E9393" s="142"/>
      <c r="F9393" s="142"/>
      <c r="G9393" s="692"/>
    </row>
    <row r="9394" spans="1:7" s="86" customFormat="1">
      <c r="A9394" s="1468"/>
      <c r="B9394" s="1429"/>
      <c r="C9394" s="1466"/>
      <c r="D9394" s="1493"/>
      <c r="E9394" s="142"/>
      <c r="F9394" s="142"/>
      <c r="G9394" s="692"/>
    </row>
    <row r="9395" spans="1:7" s="86" customFormat="1">
      <c r="A9395" s="1468"/>
      <c r="B9395" s="1429"/>
      <c r="C9395" s="1466"/>
      <c r="D9395" s="1493"/>
      <c r="E9395" s="142"/>
      <c r="F9395" s="142"/>
      <c r="G9395" s="692"/>
    </row>
    <row r="9396" spans="1:7" s="86" customFormat="1">
      <c r="A9396" s="1468"/>
      <c r="B9396" s="1429"/>
      <c r="C9396" s="1466"/>
      <c r="D9396" s="1493"/>
      <c r="E9396" s="142"/>
      <c r="F9396" s="142"/>
      <c r="G9396" s="692"/>
    </row>
    <row r="9397" spans="1:7" s="86" customFormat="1">
      <c r="A9397" s="1468"/>
      <c r="B9397" s="1429"/>
      <c r="C9397" s="1466"/>
      <c r="D9397" s="1493"/>
      <c r="E9397" s="142"/>
      <c r="F9397" s="142"/>
      <c r="G9397" s="692"/>
    </row>
    <row r="9398" spans="1:7" s="86" customFormat="1">
      <c r="A9398" s="1468"/>
      <c r="B9398" s="1429"/>
      <c r="C9398" s="1466"/>
      <c r="D9398" s="1493"/>
      <c r="E9398" s="142"/>
      <c r="F9398" s="142"/>
      <c r="G9398" s="692"/>
    </row>
    <row r="9399" spans="1:7" s="86" customFormat="1">
      <c r="A9399" s="1468"/>
      <c r="B9399" s="1429"/>
      <c r="C9399" s="1466"/>
      <c r="D9399" s="1493"/>
      <c r="E9399" s="142"/>
      <c r="F9399" s="142"/>
      <c r="G9399" s="692"/>
    </row>
    <row r="9400" spans="1:7" s="86" customFormat="1">
      <c r="A9400" s="1468"/>
      <c r="B9400" s="1429"/>
      <c r="C9400" s="1466"/>
      <c r="D9400" s="1493"/>
      <c r="E9400" s="142"/>
      <c r="F9400" s="142"/>
      <c r="G9400" s="692"/>
    </row>
    <row r="9401" spans="1:7" s="86" customFormat="1">
      <c r="A9401" s="1448"/>
      <c r="B9401" s="1429"/>
      <c r="C9401" s="1494"/>
      <c r="D9401" s="1495"/>
      <c r="E9401" s="147"/>
      <c r="F9401" s="147"/>
      <c r="G9401" s="692"/>
    </row>
    <row r="9402" spans="1:7" s="86" customFormat="1">
      <c r="A9402" s="1468"/>
      <c r="B9402" s="1429"/>
      <c r="C9402" s="1466"/>
      <c r="D9402" s="1493"/>
      <c r="E9402" s="142"/>
      <c r="F9402" s="142"/>
      <c r="G9402" s="692"/>
    </row>
    <row r="9403" spans="1:7" s="86" customFormat="1">
      <c r="A9403" s="1468"/>
      <c r="B9403" s="1429"/>
      <c r="C9403" s="1466"/>
      <c r="D9403" s="1493"/>
      <c r="E9403" s="142"/>
      <c r="F9403" s="142"/>
      <c r="G9403" s="692"/>
    </row>
    <row r="9404" spans="1:7" s="91" customFormat="1">
      <c r="A9404" s="1501"/>
      <c r="B9404" s="1477"/>
      <c r="C9404" s="1496"/>
      <c r="D9404" s="1495"/>
      <c r="E9404" s="148"/>
      <c r="F9404" s="148"/>
      <c r="G9404" s="648"/>
    </row>
    <row r="9405" spans="1:7" s="91" customFormat="1">
      <c r="A9405" s="1501"/>
      <c r="B9405" s="1477"/>
      <c r="C9405" s="1496"/>
      <c r="D9405" s="1495"/>
      <c r="E9405" s="148"/>
      <c r="F9405" s="148"/>
      <c r="G9405" s="648"/>
    </row>
    <row r="9406" spans="1:7" s="86" customFormat="1">
      <c r="A9406" s="1448"/>
      <c r="B9406" s="1429"/>
      <c r="C9406" s="1494"/>
      <c r="D9406" s="1495"/>
      <c r="E9406" s="142"/>
      <c r="F9406" s="142"/>
      <c r="G9406" s="692"/>
    </row>
    <row r="9407" spans="1:7" s="86" customFormat="1">
      <c r="A9407" s="1468"/>
      <c r="B9407" s="1429"/>
      <c r="C9407" s="1466"/>
      <c r="D9407" s="1493"/>
      <c r="E9407" s="142"/>
      <c r="F9407" s="142"/>
      <c r="G9407" s="692"/>
    </row>
    <row r="9408" spans="1:7" s="86" customFormat="1">
      <c r="A9408" s="1468"/>
      <c r="B9408" s="1429"/>
      <c r="C9408" s="1466"/>
      <c r="D9408" s="1493"/>
      <c r="E9408" s="142"/>
      <c r="F9408" s="142"/>
      <c r="G9408" s="692"/>
    </row>
    <row r="9409" spans="1:7" s="91" customFormat="1">
      <c r="A9409" s="1501"/>
      <c r="B9409" s="1477"/>
      <c r="C9409" s="1496"/>
      <c r="D9409" s="1495"/>
      <c r="E9409" s="148"/>
      <c r="F9409" s="148"/>
      <c r="G9409" s="648"/>
    </row>
    <row r="9410" spans="1:7" s="91" customFormat="1">
      <c r="A9410" s="1501"/>
      <c r="B9410" s="1477"/>
      <c r="C9410" s="1496"/>
      <c r="D9410" s="1495"/>
      <c r="E9410" s="148"/>
      <c r="F9410" s="148"/>
      <c r="G9410" s="648"/>
    </row>
    <row r="9411" spans="1:7" s="86" customFormat="1">
      <c r="A9411" s="1448"/>
      <c r="B9411" s="1429"/>
      <c r="C9411" s="1494"/>
      <c r="D9411" s="1495"/>
      <c r="E9411" s="142"/>
      <c r="F9411" s="142"/>
      <c r="G9411" s="692"/>
    </row>
    <row r="9412" spans="1:7" s="86" customFormat="1">
      <c r="A9412" s="1468"/>
      <c r="B9412" s="1429"/>
      <c r="C9412" s="1466"/>
      <c r="D9412" s="1493"/>
      <c r="E9412" s="142"/>
      <c r="F9412" s="142"/>
      <c r="G9412" s="692"/>
    </row>
    <row r="9413" spans="1:7" s="86" customFormat="1">
      <c r="A9413" s="1468"/>
      <c r="B9413" s="1429"/>
      <c r="C9413" s="1466"/>
      <c r="D9413" s="1493"/>
      <c r="E9413" s="142"/>
      <c r="F9413" s="142"/>
      <c r="G9413" s="692"/>
    </row>
    <row r="9414" spans="1:7" s="91" customFormat="1">
      <c r="A9414" s="1501"/>
      <c r="B9414" s="1477"/>
      <c r="C9414" s="1496"/>
      <c r="D9414" s="1495"/>
      <c r="E9414" s="148"/>
      <c r="F9414" s="148"/>
      <c r="G9414" s="648"/>
    </row>
    <row r="9415" spans="1:7" s="91" customFormat="1">
      <c r="A9415" s="1501"/>
      <c r="B9415" s="1477"/>
      <c r="C9415" s="1496"/>
      <c r="D9415" s="1495"/>
      <c r="E9415" s="148"/>
      <c r="F9415" s="148"/>
      <c r="G9415" s="648"/>
    </row>
    <row r="9416" spans="1:7" s="86" customFormat="1">
      <c r="A9416" s="1448"/>
      <c r="B9416" s="1429"/>
      <c r="C9416" s="1494"/>
      <c r="D9416" s="1495"/>
      <c r="E9416" s="142"/>
      <c r="F9416" s="142"/>
      <c r="G9416" s="692"/>
    </row>
    <row r="9417" spans="1:7" s="86" customFormat="1">
      <c r="A9417" s="1468"/>
      <c r="B9417" s="1429"/>
      <c r="C9417" s="1466"/>
      <c r="D9417" s="1493"/>
      <c r="E9417" s="142"/>
      <c r="F9417" s="142"/>
      <c r="G9417" s="692"/>
    </row>
    <row r="9418" spans="1:7" s="86" customFormat="1">
      <c r="A9418" s="1468"/>
      <c r="B9418" s="1429"/>
      <c r="C9418" s="1466"/>
      <c r="D9418" s="1493"/>
      <c r="E9418" s="142"/>
      <c r="F9418" s="142"/>
      <c r="G9418" s="692"/>
    </row>
    <row r="9419" spans="1:7" s="91" customFormat="1">
      <c r="A9419" s="1501"/>
      <c r="B9419" s="1477"/>
      <c r="C9419" s="1496"/>
      <c r="D9419" s="1495"/>
      <c r="E9419" s="148"/>
      <c r="F9419" s="148"/>
      <c r="G9419" s="648"/>
    </row>
    <row r="9420" spans="1:7" s="91" customFormat="1">
      <c r="A9420" s="1501"/>
      <c r="B9420" s="1477"/>
      <c r="C9420" s="1496"/>
      <c r="D9420" s="1495"/>
      <c r="E9420" s="148"/>
      <c r="F9420" s="148"/>
      <c r="G9420" s="648"/>
    </row>
    <row r="9421" spans="1:7" s="86" customFormat="1">
      <c r="A9421" s="1448"/>
      <c r="B9421" s="1429"/>
      <c r="C9421" s="1494"/>
      <c r="D9421" s="1495"/>
      <c r="E9421" s="147"/>
      <c r="F9421" s="147"/>
      <c r="G9421" s="692"/>
    </row>
    <row r="9422" spans="1:7" s="86" customFormat="1">
      <c r="A9422" s="1468"/>
      <c r="B9422" s="1429"/>
      <c r="C9422" s="1466"/>
      <c r="D9422" s="1493"/>
      <c r="E9422" s="142"/>
      <c r="F9422" s="142"/>
      <c r="G9422" s="692"/>
    </row>
    <row r="9423" spans="1:7" s="86" customFormat="1">
      <c r="A9423" s="1468"/>
      <c r="B9423" s="1429"/>
      <c r="C9423" s="1466"/>
      <c r="D9423" s="1493"/>
      <c r="E9423" s="142"/>
      <c r="F9423" s="142"/>
      <c r="G9423" s="692"/>
    </row>
    <row r="9424" spans="1:7" s="91" customFormat="1">
      <c r="A9424" s="1501"/>
      <c r="B9424" s="1477"/>
      <c r="C9424" s="1496"/>
      <c r="D9424" s="1495"/>
      <c r="E9424" s="148"/>
      <c r="F9424" s="148"/>
      <c r="G9424" s="648"/>
    </row>
    <row r="9425" spans="1:7" s="91" customFormat="1">
      <c r="A9425" s="1501"/>
      <c r="B9425" s="1477"/>
      <c r="C9425" s="1496"/>
      <c r="D9425" s="1495"/>
      <c r="E9425" s="148"/>
      <c r="F9425" s="148"/>
      <c r="G9425" s="648"/>
    </row>
    <row r="9426" spans="1:7" s="86" customFormat="1">
      <c r="A9426" s="1448"/>
      <c r="B9426" s="1429"/>
      <c r="C9426" s="1494"/>
      <c r="D9426" s="1495"/>
      <c r="E9426" s="142"/>
      <c r="F9426" s="142"/>
      <c r="G9426" s="692"/>
    </row>
    <row r="9427" spans="1:7" s="86" customFormat="1">
      <c r="A9427" s="1468"/>
      <c r="B9427" s="1429"/>
      <c r="C9427" s="1466"/>
      <c r="D9427" s="1493"/>
      <c r="E9427" s="142"/>
      <c r="F9427" s="142"/>
      <c r="G9427" s="692"/>
    </row>
    <row r="9428" spans="1:7" s="86" customFormat="1">
      <c r="A9428" s="1468"/>
      <c r="B9428" s="1429"/>
      <c r="C9428" s="1466"/>
      <c r="D9428" s="1493"/>
      <c r="E9428" s="142"/>
      <c r="F9428" s="142"/>
      <c r="G9428" s="692"/>
    </row>
    <row r="9429" spans="1:7" s="91" customFormat="1">
      <c r="A9429" s="1501"/>
      <c r="B9429" s="1477"/>
      <c r="C9429" s="1496"/>
      <c r="D9429" s="1495"/>
      <c r="E9429" s="148"/>
      <c r="F9429" s="148"/>
      <c r="G9429" s="648"/>
    </row>
    <row r="9430" spans="1:7" s="91" customFormat="1">
      <c r="A9430" s="1501"/>
      <c r="B9430" s="1477"/>
      <c r="C9430" s="1496"/>
      <c r="D9430" s="1495"/>
      <c r="E9430" s="148"/>
      <c r="F9430" s="148"/>
      <c r="G9430" s="648"/>
    </row>
    <row r="9431" spans="1:7" s="86" customFormat="1">
      <c r="A9431" s="1448"/>
      <c r="B9431" s="1429"/>
      <c r="C9431" s="1494"/>
      <c r="D9431" s="1495"/>
      <c r="E9431" s="142"/>
      <c r="F9431" s="142"/>
      <c r="G9431" s="692"/>
    </row>
    <row r="9432" spans="1:7" s="86" customFormat="1">
      <c r="A9432" s="1468"/>
      <c r="B9432" s="1429"/>
      <c r="C9432" s="1466"/>
      <c r="D9432" s="1493"/>
      <c r="E9432" s="142"/>
      <c r="F9432" s="142"/>
      <c r="G9432" s="692"/>
    </row>
    <row r="9433" spans="1:7" s="91" customFormat="1">
      <c r="A9433" s="1501"/>
      <c r="B9433" s="1477"/>
      <c r="C9433" s="1496"/>
      <c r="D9433" s="1495"/>
      <c r="E9433" s="148"/>
      <c r="F9433" s="148"/>
      <c r="G9433" s="648"/>
    </row>
    <row r="9434" spans="1:7" s="91" customFormat="1">
      <c r="A9434" s="1501"/>
      <c r="B9434" s="1477"/>
      <c r="C9434" s="1496"/>
      <c r="D9434" s="1495"/>
      <c r="E9434" s="148"/>
      <c r="F9434" s="148"/>
      <c r="G9434" s="648"/>
    </row>
    <row r="9435" spans="1:7" s="86" customFormat="1">
      <c r="A9435" s="1448"/>
      <c r="B9435" s="1477"/>
      <c r="C9435" s="1496"/>
      <c r="D9435" s="1495"/>
      <c r="E9435" s="142"/>
      <c r="F9435" s="142"/>
      <c r="G9435" s="692"/>
    </row>
    <row r="9436" spans="1:7" s="86" customFormat="1">
      <c r="A9436" s="1468"/>
      <c r="B9436" s="1429"/>
      <c r="C9436" s="1466"/>
      <c r="D9436" s="1493"/>
      <c r="E9436" s="142"/>
      <c r="F9436" s="142"/>
      <c r="G9436" s="692"/>
    </row>
    <row r="9437" spans="1:7" s="91" customFormat="1">
      <c r="A9437" s="1501"/>
      <c r="B9437" s="1477"/>
      <c r="C9437" s="1496"/>
      <c r="D9437" s="1495"/>
      <c r="E9437" s="148"/>
      <c r="F9437" s="148"/>
      <c r="G9437" s="648"/>
    </row>
    <row r="9438" spans="1:7" s="91" customFormat="1">
      <c r="A9438" s="1501"/>
      <c r="B9438" s="1477"/>
      <c r="C9438" s="1496"/>
      <c r="D9438" s="1495"/>
      <c r="E9438" s="148"/>
      <c r="F9438" s="148"/>
      <c r="G9438" s="648"/>
    </row>
    <row r="9439" spans="1:7" s="80" customFormat="1">
      <c r="A9439" s="1448"/>
      <c r="B9439" s="1429"/>
      <c r="C9439" s="1497"/>
      <c r="D9439" s="1493"/>
      <c r="E9439" s="147"/>
      <c r="F9439" s="147"/>
      <c r="G9439" s="90"/>
    </row>
    <row r="9440" spans="1:7" s="86" customFormat="1">
      <c r="A9440" s="1468"/>
      <c r="B9440" s="1429"/>
      <c r="C9440" s="1466"/>
      <c r="D9440" s="1493"/>
      <c r="E9440" s="142"/>
      <c r="F9440" s="142"/>
      <c r="G9440" s="692"/>
    </row>
    <row r="9441" spans="1:7" s="86" customFormat="1">
      <c r="A9441" s="1468"/>
      <c r="B9441" s="1429"/>
      <c r="C9441" s="1466"/>
      <c r="D9441" s="1493"/>
      <c r="E9441" s="142"/>
      <c r="F9441" s="142"/>
      <c r="G9441" s="692"/>
    </row>
    <row r="9442" spans="1:7" s="91" customFormat="1">
      <c r="A9442" s="1501"/>
      <c r="B9442" s="1477"/>
      <c r="C9442" s="1496"/>
      <c r="D9442" s="1495"/>
      <c r="E9442" s="148"/>
      <c r="F9442" s="148"/>
      <c r="G9442" s="648"/>
    </row>
    <row r="9443" spans="1:7" s="91" customFormat="1">
      <c r="A9443" s="1501"/>
      <c r="B9443" s="1477"/>
      <c r="C9443" s="1496"/>
      <c r="D9443" s="1495"/>
      <c r="E9443" s="148"/>
      <c r="F9443" s="148"/>
      <c r="G9443" s="648"/>
    </row>
    <row r="9444" spans="1:7" s="86" customFormat="1">
      <c r="A9444" s="1448"/>
      <c r="B9444" s="1429"/>
      <c r="C9444" s="1497"/>
      <c r="D9444" s="1493"/>
      <c r="E9444" s="142"/>
      <c r="F9444" s="142"/>
      <c r="G9444" s="692"/>
    </row>
    <row r="9445" spans="1:7" s="86" customFormat="1">
      <c r="A9445" s="1468"/>
      <c r="B9445" s="1429"/>
      <c r="C9445" s="1466"/>
      <c r="D9445" s="1493"/>
      <c r="E9445" s="142"/>
      <c r="F9445" s="142"/>
      <c r="G9445" s="692"/>
    </row>
    <row r="9446" spans="1:7" s="86" customFormat="1">
      <c r="A9446" s="1468"/>
      <c r="B9446" s="1429"/>
      <c r="C9446" s="1466"/>
      <c r="D9446" s="1493"/>
      <c r="E9446" s="142"/>
      <c r="F9446" s="142"/>
      <c r="G9446" s="692"/>
    </row>
    <row r="9447" spans="1:7" s="91" customFormat="1">
      <c r="A9447" s="1501"/>
      <c r="B9447" s="1477"/>
      <c r="C9447" s="1496"/>
      <c r="D9447" s="1495"/>
      <c r="E9447" s="148"/>
      <c r="F9447" s="148"/>
      <c r="G9447" s="648"/>
    </row>
    <row r="9448" spans="1:7" s="91" customFormat="1">
      <c r="A9448" s="1501"/>
      <c r="B9448" s="1477"/>
      <c r="C9448" s="1496"/>
      <c r="D9448" s="1495"/>
      <c r="E9448" s="148"/>
      <c r="F9448" s="148"/>
      <c r="G9448" s="648"/>
    </row>
    <row r="9449" spans="1:7" s="86" customFormat="1">
      <c r="A9449" s="1448"/>
      <c r="B9449" s="1429"/>
      <c r="C9449" s="1497"/>
      <c r="D9449" s="1493"/>
      <c r="E9449" s="142"/>
      <c r="F9449" s="142"/>
      <c r="G9449" s="692"/>
    </row>
    <row r="9450" spans="1:7" s="86" customFormat="1">
      <c r="A9450" s="1468"/>
      <c r="B9450" s="1429"/>
      <c r="C9450" s="1466"/>
      <c r="D9450" s="1493"/>
      <c r="E9450" s="142"/>
      <c r="F9450" s="142"/>
      <c r="G9450" s="692"/>
    </row>
    <row r="9451" spans="1:7" s="86" customFormat="1">
      <c r="A9451" s="1468"/>
      <c r="B9451" s="1429"/>
      <c r="C9451" s="1466"/>
      <c r="D9451" s="1493"/>
      <c r="E9451" s="142"/>
      <c r="F9451" s="142"/>
      <c r="G9451" s="692"/>
    </row>
    <row r="9452" spans="1:7" s="91" customFormat="1">
      <c r="A9452" s="1501"/>
      <c r="B9452" s="1477"/>
      <c r="C9452" s="1496"/>
      <c r="D9452" s="1495"/>
      <c r="E9452" s="148"/>
      <c r="F9452" s="148"/>
      <c r="G9452" s="648"/>
    </row>
    <row r="9453" spans="1:7" s="91" customFormat="1">
      <c r="A9453" s="1501"/>
      <c r="B9453" s="1477"/>
      <c r="C9453" s="1496"/>
      <c r="D9453" s="1495"/>
      <c r="E9453" s="148"/>
      <c r="F9453" s="148"/>
      <c r="G9453" s="648"/>
    </row>
    <row r="9454" spans="1:7" s="86" customFormat="1">
      <c r="A9454" s="1448"/>
      <c r="B9454" s="1429"/>
      <c r="C9454" s="1497"/>
      <c r="D9454" s="1493"/>
      <c r="E9454" s="142"/>
      <c r="F9454" s="142"/>
      <c r="G9454" s="692"/>
    </row>
    <row r="9455" spans="1:7" s="86" customFormat="1">
      <c r="A9455" s="1468"/>
      <c r="B9455" s="1429"/>
      <c r="C9455" s="1466"/>
      <c r="D9455" s="1493"/>
      <c r="E9455" s="142"/>
      <c r="F9455" s="142"/>
      <c r="G9455" s="692"/>
    </row>
    <row r="9456" spans="1:7" s="86" customFormat="1">
      <c r="A9456" s="1468"/>
      <c r="B9456" s="1429"/>
      <c r="C9456" s="1466"/>
      <c r="D9456" s="1493"/>
      <c r="E9456" s="142"/>
      <c r="F9456" s="142"/>
      <c r="G9456" s="692"/>
    </row>
    <row r="9457" spans="1:7" s="91" customFormat="1">
      <c r="A9457" s="1501"/>
      <c r="B9457" s="1477"/>
      <c r="C9457" s="1496"/>
      <c r="D9457" s="1495"/>
      <c r="E9457" s="148"/>
      <c r="F9457" s="148"/>
      <c r="G9457" s="648"/>
    </row>
    <row r="9458" spans="1:7" s="86" customFormat="1">
      <c r="A9458" s="1448"/>
      <c r="B9458" s="1429"/>
      <c r="C9458" s="1497"/>
      <c r="D9458" s="1493"/>
      <c r="E9458" s="142"/>
      <c r="F9458" s="142"/>
      <c r="G9458" s="692"/>
    </row>
    <row r="9459" spans="1:7" s="86" customFormat="1">
      <c r="A9459" s="1468"/>
      <c r="B9459" s="1429"/>
      <c r="C9459" s="1466"/>
      <c r="D9459" s="1493"/>
      <c r="E9459" s="142"/>
      <c r="F9459" s="142"/>
      <c r="G9459" s="692"/>
    </row>
    <row r="9460" spans="1:7" s="86" customFormat="1">
      <c r="A9460" s="1468"/>
      <c r="B9460" s="1429"/>
      <c r="C9460" s="1466"/>
      <c r="D9460" s="1493"/>
      <c r="E9460" s="142"/>
      <c r="F9460" s="142"/>
      <c r="G9460" s="692"/>
    </row>
    <row r="9461" spans="1:7" s="91" customFormat="1">
      <c r="A9461" s="1501"/>
      <c r="B9461" s="1477"/>
      <c r="C9461" s="1496"/>
      <c r="D9461" s="1495"/>
      <c r="E9461" s="148"/>
      <c r="F9461" s="148"/>
      <c r="G9461" s="648"/>
    </row>
    <row r="9462" spans="1:7" s="86" customFormat="1">
      <c r="A9462" s="1468"/>
      <c r="B9462" s="1429"/>
      <c r="C9462" s="1466"/>
      <c r="D9462" s="1493"/>
      <c r="E9462" s="142"/>
      <c r="F9462" s="142"/>
      <c r="G9462" s="692"/>
    </row>
    <row r="9463" spans="1:7" s="86" customFormat="1">
      <c r="A9463" s="1468"/>
      <c r="B9463" s="1429"/>
      <c r="C9463" s="1466"/>
      <c r="D9463" s="1493"/>
      <c r="E9463" s="142"/>
      <c r="F9463" s="142"/>
      <c r="G9463" s="692"/>
    </row>
    <row r="9464" spans="1:7" s="86" customFormat="1">
      <c r="A9464" s="1468"/>
      <c r="B9464" s="1429"/>
      <c r="C9464" s="1466"/>
      <c r="D9464" s="1493"/>
      <c r="E9464" s="142"/>
      <c r="F9464" s="142"/>
      <c r="G9464" s="692"/>
    </row>
    <row r="9465" spans="1:7" s="86" customFormat="1">
      <c r="A9465" s="1468"/>
      <c r="B9465" s="1429"/>
      <c r="C9465" s="1466"/>
      <c r="D9465" s="1493"/>
      <c r="E9465" s="142"/>
      <c r="F9465" s="142"/>
      <c r="G9465" s="692"/>
    </row>
    <row r="9466" spans="1:7" s="86" customFormat="1">
      <c r="A9466" s="1468"/>
      <c r="B9466" s="1429"/>
      <c r="C9466" s="1466"/>
      <c r="D9466" s="1493"/>
      <c r="E9466" s="142"/>
      <c r="F9466" s="142"/>
      <c r="G9466" s="692"/>
    </row>
    <row r="9467" spans="1:7" s="86" customFormat="1">
      <c r="A9467" s="1468"/>
      <c r="B9467" s="1429"/>
      <c r="C9467" s="1466"/>
      <c r="D9467" s="1493"/>
      <c r="E9467" s="142"/>
      <c r="F9467" s="142"/>
      <c r="G9467" s="692"/>
    </row>
    <row r="9468" spans="1:7" s="86" customFormat="1">
      <c r="A9468" s="1468"/>
      <c r="B9468" s="1429"/>
      <c r="C9468" s="1466"/>
      <c r="D9468" s="1493"/>
      <c r="E9468" s="142"/>
      <c r="F9468" s="142"/>
      <c r="G9468" s="692"/>
    </row>
    <row r="9469" spans="1:7" s="86" customFormat="1">
      <c r="A9469" s="1468"/>
      <c r="B9469" s="1429"/>
      <c r="C9469" s="1466"/>
      <c r="D9469" s="1493"/>
      <c r="E9469" s="142"/>
      <c r="F9469" s="142"/>
      <c r="G9469" s="692"/>
    </row>
    <row r="9470" spans="1:7" s="86" customFormat="1">
      <c r="A9470" s="1468"/>
      <c r="B9470" s="1467"/>
      <c r="C9470" s="1466"/>
      <c r="D9470" s="1493"/>
      <c r="E9470" s="145"/>
      <c r="F9470" s="145"/>
      <c r="G9470" s="692"/>
    </row>
    <row r="9471" spans="1:7" s="86" customFormat="1">
      <c r="A9471" s="1468"/>
      <c r="B9471" s="1429"/>
      <c r="C9471" s="1466"/>
      <c r="D9471" s="1493"/>
      <c r="E9471" s="142"/>
      <c r="F9471" s="142"/>
      <c r="G9471" s="692"/>
    </row>
    <row r="9472" spans="1:7" s="86" customFormat="1">
      <c r="A9472" s="1468"/>
      <c r="B9472" s="1429"/>
      <c r="C9472" s="1494"/>
      <c r="D9472" s="1495"/>
      <c r="E9472" s="145"/>
      <c r="F9472" s="145"/>
      <c r="G9472" s="692"/>
    </row>
    <row r="9473" spans="1:7" s="86" customFormat="1">
      <c r="A9473" s="1468"/>
      <c r="B9473" s="1429"/>
      <c r="C9473" s="1494"/>
      <c r="D9473" s="1495"/>
      <c r="E9473" s="145"/>
      <c r="F9473" s="145"/>
      <c r="G9473" s="692"/>
    </row>
    <row r="9474" spans="1:7" s="86" customFormat="1">
      <c r="A9474" s="1468"/>
      <c r="B9474" s="1479"/>
      <c r="C9474" s="1466"/>
      <c r="D9474" s="1493"/>
      <c r="E9474" s="142"/>
      <c r="F9474" s="142"/>
      <c r="G9474" s="692"/>
    </row>
    <row r="9475" spans="1:7" s="86" customFormat="1">
      <c r="A9475" s="1468"/>
      <c r="B9475" s="1429"/>
      <c r="C9475" s="1494"/>
      <c r="D9475" s="1495"/>
      <c r="E9475" s="145"/>
      <c r="F9475" s="145"/>
      <c r="G9475" s="692"/>
    </row>
    <row r="9476" spans="1:7" s="86" customFormat="1">
      <c r="A9476" s="1468"/>
      <c r="B9476" s="1429"/>
      <c r="C9476" s="1494"/>
      <c r="D9476" s="1495"/>
      <c r="E9476" s="145"/>
      <c r="F9476" s="145"/>
      <c r="G9476" s="692"/>
    </row>
    <row r="9477" spans="1:7" s="86" customFormat="1">
      <c r="A9477" s="1468"/>
      <c r="B9477" s="1429"/>
      <c r="C9477" s="1494"/>
      <c r="D9477" s="1495"/>
      <c r="E9477" s="145"/>
      <c r="F9477" s="145"/>
      <c r="G9477" s="692"/>
    </row>
    <row r="9478" spans="1:7" s="86" customFormat="1">
      <c r="A9478" s="1468"/>
      <c r="B9478" s="1429"/>
      <c r="C9478" s="1494"/>
      <c r="D9478" s="1495"/>
      <c r="E9478" s="145"/>
      <c r="F9478" s="145"/>
      <c r="G9478" s="692"/>
    </row>
    <row r="9479" spans="1:7" s="78" customFormat="1">
      <c r="A9479" s="1498"/>
      <c r="B9479" s="1467"/>
      <c r="C9479" s="1466"/>
      <c r="D9479" s="1493"/>
      <c r="E9479" s="145"/>
      <c r="F9479" s="145"/>
      <c r="G9479" s="646"/>
    </row>
    <row r="9480" spans="1:7" s="86" customFormat="1">
      <c r="A9480" s="1468"/>
      <c r="B9480" s="1429"/>
      <c r="C9480" s="1494"/>
      <c r="D9480" s="1495"/>
      <c r="E9480" s="145"/>
      <c r="F9480" s="145"/>
      <c r="G9480" s="692"/>
    </row>
    <row r="9481" spans="1:7" s="86" customFormat="1">
      <c r="A9481" s="1468"/>
      <c r="B9481" s="1429"/>
      <c r="C9481" s="1494"/>
      <c r="D9481" s="1495"/>
      <c r="E9481" s="145"/>
      <c r="F9481" s="145"/>
      <c r="G9481" s="692"/>
    </row>
    <row r="9482" spans="1:7" s="86" customFormat="1">
      <c r="A9482" s="1468"/>
      <c r="B9482" s="1429"/>
      <c r="C9482" s="1494"/>
      <c r="D9482" s="1495"/>
      <c r="E9482" s="145"/>
      <c r="F9482" s="145"/>
      <c r="G9482" s="692"/>
    </row>
    <row r="9483" spans="1:7" s="86" customFormat="1">
      <c r="A9483" s="1468"/>
      <c r="B9483" s="1429"/>
      <c r="C9483" s="1494"/>
      <c r="D9483" s="1495"/>
      <c r="E9483" s="145"/>
      <c r="F9483" s="145"/>
      <c r="G9483" s="692"/>
    </row>
    <row r="9484" spans="1:7" s="86" customFormat="1">
      <c r="A9484" s="1468"/>
      <c r="B9484" s="1429"/>
      <c r="C9484" s="1494"/>
      <c r="D9484" s="1495"/>
      <c r="E9484" s="145"/>
      <c r="F9484" s="145"/>
      <c r="G9484" s="692"/>
    </row>
    <row r="9485" spans="1:7" s="86" customFormat="1">
      <c r="A9485" s="1468"/>
      <c r="B9485" s="1429"/>
      <c r="C9485" s="1494"/>
      <c r="D9485" s="1495"/>
      <c r="E9485" s="145"/>
      <c r="F9485" s="145"/>
      <c r="G9485" s="692"/>
    </row>
    <row r="9486" spans="1:7" s="86" customFormat="1">
      <c r="A9486" s="1468"/>
      <c r="B9486" s="1465"/>
      <c r="C9486" s="1469"/>
      <c r="D9486" s="1470"/>
      <c r="E9486" s="142"/>
      <c r="F9486" s="142"/>
      <c r="G9486" s="692"/>
    </row>
    <row r="9487" spans="1:7" s="86" customFormat="1">
      <c r="A9487" s="1468"/>
      <c r="B9487" s="1465"/>
      <c r="C9487" s="1469"/>
      <c r="D9487" s="1470"/>
      <c r="E9487" s="142"/>
      <c r="F9487" s="142"/>
      <c r="G9487" s="692"/>
    </row>
    <row r="9488" spans="1:7" s="86" customFormat="1">
      <c r="A9488" s="1468"/>
      <c r="B9488" s="1465"/>
      <c r="C9488" s="1469"/>
      <c r="D9488" s="1470"/>
      <c r="E9488" s="142"/>
      <c r="F9488" s="142"/>
      <c r="G9488" s="692"/>
    </row>
    <row r="9489" spans="1:7" s="86" customFormat="1">
      <c r="A9489" s="1468"/>
      <c r="B9489" s="1492"/>
      <c r="C9489" s="1466"/>
      <c r="D9489" s="1493"/>
      <c r="E9489" s="142"/>
      <c r="F9489" s="142"/>
      <c r="G9489" s="692"/>
    </row>
    <row r="9490" spans="1:7" s="86" customFormat="1">
      <c r="A9490" s="1468"/>
      <c r="B9490" s="1492"/>
      <c r="C9490" s="1466"/>
      <c r="D9490" s="1493"/>
      <c r="E9490" s="142"/>
      <c r="F9490" s="142"/>
      <c r="G9490" s="692"/>
    </row>
    <row r="9491" spans="1:7" s="86" customFormat="1">
      <c r="A9491" s="1468"/>
      <c r="B9491" s="1429"/>
      <c r="C9491" s="1466"/>
      <c r="D9491" s="1493"/>
      <c r="E9491" s="142"/>
      <c r="F9491" s="142"/>
      <c r="G9491" s="692"/>
    </row>
    <row r="9492" spans="1:7" s="86" customFormat="1">
      <c r="A9492" s="1468"/>
      <c r="B9492" s="1429"/>
      <c r="C9492" s="1466"/>
      <c r="D9492" s="1493"/>
      <c r="E9492" s="142"/>
      <c r="F9492" s="142"/>
      <c r="G9492" s="692"/>
    </row>
    <row r="9493" spans="1:7" s="86" customFormat="1">
      <c r="A9493" s="1468"/>
      <c r="B9493" s="1429"/>
      <c r="C9493" s="1466"/>
      <c r="D9493" s="1493"/>
      <c r="E9493" s="142"/>
      <c r="F9493" s="142"/>
      <c r="G9493" s="692"/>
    </row>
    <row r="9494" spans="1:7" s="86" customFormat="1">
      <c r="A9494" s="1468"/>
      <c r="B9494" s="1429"/>
      <c r="C9494" s="1466"/>
      <c r="D9494" s="1493"/>
      <c r="E9494" s="142"/>
      <c r="F9494" s="142"/>
      <c r="G9494" s="692"/>
    </row>
    <row r="9495" spans="1:7" s="86" customFormat="1">
      <c r="A9495" s="1468"/>
      <c r="B9495" s="1429"/>
      <c r="C9495" s="1466"/>
      <c r="D9495" s="1493"/>
      <c r="E9495" s="142"/>
      <c r="F9495" s="142"/>
      <c r="G9495" s="692"/>
    </row>
    <row r="9496" spans="1:7" s="86" customFormat="1">
      <c r="A9496" s="1468"/>
      <c r="B9496" s="1429"/>
      <c r="C9496" s="1466"/>
      <c r="D9496" s="1493"/>
      <c r="E9496" s="142"/>
      <c r="F9496" s="142"/>
      <c r="G9496" s="692"/>
    </row>
    <row r="9497" spans="1:7" s="86" customFormat="1">
      <c r="A9497" s="1468"/>
      <c r="B9497" s="1429"/>
      <c r="C9497" s="1466"/>
      <c r="D9497" s="1493"/>
      <c r="E9497" s="142"/>
      <c r="F9497" s="142"/>
      <c r="G9497" s="692"/>
    </row>
    <row r="9498" spans="1:7" s="86" customFormat="1">
      <c r="A9498" s="1468"/>
      <c r="B9498" s="1429"/>
      <c r="C9498" s="1466"/>
      <c r="D9498" s="1493"/>
      <c r="E9498" s="142"/>
      <c r="F9498" s="142"/>
      <c r="G9498" s="692"/>
    </row>
    <row r="9499" spans="1:7" s="86" customFormat="1">
      <c r="A9499" s="1468"/>
      <c r="B9499" s="1429"/>
      <c r="C9499" s="1466"/>
      <c r="D9499" s="1493"/>
      <c r="E9499" s="142"/>
      <c r="F9499" s="142"/>
      <c r="G9499" s="692"/>
    </row>
    <row r="9500" spans="1:7" s="86" customFormat="1">
      <c r="A9500" s="1468"/>
      <c r="B9500" s="1429"/>
      <c r="C9500" s="1466"/>
      <c r="D9500" s="1493"/>
      <c r="E9500" s="142"/>
      <c r="F9500" s="142"/>
      <c r="G9500" s="692"/>
    </row>
    <row r="9501" spans="1:7" s="86" customFormat="1">
      <c r="A9501" s="1468"/>
      <c r="B9501" s="1429"/>
      <c r="C9501" s="1466"/>
      <c r="D9501" s="1493"/>
      <c r="E9501" s="142"/>
      <c r="F9501" s="142"/>
      <c r="G9501" s="692"/>
    </row>
    <row r="9502" spans="1:7" s="86" customFormat="1">
      <c r="A9502" s="1468"/>
      <c r="B9502" s="1429"/>
      <c r="C9502" s="1466"/>
      <c r="D9502" s="1493"/>
      <c r="E9502" s="142"/>
      <c r="F9502" s="142"/>
      <c r="G9502" s="692"/>
    </row>
    <row r="9503" spans="1:7" s="86" customFormat="1">
      <c r="A9503" s="1468"/>
      <c r="B9503" s="1429"/>
      <c r="C9503" s="1466"/>
      <c r="D9503" s="1493"/>
      <c r="E9503" s="142"/>
      <c r="F9503" s="142"/>
      <c r="G9503" s="692"/>
    </row>
    <row r="9504" spans="1:7" s="86" customFormat="1">
      <c r="A9504" s="1468"/>
      <c r="B9504" s="1429"/>
      <c r="C9504" s="1466"/>
      <c r="D9504" s="1493"/>
      <c r="E9504" s="142"/>
      <c r="F9504" s="142"/>
      <c r="G9504" s="692"/>
    </row>
    <row r="9505" spans="1:7" s="86" customFormat="1">
      <c r="A9505" s="1468"/>
      <c r="B9505" s="1429"/>
      <c r="C9505" s="1466"/>
      <c r="D9505" s="1493"/>
      <c r="E9505" s="142"/>
      <c r="F9505" s="142"/>
      <c r="G9505" s="692"/>
    </row>
    <row r="9506" spans="1:7" s="86" customFormat="1">
      <c r="A9506" s="1468"/>
      <c r="B9506" s="1429"/>
      <c r="C9506" s="1466"/>
      <c r="D9506" s="1493"/>
      <c r="E9506" s="142"/>
      <c r="F9506" s="142"/>
      <c r="G9506" s="692"/>
    </row>
    <row r="9507" spans="1:7" s="86" customFormat="1">
      <c r="A9507" s="1468"/>
      <c r="B9507" s="1429"/>
      <c r="C9507" s="1466"/>
      <c r="D9507" s="1493"/>
      <c r="E9507" s="142"/>
      <c r="F9507" s="142"/>
      <c r="G9507" s="692"/>
    </row>
    <row r="9508" spans="1:7" s="86" customFormat="1">
      <c r="A9508" s="1468"/>
      <c r="B9508" s="1429"/>
      <c r="C9508" s="1466"/>
      <c r="D9508" s="1493"/>
      <c r="E9508" s="142"/>
      <c r="F9508" s="142"/>
      <c r="G9508" s="692"/>
    </row>
    <row r="9509" spans="1:7" s="86" customFormat="1">
      <c r="A9509" s="1468"/>
      <c r="B9509" s="1429"/>
      <c r="C9509" s="1466"/>
      <c r="D9509" s="1493"/>
      <c r="E9509" s="142"/>
      <c r="F9509" s="142"/>
      <c r="G9509" s="692"/>
    </row>
    <row r="9510" spans="1:7" s="86" customFormat="1">
      <c r="A9510" s="1468"/>
      <c r="B9510" s="1429"/>
      <c r="C9510" s="1466"/>
      <c r="D9510" s="1493"/>
      <c r="E9510" s="142"/>
      <c r="F9510" s="142"/>
      <c r="G9510" s="692"/>
    </row>
    <row r="9511" spans="1:7" s="86" customFormat="1">
      <c r="A9511" s="1468"/>
      <c r="B9511" s="1429"/>
      <c r="C9511" s="1466"/>
      <c r="D9511" s="1493"/>
      <c r="E9511" s="142"/>
      <c r="F9511" s="142"/>
      <c r="G9511" s="692"/>
    </row>
    <row r="9512" spans="1:7" s="86" customFormat="1">
      <c r="A9512" s="1468"/>
      <c r="B9512" s="1429"/>
      <c r="C9512" s="1466"/>
      <c r="D9512" s="1493"/>
      <c r="E9512" s="142"/>
      <c r="F9512" s="142"/>
      <c r="G9512" s="692"/>
    </row>
    <row r="9513" spans="1:7" s="86" customFormat="1">
      <c r="A9513" s="1468"/>
      <c r="B9513" s="1429"/>
      <c r="C9513" s="1466"/>
      <c r="D9513" s="1493"/>
      <c r="E9513" s="142"/>
      <c r="F9513" s="142"/>
      <c r="G9513" s="692"/>
    </row>
    <row r="9514" spans="1:7" s="86" customFormat="1">
      <c r="A9514" s="1468"/>
      <c r="B9514" s="1429"/>
      <c r="C9514" s="1466"/>
      <c r="D9514" s="1493"/>
      <c r="E9514" s="142"/>
      <c r="F9514" s="142"/>
      <c r="G9514" s="692"/>
    </row>
    <row r="9515" spans="1:7" s="86" customFormat="1">
      <c r="A9515" s="1468"/>
      <c r="B9515" s="1429"/>
      <c r="C9515" s="1466"/>
      <c r="D9515" s="1493"/>
      <c r="E9515" s="142"/>
      <c r="F9515" s="142"/>
      <c r="G9515" s="692"/>
    </row>
    <row r="9516" spans="1:7" s="86" customFormat="1">
      <c r="A9516" s="1468"/>
      <c r="B9516" s="1429"/>
      <c r="C9516" s="1466"/>
      <c r="D9516" s="1493"/>
      <c r="E9516" s="142"/>
      <c r="F9516" s="142"/>
      <c r="G9516" s="692"/>
    </row>
    <row r="9517" spans="1:7" s="86" customFormat="1">
      <c r="A9517" s="1468"/>
      <c r="B9517" s="1429"/>
      <c r="C9517" s="1466"/>
      <c r="D9517" s="1493"/>
      <c r="E9517" s="142"/>
      <c r="F9517" s="142"/>
      <c r="G9517" s="692"/>
    </row>
    <row r="9518" spans="1:7" s="86" customFormat="1">
      <c r="A9518" s="1468"/>
      <c r="B9518" s="1429"/>
      <c r="C9518" s="1466"/>
      <c r="D9518" s="1493"/>
      <c r="E9518" s="142"/>
      <c r="F9518" s="142"/>
      <c r="G9518" s="692"/>
    </row>
    <row r="9519" spans="1:7" s="86" customFormat="1">
      <c r="A9519" s="1468"/>
      <c r="B9519" s="1429"/>
      <c r="C9519" s="1466"/>
      <c r="D9519" s="1493"/>
      <c r="E9519" s="142"/>
      <c r="F9519" s="142"/>
      <c r="G9519" s="692"/>
    </row>
    <row r="9520" spans="1:7" s="86" customFormat="1">
      <c r="A9520" s="1468"/>
      <c r="B9520" s="1429"/>
      <c r="C9520" s="1466"/>
      <c r="D9520" s="1493"/>
      <c r="E9520" s="142"/>
      <c r="F9520" s="142"/>
      <c r="G9520" s="692"/>
    </row>
    <row r="9521" spans="1:7" s="86" customFormat="1">
      <c r="A9521" s="1468"/>
      <c r="B9521" s="1429"/>
      <c r="C9521" s="1466"/>
      <c r="D9521" s="1493"/>
      <c r="E9521" s="142"/>
      <c r="F9521" s="142"/>
      <c r="G9521" s="692"/>
    </row>
    <row r="9522" spans="1:7" s="86" customFormat="1">
      <c r="A9522" s="1468"/>
      <c r="B9522" s="1429"/>
      <c r="C9522" s="1466"/>
      <c r="D9522" s="1493"/>
      <c r="E9522" s="142"/>
      <c r="F9522" s="142"/>
      <c r="G9522" s="692"/>
    </row>
    <row r="9523" spans="1:7" s="86" customFormat="1">
      <c r="A9523" s="1468"/>
      <c r="B9523" s="1429"/>
      <c r="C9523" s="1466"/>
      <c r="D9523" s="1493"/>
      <c r="E9523" s="142"/>
      <c r="F9523" s="142"/>
      <c r="G9523" s="692"/>
    </row>
    <row r="9524" spans="1:7" s="86" customFormat="1">
      <c r="A9524" s="1468"/>
      <c r="B9524" s="1429"/>
      <c r="C9524" s="1466"/>
      <c r="D9524" s="1493"/>
      <c r="E9524" s="142"/>
      <c r="F9524" s="142"/>
      <c r="G9524" s="692"/>
    </row>
    <row r="9525" spans="1:7" s="86" customFormat="1">
      <c r="A9525" s="1468"/>
      <c r="B9525" s="1429"/>
      <c r="C9525" s="1466"/>
      <c r="D9525" s="1493"/>
      <c r="E9525" s="142"/>
      <c r="F9525" s="142"/>
      <c r="G9525" s="692"/>
    </row>
    <row r="9526" spans="1:7" s="86" customFormat="1">
      <c r="A9526" s="1468"/>
      <c r="B9526" s="1429"/>
      <c r="C9526" s="1466"/>
      <c r="D9526" s="1493"/>
      <c r="E9526" s="142"/>
      <c r="F9526" s="142"/>
      <c r="G9526" s="692"/>
    </row>
    <row r="9527" spans="1:7" s="86" customFormat="1">
      <c r="A9527" s="1468"/>
      <c r="B9527" s="1429"/>
      <c r="C9527" s="1466"/>
      <c r="D9527" s="1493"/>
      <c r="E9527" s="142"/>
      <c r="F9527" s="142"/>
      <c r="G9527" s="692"/>
    </row>
    <row r="9528" spans="1:7" s="86" customFormat="1">
      <c r="A9528" s="1468"/>
      <c r="B9528" s="1429"/>
      <c r="C9528" s="1466"/>
      <c r="D9528" s="1493"/>
      <c r="E9528" s="142"/>
      <c r="F9528" s="142"/>
      <c r="G9528" s="692"/>
    </row>
    <row r="9529" spans="1:7" s="86" customFormat="1">
      <c r="A9529" s="1468"/>
      <c r="B9529" s="1429"/>
      <c r="C9529" s="1466"/>
      <c r="D9529" s="1493"/>
      <c r="E9529" s="142"/>
      <c r="F9529" s="142"/>
      <c r="G9529" s="692"/>
    </row>
    <row r="9530" spans="1:7" s="86" customFormat="1">
      <c r="A9530" s="1468"/>
      <c r="B9530" s="1429"/>
      <c r="C9530" s="1466"/>
      <c r="D9530" s="1493"/>
      <c r="E9530" s="142"/>
      <c r="F9530" s="142"/>
      <c r="G9530" s="692"/>
    </row>
    <row r="9531" spans="1:7" s="86" customFormat="1">
      <c r="A9531" s="1468"/>
      <c r="B9531" s="1429"/>
      <c r="C9531" s="1466"/>
      <c r="D9531" s="1493"/>
      <c r="E9531" s="142"/>
      <c r="F9531" s="142"/>
      <c r="G9531" s="692"/>
    </row>
    <row r="9532" spans="1:7" s="86" customFormat="1">
      <c r="A9532" s="1468"/>
      <c r="B9532" s="1429"/>
      <c r="C9532" s="1466"/>
      <c r="D9532" s="1493"/>
      <c r="E9532" s="142"/>
      <c r="F9532" s="142"/>
      <c r="G9532" s="692"/>
    </row>
    <row r="9533" spans="1:7" s="86" customFormat="1">
      <c r="A9533" s="1448"/>
      <c r="B9533" s="1429"/>
      <c r="C9533" s="1494"/>
      <c r="D9533" s="1495"/>
      <c r="E9533" s="147"/>
      <c r="F9533" s="147"/>
      <c r="G9533" s="692"/>
    </row>
    <row r="9534" spans="1:7" s="86" customFormat="1">
      <c r="A9534" s="1468"/>
      <c r="B9534" s="1429"/>
      <c r="C9534" s="1466"/>
      <c r="D9534" s="1493"/>
      <c r="E9534" s="142"/>
      <c r="F9534" s="142"/>
      <c r="G9534" s="692"/>
    </row>
    <row r="9535" spans="1:7" s="86" customFormat="1">
      <c r="A9535" s="1468"/>
      <c r="B9535" s="1429"/>
      <c r="C9535" s="1466"/>
      <c r="D9535" s="1493"/>
      <c r="E9535" s="142"/>
      <c r="F9535" s="142"/>
      <c r="G9535" s="692"/>
    </row>
    <row r="9536" spans="1:7" s="86" customFormat="1">
      <c r="A9536" s="1448"/>
      <c r="B9536" s="1429"/>
      <c r="C9536" s="1494"/>
      <c r="D9536" s="1495"/>
      <c r="E9536" s="147"/>
      <c r="F9536" s="147"/>
      <c r="G9536" s="692"/>
    </row>
    <row r="9537" spans="1:7" s="86" customFormat="1">
      <c r="A9537" s="1448"/>
      <c r="B9537" s="1429"/>
      <c r="C9537" s="1494"/>
      <c r="D9537" s="1495"/>
      <c r="E9537" s="147"/>
      <c r="F9537" s="147"/>
      <c r="G9537" s="692"/>
    </row>
    <row r="9538" spans="1:7" s="86" customFormat="1">
      <c r="A9538" s="1448"/>
      <c r="B9538" s="1429"/>
      <c r="C9538" s="1494"/>
      <c r="D9538" s="1495"/>
      <c r="E9538" s="142"/>
      <c r="F9538" s="142"/>
      <c r="G9538" s="692"/>
    </row>
    <row r="9539" spans="1:7" s="86" customFormat="1">
      <c r="A9539" s="1468"/>
      <c r="B9539" s="1429"/>
      <c r="C9539" s="1466"/>
      <c r="D9539" s="1493"/>
      <c r="E9539" s="142"/>
      <c r="F9539" s="142"/>
      <c r="G9539" s="692"/>
    </row>
    <row r="9540" spans="1:7" s="86" customFormat="1">
      <c r="A9540" s="1468"/>
      <c r="B9540" s="1429"/>
      <c r="C9540" s="1466"/>
      <c r="D9540" s="1493"/>
      <c r="E9540" s="142"/>
      <c r="F9540" s="142"/>
      <c r="G9540" s="692"/>
    </row>
    <row r="9541" spans="1:7" s="86" customFormat="1">
      <c r="A9541" s="1448"/>
      <c r="B9541" s="1429"/>
      <c r="C9541" s="1494"/>
      <c r="D9541" s="1495"/>
      <c r="E9541" s="147"/>
      <c r="F9541" s="147"/>
      <c r="G9541" s="692"/>
    </row>
    <row r="9542" spans="1:7" s="86" customFormat="1">
      <c r="A9542" s="1448"/>
      <c r="B9542" s="1429"/>
      <c r="C9542" s="1494"/>
      <c r="D9542" s="1495"/>
      <c r="E9542" s="147"/>
      <c r="F9542" s="147"/>
      <c r="G9542" s="692"/>
    </row>
    <row r="9543" spans="1:7" s="91" customFormat="1">
      <c r="A9543" s="1448"/>
      <c r="B9543" s="1429"/>
      <c r="C9543" s="1494"/>
      <c r="D9543" s="1495"/>
      <c r="E9543" s="148"/>
      <c r="F9543" s="148"/>
      <c r="G9543" s="648"/>
    </row>
    <row r="9544" spans="1:7" s="86" customFormat="1">
      <c r="A9544" s="1468"/>
      <c r="B9544" s="1429"/>
      <c r="C9544" s="1466"/>
      <c r="D9544" s="1493"/>
      <c r="E9544" s="142"/>
      <c r="F9544" s="142"/>
      <c r="G9544" s="692"/>
    </row>
    <row r="9545" spans="1:7" s="86" customFormat="1">
      <c r="A9545" s="1468"/>
      <c r="B9545" s="1429"/>
      <c r="C9545" s="1466"/>
      <c r="D9545" s="1493"/>
      <c r="E9545" s="142"/>
      <c r="F9545" s="142"/>
      <c r="G9545" s="692"/>
    </row>
    <row r="9546" spans="1:7" s="86" customFormat="1">
      <c r="A9546" s="1448"/>
      <c r="B9546" s="1429"/>
      <c r="C9546" s="1494"/>
      <c r="D9546" s="1495"/>
      <c r="E9546" s="147"/>
      <c r="F9546" s="147"/>
      <c r="G9546" s="692"/>
    </row>
    <row r="9547" spans="1:7" s="86" customFormat="1">
      <c r="A9547" s="1448"/>
      <c r="B9547" s="1429"/>
      <c r="C9547" s="1494"/>
      <c r="D9547" s="1495"/>
      <c r="E9547" s="147"/>
      <c r="F9547" s="147"/>
      <c r="G9547" s="692"/>
    </row>
    <row r="9548" spans="1:7" s="91" customFormat="1">
      <c r="A9548" s="1448"/>
      <c r="B9548" s="1429"/>
      <c r="C9548" s="1494"/>
      <c r="D9548" s="1495"/>
      <c r="E9548" s="148"/>
      <c r="F9548" s="148"/>
      <c r="G9548" s="648"/>
    </row>
    <row r="9549" spans="1:7" s="86" customFormat="1">
      <c r="A9549" s="1468"/>
      <c r="B9549" s="1429"/>
      <c r="C9549" s="1466"/>
      <c r="D9549" s="1493"/>
      <c r="E9549" s="142"/>
      <c r="F9549" s="142"/>
      <c r="G9549" s="692"/>
    </row>
    <row r="9550" spans="1:7" s="86" customFormat="1">
      <c r="A9550" s="1468"/>
      <c r="B9550" s="1429"/>
      <c r="C9550" s="1466"/>
      <c r="D9550" s="1493"/>
      <c r="E9550" s="142"/>
      <c r="F9550" s="142"/>
      <c r="G9550" s="692"/>
    </row>
    <row r="9551" spans="1:7" s="86" customFormat="1">
      <c r="A9551" s="1448"/>
      <c r="B9551" s="1429"/>
      <c r="C9551" s="1494"/>
      <c r="D9551" s="1495"/>
      <c r="E9551" s="147"/>
      <c r="F9551" s="147"/>
      <c r="G9551" s="692"/>
    </row>
    <row r="9552" spans="1:7" s="86" customFormat="1">
      <c r="A9552" s="1448"/>
      <c r="B9552" s="1429"/>
      <c r="C9552" s="1494"/>
      <c r="D9552" s="1495"/>
      <c r="E9552" s="147"/>
      <c r="F9552" s="147"/>
      <c r="G9552" s="692"/>
    </row>
    <row r="9553" spans="1:7" s="86" customFormat="1">
      <c r="A9553" s="1448"/>
      <c r="B9553" s="1429"/>
      <c r="C9553" s="1494"/>
      <c r="D9553" s="1495"/>
      <c r="E9553" s="142"/>
      <c r="F9553" s="142"/>
      <c r="G9553" s="692"/>
    </row>
    <row r="9554" spans="1:7" s="86" customFormat="1">
      <c r="A9554" s="1468"/>
      <c r="B9554" s="1429"/>
      <c r="C9554" s="1466"/>
      <c r="D9554" s="1493"/>
      <c r="E9554" s="142"/>
      <c r="F9554" s="142"/>
      <c r="G9554" s="692"/>
    </row>
    <row r="9555" spans="1:7" s="86" customFormat="1">
      <c r="A9555" s="1468"/>
      <c r="B9555" s="1429"/>
      <c r="C9555" s="1466"/>
      <c r="D9555" s="1493"/>
      <c r="E9555" s="142"/>
      <c r="F9555" s="142"/>
      <c r="G9555" s="692"/>
    </row>
    <row r="9556" spans="1:7" s="86" customFormat="1">
      <c r="A9556" s="1448"/>
      <c r="B9556" s="1429"/>
      <c r="C9556" s="1494"/>
      <c r="D9556" s="1495"/>
      <c r="E9556" s="147"/>
      <c r="F9556" s="147"/>
      <c r="G9556" s="692"/>
    </row>
    <row r="9557" spans="1:7" s="86" customFormat="1">
      <c r="A9557" s="1448"/>
      <c r="B9557" s="1429"/>
      <c r="C9557" s="1494"/>
      <c r="D9557" s="1495"/>
      <c r="E9557" s="147"/>
      <c r="F9557" s="147"/>
      <c r="G9557" s="692"/>
    </row>
    <row r="9558" spans="1:7" s="86" customFormat="1">
      <c r="A9558" s="1448"/>
      <c r="B9558" s="1429"/>
      <c r="C9558" s="1494"/>
      <c r="D9558" s="1495"/>
      <c r="E9558" s="142"/>
      <c r="F9558" s="142"/>
      <c r="G9558" s="692"/>
    </row>
    <row r="9559" spans="1:7" s="86" customFormat="1">
      <c r="A9559" s="1468"/>
      <c r="B9559" s="1429"/>
      <c r="C9559" s="1466"/>
      <c r="D9559" s="1493"/>
      <c r="E9559" s="142"/>
      <c r="F9559" s="142"/>
      <c r="G9559" s="692"/>
    </row>
    <row r="9560" spans="1:7" s="86" customFormat="1">
      <c r="A9560" s="1448"/>
      <c r="B9560" s="1429"/>
      <c r="C9560" s="1494"/>
      <c r="D9560" s="1495"/>
      <c r="E9560" s="147"/>
      <c r="F9560" s="147"/>
      <c r="G9560" s="692"/>
    </row>
    <row r="9561" spans="1:7" s="86" customFormat="1">
      <c r="A9561" s="1448"/>
      <c r="B9561" s="1429"/>
      <c r="C9561" s="1494"/>
      <c r="D9561" s="1495"/>
      <c r="E9561" s="147"/>
      <c r="F9561" s="147"/>
      <c r="G9561" s="692"/>
    </row>
    <row r="9562" spans="1:7" s="91" customFormat="1">
      <c r="A9562" s="1448"/>
      <c r="B9562" s="1429"/>
      <c r="C9562" s="1494"/>
      <c r="D9562" s="1495"/>
      <c r="E9562" s="148"/>
      <c r="F9562" s="148"/>
      <c r="G9562" s="648"/>
    </row>
    <row r="9563" spans="1:7" s="86" customFormat="1">
      <c r="A9563" s="1468"/>
      <c r="B9563" s="1429"/>
      <c r="C9563" s="1466"/>
      <c r="D9563" s="1493"/>
      <c r="E9563" s="142"/>
      <c r="F9563" s="142"/>
      <c r="G9563" s="692"/>
    </row>
    <row r="9564" spans="1:7" s="86" customFormat="1">
      <c r="A9564" s="1468"/>
      <c r="B9564" s="1429"/>
      <c r="C9564" s="1466"/>
      <c r="D9564" s="1493"/>
      <c r="E9564" s="142"/>
      <c r="F9564" s="142"/>
      <c r="G9564" s="692"/>
    </row>
    <row r="9565" spans="1:7" s="86" customFormat="1">
      <c r="A9565" s="1448"/>
      <c r="B9565" s="1429"/>
      <c r="C9565" s="1494"/>
      <c r="D9565" s="1495"/>
      <c r="E9565" s="147"/>
      <c r="F9565" s="147"/>
      <c r="G9565" s="692"/>
    </row>
    <row r="9566" spans="1:7" s="86" customFormat="1">
      <c r="A9566" s="1448"/>
      <c r="B9566" s="1429"/>
      <c r="C9566" s="1494"/>
      <c r="D9566" s="1495"/>
      <c r="E9566" s="147"/>
      <c r="F9566" s="147"/>
      <c r="G9566" s="692"/>
    </row>
    <row r="9567" spans="1:7" s="91" customFormat="1">
      <c r="A9567" s="1448"/>
      <c r="B9567" s="1429"/>
      <c r="C9567" s="1496"/>
      <c r="D9567" s="1493"/>
      <c r="E9567" s="148"/>
      <c r="F9567" s="148"/>
      <c r="G9567" s="648"/>
    </row>
    <row r="9568" spans="1:7" s="86" customFormat="1">
      <c r="A9568" s="1468"/>
      <c r="B9568" s="1429"/>
      <c r="C9568" s="1466"/>
      <c r="D9568" s="1493"/>
      <c r="E9568" s="142"/>
      <c r="F9568" s="142"/>
      <c r="G9568" s="692"/>
    </row>
    <row r="9569" spans="1:7" s="86" customFormat="1">
      <c r="A9569" s="1468"/>
      <c r="B9569" s="1429"/>
      <c r="C9569" s="1466"/>
      <c r="D9569" s="1493"/>
      <c r="E9569" s="142"/>
      <c r="F9569" s="142"/>
      <c r="G9569" s="692"/>
    </row>
    <row r="9570" spans="1:7" s="86" customFormat="1">
      <c r="A9570" s="1448"/>
      <c r="B9570" s="1429"/>
      <c r="C9570" s="1494"/>
      <c r="D9570" s="1495"/>
      <c r="E9570" s="147"/>
      <c r="F9570" s="147"/>
      <c r="G9570" s="692"/>
    </row>
    <row r="9571" spans="1:7" s="86" customFormat="1">
      <c r="A9571" s="1448"/>
      <c r="B9571" s="1429"/>
      <c r="C9571" s="1494"/>
      <c r="D9571" s="1495"/>
      <c r="E9571" s="147"/>
      <c r="F9571" s="147"/>
      <c r="G9571" s="692"/>
    </row>
    <row r="9572" spans="1:7" s="86" customFormat="1">
      <c r="A9572" s="1448"/>
      <c r="B9572" s="1429"/>
      <c r="C9572" s="1497"/>
      <c r="D9572" s="1493"/>
      <c r="E9572" s="142"/>
      <c r="F9572" s="142"/>
      <c r="G9572" s="692"/>
    </row>
    <row r="9573" spans="1:7" s="86" customFormat="1">
      <c r="A9573" s="1468"/>
      <c r="B9573" s="1429"/>
      <c r="C9573" s="1466"/>
      <c r="D9573" s="1493"/>
      <c r="E9573" s="142"/>
      <c r="F9573" s="142"/>
      <c r="G9573" s="692"/>
    </row>
    <row r="9574" spans="1:7" s="86" customFormat="1">
      <c r="A9574" s="1468"/>
      <c r="B9574" s="1429"/>
      <c r="C9574" s="1466"/>
      <c r="D9574" s="1493"/>
      <c r="E9574" s="142"/>
      <c r="F9574" s="142"/>
      <c r="G9574" s="692"/>
    </row>
    <row r="9575" spans="1:7" s="86" customFormat="1">
      <c r="A9575" s="1448"/>
      <c r="B9575" s="1429"/>
      <c r="C9575" s="1494"/>
      <c r="D9575" s="1495"/>
      <c r="E9575" s="147"/>
      <c r="F9575" s="147"/>
      <c r="G9575" s="692"/>
    </row>
    <row r="9576" spans="1:7" s="86" customFormat="1">
      <c r="A9576" s="1448"/>
      <c r="B9576" s="1429"/>
      <c r="C9576" s="1494"/>
      <c r="D9576" s="1495"/>
      <c r="E9576" s="147"/>
      <c r="F9576" s="147"/>
      <c r="G9576" s="692"/>
    </row>
    <row r="9577" spans="1:7" s="86" customFormat="1">
      <c r="A9577" s="1448"/>
      <c r="B9577" s="1429"/>
      <c r="C9577" s="1497"/>
      <c r="D9577" s="1493"/>
      <c r="E9577" s="142"/>
      <c r="F9577" s="142"/>
      <c r="G9577" s="692"/>
    </row>
    <row r="9578" spans="1:7" s="86" customFormat="1">
      <c r="A9578" s="1468"/>
      <c r="B9578" s="1429"/>
      <c r="C9578" s="1466"/>
      <c r="D9578" s="1493"/>
      <c r="E9578" s="142"/>
      <c r="F9578" s="142"/>
      <c r="G9578" s="692"/>
    </row>
    <row r="9579" spans="1:7" s="86" customFormat="1">
      <c r="A9579" s="1468"/>
      <c r="B9579" s="1429"/>
      <c r="C9579" s="1466"/>
      <c r="D9579" s="1493"/>
      <c r="E9579" s="142"/>
      <c r="F9579" s="142"/>
      <c r="G9579" s="692"/>
    </row>
    <row r="9580" spans="1:7" s="86" customFormat="1">
      <c r="A9580" s="1448"/>
      <c r="B9580" s="1429"/>
      <c r="C9580" s="1494"/>
      <c r="D9580" s="1495"/>
      <c r="E9580" s="147"/>
      <c r="F9580" s="147"/>
      <c r="G9580" s="692"/>
    </row>
    <row r="9581" spans="1:7" s="86" customFormat="1">
      <c r="A9581" s="1448"/>
      <c r="B9581" s="1429"/>
      <c r="C9581" s="1494"/>
      <c r="D9581" s="1495"/>
      <c r="E9581" s="147"/>
      <c r="F9581" s="147"/>
      <c r="G9581" s="692"/>
    </row>
    <row r="9582" spans="1:7" s="91" customFormat="1">
      <c r="A9582" s="1448"/>
      <c r="B9582" s="1429"/>
      <c r="C9582" s="1497"/>
      <c r="D9582" s="1493"/>
      <c r="E9582" s="148"/>
      <c r="F9582" s="148"/>
      <c r="G9582" s="648"/>
    </row>
    <row r="9583" spans="1:7" s="86" customFormat="1">
      <c r="A9583" s="1468"/>
      <c r="B9583" s="1429"/>
      <c r="C9583" s="1466"/>
      <c r="D9583" s="1493"/>
      <c r="E9583" s="142"/>
      <c r="F9583" s="142"/>
      <c r="G9583" s="692"/>
    </row>
    <row r="9584" spans="1:7" s="86" customFormat="1">
      <c r="A9584" s="1468"/>
      <c r="B9584" s="1429"/>
      <c r="C9584" s="1466"/>
      <c r="D9584" s="1493"/>
      <c r="E9584" s="142"/>
      <c r="F9584" s="142"/>
      <c r="G9584" s="692"/>
    </row>
    <row r="9585" spans="1:7" s="86" customFormat="1">
      <c r="A9585" s="1448"/>
      <c r="B9585" s="1429"/>
      <c r="C9585" s="1494"/>
      <c r="D9585" s="1495"/>
      <c r="E9585" s="147"/>
      <c r="F9585" s="147"/>
      <c r="G9585" s="692"/>
    </row>
    <row r="9586" spans="1:7" s="91" customFormat="1">
      <c r="A9586" s="1448"/>
      <c r="B9586" s="1429"/>
      <c r="C9586" s="1497"/>
      <c r="D9586" s="1493"/>
      <c r="E9586" s="148"/>
      <c r="F9586" s="148"/>
      <c r="G9586" s="648"/>
    </row>
    <row r="9587" spans="1:7" s="86" customFormat="1">
      <c r="A9587" s="1468"/>
      <c r="B9587" s="1429"/>
      <c r="C9587" s="1466"/>
      <c r="D9587" s="1493"/>
      <c r="E9587" s="142"/>
      <c r="F9587" s="142"/>
      <c r="G9587" s="692"/>
    </row>
    <row r="9588" spans="1:7" s="91" customFormat="1">
      <c r="A9588" s="1448"/>
      <c r="B9588" s="1429"/>
      <c r="C9588" s="1497"/>
      <c r="D9588" s="1493"/>
      <c r="E9588" s="148"/>
      <c r="F9588" s="148"/>
      <c r="G9588" s="648"/>
    </row>
    <row r="9589" spans="1:7" s="86" customFormat="1">
      <c r="A9589" s="1468"/>
      <c r="B9589" s="1429"/>
      <c r="C9589" s="1466"/>
      <c r="D9589" s="1493"/>
      <c r="E9589" s="142"/>
      <c r="F9589" s="142"/>
      <c r="G9589" s="692"/>
    </row>
    <row r="9590" spans="1:7" s="86" customFormat="1">
      <c r="A9590" s="1468"/>
      <c r="B9590" s="1429"/>
      <c r="C9590" s="1466"/>
      <c r="D9590" s="1493"/>
      <c r="E9590" s="142"/>
      <c r="F9590" s="142"/>
      <c r="G9590" s="692"/>
    </row>
    <row r="9591" spans="1:7" s="86" customFormat="1">
      <c r="A9591" s="1468"/>
      <c r="B9591" s="1429"/>
      <c r="C9591" s="1466"/>
      <c r="D9591" s="1493"/>
      <c r="E9591" s="142"/>
      <c r="F9591" s="142"/>
      <c r="G9591" s="692"/>
    </row>
    <row r="9592" spans="1:7" s="86" customFormat="1">
      <c r="A9592" s="1468"/>
      <c r="B9592" s="1429"/>
      <c r="C9592" s="1466"/>
      <c r="D9592" s="1493"/>
      <c r="E9592" s="142"/>
      <c r="F9592" s="142"/>
      <c r="G9592" s="692"/>
    </row>
    <row r="9593" spans="1:7" s="86" customFormat="1">
      <c r="A9593" s="1468"/>
      <c r="B9593" s="1429"/>
      <c r="C9593" s="1466"/>
      <c r="D9593" s="1493"/>
      <c r="E9593" s="142"/>
      <c r="F9593" s="142"/>
      <c r="G9593" s="692"/>
    </row>
    <row r="9594" spans="1:7" s="86" customFormat="1">
      <c r="A9594" s="1468"/>
      <c r="B9594" s="1429"/>
      <c r="C9594" s="1466"/>
      <c r="D9594" s="1493"/>
      <c r="E9594" s="142"/>
      <c r="F9594" s="142"/>
      <c r="G9594" s="692"/>
    </row>
    <row r="9595" spans="1:7" s="86" customFormat="1">
      <c r="A9595" s="1468"/>
      <c r="B9595" s="1429"/>
      <c r="C9595" s="1466"/>
      <c r="D9595" s="1493"/>
      <c r="E9595" s="142"/>
      <c r="F9595" s="142"/>
      <c r="G9595" s="692"/>
    </row>
    <row r="9596" spans="1:7" s="86" customFormat="1">
      <c r="A9596" s="1468"/>
      <c r="B9596" s="1429"/>
      <c r="C9596" s="1466"/>
      <c r="D9596" s="1493"/>
      <c r="E9596" s="142"/>
      <c r="F9596" s="142"/>
      <c r="G9596" s="692"/>
    </row>
    <row r="9597" spans="1:7" s="86" customFormat="1">
      <c r="A9597" s="1468"/>
      <c r="B9597" s="1429"/>
      <c r="C9597" s="1466"/>
      <c r="D9597" s="1493"/>
      <c r="E9597" s="142"/>
      <c r="F9597" s="142"/>
      <c r="G9597" s="692"/>
    </row>
    <row r="9598" spans="1:7" s="86" customFormat="1">
      <c r="A9598" s="1468"/>
      <c r="B9598" s="1467"/>
      <c r="C9598" s="1466"/>
      <c r="D9598" s="1493"/>
      <c r="E9598" s="145"/>
      <c r="F9598" s="145"/>
      <c r="G9598" s="692"/>
    </row>
    <row r="9599" spans="1:7" s="86" customFormat="1">
      <c r="A9599" s="1468"/>
      <c r="B9599" s="1429"/>
      <c r="C9599" s="1466"/>
      <c r="D9599" s="1493"/>
      <c r="E9599" s="142"/>
      <c r="F9599" s="142"/>
      <c r="G9599" s="692"/>
    </row>
    <row r="9600" spans="1:7" s="86" customFormat="1">
      <c r="A9600" s="1468"/>
      <c r="B9600" s="1429"/>
      <c r="C9600" s="1494"/>
      <c r="D9600" s="1495"/>
      <c r="E9600" s="145"/>
      <c r="F9600" s="145"/>
      <c r="G9600" s="692"/>
    </row>
    <row r="9601" spans="1:7" s="86" customFormat="1">
      <c r="A9601" s="1468"/>
      <c r="B9601" s="1429"/>
      <c r="C9601" s="1494"/>
      <c r="D9601" s="1495"/>
      <c r="E9601" s="145"/>
      <c r="F9601" s="145"/>
      <c r="G9601" s="692"/>
    </row>
    <row r="9602" spans="1:7" s="86" customFormat="1">
      <c r="A9602" s="1468"/>
      <c r="B9602" s="1479"/>
      <c r="C9602" s="1466"/>
      <c r="D9602" s="1493"/>
      <c r="E9602" s="142"/>
      <c r="F9602" s="142"/>
      <c r="G9602" s="692"/>
    </row>
    <row r="9603" spans="1:7" s="86" customFormat="1">
      <c r="A9603" s="1468"/>
      <c r="B9603" s="1429"/>
      <c r="C9603" s="1494"/>
      <c r="D9603" s="1495"/>
      <c r="E9603" s="145"/>
      <c r="F9603" s="145"/>
      <c r="G9603" s="692"/>
    </row>
    <row r="9604" spans="1:7" s="86" customFormat="1">
      <c r="A9604" s="1468"/>
      <c r="B9604" s="1429"/>
      <c r="C9604" s="1494"/>
      <c r="D9604" s="1495"/>
      <c r="E9604" s="145"/>
      <c r="F9604" s="145"/>
      <c r="G9604" s="692"/>
    </row>
    <row r="9605" spans="1:7" s="86" customFormat="1">
      <c r="A9605" s="1468"/>
      <c r="B9605" s="1429"/>
      <c r="C9605" s="1494"/>
      <c r="D9605" s="1495"/>
      <c r="E9605" s="145"/>
      <c r="F9605" s="145"/>
      <c r="G9605" s="692"/>
    </row>
    <row r="9606" spans="1:7" s="78" customFormat="1">
      <c r="A9606" s="1498"/>
      <c r="B9606" s="1467"/>
      <c r="C9606" s="1466"/>
      <c r="D9606" s="1493"/>
      <c r="E9606" s="145"/>
      <c r="F9606" s="145"/>
      <c r="G9606" s="646"/>
    </row>
    <row r="9607" spans="1:7" s="86" customFormat="1">
      <c r="A9607" s="1468"/>
      <c r="B9607" s="1429"/>
      <c r="C9607" s="1494"/>
      <c r="D9607" s="1495"/>
      <c r="E9607" s="145"/>
      <c r="F9607" s="145"/>
      <c r="G9607" s="692"/>
    </row>
    <row r="9608" spans="1:7" s="86" customFormat="1">
      <c r="A9608" s="1468"/>
      <c r="B9608" s="1429"/>
      <c r="C9608" s="1494"/>
      <c r="D9608" s="1495"/>
      <c r="E9608" s="145"/>
      <c r="F9608" s="145"/>
      <c r="G9608" s="692"/>
    </row>
    <row r="9609" spans="1:7" s="86" customFormat="1">
      <c r="A9609" s="1468"/>
      <c r="B9609" s="1429"/>
      <c r="C9609" s="1494"/>
      <c r="D9609" s="1495"/>
      <c r="E9609" s="145"/>
      <c r="F9609" s="145"/>
      <c r="G9609" s="692"/>
    </row>
    <row r="9610" spans="1:7" s="86" customFormat="1">
      <c r="A9610" s="1468"/>
      <c r="B9610" s="1429"/>
      <c r="C9610" s="1494"/>
      <c r="D9610" s="1495"/>
      <c r="E9610" s="145"/>
      <c r="F9610" s="145"/>
      <c r="G9610" s="692"/>
    </row>
    <row r="9611" spans="1:7" s="86" customFormat="1">
      <c r="A9611" s="1468"/>
      <c r="B9611" s="1429"/>
      <c r="C9611" s="1494"/>
      <c r="D9611" s="1495"/>
      <c r="E9611" s="145"/>
      <c r="F9611" s="145"/>
      <c r="G9611" s="692"/>
    </row>
    <row r="9612" spans="1:7" s="86" customFormat="1">
      <c r="A9612" s="1468"/>
      <c r="B9612" s="1429"/>
      <c r="C9612" s="1494"/>
      <c r="D9612" s="1495"/>
      <c r="E9612" s="145"/>
      <c r="F9612" s="145"/>
      <c r="G9612" s="692"/>
    </row>
    <row r="9613" spans="1:7" s="86" customFormat="1">
      <c r="A9613" s="1468"/>
      <c r="B9613" s="1429"/>
      <c r="C9613" s="1494"/>
      <c r="D9613" s="1495"/>
      <c r="E9613" s="145"/>
      <c r="F9613" s="145"/>
      <c r="G9613" s="692"/>
    </row>
    <row r="9614" spans="1:7" s="86" customFormat="1">
      <c r="A9614" s="1468"/>
      <c r="B9614" s="1429"/>
      <c r="C9614" s="1494"/>
      <c r="D9614" s="1495"/>
      <c r="E9614" s="145"/>
      <c r="F9614" s="145"/>
      <c r="G9614" s="692"/>
    </row>
    <row r="9615" spans="1:7" s="86" customFormat="1">
      <c r="A9615" s="1468"/>
      <c r="B9615" s="1429"/>
      <c r="C9615" s="1494"/>
      <c r="D9615" s="1495"/>
      <c r="E9615" s="145"/>
      <c r="F9615" s="145"/>
      <c r="G9615" s="692"/>
    </row>
    <row r="9616" spans="1:7" s="86" customFormat="1">
      <c r="A9616" s="1468"/>
      <c r="B9616" s="1429"/>
      <c r="C9616" s="1494"/>
      <c r="D9616" s="1495"/>
      <c r="E9616" s="145"/>
      <c r="F9616" s="145"/>
      <c r="G9616" s="692"/>
    </row>
    <row r="9617" spans="1:7" s="86" customFormat="1">
      <c r="A9617" s="1468"/>
      <c r="B9617" s="1465"/>
      <c r="C9617" s="1469"/>
      <c r="D9617" s="1470"/>
      <c r="E9617" s="142"/>
      <c r="F9617" s="142"/>
      <c r="G9617" s="692"/>
    </row>
    <row r="9618" spans="1:7" s="86" customFormat="1">
      <c r="A9618" s="1468"/>
      <c r="B9618" s="1465"/>
      <c r="C9618" s="1469"/>
      <c r="D9618" s="1470"/>
      <c r="E9618" s="142"/>
      <c r="F9618" s="142"/>
      <c r="G9618" s="692"/>
    </row>
    <row r="9619" spans="1:7" s="86" customFormat="1">
      <c r="A9619" s="1468"/>
      <c r="B9619" s="1465"/>
      <c r="C9619" s="1469"/>
      <c r="D9619" s="1470"/>
      <c r="E9619" s="142"/>
      <c r="F9619" s="142"/>
      <c r="G9619" s="692"/>
    </row>
    <row r="9620" spans="1:7" s="86" customFormat="1">
      <c r="A9620" s="1468"/>
      <c r="B9620" s="1492"/>
      <c r="C9620" s="1494"/>
      <c r="D9620" s="1495"/>
      <c r="E9620" s="142"/>
      <c r="F9620" s="142"/>
      <c r="G9620" s="692"/>
    </row>
    <row r="9621" spans="1:7" s="86" customFormat="1">
      <c r="A9621" s="1468"/>
      <c r="B9621" s="1429"/>
      <c r="C9621" s="1494"/>
      <c r="D9621" s="1495"/>
      <c r="E9621" s="142"/>
      <c r="F9621" s="142"/>
      <c r="G9621" s="692"/>
    </row>
    <row r="9622" spans="1:7" s="86" customFormat="1">
      <c r="A9622" s="1468"/>
      <c r="B9622" s="1492"/>
      <c r="C9622" s="1494"/>
      <c r="D9622" s="1495"/>
      <c r="E9622" s="142"/>
      <c r="F9622" s="142"/>
      <c r="G9622" s="692"/>
    </row>
    <row r="9623" spans="1:7" s="86" customFormat="1">
      <c r="A9623" s="1468"/>
      <c r="B9623" s="1429"/>
      <c r="C9623" s="1494"/>
      <c r="D9623" s="1495"/>
      <c r="E9623" s="142"/>
      <c r="F9623" s="142"/>
      <c r="G9623" s="692"/>
    </row>
    <row r="9624" spans="1:7" s="86" customFormat="1">
      <c r="A9624" s="1468"/>
      <c r="B9624" s="1429"/>
      <c r="C9624" s="1494"/>
      <c r="D9624" s="1495"/>
      <c r="E9624" s="142"/>
      <c r="F9624" s="142"/>
      <c r="G9624" s="692"/>
    </row>
    <row r="9625" spans="1:7" s="86" customFormat="1">
      <c r="A9625" s="1468"/>
      <c r="B9625" s="1429"/>
      <c r="C9625" s="1494"/>
      <c r="D9625" s="1495"/>
      <c r="E9625" s="142"/>
      <c r="F9625" s="142"/>
      <c r="G9625" s="692"/>
    </row>
    <row r="9626" spans="1:7" s="86" customFormat="1">
      <c r="A9626" s="1468"/>
      <c r="B9626" s="1429"/>
      <c r="C9626" s="1502"/>
      <c r="D9626" s="1503"/>
      <c r="E9626" s="149"/>
      <c r="F9626" s="149"/>
      <c r="G9626" s="692"/>
    </row>
    <row r="9627" spans="1:7" s="86" customFormat="1">
      <c r="A9627" s="1468"/>
      <c r="B9627" s="1429"/>
      <c r="C9627" s="1494"/>
      <c r="D9627" s="1495"/>
      <c r="E9627" s="142"/>
      <c r="F9627" s="142"/>
      <c r="G9627" s="692"/>
    </row>
    <row r="9628" spans="1:7" s="86" customFormat="1">
      <c r="A9628" s="1468"/>
      <c r="B9628" s="1429"/>
      <c r="C9628" s="1494"/>
      <c r="D9628" s="1495"/>
      <c r="E9628" s="142"/>
      <c r="F9628" s="142"/>
      <c r="G9628" s="692"/>
    </row>
    <row r="9629" spans="1:7" s="86" customFormat="1">
      <c r="A9629" s="1468"/>
      <c r="B9629" s="1429"/>
      <c r="C9629" s="1494"/>
      <c r="D9629" s="1495"/>
      <c r="E9629" s="142"/>
      <c r="F9629" s="142"/>
      <c r="G9629" s="692"/>
    </row>
    <row r="9630" spans="1:7" s="86" customFormat="1">
      <c r="A9630" s="1468"/>
      <c r="B9630" s="1429"/>
      <c r="C9630" s="1494"/>
      <c r="D9630" s="1495"/>
      <c r="E9630" s="142"/>
      <c r="F9630" s="142"/>
      <c r="G9630" s="692"/>
    </row>
    <row r="9631" spans="1:7" s="86" customFormat="1">
      <c r="A9631" s="1468"/>
      <c r="B9631" s="1429"/>
      <c r="C9631" s="1494"/>
      <c r="D9631" s="1495"/>
      <c r="E9631" s="142"/>
      <c r="F9631" s="142"/>
      <c r="G9631" s="692"/>
    </row>
    <row r="9632" spans="1:7" s="86" customFormat="1">
      <c r="A9632" s="1468"/>
      <c r="B9632" s="1429"/>
      <c r="C9632" s="1494"/>
      <c r="D9632" s="1495"/>
      <c r="E9632" s="142"/>
      <c r="F9632" s="142"/>
      <c r="G9632" s="692"/>
    </row>
    <row r="9633" spans="1:7" s="86" customFormat="1">
      <c r="A9633" s="1468"/>
      <c r="B9633" s="1429"/>
      <c r="C9633" s="1494"/>
      <c r="D9633" s="1495"/>
      <c r="E9633" s="142"/>
      <c r="F9633" s="142"/>
      <c r="G9633" s="692"/>
    </row>
    <row r="9634" spans="1:7" s="86" customFormat="1">
      <c r="A9634" s="1468"/>
      <c r="B9634" s="1429"/>
      <c r="C9634" s="1494"/>
      <c r="D9634" s="1495"/>
      <c r="E9634" s="142"/>
      <c r="F9634" s="142"/>
      <c r="G9634" s="692"/>
    </row>
    <row r="9635" spans="1:7" s="86" customFormat="1">
      <c r="A9635" s="1468"/>
      <c r="B9635" s="1429"/>
      <c r="C9635" s="1494"/>
      <c r="D9635" s="1495"/>
      <c r="E9635" s="142"/>
      <c r="F9635" s="142"/>
      <c r="G9635" s="692"/>
    </row>
    <row r="9636" spans="1:7" s="86" customFormat="1">
      <c r="A9636" s="1468"/>
      <c r="B9636" s="1429"/>
      <c r="C9636" s="1494"/>
      <c r="D9636" s="1495"/>
      <c r="E9636" s="142"/>
      <c r="F9636" s="142"/>
      <c r="G9636" s="692"/>
    </row>
    <row r="9637" spans="1:7" s="86" customFormat="1">
      <c r="A9637" s="1468"/>
      <c r="B9637" s="1429"/>
      <c r="C9637" s="1494"/>
      <c r="D9637" s="1495"/>
      <c r="E9637" s="142"/>
      <c r="F9637" s="142"/>
      <c r="G9637" s="692"/>
    </row>
    <row r="9638" spans="1:7" s="86" customFormat="1">
      <c r="A9638" s="1468"/>
      <c r="B9638" s="1429"/>
      <c r="C9638" s="1494"/>
      <c r="D9638" s="1495"/>
      <c r="E9638" s="142"/>
      <c r="F9638" s="142"/>
      <c r="G9638" s="692"/>
    </row>
    <row r="9639" spans="1:7" s="86" customFormat="1">
      <c r="A9639" s="1468"/>
      <c r="B9639" s="1429"/>
      <c r="C9639" s="1494"/>
      <c r="D9639" s="1495"/>
      <c r="E9639" s="142"/>
      <c r="F9639" s="142"/>
      <c r="G9639" s="692"/>
    </row>
    <row r="9640" spans="1:7" s="86" customFormat="1">
      <c r="A9640" s="1468"/>
      <c r="B9640" s="1429"/>
      <c r="C9640" s="1494"/>
      <c r="D9640" s="1495"/>
      <c r="E9640" s="142"/>
      <c r="F9640" s="142"/>
      <c r="G9640" s="692"/>
    </row>
    <row r="9641" spans="1:7" s="86" customFormat="1">
      <c r="A9641" s="1468"/>
      <c r="B9641" s="1429"/>
      <c r="C9641" s="1494"/>
      <c r="D9641" s="1495"/>
      <c r="E9641" s="142"/>
      <c r="F9641" s="142"/>
      <c r="G9641" s="692"/>
    </row>
    <row r="9642" spans="1:7" s="86" customFormat="1">
      <c r="A9642" s="1468"/>
      <c r="B9642" s="1429"/>
      <c r="C9642" s="1494"/>
      <c r="D9642" s="1495"/>
      <c r="E9642" s="142"/>
      <c r="F9642" s="142"/>
      <c r="G9642" s="692"/>
    </row>
    <row r="9643" spans="1:7" s="86" customFormat="1">
      <c r="A9643" s="1468"/>
      <c r="B9643" s="1429"/>
      <c r="C9643" s="1494"/>
      <c r="D9643" s="1495"/>
      <c r="E9643" s="142"/>
      <c r="F9643" s="142"/>
      <c r="G9643" s="692"/>
    </row>
    <row r="9644" spans="1:7" s="86" customFormat="1">
      <c r="A9644" s="1468"/>
      <c r="B9644" s="1429"/>
      <c r="C9644" s="1494"/>
      <c r="D9644" s="1495"/>
      <c r="E9644" s="142"/>
      <c r="F9644" s="142"/>
      <c r="G9644" s="692"/>
    </row>
    <row r="9645" spans="1:7" s="86" customFormat="1">
      <c r="A9645" s="1468"/>
      <c r="B9645" s="1429"/>
      <c r="C9645" s="1494"/>
      <c r="D9645" s="1495"/>
      <c r="E9645" s="142"/>
      <c r="F9645" s="142"/>
      <c r="G9645" s="692"/>
    </row>
    <row r="9646" spans="1:7" s="86" customFormat="1">
      <c r="A9646" s="1468"/>
      <c r="B9646" s="1429"/>
      <c r="C9646" s="1494"/>
      <c r="D9646" s="1495"/>
      <c r="E9646" s="142"/>
      <c r="F9646" s="142"/>
      <c r="G9646" s="692"/>
    </row>
    <row r="9647" spans="1:7" s="86" customFormat="1">
      <c r="A9647" s="1468"/>
      <c r="B9647" s="1429"/>
      <c r="C9647" s="1494"/>
      <c r="D9647" s="1495"/>
      <c r="E9647" s="149"/>
      <c r="F9647" s="149"/>
      <c r="G9647" s="692"/>
    </row>
    <row r="9648" spans="1:7" s="86" customFormat="1">
      <c r="A9648" s="1468"/>
      <c r="B9648" s="1429"/>
      <c r="C9648" s="1494"/>
      <c r="D9648" s="1495"/>
      <c r="E9648" s="142"/>
      <c r="F9648" s="142"/>
      <c r="G9648" s="692"/>
    </row>
    <row r="9649" spans="1:7" s="86" customFormat="1">
      <c r="A9649" s="1468"/>
      <c r="B9649" s="1429"/>
      <c r="C9649" s="1494"/>
      <c r="D9649" s="1495"/>
      <c r="E9649" s="142"/>
      <c r="F9649" s="142"/>
      <c r="G9649" s="692"/>
    </row>
    <row r="9650" spans="1:7" s="86" customFormat="1">
      <c r="A9650" s="1468"/>
      <c r="B9650" s="1429"/>
      <c r="C9650" s="1494"/>
      <c r="D9650" s="1495"/>
      <c r="E9650" s="142"/>
      <c r="F9650" s="142"/>
      <c r="G9650" s="692"/>
    </row>
    <row r="9651" spans="1:7" s="86" customFormat="1">
      <c r="A9651" s="1468"/>
      <c r="B9651" s="1429"/>
      <c r="C9651" s="1494"/>
      <c r="D9651" s="1495"/>
      <c r="E9651" s="142"/>
      <c r="F9651" s="142"/>
      <c r="G9651" s="692"/>
    </row>
    <row r="9652" spans="1:7" s="86" customFormat="1">
      <c r="A9652" s="1468"/>
      <c r="B9652" s="1429"/>
      <c r="C9652" s="1494"/>
      <c r="D9652" s="1495"/>
      <c r="E9652" s="142"/>
      <c r="F9652" s="142"/>
      <c r="G9652" s="692"/>
    </row>
    <row r="9653" spans="1:7" s="86" customFormat="1">
      <c r="A9653" s="1468"/>
      <c r="B9653" s="1429"/>
      <c r="C9653" s="1494"/>
      <c r="D9653" s="1495"/>
      <c r="E9653" s="142"/>
      <c r="F9653" s="142"/>
      <c r="G9653" s="692"/>
    </row>
    <row r="9654" spans="1:7" s="86" customFormat="1">
      <c r="A9654" s="1468"/>
      <c r="B9654" s="1429"/>
      <c r="C9654" s="1494"/>
      <c r="D9654" s="1495"/>
      <c r="E9654" s="142"/>
      <c r="F9654" s="142"/>
      <c r="G9654" s="692"/>
    </row>
    <row r="9655" spans="1:7" s="86" customFormat="1">
      <c r="A9655" s="1468"/>
      <c r="B9655" s="1429"/>
      <c r="C9655" s="1494"/>
      <c r="D9655" s="1495"/>
      <c r="E9655" s="142"/>
      <c r="F9655" s="142"/>
      <c r="G9655" s="692"/>
    </row>
    <row r="9656" spans="1:7" s="86" customFormat="1">
      <c r="A9656" s="1468"/>
      <c r="B9656" s="1429"/>
      <c r="C9656" s="1494"/>
      <c r="D9656" s="1495"/>
      <c r="E9656" s="142"/>
      <c r="F9656" s="142"/>
      <c r="G9656" s="692"/>
    </row>
    <row r="9657" spans="1:7" s="86" customFormat="1">
      <c r="A9657" s="1468"/>
      <c r="B9657" s="1429"/>
      <c r="C9657" s="1494"/>
      <c r="D9657" s="1495"/>
      <c r="E9657" s="142"/>
      <c r="F9657" s="142"/>
      <c r="G9657" s="692"/>
    </row>
    <row r="9658" spans="1:7" s="86" customFormat="1">
      <c r="A9658" s="1468"/>
      <c r="B9658" s="1429"/>
      <c r="C9658" s="1494"/>
      <c r="D9658" s="1495"/>
      <c r="E9658" s="142"/>
      <c r="F9658" s="142"/>
      <c r="G9658" s="692"/>
    </row>
    <row r="9659" spans="1:7" s="86" customFormat="1">
      <c r="A9659" s="1468"/>
      <c r="B9659" s="1429"/>
      <c r="C9659" s="1494"/>
      <c r="D9659" s="1495"/>
      <c r="E9659" s="142"/>
      <c r="F9659" s="142"/>
      <c r="G9659" s="692"/>
    </row>
    <row r="9660" spans="1:7" s="86" customFormat="1">
      <c r="A9660" s="1468"/>
      <c r="B9660" s="1429"/>
      <c r="C9660" s="1494"/>
      <c r="D9660" s="1495"/>
      <c r="E9660" s="142"/>
      <c r="F9660" s="142"/>
      <c r="G9660" s="692"/>
    </row>
    <row r="9661" spans="1:7" s="86" customFormat="1">
      <c r="A9661" s="1468"/>
      <c r="B9661" s="1429"/>
      <c r="C9661" s="1494"/>
      <c r="D9661" s="1495"/>
      <c r="E9661" s="142"/>
      <c r="F9661" s="142"/>
      <c r="G9661" s="692"/>
    </row>
    <row r="9662" spans="1:7" s="86" customFormat="1">
      <c r="A9662" s="1468"/>
      <c r="B9662" s="1429"/>
      <c r="C9662" s="1494"/>
      <c r="D9662" s="1495"/>
      <c r="E9662" s="142"/>
      <c r="F9662" s="142"/>
      <c r="G9662" s="692"/>
    </row>
    <row r="9663" spans="1:7" s="78" customFormat="1">
      <c r="A9663" s="1498"/>
      <c r="B9663" s="1477"/>
      <c r="C9663" s="1504"/>
      <c r="D9663" s="1493"/>
      <c r="E9663" s="194"/>
      <c r="F9663" s="194"/>
      <c r="G9663" s="646"/>
    </row>
    <row r="9664" spans="1:7" s="78" customFormat="1">
      <c r="A9664" s="1498"/>
      <c r="B9664" s="1467"/>
      <c r="C9664" s="1466"/>
      <c r="D9664" s="1493"/>
      <c r="E9664" s="142"/>
      <c r="F9664" s="142"/>
      <c r="G9664" s="646"/>
    </row>
    <row r="9665" spans="1:7" s="78" customFormat="1">
      <c r="A9665" s="1498"/>
      <c r="B9665" s="1467"/>
      <c r="C9665" s="1466"/>
      <c r="D9665" s="1493"/>
      <c r="E9665" s="142"/>
      <c r="F9665" s="142"/>
      <c r="G9665" s="646"/>
    </row>
    <row r="9666" spans="1:7" s="78" customFormat="1">
      <c r="A9666" s="1498"/>
      <c r="B9666" s="1467"/>
      <c r="C9666" s="1466"/>
      <c r="D9666" s="1493"/>
      <c r="E9666" s="142"/>
      <c r="F9666" s="142"/>
      <c r="G9666" s="646"/>
    </row>
    <row r="9667" spans="1:7" s="78" customFormat="1">
      <c r="A9667" s="1498"/>
      <c r="B9667" s="1467"/>
      <c r="C9667" s="1466"/>
      <c r="D9667" s="1493"/>
      <c r="E9667" s="142"/>
      <c r="F9667" s="142"/>
      <c r="G9667" s="646"/>
    </row>
    <row r="9668" spans="1:7" s="78" customFormat="1">
      <c r="A9668" s="1498"/>
      <c r="B9668" s="1467"/>
      <c r="C9668" s="1466"/>
      <c r="D9668" s="1493"/>
      <c r="E9668" s="142"/>
      <c r="F9668" s="142"/>
      <c r="G9668" s="646"/>
    </row>
    <row r="9669" spans="1:7" s="78" customFormat="1">
      <c r="A9669" s="1498"/>
      <c r="B9669" s="1467"/>
      <c r="C9669" s="1466"/>
      <c r="D9669" s="1493"/>
      <c r="E9669" s="142"/>
      <c r="F9669" s="142"/>
      <c r="G9669" s="646"/>
    </row>
    <row r="9670" spans="1:7" s="78" customFormat="1">
      <c r="A9670" s="1498"/>
      <c r="B9670" s="1467"/>
      <c r="C9670" s="1466"/>
      <c r="D9670" s="1493"/>
      <c r="E9670" s="142"/>
      <c r="F9670" s="142"/>
      <c r="G9670" s="646"/>
    </row>
    <row r="9671" spans="1:7" s="78" customFormat="1">
      <c r="A9671" s="1498"/>
      <c r="B9671" s="1467"/>
      <c r="C9671" s="1466"/>
      <c r="D9671" s="1493"/>
      <c r="E9671" s="142"/>
      <c r="F9671" s="142"/>
      <c r="G9671" s="646"/>
    </row>
    <row r="9672" spans="1:7" s="78" customFormat="1">
      <c r="A9672" s="1498"/>
      <c r="B9672" s="1467"/>
      <c r="C9672" s="1466"/>
      <c r="D9672" s="1493"/>
      <c r="E9672" s="142"/>
      <c r="F9672" s="142"/>
      <c r="G9672" s="646"/>
    </row>
    <row r="9673" spans="1:7" s="78" customFormat="1">
      <c r="A9673" s="1498"/>
      <c r="B9673" s="1467"/>
      <c r="C9673" s="1466"/>
      <c r="D9673" s="1493"/>
      <c r="E9673" s="142"/>
      <c r="F9673" s="142"/>
      <c r="G9673" s="646"/>
    </row>
    <row r="9674" spans="1:7" s="78" customFormat="1">
      <c r="A9674" s="1498"/>
      <c r="B9674" s="1467"/>
      <c r="C9674" s="1504"/>
      <c r="D9674" s="1493"/>
      <c r="E9674" s="142"/>
      <c r="F9674" s="142"/>
      <c r="G9674" s="646"/>
    </row>
    <row r="9675" spans="1:7" s="78" customFormat="1">
      <c r="A9675" s="1498"/>
      <c r="B9675" s="1467"/>
      <c r="C9675" s="1466"/>
      <c r="D9675" s="1493"/>
      <c r="E9675" s="142"/>
      <c r="F9675" s="142"/>
      <c r="G9675" s="646"/>
    </row>
    <row r="9676" spans="1:7" s="78" customFormat="1">
      <c r="A9676" s="1498"/>
      <c r="B9676" s="1467"/>
      <c r="C9676" s="1504"/>
      <c r="D9676" s="1493"/>
      <c r="E9676" s="142"/>
      <c r="F9676" s="142"/>
      <c r="G9676" s="646"/>
    </row>
    <row r="9677" spans="1:7" s="86" customFormat="1">
      <c r="A9677" s="1468"/>
      <c r="B9677" s="1467"/>
      <c r="C9677" s="1466"/>
      <c r="D9677" s="1493"/>
      <c r="E9677" s="142"/>
      <c r="F9677" s="142"/>
      <c r="G9677" s="692"/>
    </row>
    <row r="9678" spans="1:7" s="86" customFormat="1">
      <c r="A9678" s="1468"/>
      <c r="B9678" s="1467"/>
      <c r="C9678" s="1466"/>
      <c r="D9678" s="1493"/>
      <c r="E9678" s="142"/>
      <c r="F9678" s="142"/>
      <c r="G9678" s="692"/>
    </row>
    <row r="9679" spans="1:7" s="86" customFormat="1">
      <c r="A9679" s="1468"/>
      <c r="B9679" s="1467"/>
      <c r="C9679" s="1466"/>
      <c r="D9679" s="1493"/>
      <c r="E9679" s="142"/>
      <c r="F9679" s="142"/>
      <c r="G9679" s="692"/>
    </row>
    <row r="9680" spans="1:7" s="86" customFormat="1">
      <c r="A9680" s="1468"/>
      <c r="B9680" s="1429"/>
      <c r="C9680" s="1494"/>
      <c r="D9680" s="1495"/>
      <c r="E9680" s="142"/>
      <c r="F9680" s="142"/>
      <c r="G9680" s="692"/>
    </row>
    <row r="9681" spans="1:7" s="86" customFormat="1">
      <c r="A9681" s="1468"/>
      <c r="B9681" s="1429"/>
      <c r="C9681" s="1494"/>
      <c r="D9681" s="1495"/>
      <c r="E9681" s="142"/>
      <c r="F9681" s="142"/>
      <c r="G9681" s="692"/>
    </row>
    <row r="9682" spans="1:7" s="86" customFormat="1">
      <c r="A9682" s="1468"/>
      <c r="B9682" s="1492"/>
      <c r="C9682" s="1494"/>
      <c r="D9682" s="1495"/>
      <c r="E9682" s="142"/>
      <c r="F9682" s="142"/>
      <c r="G9682" s="692"/>
    </row>
    <row r="9683" spans="1:7" s="86" customFormat="1">
      <c r="A9683" s="1468"/>
      <c r="B9683" s="1429"/>
      <c r="C9683" s="1494"/>
      <c r="D9683" s="1495"/>
      <c r="E9683" s="142"/>
      <c r="F9683" s="142"/>
      <c r="G9683" s="692"/>
    </row>
    <row r="9684" spans="1:7" s="86" customFormat="1">
      <c r="A9684" s="1468"/>
      <c r="B9684" s="1429"/>
      <c r="C9684" s="1494"/>
      <c r="D9684" s="1495"/>
      <c r="E9684" s="142"/>
      <c r="F9684" s="142"/>
      <c r="G9684" s="692"/>
    </row>
    <row r="9685" spans="1:7" s="86" customFormat="1">
      <c r="A9685" s="1468"/>
      <c r="B9685" s="1429"/>
      <c r="C9685" s="1494"/>
      <c r="D9685" s="1495"/>
      <c r="E9685" s="142"/>
      <c r="F9685" s="142"/>
      <c r="G9685" s="692"/>
    </row>
    <row r="9686" spans="1:7" s="86" customFormat="1">
      <c r="A9686" s="1468"/>
      <c r="B9686" s="1429"/>
      <c r="C9686" s="1502"/>
      <c r="D9686" s="1503"/>
      <c r="E9686" s="149"/>
      <c r="F9686" s="149"/>
      <c r="G9686" s="692"/>
    </row>
    <row r="9687" spans="1:7" s="86" customFormat="1">
      <c r="A9687" s="1468"/>
      <c r="B9687" s="1429"/>
      <c r="C9687" s="1494"/>
      <c r="D9687" s="1495"/>
      <c r="E9687" s="142"/>
      <c r="F9687" s="142"/>
      <c r="G9687" s="692"/>
    </row>
    <row r="9688" spans="1:7" s="86" customFormat="1">
      <c r="A9688" s="1468"/>
      <c r="B9688" s="1429"/>
      <c r="C9688" s="1494"/>
      <c r="D9688" s="1495"/>
      <c r="E9688" s="142"/>
      <c r="F9688" s="142"/>
      <c r="G9688" s="692"/>
    </row>
    <row r="9689" spans="1:7" s="86" customFormat="1">
      <c r="A9689" s="1468"/>
      <c r="B9689" s="1429"/>
      <c r="C9689" s="1494"/>
      <c r="D9689" s="1495"/>
      <c r="E9689" s="142"/>
      <c r="F9689" s="142"/>
      <c r="G9689" s="692"/>
    </row>
    <row r="9690" spans="1:7" s="86" customFormat="1">
      <c r="A9690" s="1468"/>
      <c r="B9690" s="1429"/>
      <c r="C9690" s="1494"/>
      <c r="D9690" s="1495"/>
      <c r="E9690" s="142"/>
      <c r="F9690" s="142"/>
      <c r="G9690" s="692"/>
    </row>
    <row r="9691" spans="1:7" s="86" customFormat="1">
      <c r="A9691" s="1468"/>
      <c r="B9691" s="1429"/>
      <c r="C9691" s="1494"/>
      <c r="D9691" s="1495"/>
      <c r="E9691" s="142"/>
      <c r="F9691" s="142"/>
      <c r="G9691" s="692"/>
    </row>
    <row r="9692" spans="1:7" s="86" customFormat="1">
      <c r="A9692" s="1468"/>
      <c r="B9692" s="1429"/>
      <c r="C9692" s="1494"/>
      <c r="D9692" s="1495"/>
      <c r="E9692" s="142"/>
      <c r="F9692" s="142"/>
      <c r="G9692" s="692"/>
    </row>
    <row r="9693" spans="1:7" s="86" customFormat="1">
      <c r="A9693" s="1468"/>
      <c r="B9693" s="1429"/>
      <c r="C9693" s="1494"/>
      <c r="D9693" s="1495"/>
      <c r="E9693" s="142"/>
      <c r="F9693" s="142"/>
      <c r="G9693" s="692"/>
    </row>
    <row r="9694" spans="1:7" s="86" customFormat="1">
      <c r="A9694" s="1468"/>
      <c r="B9694" s="1429"/>
      <c r="C9694" s="1494"/>
      <c r="D9694" s="1495"/>
      <c r="E9694" s="142"/>
      <c r="F9694" s="142"/>
      <c r="G9694" s="692"/>
    </row>
    <row r="9695" spans="1:7" s="86" customFormat="1">
      <c r="A9695" s="1468"/>
      <c r="B9695" s="1429"/>
      <c r="C9695" s="1494"/>
      <c r="D9695" s="1495"/>
      <c r="E9695" s="142"/>
      <c r="F9695" s="142"/>
      <c r="G9695" s="692"/>
    </row>
    <row r="9696" spans="1:7" s="86" customFormat="1">
      <c r="A9696" s="1468"/>
      <c r="B9696" s="1429"/>
      <c r="C9696" s="1494"/>
      <c r="D9696" s="1495"/>
      <c r="E9696" s="142"/>
      <c r="F9696" s="142"/>
      <c r="G9696" s="692"/>
    </row>
    <row r="9697" spans="1:7" s="86" customFormat="1">
      <c r="A9697" s="1468"/>
      <c r="B9697" s="1429"/>
      <c r="C9697" s="1494"/>
      <c r="D9697" s="1495"/>
      <c r="E9697" s="142"/>
      <c r="F9697" s="142"/>
      <c r="G9697" s="692"/>
    </row>
    <row r="9698" spans="1:7" s="86" customFormat="1">
      <c r="A9698" s="1468"/>
      <c r="B9698" s="1429"/>
      <c r="C9698" s="1494"/>
      <c r="D9698" s="1495"/>
      <c r="E9698" s="142"/>
      <c r="F9698" s="142"/>
      <c r="G9698" s="692"/>
    </row>
    <row r="9699" spans="1:7" s="86" customFormat="1">
      <c r="A9699" s="1468"/>
      <c r="B9699" s="1429"/>
      <c r="C9699" s="1494"/>
      <c r="D9699" s="1495"/>
      <c r="E9699" s="142"/>
      <c r="F9699" s="142"/>
      <c r="G9699" s="692"/>
    </row>
    <row r="9700" spans="1:7" s="86" customFormat="1">
      <c r="A9700" s="1468"/>
      <c r="B9700" s="1429"/>
      <c r="C9700" s="1494"/>
      <c r="D9700" s="1495"/>
      <c r="E9700" s="142"/>
      <c r="F9700" s="142"/>
      <c r="G9700" s="692"/>
    </row>
    <row r="9701" spans="1:7" s="86" customFormat="1">
      <c r="A9701" s="1468"/>
      <c r="B9701" s="1429"/>
      <c r="C9701" s="1494"/>
      <c r="D9701" s="1495"/>
      <c r="E9701" s="142"/>
      <c r="F9701" s="142"/>
      <c r="G9701" s="692"/>
    </row>
    <row r="9702" spans="1:7" s="86" customFormat="1">
      <c r="A9702" s="1468"/>
      <c r="B9702" s="1429"/>
      <c r="C9702" s="1494"/>
      <c r="D9702" s="1495"/>
      <c r="E9702" s="142"/>
      <c r="F9702" s="142"/>
      <c r="G9702" s="692"/>
    </row>
    <row r="9703" spans="1:7" s="86" customFormat="1">
      <c r="A9703" s="1468"/>
      <c r="B9703" s="1429"/>
      <c r="C9703" s="1494"/>
      <c r="D9703" s="1495"/>
      <c r="E9703" s="142"/>
      <c r="F9703" s="142"/>
      <c r="G9703" s="692"/>
    </row>
    <row r="9704" spans="1:7" s="86" customFormat="1">
      <c r="A9704" s="1468"/>
      <c r="B9704" s="1429"/>
      <c r="C9704" s="1494"/>
      <c r="D9704" s="1495"/>
      <c r="E9704" s="142"/>
      <c r="F9704" s="142"/>
      <c r="G9704" s="692"/>
    </row>
    <row r="9705" spans="1:7" s="86" customFormat="1">
      <c r="A9705" s="1468"/>
      <c r="B9705" s="1429"/>
      <c r="C9705" s="1494"/>
      <c r="D9705" s="1495"/>
      <c r="E9705" s="142"/>
      <c r="F9705" s="142"/>
      <c r="G9705" s="692"/>
    </row>
    <row r="9706" spans="1:7" s="86" customFormat="1">
      <c r="A9706" s="1468"/>
      <c r="B9706" s="1429"/>
      <c r="C9706" s="1494"/>
      <c r="D9706" s="1495"/>
      <c r="E9706" s="142"/>
      <c r="F9706" s="142"/>
      <c r="G9706" s="692"/>
    </row>
    <row r="9707" spans="1:7" s="86" customFormat="1">
      <c r="A9707" s="1468"/>
      <c r="B9707" s="1429"/>
      <c r="C9707" s="1494"/>
      <c r="D9707" s="1495"/>
      <c r="E9707" s="149"/>
      <c r="F9707" s="149"/>
      <c r="G9707" s="692"/>
    </row>
    <row r="9708" spans="1:7" s="86" customFormat="1">
      <c r="A9708" s="1468"/>
      <c r="B9708" s="1429"/>
      <c r="C9708" s="1494"/>
      <c r="D9708" s="1495"/>
      <c r="E9708" s="142"/>
      <c r="F9708" s="142"/>
      <c r="G9708" s="692"/>
    </row>
    <row r="9709" spans="1:7" s="86" customFormat="1">
      <c r="A9709" s="1468"/>
      <c r="B9709" s="1429"/>
      <c r="C9709" s="1494"/>
      <c r="D9709" s="1495"/>
      <c r="E9709" s="142"/>
      <c r="F9709" s="142"/>
      <c r="G9709" s="692"/>
    </row>
    <row r="9710" spans="1:7" s="86" customFormat="1">
      <c r="A9710" s="1468"/>
      <c r="B9710" s="1429"/>
      <c r="C9710" s="1494"/>
      <c r="D9710" s="1495"/>
      <c r="E9710" s="142"/>
      <c r="F9710" s="142"/>
      <c r="G9710" s="692"/>
    </row>
    <row r="9711" spans="1:7" s="86" customFormat="1">
      <c r="A9711" s="1468"/>
      <c r="B9711" s="1429"/>
      <c r="C9711" s="1494"/>
      <c r="D9711" s="1495"/>
      <c r="E9711" s="142"/>
      <c r="F9711" s="142"/>
      <c r="G9711" s="692"/>
    </row>
    <row r="9712" spans="1:7" s="86" customFormat="1">
      <c r="A9712" s="1468"/>
      <c r="B9712" s="1429"/>
      <c r="C9712" s="1494"/>
      <c r="D9712" s="1495"/>
      <c r="E9712" s="142"/>
      <c r="F9712" s="142"/>
      <c r="G9712" s="692"/>
    </row>
    <row r="9713" spans="1:7" s="86" customFormat="1">
      <c r="A9713" s="1468"/>
      <c r="B9713" s="1429"/>
      <c r="C9713" s="1494"/>
      <c r="D9713" s="1495"/>
      <c r="E9713" s="142"/>
      <c r="F9713" s="142"/>
      <c r="G9713" s="692"/>
    </row>
    <row r="9714" spans="1:7" s="86" customFormat="1">
      <c r="A9714" s="1468"/>
      <c r="B9714" s="1429"/>
      <c r="C9714" s="1494"/>
      <c r="D9714" s="1495"/>
      <c r="E9714" s="142"/>
      <c r="F9714" s="142"/>
      <c r="G9714" s="692"/>
    </row>
    <row r="9715" spans="1:7" s="86" customFormat="1">
      <c r="A9715" s="1468"/>
      <c r="B9715" s="1429"/>
      <c r="C9715" s="1494"/>
      <c r="D9715" s="1495"/>
      <c r="E9715" s="142"/>
      <c r="F9715" s="142"/>
      <c r="G9715" s="692"/>
    </row>
    <row r="9716" spans="1:7" s="86" customFormat="1">
      <c r="A9716" s="1468"/>
      <c r="B9716" s="1429"/>
      <c r="C9716" s="1494"/>
      <c r="D9716" s="1495"/>
      <c r="E9716" s="142"/>
      <c r="F9716" s="142"/>
      <c r="G9716" s="692"/>
    </row>
    <row r="9717" spans="1:7" s="86" customFormat="1">
      <c r="A9717" s="1468"/>
      <c r="B9717" s="1429"/>
      <c r="C9717" s="1494"/>
      <c r="D9717" s="1495"/>
      <c r="E9717" s="142"/>
      <c r="F9717" s="142"/>
      <c r="G9717" s="692"/>
    </row>
    <row r="9718" spans="1:7" s="86" customFormat="1">
      <c r="A9718" s="1468"/>
      <c r="B9718" s="1429"/>
      <c r="C9718" s="1494"/>
      <c r="D9718" s="1495"/>
      <c r="E9718" s="142"/>
      <c r="F9718" s="142"/>
      <c r="G9718" s="692"/>
    </row>
    <row r="9719" spans="1:7" s="86" customFormat="1">
      <c r="A9719" s="1468"/>
      <c r="B9719" s="1429"/>
      <c r="C9719" s="1494"/>
      <c r="D9719" s="1495"/>
      <c r="E9719" s="142"/>
      <c r="F9719" s="142"/>
      <c r="G9719" s="692"/>
    </row>
    <row r="9720" spans="1:7" s="86" customFormat="1">
      <c r="A9720" s="1468"/>
      <c r="B9720" s="1429"/>
      <c r="C9720" s="1494"/>
      <c r="D9720" s="1495"/>
      <c r="E9720" s="142"/>
      <c r="F9720" s="142"/>
      <c r="G9720" s="692"/>
    </row>
    <row r="9721" spans="1:7" s="86" customFormat="1">
      <c r="A9721" s="1468"/>
      <c r="B9721" s="1429"/>
      <c r="C9721" s="1494"/>
      <c r="D9721" s="1495"/>
      <c r="E9721" s="142"/>
      <c r="F9721" s="142"/>
      <c r="G9721" s="692"/>
    </row>
    <row r="9722" spans="1:7" s="86" customFormat="1">
      <c r="A9722" s="1468"/>
      <c r="B9722" s="1429"/>
      <c r="C9722" s="1494"/>
      <c r="D9722" s="1495"/>
      <c r="E9722" s="142"/>
      <c r="F9722" s="142"/>
      <c r="G9722" s="692"/>
    </row>
    <row r="9723" spans="1:7" s="86" customFormat="1">
      <c r="A9723" s="1468"/>
      <c r="B9723" s="1492"/>
      <c r="C9723" s="1494"/>
      <c r="D9723" s="1495"/>
      <c r="E9723" s="142"/>
      <c r="F9723" s="142"/>
      <c r="G9723" s="692"/>
    </row>
    <row r="9724" spans="1:7" s="86" customFormat="1">
      <c r="A9724" s="1468"/>
      <c r="B9724" s="1429"/>
      <c r="C9724" s="1494"/>
      <c r="D9724" s="1495"/>
      <c r="E9724" s="142"/>
      <c r="F9724" s="142"/>
      <c r="G9724" s="692"/>
    </row>
    <row r="9725" spans="1:7" s="86" customFormat="1">
      <c r="A9725" s="1468"/>
      <c r="B9725" s="1429"/>
      <c r="C9725" s="1494"/>
      <c r="D9725" s="1495"/>
      <c r="E9725" s="142"/>
      <c r="F9725" s="142"/>
      <c r="G9725" s="692"/>
    </row>
    <row r="9726" spans="1:7" s="86" customFormat="1">
      <c r="A9726" s="1468"/>
      <c r="B9726" s="1429"/>
      <c r="C9726" s="1494"/>
      <c r="D9726" s="1495"/>
      <c r="E9726" s="142"/>
      <c r="F9726" s="142"/>
      <c r="G9726" s="692"/>
    </row>
    <row r="9727" spans="1:7" s="86" customFormat="1">
      <c r="A9727" s="1468"/>
      <c r="B9727" s="1429"/>
      <c r="C9727" s="1502"/>
      <c r="D9727" s="1503"/>
      <c r="E9727" s="149"/>
      <c r="F9727" s="149"/>
      <c r="G9727" s="692"/>
    </row>
    <row r="9728" spans="1:7" s="86" customFormat="1">
      <c r="A9728" s="1468"/>
      <c r="B9728" s="1429"/>
      <c r="C9728" s="1494"/>
      <c r="D9728" s="1495"/>
      <c r="E9728" s="142"/>
      <c r="F9728" s="142"/>
      <c r="G9728" s="692"/>
    </row>
    <row r="9729" spans="1:7" s="86" customFormat="1">
      <c r="A9729" s="1468"/>
      <c r="B9729" s="1429"/>
      <c r="C9729" s="1494"/>
      <c r="D9729" s="1495"/>
      <c r="E9729" s="142"/>
      <c r="F9729" s="142"/>
      <c r="G9729" s="692"/>
    </row>
    <row r="9730" spans="1:7" s="86" customFormat="1">
      <c r="A9730" s="1468"/>
      <c r="B9730" s="1429"/>
      <c r="C9730" s="1494"/>
      <c r="D9730" s="1495"/>
      <c r="E9730" s="142"/>
      <c r="F9730" s="142"/>
      <c r="G9730" s="692"/>
    </row>
    <row r="9731" spans="1:7" s="86" customFormat="1">
      <c r="A9731" s="1468"/>
      <c r="B9731" s="1429"/>
      <c r="C9731" s="1494"/>
      <c r="D9731" s="1495"/>
      <c r="E9731" s="142"/>
      <c r="F9731" s="142"/>
      <c r="G9731" s="692"/>
    </row>
    <row r="9732" spans="1:7" s="86" customFormat="1">
      <c r="A9732" s="1468"/>
      <c r="B9732" s="1429"/>
      <c r="C9732" s="1494"/>
      <c r="D9732" s="1495"/>
      <c r="E9732" s="142"/>
      <c r="F9732" s="142"/>
      <c r="G9732" s="692"/>
    </row>
    <row r="9733" spans="1:7" s="86" customFormat="1">
      <c r="A9733" s="1468"/>
      <c r="B9733" s="1429"/>
      <c r="C9733" s="1494"/>
      <c r="D9733" s="1495"/>
      <c r="E9733" s="142"/>
      <c r="F9733" s="142"/>
      <c r="G9733" s="692"/>
    </row>
    <row r="9734" spans="1:7" s="86" customFormat="1">
      <c r="A9734" s="1468"/>
      <c r="B9734" s="1429"/>
      <c r="C9734" s="1494"/>
      <c r="D9734" s="1495"/>
      <c r="E9734" s="142"/>
      <c r="F9734" s="142"/>
      <c r="G9734" s="692"/>
    </row>
    <row r="9735" spans="1:7" s="86" customFormat="1">
      <c r="A9735" s="1468"/>
      <c r="B9735" s="1429"/>
      <c r="C9735" s="1494"/>
      <c r="D9735" s="1495"/>
      <c r="E9735" s="142"/>
      <c r="F9735" s="142"/>
      <c r="G9735" s="692"/>
    </row>
    <row r="9736" spans="1:7" s="86" customFormat="1">
      <c r="A9736" s="1468"/>
      <c r="B9736" s="1429"/>
      <c r="C9736" s="1494"/>
      <c r="D9736" s="1495"/>
      <c r="E9736" s="142"/>
      <c r="F9736" s="142"/>
      <c r="G9736" s="692"/>
    </row>
    <row r="9737" spans="1:7" s="86" customFormat="1">
      <c r="A9737" s="1468"/>
      <c r="B9737" s="1429"/>
      <c r="C9737" s="1494"/>
      <c r="D9737" s="1495"/>
      <c r="E9737" s="142"/>
      <c r="F9737" s="142"/>
      <c r="G9737" s="692"/>
    </row>
    <row r="9738" spans="1:7" s="86" customFormat="1">
      <c r="A9738" s="1468"/>
      <c r="B9738" s="1429"/>
      <c r="C9738" s="1494"/>
      <c r="D9738" s="1495"/>
      <c r="E9738" s="142"/>
      <c r="F9738" s="142"/>
      <c r="G9738" s="692"/>
    </row>
    <row r="9739" spans="1:7" s="86" customFormat="1">
      <c r="A9739" s="1468"/>
      <c r="B9739" s="1429"/>
      <c r="C9739" s="1494"/>
      <c r="D9739" s="1495"/>
      <c r="E9739" s="142"/>
      <c r="F9739" s="142"/>
      <c r="G9739" s="692"/>
    </row>
    <row r="9740" spans="1:7" s="86" customFormat="1">
      <c r="A9740" s="1468"/>
      <c r="B9740" s="1429"/>
      <c r="C9740" s="1494"/>
      <c r="D9740" s="1495"/>
      <c r="E9740" s="142"/>
      <c r="F9740" s="142"/>
      <c r="G9740" s="692"/>
    </row>
    <row r="9741" spans="1:7" s="86" customFormat="1">
      <c r="A9741" s="1468"/>
      <c r="B9741" s="1429"/>
      <c r="C9741" s="1494"/>
      <c r="D9741" s="1495"/>
      <c r="E9741" s="142"/>
      <c r="F9741" s="142"/>
      <c r="G9741" s="692"/>
    </row>
    <row r="9742" spans="1:7" s="86" customFormat="1">
      <c r="A9742" s="1468"/>
      <c r="B9742" s="1429"/>
      <c r="C9742" s="1494"/>
      <c r="D9742" s="1495"/>
      <c r="E9742" s="142"/>
      <c r="F9742" s="142"/>
      <c r="G9742" s="692"/>
    </row>
    <row r="9743" spans="1:7" s="86" customFormat="1">
      <c r="A9743" s="1468"/>
      <c r="B9743" s="1429"/>
      <c r="C9743" s="1494"/>
      <c r="D9743" s="1495"/>
      <c r="E9743" s="142"/>
      <c r="F9743" s="142"/>
      <c r="G9743" s="692"/>
    </row>
    <row r="9744" spans="1:7" s="86" customFormat="1">
      <c r="A9744" s="1468"/>
      <c r="B9744" s="1429"/>
      <c r="C9744" s="1494"/>
      <c r="D9744" s="1495"/>
      <c r="E9744" s="142"/>
      <c r="F9744" s="142"/>
      <c r="G9744" s="692"/>
    </row>
    <row r="9745" spans="1:7" s="86" customFormat="1">
      <c r="A9745" s="1468"/>
      <c r="B9745" s="1429"/>
      <c r="C9745" s="1494"/>
      <c r="D9745" s="1495"/>
      <c r="E9745" s="142"/>
      <c r="F9745" s="142"/>
      <c r="G9745" s="692"/>
    </row>
    <row r="9746" spans="1:7" s="86" customFormat="1">
      <c r="A9746" s="1468"/>
      <c r="B9746" s="1429"/>
      <c r="C9746" s="1494"/>
      <c r="D9746" s="1495"/>
      <c r="E9746" s="142"/>
      <c r="F9746" s="142"/>
      <c r="G9746" s="692"/>
    </row>
    <row r="9747" spans="1:7" s="86" customFormat="1">
      <c r="A9747" s="1468"/>
      <c r="B9747" s="1429"/>
      <c r="C9747" s="1494"/>
      <c r="D9747" s="1495"/>
      <c r="E9747" s="142"/>
      <c r="F9747" s="142"/>
      <c r="G9747" s="692"/>
    </row>
    <row r="9748" spans="1:7" s="86" customFormat="1">
      <c r="A9748" s="1468"/>
      <c r="B9748" s="1429"/>
      <c r="C9748" s="1494"/>
      <c r="D9748" s="1495"/>
      <c r="E9748" s="149"/>
      <c r="F9748" s="149"/>
      <c r="G9748" s="692"/>
    </row>
    <row r="9749" spans="1:7" s="86" customFormat="1">
      <c r="A9749" s="1468"/>
      <c r="B9749" s="1429"/>
      <c r="C9749" s="1494"/>
      <c r="D9749" s="1495"/>
      <c r="E9749" s="142"/>
      <c r="F9749" s="142"/>
      <c r="G9749" s="692"/>
    </row>
    <row r="9750" spans="1:7" s="86" customFormat="1">
      <c r="A9750" s="1468"/>
      <c r="B9750" s="1429"/>
      <c r="C9750" s="1494"/>
      <c r="D9750" s="1495"/>
      <c r="E9750" s="142"/>
      <c r="F9750" s="142"/>
      <c r="G9750" s="692"/>
    </row>
    <row r="9751" spans="1:7" s="86" customFormat="1">
      <c r="A9751" s="1468"/>
      <c r="B9751" s="1429"/>
      <c r="C9751" s="1494"/>
      <c r="D9751" s="1495"/>
      <c r="E9751" s="142"/>
      <c r="F9751" s="142"/>
      <c r="G9751" s="692"/>
    </row>
    <row r="9752" spans="1:7" s="86" customFormat="1">
      <c r="A9752" s="1468"/>
      <c r="B9752" s="1429"/>
      <c r="C9752" s="1494"/>
      <c r="D9752" s="1495"/>
      <c r="E9752" s="142"/>
      <c r="F9752" s="142"/>
      <c r="G9752" s="692"/>
    </row>
    <row r="9753" spans="1:7" s="86" customFormat="1">
      <c r="A9753" s="1468"/>
      <c r="B9753" s="1429"/>
      <c r="C9753" s="1494"/>
      <c r="D9753" s="1495"/>
      <c r="E9753" s="142"/>
      <c r="F9753" s="142"/>
      <c r="G9753" s="692"/>
    </row>
    <row r="9754" spans="1:7" s="86" customFormat="1">
      <c r="A9754" s="1468"/>
      <c r="B9754" s="1429"/>
      <c r="C9754" s="1494"/>
      <c r="D9754" s="1495"/>
      <c r="E9754" s="142"/>
      <c r="F9754" s="142"/>
      <c r="G9754" s="692"/>
    </row>
    <row r="9755" spans="1:7" s="86" customFormat="1">
      <c r="A9755" s="1468"/>
      <c r="B9755" s="1429"/>
      <c r="C9755" s="1494"/>
      <c r="D9755" s="1495"/>
      <c r="E9755" s="142"/>
      <c r="F9755" s="142"/>
      <c r="G9755" s="692"/>
    </row>
    <row r="9756" spans="1:7" s="86" customFormat="1">
      <c r="A9756" s="1468"/>
      <c r="B9756" s="1429"/>
      <c r="C9756" s="1494"/>
      <c r="D9756" s="1495"/>
      <c r="E9756" s="142"/>
      <c r="F9756" s="142"/>
      <c r="G9756" s="692"/>
    </row>
    <row r="9757" spans="1:7" s="86" customFormat="1">
      <c r="A9757" s="1468"/>
      <c r="B9757" s="1429"/>
      <c r="C9757" s="1494"/>
      <c r="D9757" s="1495"/>
      <c r="E9757" s="142"/>
      <c r="F9757" s="142"/>
      <c r="G9757" s="692"/>
    </row>
    <row r="9758" spans="1:7" s="86" customFormat="1">
      <c r="A9758" s="1468"/>
      <c r="B9758" s="1429"/>
      <c r="C9758" s="1494"/>
      <c r="D9758" s="1495"/>
      <c r="E9758" s="142"/>
      <c r="F9758" s="142"/>
      <c r="G9758" s="692"/>
    </row>
    <row r="9759" spans="1:7" s="86" customFormat="1">
      <c r="A9759" s="1468"/>
      <c r="B9759" s="1429"/>
      <c r="C9759" s="1494"/>
      <c r="D9759" s="1495"/>
      <c r="E9759" s="142"/>
      <c r="F9759" s="142"/>
      <c r="G9759" s="692"/>
    </row>
    <row r="9760" spans="1:7" s="86" customFormat="1">
      <c r="A9760" s="1468"/>
      <c r="B9760" s="1429"/>
      <c r="C9760" s="1494"/>
      <c r="D9760" s="1495"/>
      <c r="E9760" s="142"/>
      <c r="F9760" s="142"/>
      <c r="G9760" s="692"/>
    </row>
    <row r="9761" spans="1:7" s="86" customFormat="1">
      <c r="A9761" s="1468"/>
      <c r="B9761" s="1429"/>
      <c r="C9761" s="1494"/>
      <c r="D9761" s="1495"/>
      <c r="E9761" s="142"/>
      <c r="F9761" s="142"/>
      <c r="G9761" s="692"/>
    </row>
    <row r="9762" spans="1:7" s="86" customFormat="1">
      <c r="A9762" s="1468"/>
      <c r="B9762" s="1429"/>
      <c r="C9762" s="1494"/>
      <c r="D9762" s="1495"/>
      <c r="E9762" s="142"/>
      <c r="F9762" s="142"/>
      <c r="G9762" s="692"/>
    </row>
    <row r="9763" spans="1:7" s="86" customFormat="1">
      <c r="A9763" s="1468"/>
      <c r="B9763" s="1429"/>
      <c r="C9763" s="1494"/>
      <c r="D9763" s="1495"/>
      <c r="E9763" s="142"/>
      <c r="F9763" s="142"/>
      <c r="G9763" s="692"/>
    </row>
    <row r="9764" spans="1:7" s="86" customFormat="1">
      <c r="A9764" s="1468"/>
      <c r="B9764" s="1505"/>
      <c r="C9764" s="1466"/>
      <c r="D9764" s="1493"/>
      <c r="E9764" s="142"/>
      <c r="F9764" s="142"/>
      <c r="G9764" s="692"/>
    </row>
    <row r="9765" spans="1:7" s="86" customFormat="1">
      <c r="A9765" s="1468"/>
      <c r="B9765" s="1473"/>
      <c r="C9765" s="1469"/>
      <c r="D9765" s="1506"/>
      <c r="E9765" s="141"/>
      <c r="F9765" s="141"/>
      <c r="G9765" s="692"/>
    </row>
    <row r="9766" spans="1:7" s="86" customFormat="1">
      <c r="A9766" s="1468"/>
      <c r="B9766" s="1473"/>
      <c r="C9766" s="1469"/>
      <c r="D9766" s="1506"/>
      <c r="E9766" s="141"/>
      <c r="F9766" s="141"/>
      <c r="G9766" s="692"/>
    </row>
    <row r="9767" spans="1:7" s="86" customFormat="1">
      <c r="A9767" s="1468"/>
      <c r="B9767" s="1473"/>
      <c r="C9767" s="1469"/>
      <c r="D9767" s="1506"/>
      <c r="E9767" s="141"/>
      <c r="F9767" s="141"/>
      <c r="G9767" s="692"/>
    </row>
    <row r="9768" spans="1:7" s="86" customFormat="1">
      <c r="A9768" s="1468"/>
      <c r="B9768" s="1473"/>
      <c r="C9768" s="1469"/>
      <c r="D9768" s="1506"/>
      <c r="E9768" s="141"/>
      <c r="F9768" s="141"/>
      <c r="G9768" s="692"/>
    </row>
    <row r="9769" spans="1:7" s="86" customFormat="1">
      <c r="A9769" s="1468"/>
      <c r="B9769" s="1473"/>
      <c r="C9769" s="1469"/>
      <c r="D9769" s="1506"/>
      <c r="E9769" s="141"/>
      <c r="F9769" s="141"/>
      <c r="G9769" s="692"/>
    </row>
    <row r="9770" spans="1:7" s="86" customFormat="1">
      <c r="A9770" s="1039"/>
      <c r="B9770" s="1507"/>
      <c r="C9770" s="1508"/>
      <c r="D9770" s="806"/>
      <c r="E9770" s="157"/>
      <c r="F9770" s="157"/>
      <c r="G9770" s="692"/>
    </row>
    <row r="9771" spans="1:7" s="86" customFormat="1">
      <c r="A9771" s="1468"/>
      <c r="B9771" s="1473"/>
      <c r="C9771" s="1469"/>
      <c r="D9771" s="1506"/>
      <c r="E9771" s="141"/>
      <c r="F9771" s="141"/>
      <c r="G9771" s="692"/>
    </row>
    <row r="9772" spans="1:7" s="86" customFormat="1">
      <c r="A9772" s="1468"/>
      <c r="B9772" s="1492"/>
      <c r="C9772" s="1469"/>
      <c r="D9772" s="1506"/>
      <c r="E9772" s="141"/>
      <c r="F9772" s="141"/>
      <c r="G9772" s="692"/>
    </row>
    <row r="9773" spans="1:7" s="86" customFormat="1">
      <c r="A9773" s="1468"/>
      <c r="B9773" s="1492"/>
      <c r="C9773" s="1469"/>
      <c r="D9773" s="1506"/>
      <c r="E9773" s="141"/>
      <c r="F9773" s="141"/>
      <c r="G9773" s="692"/>
    </row>
    <row r="9774" spans="1:7" s="86" customFormat="1">
      <c r="A9774" s="1468"/>
      <c r="B9774" s="1492"/>
      <c r="C9774" s="1469"/>
      <c r="D9774" s="1506"/>
      <c r="E9774" s="141"/>
      <c r="F9774" s="141"/>
      <c r="G9774" s="692"/>
    </row>
    <row r="9775" spans="1:7" s="86" customFormat="1">
      <c r="A9775" s="1468"/>
      <c r="B9775" s="1492"/>
      <c r="C9775" s="1469"/>
      <c r="D9775" s="1506"/>
      <c r="E9775" s="141"/>
      <c r="F9775" s="141"/>
      <c r="G9775" s="692"/>
    </row>
    <row r="9776" spans="1:7" s="86" customFormat="1">
      <c r="A9776" s="1468"/>
      <c r="B9776" s="1492"/>
      <c r="C9776" s="1469"/>
      <c r="D9776" s="1506"/>
      <c r="E9776" s="141"/>
      <c r="F9776" s="141"/>
      <c r="G9776" s="692"/>
    </row>
    <row r="9777" spans="1:7" s="86" customFormat="1">
      <c r="A9777" s="1468"/>
      <c r="B9777" s="1492"/>
      <c r="C9777" s="1469"/>
      <c r="D9777" s="1506"/>
      <c r="E9777" s="141"/>
      <c r="F9777" s="141"/>
      <c r="G9777" s="692"/>
    </row>
    <row r="9778" spans="1:7" s="86" customFormat="1">
      <c r="A9778" s="1468"/>
      <c r="B9778" s="1492"/>
      <c r="C9778" s="1469"/>
      <c r="D9778" s="1506"/>
      <c r="E9778" s="141"/>
      <c r="F9778" s="141"/>
      <c r="G9778" s="692"/>
    </row>
    <row r="9779" spans="1:7" s="86" customFormat="1">
      <c r="A9779" s="1468"/>
      <c r="B9779" s="1492"/>
      <c r="C9779" s="1469"/>
      <c r="D9779" s="1506"/>
      <c r="E9779" s="141"/>
      <c r="F9779" s="141"/>
      <c r="G9779" s="692"/>
    </row>
    <row r="9780" spans="1:7" s="86" customFormat="1">
      <c r="A9780" s="1468"/>
      <c r="B9780" s="1465"/>
      <c r="C9780" s="1469"/>
      <c r="D9780" s="1506"/>
      <c r="E9780" s="141"/>
      <c r="F9780" s="141"/>
      <c r="G9780" s="692"/>
    </row>
    <row r="9781" spans="1:7" s="86" customFormat="1">
      <c r="A9781" s="1468"/>
      <c r="B9781" s="1473"/>
      <c r="C9781" s="1469"/>
      <c r="D9781" s="1506"/>
      <c r="E9781" s="141"/>
      <c r="F9781" s="141"/>
      <c r="G9781" s="692"/>
    </row>
    <row r="9782" spans="1:7" s="86" customFormat="1">
      <c r="A9782" s="1468"/>
      <c r="B9782" s="1465"/>
      <c r="C9782" s="1469"/>
      <c r="D9782" s="1506"/>
      <c r="E9782" s="141"/>
      <c r="F9782" s="141"/>
      <c r="G9782" s="692"/>
    </row>
    <row r="9783" spans="1:7" s="86" customFormat="1">
      <c r="A9783" s="1468"/>
      <c r="B9783" s="1465"/>
      <c r="C9783" s="1469"/>
      <c r="D9783" s="1506"/>
      <c r="E9783" s="141"/>
      <c r="F9783" s="141"/>
      <c r="G9783" s="692"/>
    </row>
    <row r="9784" spans="1:7" s="86" customFormat="1">
      <c r="A9784" s="1468"/>
      <c r="B9784" s="1473"/>
      <c r="C9784" s="1469"/>
      <c r="D9784" s="1506"/>
      <c r="E9784" s="141"/>
      <c r="F9784" s="141"/>
      <c r="G9784" s="692"/>
    </row>
    <row r="9785" spans="1:7" s="86" customFormat="1">
      <c r="A9785" s="1468"/>
      <c r="B9785" s="1473"/>
      <c r="C9785" s="1469"/>
      <c r="D9785" s="1506"/>
      <c r="E9785" s="141"/>
      <c r="F9785" s="141"/>
      <c r="G9785" s="692"/>
    </row>
    <row r="9786" spans="1:7" s="86" customFormat="1">
      <c r="A9786" s="1448"/>
      <c r="B9786" s="1465"/>
      <c r="C9786" s="1466"/>
      <c r="D9786" s="1370"/>
      <c r="E9786" s="141"/>
      <c r="F9786" s="141"/>
      <c r="G9786" s="645"/>
    </row>
    <row r="9787" spans="1:7" s="86" customFormat="1">
      <c r="A9787" s="1039"/>
      <c r="B9787" s="1467"/>
      <c r="C9787" s="1466"/>
      <c r="D9787" s="1370"/>
      <c r="E9787" s="141"/>
      <c r="F9787" s="141"/>
      <c r="G9787" s="692"/>
    </row>
    <row r="9788" spans="1:7" s="86" customFormat="1">
      <c r="A9788" s="1039"/>
      <c r="B9788" s="1467"/>
      <c r="C9788" s="1466"/>
      <c r="D9788" s="1370"/>
      <c r="E9788" s="141"/>
      <c r="F9788" s="141"/>
      <c r="G9788" s="692"/>
    </row>
    <row r="9789" spans="1:7" s="86" customFormat="1">
      <c r="A9789" s="1468"/>
      <c r="B9789" s="1465"/>
      <c r="C9789" s="1469"/>
      <c r="D9789" s="1470"/>
      <c r="E9789" s="142"/>
      <c r="F9789" s="142"/>
      <c r="G9789" s="692"/>
    </row>
    <row r="9790" spans="1:7" s="86" customFormat="1">
      <c r="A9790" s="1468"/>
      <c r="B9790" s="1465"/>
      <c r="C9790" s="1469"/>
      <c r="D9790" s="1470"/>
      <c r="E9790" s="142"/>
      <c r="F9790" s="142"/>
      <c r="G9790" s="692"/>
    </row>
    <row r="9791" spans="1:7" s="86" customFormat="1">
      <c r="A9791" s="1468"/>
      <c r="B9791" s="1429"/>
      <c r="C9791" s="1494"/>
      <c r="D9791" s="1495"/>
      <c r="E9791" s="145"/>
      <c r="F9791" s="145"/>
      <c r="G9791" s="692"/>
    </row>
    <row r="9792" spans="1:7" s="86" customFormat="1">
      <c r="A9792" s="1468"/>
      <c r="B9792" s="1429"/>
      <c r="C9792" s="1494"/>
      <c r="D9792" s="1495"/>
      <c r="E9792" s="145"/>
      <c r="F9792" s="145"/>
      <c r="G9792" s="692"/>
    </row>
    <row r="9793" spans="1:7" s="86" customFormat="1">
      <c r="A9793" s="1468"/>
      <c r="B9793" s="1429"/>
      <c r="C9793" s="1494"/>
      <c r="D9793" s="1495"/>
      <c r="E9793" s="145"/>
      <c r="F9793" s="145"/>
      <c r="G9793" s="692"/>
    </row>
    <row r="9794" spans="1:7" s="86" customFormat="1">
      <c r="A9794" s="1468"/>
      <c r="B9794" s="1429"/>
      <c r="C9794" s="1494"/>
      <c r="D9794" s="1495"/>
      <c r="E9794" s="145"/>
      <c r="F9794" s="145"/>
      <c r="G9794" s="692"/>
    </row>
    <row r="9795" spans="1:7" s="86" customFormat="1">
      <c r="A9795" s="1468"/>
      <c r="B9795" s="1429"/>
      <c r="C9795" s="1494"/>
      <c r="D9795" s="1495"/>
      <c r="E9795" s="145"/>
      <c r="F9795" s="145"/>
      <c r="G9795" s="692"/>
    </row>
    <row r="9796" spans="1:7" s="86" customFormat="1">
      <c r="A9796" s="1468"/>
      <c r="B9796" s="1429"/>
      <c r="C9796" s="1494"/>
      <c r="D9796" s="1495"/>
      <c r="E9796" s="145"/>
      <c r="F9796" s="145"/>
      <c r="G9796" s="692"/>
    </row>
    <row r="9797" spans="1:7" s="86" customFormat="1">
      <c r="A9797" s="1468"/>
      <c r="B9797" s="1429"/>
      <c r="C9797" s="1494"/>
      <c r="D9797" s="1495"/>
      <c r="E9797" s="145"/>
      <c r="F9797" s="145"/>
      <c r="G9797" s="692"/>
    </row>
    <row r="9798" spans="1:7" s="86" customFormat="1">
      <c r="A9798" s="1468"/>
      <c r="B9798" s="1429"/>
      <c r="C9798" s="1494"/>
      <c r="D9798" s="1495"/>
      <c r="E9798" s="145"/>
      <c r="F9798" s="145"/>
      <c r="G9798" s="692"/>
    </row>
    <row r="9799" spans="1:7" s="86" customFormat="1">
      <c r="A9799" s="1468"/>
      <c r="B9799" s="1429"/>
      <c r="C9799" s="1494"/>
      <c r="D9799" s="1495"/>
      <c r="E9799" s="145"/>
      <c r="F9799" s="145"/>
      <c r="G9799" s="692"/>
    </row>
    <row r="9800" spans="1:7" s="86" customFormat="1">
      <c r="A9800" s="1468"/>
      <c r="B9800" s="1429"/>
      <c r="C9800" s="1494"/>
      <c r="D9800" s="1495"/>
      <c r="E9800" s="145"/>
      <c r="F9800" s="145"/>
      <c r="G9800" s="692"/>
    </row>
    <row r="9801" spans="1:7" s="86" customFormat="1">
      <c r="A9801" s="1468"/>
      <c r="B9801" s="1429"/>
      <c r="C9801" s="1494"/>
      <c r="D9801" s="1495"/>
      <c r="E9801" s="145"/>
      <c r="F9801" s="145"/>
      <c r="G9801" s="692"/>
    </row>
    <row r="9802" spans="1:7" s="86" customFormat="1">
      <c r="A9802" s="1468"/>
      <c r="B9802" s="1429"/>
      <c r="C9802" s="1494"/>
      <c r="D9802" s="1495"/>
      <c r="E9802" s="145"/>
      <c r="F9802" s="145"/>
      <c r="G9802" s="692"/>
    </row>
    <row r="9803" spans="1:7" s="86" customFormat="1">
      <c r="A9803" s="1468"/>
      <c r="B9803" s="1429"/>
      <c r="C9803" s="1494"/>
      <c r="D9803" s="1495"/>
      <c r="E9803" s="145"/>
      <c r="F9803" s="145"/>
      <c r="G9803" s="692"/>
    </row>
    <row r="9804" spans="1:7" s="86" customFormat="1">
      <c r="A9804" s="1468"/>
      <c r="B9804" s="1429"/>
      <c r="C9804" s="1494"/>
      <c r="D9804" s="1495"/>
      <c r="E9804" s="145"/>
      <c r="F9804" s="145"/>
      <c r="G9804" s="692"/>
    </row>
    <row r="9805" spans="1:7" s="86" customFormat="1">
      <c r="A9805" s="1468"/>
      <c r="B9805" s="1429"/>
      <c r="C9805" s="1494"/>
      <c r="D9805" s="1495"/>
      <c r="E9805" s="145"/>
      <c r="F9805" s="145"/>
      <c r="G9805" s="692"/>
    </row>
    <row r="9806" spans="1:7" s="86" customFormat="1">
      <c r="A9806" s="1468"/>
      <c r="B9806" s="1429"/>
      <c r="C9806" s="1494"/>
      <c r="D9806" s="1495"/>
      <c r="E9806" s="145"/>
      <c r="F9806" s="145"/>
      <c r="G9806" s="692"/>
    </row>
    <row r="9807" spans="1:7" s="86" customFormat="1">
      <c r="A9807" s="1468"/>
      <c r="B9807" s="1429"/>
      <c r="C9807" s="1494"/>
      <c r="D9807" s="1495"/>
      <c r="E9807" s="145"/>
      <c r="F9807" s="145"/>
      <c r="G9807" s="692"/>
    </row>
    <row r="9808" spans="1:7" s="86" customFormat="1">
      <c r="A9808" s="1468"/>
      <c r="B9808" s="1429"/>
      <c r="C9808" s="1494"/>
      <c r="D9808" s="1495"/>
      <c r="E9808" s="145"/>
      <c r="F9808" s="145"/>
      <c r="G9808" s="692"/>
    </row>
    <row r="9809" spans="1:7" s="86" customFormat="1">
      <c r="A9809" s="1468"/>
      <c r="B9809" s="1429"/>
      <c r="C9809" s="1494"/>
      <c r="D9809" s="1495"/>
      <c r="E9809" s="150"/>
      <c r="F9809" s="150"/>
      <c r="G9809" s="692"/>
    </row>
    <row r="9810" spans="1:7" s="80" customFormat="1">
      <c r="A9810" s="1448"/>
      <c r="B9810" s="1477"/>
      <c r="C9810" s="1494"/>
      <c r="D9810" s="1495"/>
      <c r="E9810" s="150"/>
      <c r="F9810" s="195"/>
      <c r="G9810" s="90"/>
    </row>
    <row r="9811" spans="1:7" s="80" customFormat="1">
      <c r="A9811" s="1448"/>
      <c r="B9811" s="1477"/>
      <c r="C9811" s="1494"/>
      <c r="D9811" s="1495"/>
      <c r="E9811" s="150"/>
      <c r="F9811" s="195"/>
      <c r="G9811" s="90"/>
    </row>
    <row r="9812" spans="1:7" s="80" customFormat="1">
      <c r="A9812" s="1448"/>
      <c r="B9812" s="1477"/>
      <c r="C9812" s="1494"/>
      <c r="D9812" s="1495"/>
      <c r="E9812" s="150"/>
      <c r="F9812" s="195"/>
      <c r="G9812" s="90"/>
    </row>
    <row r="9813" spans="1:7" s="80" customFormat="1">
      <c r="A9813" s="1448"/>
      <c r="B9813" s="1477"/>
      <c r="C9813" s="1494"/>
      <c r="D9813" s="1495"/>
      <c r="E9813" s="150"/>
      <c r="F9813" s="195"/>
      <c r="G9813" s="90"/>
    </row>
    <row r="9814" spans="1:7" s="80" customFormat="1">
      <c r="A9814" s="1448"/>
      <c r="B9814" s="1477"/>
      <c r="C9814" s="1494"/>
      <c r="D9814" s="1495"/>
      <c r="E9814" s="150"/>
      <c r="F9814" s="195"/>
      <c r="G9814" s="90"/>
    </row>
    <row r="9815" spans="1:7" s="80" customFormat="1">
      <c r="A9815" s="1448"/>
      <c r="B9815" s="1477"/>
      <c r="C9815" s="1494"/>
      <c r="D9815" s="1495"/>
      <c r="E9815" s="150"/>
      <c r="F9815" s="195"/>
      <c r="G9815" s="90"/>
    </row>
    <row r="9816" spans="1:7" s="80" customFormat="1">
      <c r="A9816" s="1448"/>
      <c r="B9816" s="1509"/>
      <c r="C9816" s="1494"/>
      <c r="D9816" s="1495"/>
      <c r="E9816" s="150"/>
      <c r="F9816" s="195"/>
      <c r="G9816" s="90"/>
    </row>
    <row r="9817" spans="1:7" s="80" customFormat="1">
      <c r="A9817" s="1448"/>
      <c r="B9817" s="1509"/>
      <c r="C9817" s="1494"/>
      <c r="D9817" s="1495"/>
      <c r="E9817" s="150"/>
      <c r="F9817" s="195"/>
      <c r="G9817" s="90"/>
    </row>
    <row r="9818" spans="1:7" s="80" customFormat="1">
      <c r="A9818" s="1448"/>
      <c r="B9818" s="1477"/>
      <c r="C9818" s="1494"/>
      <c r="D9818" s="1495"/>
      <c r="E9818" s="150"/>
      <c r="F9818" s="195"/>
      <c r="G9818" s="90"/>
    </row>
    <row r="9819" spans="1:7" s="80" customFormat="1">
      <c r="A9819" s="1448"/>
      <c r="B9819" s="1477"/>
      <c r="C9819" s="1494"/>
      <c r="D9819" s="1495"/>
      <c r="E9819" s="150"/>
      <c r="F9819" s="195"/>
      <c r="G9819" s="90"/>
    </row>
    <row r="9820" spans="1:7" s="80" customFormat="1">
      <c r="A9820" s="1448"/>
      <c r="B9820" s="1477"/>
      <c r="C9820" s="1494"/>
      <c r="D9820" s="1495"/>
      <c r="E9820" s="150"/>
      <c r="F9820" s="195"/>
      <c r="G9820" s="90"/>
    </row>
    <row r="9821" spans="1:7" s="80" customFormat="1">
      <c r="A9821" s="1448"/>
      <c r="B9821" s="1509"/>
      <c r="C9821" s="1494"/>
      <c r="D9821" s="1495"/>
      <c r="E9821" s="150"/>
      <c r="F9821" s="195"/>
      <c r="G9821" s="90"/>
    </row>
    <row r="9822" spans="1:7" s="80" customFormat="1">
      <c r="A9822" s="1448"/>
      <c r="B9822" s="1477"/>
      <c r="C9822" s="1494"/>
      <c r="D9822" s="1495"/>
      <c r="E9822" s="150"/>
      <c r="F9822" s="195"/>
      <c r="G9822" s="90"/>
    </row>
    <row r="9823" spans="1:7" s="80" customFormat="1">
      <c r="A9823" s="1448"/>
      <c r="B9823" s="1477"/>
      <c r="C9823" s="1494"/>
      <c r="D9823" s="1495"/>
      <c r="E9823" s="150"/>
      <c r="F9823" s="195"/>
      <c r="G9823" s="90"/>
    </row>
    <row r="9824" spans="1:7" s="80" customFormat="1">
      <c r="A9824" s="1448"/>
      <c r="B9824" s="1509"/>
      <c r="C9824" s="1494"/>
      <c r="D9824" s="1495"/>
      <c r="E9824" s="150"/>
      <c r="F9824" s="195"/>
      <c r="G9824" s="90"/>
    </row>
    <row r="9825" spans="1:7" s="80" customFormat="1">
      <c r="A9825" s="1448"/>
      <c r="B9825" s="1477"/>
      <c r="C9825" s="1494"/>
      <c r="D9825" s="1495"/>
      <c r="E9825" s="150"/>
      <c r="F9825" s="150"/>
      <c r="G9825" s="90"/>
    </row>
    <row r="9826" spans="1:7" s="86" customFormat="1">
      <c r="A9826" s="1468"/>
      <c r="B9826" s="1429"/>
      <c r="C9826" s="1494"/>
      <c r="D9826" s="1495"/>
      <c r="E9826" s="150"/>
      <c r="F9826" s="150"/>
      <c r="G9826" s="692"/>
    </row>
    <row r="9827" spans="1:7" s="86" customFormat="1">
      <c r="A9827" s="1468"/>
      <c r="B9827" s="1429"/>
      <c r="C9827" s="1494"/>
      <c r="D9827" s="1495"/>
      <c r="E9827" s="145"/>
      <c r="F9827" s="145"/>
      <c r="G9827" s="692"/>
    </row>
    <row r="9828" spans="1:7" s="86" customFormat="1">
      <c r="A9828" s="1468"/>
      <c r="B9828" s="1429"/>
      <c r="C9828" s="1494"/>
      <c r="D9828" s="1495"/>
      <c r="E9828" s="150"/>
      <c r="F9828" s="150"/>
      <c r="G9828" s="692"/>
    </row>
    <row r="9829" spans="1:7" s="80" customFormat="1">
      <c r="A9829" s="1448"/>
      <c r="B9829" s="1477"/>
      <c r="C9829" s="1494"/>
      <c r="D9829" s="1495"/>
      <c r="E9829" s="150"/>
      <c r="F9829" s="150"/>
      <c r="G9829" s="90"/>
    </row>
    <row r="9830" spans="1:7" s="80" customFormat="1">
      <c r="A9830" s="1448"/>
      <c r="B9830" s="1477"/>
      <c r="C9830" s="1494"/>
      <c r="D9830" s="1495"/>
      <c r="E9830" s="150"/>
      <c r="F9830" s="195"/>
      <c r="G9830" s="90"/>
    </row>
    <row r="9831" spans="1:7" s="80" customFormat="1">
      <c r="A9831" s="1448"/>
      <c r="B9831" s="1477"/>
      <c r="C9831" s="1494"/>
      <c r="D9831" s="1495"/>
      <c r="E9831" s="150"/>
      <c r="F9831" s="195"/>
      <c r="G9831" s="90"/>
    </row>
    <row r="9832" spans="1:7" s="80" customFormat="1">
      <c r="A9832" s="1448"/>
      <c r="B9832" s="1477"/>
      <c r="C9832" s="1494"/>
      <c r="D9832" s="1495"/>
      <c r="E9832" s="150"/>
      <c r="F9832" s="195"/>
      <c r="G9832" s="90"/>
    </row>
    <row r="9833" spans="1:7" s="80" customFormat="1">
      <c r="A9833" s="1448"/>
      <c r="B9833" s="1477"/>
      <c r="C9833" s="1494"/>
      <c r="D9833" s="1495"/>
      <c r="E9833" s="150"/>
      <c r="F9833" s="195"/>
      <c r="G9833" s="90"/>
    </row>
    <row r="9834" spans="1:7" s="80" customFormat="1">
      <c r="A9834" s="1448"/>
      <c r="B9834" s="1477"/>
      <c r="C9834" s="1494"/>
      <c r="D9834" s="1495"/>
      <c r="E9834" s="150"/>
      <c r="F9834" s="195"/>
      <c r="G9834" s="90"/>
    </row>
    <row r="9835" spans="1:7" s="80" customFormat="1">
      <c r="A9835" s="1448"/>
      <c r="B9835" s="1477"/>
      <c r="C9835" s="1494"/>
      <c r="D9835" s="1495"/>
      <c r="E9835" s="150"/>
      <c r="F9835" s="195"/>
      <c r="G9835" s="90"/>
    </row>
    <row r="9836" spans="1:7" s="80" customFormat="1">
      <c r="A9836" s="1448"/>
      <c r="B9836" s="1509"/>
      <c r="C9836" s="1494"/>
      <c r="D9836" s="1495"/>
      <c r="E9836" s="150"/>
      <c r="F9836" s="195"/>
      <c r="G9836" s="90"/>
    </row>
    <row r="9837" spans="1:7" s="80" customFormat="1">
      <c r="A9837" s="1448"/>
      <c r="B9837" s="1509"/>
      <c r="C9837" s="1494"/>
      <c r="D9837" s="1495"/>
      <c r="E9837" s="150"/>
      <c r="F9837" s="195"/>
      <c r="G9837" s="90"/>
    </row>
    <row r="9838" spans="1:7" s="80" customFormat="1">
      <c r="A9838" s="1448"/>
      <c r="B9838" s="1477"/>
      <c r="C9838" s="1494"/>
      <c r="D9838" s="1495"/>
      <c r="E9838" s="150"/>
      <c r="F9838" s="195"/>
      <c r="G9838" s="90"/>
    </row>
    <row r="9839" spans="1:7" s="80" customFormat="1">
      <c r="A9839" s="1448"/>
      <c r="B9839" s="1477"/>
      <c r="C9839" s="1494"/>
      <c r="D9839" s="1495"/>
      <c r="E9839" s="150"/>
      <c r="F9839" s="195"/>
      <c r="G9839" s="90"/>
    </row>
    <row r="9840" spans="1:7" s="80" customFormat="1">
      <c r="A9840" s="1448"/>
      <c r="B9840" s="1477"/>
      <c r="C9840" s="1494"/>
      <c r="D9840" s="1495"/>
      <c r="E9840" s="150"/>
      <c r="F9840" s="195"/>
      <c r="G9840" s="90"/>
    </row>
    <row r="9841" spans="1:7" s="80" customFormat="1">
      <c r="A9841" s="1448"/>
      <c r="B9841" s="1509"/>
      <c r="C9841" s="1494"/>
      <c r="D9841" s="1495"/>
      <c r="E9841" s="150"/>
      <c r="F9841" s="195"/>
      <c r="G9841" s="90"/>
    </row>
    <row r="9842" spans="1:7" s="80" customFormat="1">
      <c r="A9842" s="1448"/>
      <c r="B9842" s="1477"/>
      <c r="C9842" s="1494"/>
      <c r="D9842" s="1495"/>
      <c r="E9842" s="150"/>
      <c r="F9842" s="195"/>
      <c r="G9842" s="90"/>
    </row>
    <row r="9843" spans="1:7" s="80" customFormat="1">
      <c r="A9843" s="1448"/>
      <c r="B9843" s="1477"/>
      <c r="C9843" s="1494"/>
      <c r="D9843" s="1495"/>
      <c r="E9843" s="150"/>
      <c r="F9843" s="195"/>
      <c r="G9843" s="90"/>
    </row>
    <row r="9844" spans="1:7" s="80" customFormat="1">
      <c r="A9844" s="1448"/>
      <c r="B9844" s="1509"/>
      <c r="C9844" s="1494"/>
      <c r="D9844" s="1495"/>
      <c r="E9844" s="150"/>
      <c r="F9844" s="195"/>
      <c r="G9844" s="90"/>
    </row>
    <row r="9845" spans="1:7" s="80" customFormat="1">
      <c r="A9845" s="1448"/>
      <c r="B9845" s="1477"/>
      <c r="C9845" s="1494"/>
      <c r="D9845" s="1495"/>
      <c r="E9845" s="150"/>
      <c r="F9845" s="150"/>
      <c r="G9845" s="90"/>
    </row>
    <row r="9846" spans="1:7" s="86" customFormat="1">
      <c r="A9846" s="1468"/>
      <c r="B9846" s="1429"/>
      <c r="C9846" s="1494"/>
      <c r="D9846" s="1495"/>
      <c r="E9846" s="150"/>
      <c r="F9846" s="150"/>
      <c r="G9846" s="692"/>
    </row>
    <row r="9847" spans="1:7" s="86" customFormat="1">
      <c r="A9847" s="1468"/>
      <c r="B9847" s="1429"/>
      <c r="C9847" s="1494"/>
      <c r="D9847" s="1495"/>
      <c r="E9847" s="145"/>
      <c r="F9847" s="145"/>
      <c r="G9847" s="692"/>
    </row>
    <row r="9848" spans="1:7" s="80" customFormat="1">
      <c r="A9848" s="1448"/>
      <c r="B9848" s="1477"/>
      <c r="C9848" s="1494"/>
      <c r="D9848" s="1495"/>
      <c r="E9848" s="145"/>
      <c r="F9848" s="145"/>
      <c r="G9848" s="90"/>
    </row>
    <row r="9849" spans="1:7" s="80" customFormat="1">
      <c r="A9849" s="1448"/>
      <c r="B9849" s="1477"/>
      <c r="C9849" s="1494"/>
      <c r="D9849" s="1495"/>
      <c r="E9849" s="145"/>
      <c r="F9849" s="145"/>
      <c r="G9849" s="90"/>
    </row>
    <row r="9850" spans="1:7" s="86" customFormat="1">
      <c r="A9850" s="1468"/>
      <c r="B9850" s="1429"/>
      <c r="C9850" s="1494"/>
      <c r="D9850" s="1495"/>
      <c r="E9850" s="150"/>
      <c r="F9850" s="150"/>
      <c r="G9850" s="692"/>
    </row>
    <row r="9851" spans="1:7" s="80" customFormat="1">
      <c r="A9851" s="1448"/>
      <c r="B9851" s="1477"/>
      <c r="C9851" s="1494"/>
      <c r="D9851" s="1495"/>
      <c r="E9851" s="150"/>
      <c r="F9851" s="150"/>
      <c r="G9851" s="90"/>
    </row>
    <row r="9852" spans="1:7" s="80" customFormat="1">
      <c r="A9852" s="1448"/>
      <c r="B9852" s="1477"/>
      <c r="C9852" s="1494"/>
      <c r="D9852" s="1495"/>
      <c r="E9852" s="150"/>
      <c r="F9852" s="195"/>
      <c r="G9852" s="90"/>
    </row>
    <row r="9853" spans="1:7" s="80" customFormat="1">
      <c r="A9853" s="1448"/>
      <c r="B9853" s="1477"/>
      <c r="C9853" s="1494"/>
      <c r="D9853" s="1495"/>
      <c r="E9853" s="150"/>
      <c r="F9853" s="195"/>
      <c r="G9853" s="90"/>
    </row>
    <row r="9854" spans="1:7" s="80" customFormat="1">
      <c r="A9854" s="1448"/>
      <c r="B9854" s="1477"/>
      <c r="C9854" s="1494"/>
      <c r="D9854" s="1495"/>
      <c r="E9854" s="150"/>
      <c r="F9854" s="195"/>
      <c r="G9854" s="90"/>
    </row>
    <row r="9855" spans="1:7" s="80" customFormat="1">
      <c r="A9855" s="1448"/>
      <c r="B9855" s="1477"/>
      <c r="C9855" s="1494"/>
      <c r="D9855" s="1495"/>
      <c r="E9855" s="150"/>
      <c r="F9855" s="195"/>
      <c r="G9855" s="90"/>
    </row>
    <row r="9856" spans="1:7" s="80" customFormat="1">
      <c r="A9856" s="1448"/>
      <c r="B9856" s="1477"/>
      <c r="C9856" s="1494"/>
      <c r="D9856" s="1495"/>
      <c r="E9856" s="150"/>
      <c r="F9856" s="195"/>
      <c r="G9856" s="90"/>
    </row>
    <row r="9857" spans="1:7" s="80" customFormat="1">
      <c r="A9857" s="1448"/>
      <c r="B9857" s="1477"/>
      <c r="C9857" s="1494"/>
      <c r="D9857" s="1495"/>
      <c r="E9857" s="150"/>
      <c r="F9857" s="195"/>
      <c r="G9857" s="90"/>
    </row>
    <row r="9858" spans="1:7" s="80" customFormat="1">
      <c r="A9858" s="1448"/>
      <c r="B9858" s="1509"/>
      <c r="C9858" s="1494"/>
      <c r="D9858" s="1495"/>
      <c r="E9858" s="150"/>
      <c r="F9858" s="195"/>
      <c r="G9858" s="90"/>
    </row>
    <row r="9859" spans="1:7" s="80" customFormat="1">
      <c r="A9859" s="1448"/>
      <c r="B9859" s="1509"/>
      <c r="C9859" s="1494"/>
      <c r="D9859" s="1495"/>
      <c r="E9859" s="150"/>
      <c r="F9859" s="195"/>
      <c r="G9859" s="90"/>
    </row>
    <row r="9860" spans="1:7" s="80" customFormat="1">
      <c r="A9860" s="1448"/>
      <c r="B9860" s="1477"/>
      <c r="C9860" s="1494"/>
      <c r="D9860" s="1495"/>
      <c r="E9860" s="150"/>
      <c r="F9860" s="195"/>
      <c r="G9860" s="90"/>
    </row>
    <row r="9861" spans="1:7" s="80" customFormat="1">
      <c r="A9861" s="1448"/>
      <c r="B9861" s="1477"/>
      <c r="C9861" s="1494"/>
      <c r="D9861" s="1495"/>
      <c r="E9861" s="150"/>
      <c r="F9861" s="195"/>
      <c r="G9861" s="90"/>
    </row>
    <row r="9862" spans="1:7" s="80" customFormat="1">
      <c r="A9862" s="1448"/>
      <c r="B9862" s="1477"/>
      <c r="C9862" s="1494"/>
      <c r="D9862" s="1495"/>
      <c r="E9862" s="150"/>
      <c r="F9862" s="195"/>
      <c r="G9862" s="90"/>
    </row>
    <row r="9863" spans="1:7" s="80" customFormat="1">
      <c r="A9863" s="1448"/>
      <c r="B9863" s="1509"/>
      <c r="C9863" s="1494"/>
      <c r="D9863" s="1495"/>
      <c r="E9863" s="150"/>
      <c r="F9863" s="195"/>
      <c r="G9863" s="90"/>
    </row>
    <row r="9864" spans="1:7" s="80" customFormat="1">
      <c r="A9864" s="1448"/>
      <c r="B9864" s="1477"/>
      <c r="C9864" s="1494"/>
      <c r="D9864" s="1495"/>
      <c r="E9864" s="150"/>
      <c r="F9864" s="195"/>
      <c r="G9864" s="90"/>
    </row>
    <row r="9865" spans="1:7" s="80" customFormat="1">
      <c r="A9865" s="1448"/>
      <c r="B9865" s="1477"/>
      <c r="C9865" s="1494"/>
      <c r="D9865" s="1495"/>
      <c r="E9865" s="150"/>
      <c r="F9865" s="195"/>
      <c r="G9865" s="90"/>
    </row>
    <row r="9866" spans="1:7" s="80" customFormat="1">
      <c r="A9866" s="1448"/>
      <c r="B9866" s="1509"/>
      <c r="C9866" s="1494"/>
      <c r="D9866" s="1495"/>
      <c r="E9866" s="150"/>
      <c r="F9866" s="195"/>
      <c r="G9866" s="90"/>
    </row>
    <row r="9867" spans="1:7" s="80" customFormat="1">
      <c r="A9867" s="1448"/>
      <c r="B9867" s="1477"/>
      <c r="C9867" s="1494"/>
      <c r="D9867" s="1495"/>
      <c r="E9867" s="150"/>
      <c r="F9867" s="150"/>
      <c r="G9867" s="90"/>
    </row>
    <row r="9868" spans="1:7" s="86" customFormat="1">
      <c r="A9868" s="1468"/>
      <c r="B9868" s="1429"/>
      <c r="C9868" s="1494"/>
      <c r="D9868" s="1495"/>
      <c r="E9868" s="150"/>
      <c r="F9868" s="150"/>
      <c r="G9868" s="692"/>
    </row>
    <row r="9869" spans="1:7" s="80" customFormat="1">
      <c r="A9869" s="1448"/>
      <c r="B9869" s="1477"/>
      <c r="C9869" s="1494"/>
      <c r="D9869" s="1495"/>
      <c r="E9869" s="145"/>
      <c r="F9869" s="145"/>
      <c r="G9869" s="90"/>
    </row>
    <row r="9870" spans="1:7" s="86" customFormat="1">
      <c r="A9870" s="1468"/>
      <c r="B9870" s="1429"/>
      <c r="C9870" s="1494"/>
      <c r="D9870" s="1495"/>
      <c r="E9870" s="150"/>
      <c r="F9870" s="150"/>
      <c r="G9870" s="692"/>
    </row>
    <row r="9871" spans="1:7" s="80" customFormat="1">
      <c r="A9871" s="1448"/>
      <c r="B9871" s="1477"/>
      <c r="C9871" s="1494"/>
      <c r="D9871" s="1495"/>
      <c r="E9871" s="150"/>
      <c r="F9871" s="150"/>
      <c r="G9871" s="90"/>
    </row>
    <row r="9872" spans="1:7" s="80" customFormat="1">
      <c r="A9872" s="1448"/>
      <c r="B9872" s="1477"/>
      <c r="C9872" s="1494"/>
      <c r="D9872" s="1495"/>
      <c r="E9872" s="150"/>
      <c r="F9872" s="195"/>
      <c r="G9872" s="90"/>
    </row>
    <row r="9873" spans="1:7" s="80" customFormat="1">
      <c r="A9873" s="1448"/>
      <c r="B9873" s="1477"/>
      <c r="C9873" s="1494"/>
      <c r="D9873" s="1495"/>
      <c r="E9873" s="150"/>
      <c r="F9873" s="195"/>
      <c r="G9873" s="90"/>
    </row>
    <row r="9874" spans="1:7" s="80" customFormat="1">
      <c r="A9874" s="1448"/>
      <c r="B9874" s="1477"/>
      <c r="C9874" s="1494"/>
      <c r="D9874" s="1495"/>
      <c r="E9874" s="150"/>
      <c r="F9874" s="195"/>
      <c r="G9874" s="90"/>
    </row>
    <row r="9875" spans="1:7" s="80" customFormat="1">
      <c r="A9875" s="1448"/>
      <c r="B9875" s="1477"/>
      <c r="C9875" s="1494"/>
      <c r="D9875" s="1495"/>
      <c r="E9875" s="150"/>
      <c r="F9875" s="195"/>
      <c r="G9875" s="90"/>
    </row>
    <row r="9876" spans="1:7" s="80" customFormat="1">
      <c r="A9876" s="1448"/>
      <c r="B9876" s="1477"/>
      <c r="C9876" s="1494"/>
      <c r="D9876" s="1495"/>
      <c r="E9876" s="150"/>
      <c r="F9876" s="195"/>
      <c r="G9876" s="90"/>
    </row>
    <row r="9877" spans="1:7" s="80" customFormat="1">
      <c r="A9877" s="1448"/>
      <c r="B9877" s="1477"/>
      <c r="C9877" s="1494"/>
      <c r="D9877" s="1495"/>
      <c r="E9877" s="150"/>
      <c r="F9877" s="195"/>
      <c r="G9877" s="90"/>
    </row>
    <row r="9878" spans="1:7" s="80" customFormat="1">
      <c r="A9878" s="1448"/>
      <c r="B9878" s="1509"/>
      <c r="C9878" s="1494"/>
      <c r="D9878" s="1495"/>
      <c r="E9878" s="150"/>
      <c r="F9878" s="195"/>
      <c r="G9878" s="90"/>
    </row>
    <row r="9879" spans="1:7" s="80" customFormat="1">
      <c r="A9879" s="1448"/>
      <c r="B9879" s="1509"/>
      <c r="C9879" s="1494"/>
      <c r="D9879" s="1495"/>
      <c r="E9879" s="150"/>
      <c r="F9879" s="195"/>
      <c r="G9879" s="90"/>
    </row>
    <row r="9880" spans="1:7" s="80" customFormat="1">
      <c r="A9880" s="1448"/>
      <c r="B9880" s="1477"/>
      <c r="C9880" s="1494"/>
      <c r="D9880" s="1495"/>
      <c r="E9880" s="150"/>
      <c r="F9880" s="195"/>
      <c r="G9880" s="90"/>
    </row>
    <row r="9881" spans="1:7" s="80" customFormat="1">
      <c r="A9881" s="1448"/>
      <c r="B9881" s="1477"/>
      <c r="C9881" s="1494"/>
      <c r="D9881" s="1495"/>
      <c r="E9881" s="150"/>
      <c r="F9881" s="195"/>
      <c r="G9881" s="90"/>
    </row>
    <row r="9882" spans="1:7" s="80" customFormat="1">
      <c r="A9882" s="1448"/>
      <c r="B9882" s="1477"/>
      <c r="C9882" s="1494"/>
      <c r="D9882" s="1495"/>
      <c r="E9882" s="150"/>
      <c r="F9882" s="195"/>
      <c r="G9882" s="90"/>
    </row>
    <row r="9883" spans="1:7" s="80" customFormat="1">
      <c r="A9883" s="1448"/>
      <c r="B9883" s="1509"/>
      <c r="C9883" s="1494"/>
      <c r="D9883" s="1495"/>
      <c r="E9883" s="150"/>
      <c r="F9883" s="195"/>
      <c r="G9883" s="90"/>
    </row>
    <row r="9884" spans="1:7" s="80" customFormat="1">
      <c r="A9884" s="1448"/>
      <c r="B9884" s="1477"/>
      <c r="C9884" s="1494"/>
      <c r="D9884" s="1495"/>
      <c r="E9884" s="150"/>
      <c r="F9884" s="195"/>
      <c r="G9884" s="90"/>
    </row>
    <row r="9885" spans="1:7" s="80" customFormat="1">
      <c r="A9885" s="1448"/>
      <c r="B9885" s="1477"/>
      <c r="C9885" s="1494"/>
      <c r="D9885" s="1495"/>
      <c r="E9885" s="150"/>
      <c r="F9885" s="195"/>
      <c r="G9885" s="90"/>
    </row>
    <row r="9886" spans="1:7" s="80" customFormat="1">
      <c r="A9886" s="1448"/>
      <c r="B9886" s="1509"/>
      <c r="C9886" s="1494"/>
      <c r="D9886" s="1495"/>
      <c r="E9886" s="150"/>
      <c r="F9886" s="195"/>
      <c r="G9886" s="90"/>
    </row>
    <row r="9887" spans="1:7" s="80" customFormat="1">
      <c r="A9887" s="1448"/>
      <c r="B9887" s="1477"/>
      <c r="C9887" s="1494"/>
      <c r="D9887" s="1495"/>
      <c r="E9887" s="150"/>
      <c r="F9887" s="150"/>
      <c r="G9887" s="90"/>
    </row>
    <row r="9888" spans="1:7" s="86" customFormat="1">
      <c r="A9888" s="1468"/>
      <c r="B9888" s="1429"/>
      <c r="C9888" s="1494"/>
      <c r="D9888" s="1495"/>
      <c r="E9888" s="150"/>
      <c r="F9888" s="150"/>
      <c r="G9888" s="692"/>
    </row>
    <row r="9889" spans="1:7" s="86" customFormat="1">
      <c r="A9889" s="1468"/>
      <c r="B9889" s="1429"/>
      <c r="C9889" s="1494"/>
      <c r="D9889" s="1495"/>
      <c r="E9889" s="145"/>
      <c r="F9889" s="145"/>
      <c r="G9889" s="692"/>
    </row>
    <row r="9890" spans="1:7" s="86" customFormat="1">
      <c r="A9890" s="1468"/>
      <c r="B9890" s="1429"/>
      <c r="C9890" s="1494"/>
      <c r="D9890" s="1495"/>
      <c r="E9890" s="145"/>
      <c r="F9890" s="145"/>
      <c r="G9890" s="692"/>
    </row>
    <row r="9891" spans="1:7" s="80" customFormat="1">
      <c r="A9891" s="1448"/>
      <c r="B9891" s="1477"/>
      <c r="C9891" s="1494"/>
      <c r="D9891" s="1495"/>
      <c r="E9891" s="145"/>
      <c r="F9891" s="145"/>
      <c r="G9891" s="90"/>
    </row>
    <row r="9892" spans="1:7" s="80" customFormat="1">
      <c r="A9892" s="1448"/>
      <c r="B9892" s="1477"/>
      <c r="C9892" s="1494"/>
      <c r="D9892" s="1495"/>
      <c r="E9892" s="145"/>
      <c r="F9892" s="145"/>
      <c r="G9892" s="90"/>
    </row>
    <row r="9893" spans="1:7" s="80" customFormat="1">
      <c r="A9893" s="1448"/>
      <c r="B9893" s="1477"/>
      <c r="C9893" s="1494"/>
      <c r="D9893" s="1495"/>
      <c r="E9893" s="145"/>
      <c r="F9893" s="195"/>
      <c r="G9893" s="90"/>
    </row>
    <row r="9894" spans="1:7" s="80" customFormat="1">
      <c r="A9894" s="1448"/>
      <c r="B9894" s="1477"/>
      <c r="C9894" s="1494"/>
      <c r="D9894" s="1495"/>
      <c r="E9894" s="145"/>
      <c r="F9894" s="195"/>
      <c r="G9894" s="90"/>
    </row>
    <row r="9895" spans="1:7" s="80" customFormat="1">
      <c r="A9895" s="1448"/>
      <c r="B9895" s="1477"/>
      <c r="C9895" s="1494"/>
      <c r="D9895" s="1495"/>
      <c r="E9895" s="145"/>
      <c r="F9895" s="195"/>
      <c r="G9895" s="90"/>
    </row>
    <row r="9896" spans="1:7" s="80" customFormat="1">
      <c r="A9896" s="1448"/>
      <c r="B9896" s="1477"/>
      <c r="C9896" s="1494"/>
      <c r="D9896" s="1495"/>
      <c r="E9896" s="145"/>
      <c r="F9896" s="195"/>
      <c r="G9896" s="90"/>
    </row>
    <row r="9897" spans="1:7" s="80" customFormat="1">
      <c r="A9897" s="1448"/>
      <c r="B9897" s="1477"/>
      <c r="C9897" s="1494"/>
      <c r="D9897" s="1495"/>
      <c r="E9897" s="145"/>
      <c r="F9897" s="145"/>
      <c r="G9897" s="90"/>
    </row>
    <row r="9898" spans="1:7" s="86" customFormat="1">
      <c r="A9898" s="1468"/>
      <c r="B9898" s="1429"/>
      <c r="C9898" s="1494"/>
      <c r="D9898" s="1495"/>
      <c r="E9898" s="145"/>
      <c r="F9898" s="145"/>
      <c r="G9898" s="692"/>
    </row>
    <row r="9899" spans="1:7" s="86" customFormat="1">
      <c r="A9899" s="1468"/>
      <c r="B9899" s="1429"/>
      <c r="C9899" s="1494"/>
      <c r="D9899" s="1495"/>
      <c r="E9899" s="145"/>
      <c r="F9899" s="145"/>
      <c r="G9899" s="692"/>
    </row>
    <row r="9900" spans="1:7" s="80" customFormat="1">
      <c r="A9900" s="1448"/>
      <c r="B9900" s="1477"/>
      <c r="C9900" s="1494"/>
      <c r="D9900" s="1495"/>
      <c r="E9900" s="145"/>
      <c r="F9900" s="145"/>
      <c r="G9900" s="90"/>
    </row>
    <row r="9901" spans="1:7" s="80" customFormat="1">
      <c r="A9901" s="1448"/>
      <c r="B9901" s="1477"/>
      <c r="C9901" s="1494"/>
      <c r="D9901" s="1495"/>
      <c r="E9901" s="150"/>
      <c r="F9901" s="150"/>
      <c r="G9901" s="90"/>
    </row>
    <row r="9902" spans="1:7" s="80" customFormat="1">
      <c r="A9902" s="1448"/>
      <c r="B9902" s="1481"/>
      <c r="C9902" s="1494"/>
      <c r="D9902" s="1495"/>
      <c r="E9902" s="150"/>
      <c r="F9902" s="150"/>
      <c r="G9902" s="90"/>
    </row>
    <row r="9903" spans="1:7" s="78" customFormat="1">
      <c r="A9903" s="1039"/>
      <c r="B9903" s="1467"/>
      <c r="C9903" s="1466"/>
      <c r="D9903" s="1493"/>
      <c r="E9903" s="150"/>
      <c r="F9903" s="195"/>
      <c r="G9903" s="646"/>
    </row>
    <row r="9904" spans="1:7" s="78" customFormat="1">
      <c r="A9904" s="1039"/>
      <c r="B9904" s="1467"/>
      <c r="C9904" s="1466"/>
      <c r="D9904" s="1493"/>
      <c r="E9904" s="150"/>
      <c r="F9904" s="195"/>
      <c r="G9904" s="646"/>
    </row>
    <row r="9905" spans="1:7" s="78" customFormat="1">
      <c r="A9905" s="1039"/>
      <c r="B9905" s="1467"/>
      <c r="C9905" s="1466"/>
      <c r="D9905" s="1493"/>
      <c r="E9905" s="150"/>
      <c r="F9905" s="195"/>
      <c r="G9905" s="646"/>
    </row>
    <row r="9906" spans="1:7" s="78" customFormat="1">
      <c r="A9906" s="1039"/>
      <c r="B9906" s="1467"/>
      <c r="C9906" s="1466"/>
      <c r="D9906" s="1493"/>
      <c r="E9906" s="150"/>
      <c r="F9906" s="195"/>
      <c r="G9906" s="646"/>
    </row>
    <row r="9907" spans="1:7" s="78" customFormat="1">
      <c r="A9907" s="1039"/>
      <c r="B9907" s="1467"/>
      <c r="C9907" s="1466"/>
      <c r="D9907" s="1493"/>
      <c r="E9907" s="194"/>
      <c r="F9907" s="194"/>
      <c r="G9907" s="646"/>
    </row>
    <row r="9908" spans="1:7" s="78" customFormat="1">
      <c r="A9908" s="1039"/>
      <c r="B9908" s="1467"/>
      <c r="C9908" s="1466"/>
      <c r="D9908" s="1493"/>
      <c r="E9908" s="194"/>
      <c r="F9908" s="194"/>
      <c r="G9908" s="646"/>
    </row>
    <row r="9909" spans="1:7" s="80" customFormat="1">
      <c r="A9909" s="1448"/>
      <c r="B9909" s="1477"/>
      <c r="C9909" s="1494"/>
      <c r="D9909" s="1495"/>
      <c r="E9909" s="145"/>
      <c r="F9909" s="145"/>
      <c r="G9909" s="90"/>
    </row>
    <row r="9910" spans="1:7" s="80" customFormat="1">
      <c r="A9910" s="1448"/>
      <c r="B9910" s="1477"/>
      <c r="C9910" s="1494"/>
      <c r="D9910" s="1495"/>
      <c r="E9910" s="145"/>
      <c r="F9910" s="145"/>
      <c r="G9910" s="90"/>
    </row>
    <row r="9911" spans="1:7" s="80" customFormat="1">
      <c r="A9911" s="1448"/>
      <c r="B9911" s="1477"/>
      <c r="C9911" s="1494"/>
      <c r="D9911" s="1495"/>
      <c r="E9911" s="145"/>
      <c r="F9911" s="145"/>
      <c r="G9911" s="90"/>
    </row>
    <row r="9912" spans="1:7" s="80" customFormat="1">
      <c r="A9912" s="1448"/>
      <c r="B9912" s="1477"/>
      <c r="C9912" s="1494"/>
      <c r="D9912" s="1495"/>
      <c r="E9912" s="145"/>
      <c r="F9912" s="195"/>
      <c r="G9912" s="90"/>
    </row>
    <row r="9913" spans="1:7" s="80" customFormat="1">
      <c r="A9913" s="1448"/>
      <c r="B9913" s="1477"/>
      <c r="C9913" s="1494"/>
      <c r="D9913" s="1495"/>
      <c r="E9913" s="145"/>
      <c r="F9913" s="195"/>
      <c r="G9913" s="90"/>
    </row>
    <row r="9914" spans="1:7" s="80" customFormat="1">
      <c r="A9914" s="1448"/>
      <c r="B9914" s="1477"/>
      <c r="C9914" s="1494"/>
      <c r="D9914" s="1495"/>
      <c r="E9914" s="145"/>
      <c r="F9914" s="195"/>
      <c r="G9914" s="90"/>
    </row>
    <row r="9915" spans="1:7" s="80" customFormat="1">
      <c r="A9915" s="1448"/>
      <c r="B9915" s="1477"/>
      <c r="C9915" s="1494"/>
      <c r="D9915" s="1495"/>
      <c r="E9915" s="145"/>
      <c r="F9915" s="195"/>
      <c r="G9915" s="90"/>
    </row>
    <row r="9916" spans="1:7" s="80" customFormat="1">
      <c r="A9916" s="1448"/>
      <c r="B9916" s="1477"/>
      <c r="C9916" s="1494"/>
      <c r="D9916" s="1495"/>
      <c r="E9916" s="145"/>
      <c r="F9916" s="145"/>
      <c r="G9916" s="90"/>
    </row>
    <row r="9917" spans="1:7" s="86" customFormat="1">
      <c r="A9917" s="1468"/>
      <c r="B9917" s="1429"/>
      <c r="C9917" s="1494"/>
      <c r="D9917" s="1495"/>
      <c r="E9917" s="145"/>
      <c r="F9917" s="145"/>
      <c r="G9917" s="692"/>
    </row>
    <row r="9918" spans="1:7" s="86" customFormat="1">
      <c r="A9918" s="1468"/>
      <c r="B9918" s="1429"/>
      <c r="C9918" s="1494"/>
      <c r="D9918" s="1495"/>
      <c r="E9918" s="145"/>
      <c r="F9918" s="145"/>
      <c r="G9918" s="692"/>
    </row>
    <row r="9919" spans="1:7" s="86" customFormat="1">
      <c r="A9919" s="1468"/>
      <c r="B9919" s="1429"/>
      <c r="C9919" s="1494"/>
      <c r="D9919" s="1495"/>
      <c r="E9919" s="145"/>
      <c r="F9919" s="145"/>
      <c r="G9919" s="692"/>
    </row>
    <row r="9920" spans="1:7" s="86" customFormat="1">
      <c r="A9920" s="1468"/>
      <c r="B9920" s="1429"/>
      <c r="C9920" s="1494"/>
      <c r="D9920" s="1495"/>
      <c r="E9920" s="145"/>
      <c r="F9920" s="145"/>
      <c r="G9920" s="692"/>
    </row>
    <row r="9921" spans="1:7" s="86" customFormat="1">
      <c r="A9921" s="1468"/>
      <c r="B9921" s="1429"/>
      <c r="C9921" s="1494"/>
      <c r="D9921" s="1495"/>
      <c r="E9921" s="145"/>
      <c r="F9921" s="145"/>
      <c r="G9921" s="692"/>
    </row>
    <row r="9922" spans="1:7" s="86" customFormat="1">
      <c r="A9922" s="1448"/>
      <c r="B9922" s="1477"/>
      <c r="C9922" s="1494"/>
      <c r="D9922" s="1495"/>
      <c r="E9922" s="145"/>
      <c r="F9922" s="145"/>
      <c r="G9922" s="692"/>
    </row>
    <row r="9923" spans="1:7" s="86" customFormat="1">
      <c r="A9923" s="1448"/>
      <c r="B9923" s="1477"/>
      <c r="C9923" s="1494"/>
      <c r="D9923" s="1495"/>
      <c r="E9923" s="145"/>
      <c r="F9923" s="145"/>
      <c r="G9923" s="645"/>
    </row>
    <row r="9924" spans="1:7" s="86" customFormat="1">
      <c r="A9924" s="1448"/>
      <c r="B9924" s="1477"/>
      <c r="C9924" s="1502"/>
      <c r="D9924" s="1503"/>
      <c r="E9924" s="149"/>
      <c r="F9924" s="149"/>
      <c r="G9924" s="645"/>
    </row>
    <row r="9925" spans="1:7" s="86" customFormat="1">
      <c r="A9925" s="1039"/>
      <c r="B9925" s="1477"/>
      <c r="C9925" s="1494"/>
      <c r="D9925" s="1495"/>
      <c r="E9925" s="145"/>
      <c r="F9925" s="145"/>
      <c r="G9925" s="692"/>
    </row>
    <row r="9926" spans="1:7" s="86" customFormat="1">
      <c r="A9926" s="1448"/>
      <c r="B9926" s="1477"/>
      <c r="C9926" s="1494"/>
      <c r="D9926" s="1495"/>
      <c r="E9926" s="145"/>
      <c r="F9926" s="145"/>
      <c r="G9926" s="692"/>
    </row>
    <row r="9927" spans="1:7" s="86" customFormat="1">
      <c r="A9927" s="1448"/>
      <c r="B9927" s="1477"/>
      <c r="C9927" s="1494"/>
      <c r="D9927" s="1495"/>
      <c r="E9927" s="145"/>
      <c r="F9927" s="145"/>
      <c r="G9927" s="692"/>
    </row>
    <row r="9928" spans="1:7" s="86" customFormat="1">
      <c r="A9928" s="1448"/>
      <c r="B9928" s="1477"/>
      <c r="C9928" s="1494"/>
      <c r="D9928" s="1495"/>
      <c r="E9928" s="145"/>
      <c r="F9928" s="145"/>
      <c r="G9928" s="692"/>
    </row>
    <row r="9929" spans="1:7" s="86" customFormat="1">
      <c r="A9929" s="1448"/>
      <c r="B9929" s="1477"/>
      <c r="C9929" s="1494"/>
      <c r="D9929" s="1495"/>
      <c r="E9929" s="145"/>
      <c r="F9929" s="145"/>
      <c r="G9929" s="692"/>
    </row>
    <row r="9930" spans="1:7" s="86" customFormat="1">
      <c r="A9930" s="1448"/>
      <c r="B9930" s="1477"/>
      <c r="C9930" s="1494"/>
      <c r="D9930" s="1495"/>
      <c r="E9930" s="145"/>
      <c r="F9930" s="145"/>
      <c r="G9930" s="692"/>
    </row>
    <row r="9931" spans="1:7" s="86" customFormat="1">
      <c r="A9931" s="1448"/>
      <c r="B9931" s="1477"/>
      <c r="C9931" s="1494"/>
      <c r="D9931" s="1495"/>
      <c r="E9931" s="145"/>
      <c r="F9931" s="145"/>
      <c r="G9931" s="692"/>
    </row>
    <row r="9932" spans="1:7" s="86" customFormat="1">
      <c r="A9932" s="1448"/>
      <c r="B9932" s="1477"/>
      <c r="C9932" s="1494"/>
      <c r="D9932" s="1495"/>
      <c r="E9932" s="145"/>
      <c r="F9932" s="145"/>
      <c r="G9932" s="692"/>
    </row>
    <row r="9933" spans="1:7" s="86" customFormat="1">
      <c r="A9933" s="1448"/>
      <c r="B9933" s="1477"/>
      <c r="C9933" s="1494"/>
      <c r="D9933" s="1495"/>
      <c r="E9933" s="145"/>
      <c r="F9933" s="145"/>
      <c r="G9933" s="692"/>
    </row>
    <row r="9934" spans="1:7" s="86" customFormat="1">
      <c r="A9934" s="1448"/>
      <c r="B9934" s="1477"/>
      <c r="C9934" s="1494"/>
      <c r="D9934" s="1495"/>
      <c r="E9934" s="145"/>
      <c r="F9934" s="145"/>
      <c r="G9934" s="692"/>
    </row>
    <row r="9935" spans="1:7" s="86" customFormat="1">
      <c r="A9935" s="1468"/>
      <c r="B9935" s="1477"/>
      <c r="C9935" s="1494"/>
      <c r="D9935" s="1495"/>
      <c r="E9935" s="145"/>
      <c r="F9935" s="145"/>
      <c r="G9935" s="692"/>
    </row>
    <row r="9936" spans="1:7" s="86" customFormat="1">
      <c r="A9936" s="1468"/>
      <c r="B9936" s="1477"/>
      <c r="C9936" s="1494"/>
      <c r="D9936" s="1495"/>
      <c r="E9936" s="145"/>
      <c r="F9936" s="145"/>
      <c r="G9936" s="692"/>
    </row>
    <row r="9937" spans="1:7" s="86" customFormat="1">
      <c r="A9937" s="1468"/>
      <c r="B9937" s="1465"/>
      <c r="C9937" s="1469"/>
      <c r="D9937" s="1470"/>
      <c r="E9937" s="142"/>
      <c r="F9937" s="142"/>
      <c r="G9937" s="692"/>
    </row>
    <row r="9938" spans="1:7" s="86" customFormat="1">
      <c r="A9938" s="1468"/>
      <c r="B9938" s="1473"/>
      <c r="C9938" s="1469"/>
      <c r="D9938" s="1470"/>
      <c r="E9938" s="142"/>
      <c r="F9938" s="142"/>
      <c r="G9938" s="692"/>
    </row>
    <row r="9939" spans="1:7" s="86" customFormat="1">
      <c r="A9939" s="1468"/>
      <c r="B9939" s="1473"/>
      <c r="C9939" s="1469"/>
      <c r="D9939" s="1470"/>
      <c r="E9939" s="142"/>
      <c r="F9939" s="142"/>
      <c r="G9939" s="692"/>
    </row>
    <row r="9940" spans="1:7" s="86" customFormat="1">
      <c r="A9940" s="1468"/>
      <c r="B9940" s="1492"/>
      <c r="C9940" s="1469"/>
      <c r="D9940" s="1470"/>
      <c r="E9940" s="142"/>
      <c r="F9940" s="142"/>
      <c r="G9940" s="692"/>
    </row>
    <row r="9941" spans="1:7" s="86" customFormat="1">
      <c r="A9941" s="1468"/>
      <c r="B9941" s="1492"/>
      <c r="C9941" s="1469"/>
      <c r="D9941" s="1470"/>
      <c r="E9941" s="142"/>
      <c r="F9941" s="142"/>
      <c r="G9941" s="692"/>
    </row>
    <row r="9942" spans="1:7" s="86" customFormat="1">
      <c r="A9942" s="1468"/>
      <c r="B9942" s="1492"/>
      <c r="C9942" s="1469"/>
      <c r="D9942" s="1470"/>
      <c r="E9942" s="142"/>
      <c r="F9942" s="142"/>
      <c r="G9942" s="692"/>
    </row>
    <row r="9943" spans="1:7" s="86" customFormat="1">
      <c r="A9943" s="1468"/>
      <c r="B9943" s="1473"/>
      <c r="C9943" s="1469"/>
      <c r="D9943" s="1470"/>
      <c r="E9943" s="142"/>
      <c r="F9943" s="142"/>
      <c r="G9943" s="692"/>
    </row>
    <row r="9944" spans="1:7" s="80" customFormat="1">
      <c r="A9944" s="1448"/>
      <c r="B9944" s="1510"/>
      <c r="C9944" s="1511"/>
      <c r="D9944" s="1512"/>
      <c r="E9944" s="152"/>
      <c r="F9944" s="152"/>
      <c r="G9944" s="90"/>
    </row>
    <row r="9945" spans="1:7" s="80" customFormat="1">
      <c r="A9945" s="1448"/>
      <c r="B9945" s="1513"/>
      <c r="C9945" s="1511"/>
      <c r="D9945" s="1512"/>
      <c r="E9945" s="152"/>
      <c r="F9945" s="152"/>
      <c r="G9945" s="90"/>
    </row>
    <row r="9946" spans="1:7" s="80" customFormat="1">
      <c r="A9946" s="1448"/>
      <c r="B9946" s="1510"/>
      <c r="C9946" s="1511"/>
      <c r="D9946" s="1512"/>
      <c r="E9946" s="152"/>
      <c r="F9946" s="195"/>
      <c r="G9946" s="90"/>
    </row>
    <row r="9947" spans="1:7" s="80" customFormat="1">
      <c r="A9947" s="1448"/>
      <c r="B9947" s="1510"/>
      <c r="C9947" s="1511"/>
      <c r="D9947" s="1512"/>
      <c r="E9947" s="152"/>
      <c r="F9947" s="195"/>
      <c r="G9947" s="90"/>
    </row>
    <row r="9948" spans="1:7" s="80" customFormat="1">
      <c r="A9948" s="1448"/>
      <c r="B9948" s="1510"/>
      <c r="C9948" s="1511"/>
      <c r="D9948" s="1512"/>
      <c r="E9948" s="152"/>
      <c r="F9948" s="195"/>
      <c r="G9948" s="90"/>
    </row>
    <row r="9949" spans="1:7" s="80" customFormat="1">
      <c r="A9949" s="1448"/>
      <c r="B9949" s="1510"/>
      <c r="C9949" s="1511"/>
      <c r="D9949" s="1512"/>
      <c r="E9949" s="152"/>
      <c r="F9949" s="195"/>
      <c r="G9949" s="90"/>
    </row>
    <row r="9950" spans="1:7" s="80" customFormat="1">
      <c r="A9950" s="1448"/>
      <c r="B9950" s="1510"/>
      <c r="C9950" s="1511"/>
      <c r="D9950" s="1512"/>
      <c r="E9950" s="152"/>
      <c r="F9950" s="195"/>
      <c r="G9950" s="90"/>
    </row>
    <row r="9951" spans="1:7" s="80" customFormat="1">
      <c r="A9951" s="1448"/>
      <c r="B9951" s="1510"/>
      <c r="C9951" s="1511"/>
      <c r="D9951" s="1512"/>
      <c r="E9951" s="152"/>
      <c r="F9951" s="195"/>
      <c r="G9951" s="90"/>
    </row>
    <row r="9952" spans="1:7" s="80" customFormat="1">
      <c r="A9952" s="1448"/>
      <c r="B9952" s="1514"/>
      <c r="C9952" s="1511"/>
      <c r="D9952" s="1512"/>
      <c r="E9952" s="152"/>
      <c r="F9952" s="195"/>
      <c r="G9952" s="90"/>
    </row>
    <row r="9953" spans="1:7" s="80" customFormat="1">
      <c r="A9953" s="1448"/>
      <c r="B9953" s="1514"/>
      <c r="C9953" s="1511"/>
      <c r="D9953" s="1512"/>
      <c r="E9953" s="152"/>
      <c r="F9953" s="195"/>
      <c r="G9953" s="90"/>
    </row>
    <row r="9954" spans="1:7" s="80" customFormat="1">
      <c r="A9954" s="1448"/>
      <c r="B9954" s="1477"/>
      <c r="C9954" s="1511"/>
      <c r="D9954" s="1512"/>
      <c r="E9954" s="152"/>
      <c r="F9954" s="195"/>
      <c r="G9954" s="90"/>
    </row>
    <row r="9955" spans="1:7" s="80" customFormat="1">
      <c r="A9955" s="1448"/>
      <c r="B9955" s="1510"/>
      <c r="C9955" s="1511"/>
      <c r="D9955" s="1512"/>
      <c r="E9955" s="152"/>
      <c r="F9955" s="195"/>
      <c r="G9955" s="90"/>
    </row>
    <row r="9956" spans="1:7" s="80" customFormat="1">
      <c r="A9956" s="1448"/>
      <c r="B9956" s="1510"/>
      <c r="C9956" s="1511"/>
      <c r="D9956" s="1512"/>
      <c r="E9956" s="152"/>
      <c r="F9956" s="195"/>
      <c r="G9956" s="90"/>
    </row>
    <row r="9957" spans="1:7" s="80" customFormat="1">
      <c r="A9957" s="1448"/>
      <c r="B9957" s="1514"/>
      <c r="C9957" s="1511"/>
      <c r="D9957" s="1512"/>
      <c r="E9957" s="152"/>
      <c r="F9957" s="195"/>
      <c r="G9957" s="90"/>
    </row>
    <row r="9958" spans="1:7" s="80" customFormat="1">
      <c r="A9958" s="1448"/>
      <c r="B9958" s="1513"/>
      <c r="C9958" s="1511"/>
      <c r="D9958" s="1512"/>
      <c r="E9958" s="152"/>
      <c r="F9958" s="195"/>
      <c r="G9958" s="90"/>
    </row>
    <row r="9959" spans="1:7" s="80" customFormat="1">
      <c r="A9959" s="1448"/>
      <c r="B9959" s="1510"/>
      <c r="C9959" s="1511"/>
      <c r="D9959" s="1512"/>
      <c r="E9959" s="152"/>
      <c r="F9959" s="152"/>
      <c r="G9959" s="90"/>
    </row>
    <row r="9960" spans="1:7" s="86" customFormat="1">
      <c r="A9960" s="1468"/>
      <c r="B9960" s="1429"/>
      <c r="C9960" s="1494"/>
      <c r="D9960" s="1495"/>
      <c r="E9960" s="145"/>
      <c r="F9960" s="145"/>
      <c r="G9960" s="692"/>
    </row>
    <row r="9961" spans="1:7" s="86" customFormat="1">
      <c r="A9961" s="1468"/>
      <c r="B9961" s="1429"/>
      <c r="C9961" s="1494"/>
      <c r="D9961" s="1495"/>
      <c r="E9961" s="145"/>
      <c r="F9961" s="145"/>
      <c r="G9961" s="692"/>
    </row>
    <row r="9962" spans="1:7" s="80" customFormat="1">
      <c r="A9962" s="1448"/>
      <c r="B9962" s="1510"/>
      <c r="C9962" s="1511"/>
      <c r="D9962" s="1512"/>
      <c r="E9962" s="152"/>
      <c r="F9962" s="152"/>
      <c r="G9962" s="90"/>
    </row>
    <row r="9963" spans="1:7" s="80" customFormat="1">
      <c r="A9963" s="1448"/>
      <c r="B9963" s="1510"/>
      <c r="C9963" s="1511"/>
      <c r="D9963" s="1512"/>
      <c r="E9963" s="152"/>
      <c r="F9963" s="152"/>
      <c r="G9963" s="90"/>
    </row>
    <row r="9964" spans="1:7" s="80" customFormat="1">
      <c r="A9964" s="1448"/>
      <c r="B9964" s="1510"/>
      <c r="C9964" s="1511"/>
      <c r="D9964" s="1512"/>
      <c r="E9964" s="152"/>
      <c r="F9964" s="195"/>
      <c r="G9964" s="90"/>
    </row>
    <row r="9965" spans="1:7" s="80" customFormat="1">
      <c r="A9965" s="1448"/>
      <c r="B9965" s="1515"/>
      <c r="C9965" s="1511"/>
      <c r="D9965" s="1512"/>
      <c r="E9965" s="152"/>
      <c r="F9965" s="195"/>
      <c r="G9965" s="90"/>
    </row>
    <row r="9966" spans="1:7" s="80" customFormat="1">
      <c r="A9966" s="1448"/>
      <c r="B9966" s="1515"/>
      <c r="C9966" s="1511"/>
      <c r="D9966" s="1512"/>
      <c r="E9966" s="152"/>
      <c r="F9966" s="195"/>
      <c r="G9966" s="90"/>
    </row>
    <row r="9967" spans="1:7" s="80" customFormat="1">
      <c r="A9967" s="1448"/>
      <c r="B9967" s="1515"/>
      <c r="C9967" s="1511"/>
      <c r="D9967" s="1512"/>
      <c r="E9967" s="152"/>
      <c r="F9967" s="195"/>
      <c r="G9967" s="90"/>
    </row>
    <row r="9968" spans="1:7" s="80" customFormat="1">
      <c r="A9968" s="1448"/>
      <c r="B9968" s="1515"/>
      <c r="C9968" s="1511"/>
      <c r="D9968" s="1512"/>
      <c r="E9968" s="152"/>
      <c r="F9968" s="195"/>
      <c r="G9968" s="90"/>
    </row>
    <row r="9969" spans="1:7" s="80" customFormat="1">
      <c r="A9969" s="1448"/>
      <c r="B9969" s="1515"/>
      <c r="C9969" s="1511"/>
      <c r="D9969" s="1512"/>
      <c r="E9969" s="152"/>
      <c r="F9969" s="195"/>
      <c r="G9969" s="90"/>
    </row>
    <row r="9970" spans="1:7" s="80" customFormat="1">
      <c r="A9970" s="1448"/>
      <c r="B9970" s="1515"/>
      <c r="C9970" s="1511"/>
      <c r="D9970" s="1512"/>
      <c r="E9970" s="152"/>
      <c r="F9970" s="195"/>
      <c r="G9970" s="90"/>
    </row>
    <row r="9971" spans="1:7" s="80" customFormat="1">
      <c r="A9971" s="1448"/>
      <c r="B9971" s="1429"/>
      <c r="C9971" s="1511"/>
      <c r="D9971" s="1512"/>
      <c r="E9971" s="152"/>
      <c r="F9971" s="195"/>
      <c r="G9971" s="90"/>
    </row>
    <row r="9972" spans="1:7" s="80" customFormat="1">
      <c r="A9972" s="1448"/>
      <c r="B9972" s="1513"/>
      <c r="C9972" s="1511"/>
      <c r="D9972" s="1512"/>
      <c r="E9972" s="152"/>
      <c r="F9972" s="195"/>
      <c r="G9972" s="90"/>
    </row>
    <row r="9973" spans="1:7" s="80" customFormat="1">
      <c r="A9973" s="1448"/>
      <c r="B9973" s="1510"/>
      <c r="C9973" s="1511"/>
      <c r="D9973" s="1512"/>
      <c r="E9973" s="152"/>
      <c r="F9973" s="152"/>
      <c r="G9973" s="90"/>
    </row>
    <row r="9974" spans="1:7" s="86" customFormat="1">
      <c r="A9974" s="1468"/>
      <c r="B9974" s="1429"/>
      <c r="C9974" s="1494"/>
      <c r="D9974" s="1495"/>
      <c r="E9974" s="145"/>
      <c r="F9974" s="145"/>
      <c r="G9974" s="692"/>
    </row>
    <row r="9975" spans="1:7" s="80" customFormat="1">
      <c r="A9975" s="1448"/>
      <c r="B9975" s="1513"/>
      <c r="C9975" s="1511"/>
      <c r="D9975" s="1512"/>
      <c r="E9975" s="152"/>
      <c r="F9975" s="152"/>
      <c r="G9975" s="90"/>
    </row>
    <row r="9976" spans="1:7" s="80" customFormat="1">
      <c r="A9976" s="1448"/>
      <c r="B9976" s="1516"/>
      <c r="C9976" s="1517"/>
      <c r="D9976" s="1518"/>
      <c r="E9976" s="151"/>
      <c r="F9976" s="151"/>
      <c r="G9976" s="90"/>
    </row>
    <row r="9977" spans="1:7" s="80" customFormat="1">
      <c r="A9977" s="1448"/>
      <c r="B9977" s="1519"/>
      <c r="C9977" s="1517"/>
      <c r="D9977" s="1518"/>
      <c r="E9977" s="151"/>
      <c r="F9977" s="151"/>
      <c r="G9977" s="90"/>
    </row>
    <row r="9978" spans="1:7" s="80" customFormat="1">
      <c r="A9978" s="1448"/>
      <c r="B9978" s="1516"/>
      <c r="C9978" s="1517"/>
      <c r="D9978" s="1518"/>
      <c r="E9978" s="151"/>
      <c r="F9978" s="151"/>
      <c r="G9978" s="90"/>
    </row>
    <row r="9979" spans="1:7" s="80" customFormat="1">
      <c r="A9979" s="1448"/>
      <c r="B9979" s="1515"/>
      <c r="C9979" s="1517"/>
      <c r="D9979" s="1520"/>
      <c r="E9979" s="151"/>
      <c r="F9979" s="195"/>
      <c r="G9979" s="90"/>
    </row>
    <row r="9980" spans="1:7" s="80" customFormat="1">
      <c r="A9980" s="1448"/>
      <c r="B9980" s="1515"/>
      <c r="C9980" s="1517"/>
      <c r="D9980" s="1520"/>
      <c r="E9980" s="151"/>
      <c r="F9980" s="195"/>
      <c r="G9980" s="90"/>
    </row>
    <row r="9981" spans="1:7" s="80" customFormat="1">
      <c r="A9981" s="1448"/>
      <c r="B9981" s="1515"/>
      <c r="C9981" s="1517"/>
      <c r="D9981" s="1520"/>
      <c r="E9981" s="151"/>
      <c r="F9981" s="195"/>
      <c r="G9981" s="90"/>
    </row>
    <row r="9982" spans="1:7" s="80" customFormat="1">
      <c r="A9982" s="1448"/>
      <c r="B9982" s="1515"/>
      <c r="C9982" s="1517"/>
      <c r="D9982" s="1520"/>
      <c r="E9982" s="151"/>
      <c r="F9982" s="195"/>
      <c r="G9982" s="90"/>
    </row>
    <row r="9983" spans="1:7" s="80" customFormat="1">
      <c r="A9983" s="1448"/>
      <c r="B9983" s="1515"/>
      <c r="C9983" s="1517"/>
      <c r="D9983" s="1520"/>
      <c r="E9983" s="151"/>
      <c r="F9983" s="195"/>
      <c r="G9983" s="90"/>
    </row>
    <row r="9984" spans="1:7" s="80" customFormat="1">
      <c r="A9984" s="1448"/>
      <c r="B9984" s="1515"/>
      <c r="C9984" s="1517"/>
      <c r="D9984" s="1520"/>
      <c r="E9984" s="151"/>
      <c r="F9984" s="195"/>
      <c r="G9984" s="90"/>
    </row>
    <row r="9985" spans="1:9" s="80" customFormat="1">
      <c r="A9985" s="1448"/>
      <c r="B9985" s="1515"/>
      <c r="C9985" s="1517"/>
      <c r="D9985" s="1520"/>
      <c r="E9985" s="151"/>
      <c r="F9985" s="195"/>
      <c r="G9985" s="90"/>
    </row>
    <row r="9986" spans="1:9" s="80" customFormat="1">
      <c r="A9986" s="1448"/>
      <c r="B9986" s="1515"/>
      <c r="C9986" s="1517"/>
      <c r="D9986" s="1520"/>
      <c r="E9986" s="151"/>
      <c r="F9986" s="195"/>
      <c r="G9986" s="90"/>
    </row>
    <row r="9987" spans="1:9" s="80" customFormat="1">
      <c r="A9987" s="1448"/>
      <c r="B9987" s="1515"/>
      <c r="C9987" s="1517"/>
      <c r="D9987" s="1520"/>
      <c r="E9987" s="151"/>
      <c r="F9987" s="195"/>
      <c r="G9987" s="90"/>
      <c r="H9987" s="82"/>
      <c r="I9987" s="83"/>
    </row>
    <row r="9988" spans="1:9" s="80" customFormat="1">
      <c r="A9988" s="1448"/>
      <c r="B9988" s="1515"/>
      <c r="C9988" s="1517"/>
      <c r="D9988" s="1520"/>
      <c r="E9988" s="151"/>
      <c r="F9988" s="151"/>
      <c r="G9988" s="90"/>
      <c r="H9988" s="82"/>
      <c r="I9988" s="83"/>
    </row>
    <row r="9989" spans="1:9" s="80" customFormat="1">
      <c r="A9989" s="1448"/>
      <c r="B9989" s="1515"/>
      <c r="C9989" s="1511"/>
      <c r="D9989" s="1512"/>
      <c r="E9989" s="152"/>
      <c r="F9989" s="195"/>
      <c r="G9989" s="90"/>
    </row>
    <row r="9990" spans="1:9" s="80" customFormat="1">
      <c r="A9990" s="1448"/>
      <c r="B9990" s="1513"/>
      <c r="C9990" s="1517"/>
      <c r="D9990" s="1520"/>
      <c r="E9990" s="151"/>
      <c r="F9990" s="195"/>
      <c r="G9990" s="90"/>
    </row>
    <row r="9991" spans="1:9" s="80" customFormat="1">
      <c r="A9991" s="1448"/>
      <c r="B9991" s="1515"/>
      <c r="C9991" s="1517"/>
      <c r="D9991" s="1518"/>
      <c r="E9991" s="151"/>
      <c r="F9991" s="151"/>
      <c r="G9991" s="90"/>
    </row>
    <row r="9992" spans="1:9" s="80" customFormat="1">
      <c r="A9992" s="1448"/>
      <c r="B9992" s="1513"/>
      <c r="C9992" s="1511"/>
      <c r="D9992" s="1512"/>
      <c r="E9992" s="152"/>
      <c r="F9992" s="152"/>
      <c r="G9992" s="90"/>
    </row>
    <row r="9993" spans="1:9" s="81" customFormat="1">
      <c r="A9993" s="1039"/>
      <c r="B9993" s="1513"/>
      <c r="C9993" s="1521"/>
      <c r="D9993" s="1522"/>
      <c r="E9993" s="196"/>
      <c r="F9993" s="196"/>
      <c r="G9993" s="90"/>
    </row>
    <row r="9994" spans="1:9" s="81" customFormat="1">
      <c r="A9994" s="1039"/>
      <c r="B9994" s="1513"/>
      <c r="C9994" s="1521"/>
      <c r="D9994" s="1522"/>
      <c r="E9994" s="196"/>
      <c r="F9994" s="196"/>
      <c r="G9994" s="90"/>
    </row>
    <row r="9995" spans="1:9" s="81" customFormat="1">
      <c r="A9995" s="1039"/>
      <c r="B9995" s="1513"/>
      <c r="C9995" s="1521"/>
      <c r="D9995" s="1522"/>
      <c r="E9995" s="196"/>
      <c r="F9995" s="196"/>
      <c r="G9995" s="90"/>
    </row>
    <row r="9996" spans="1:9" s="80" customFormat="1">
      <c r="A9996" s="1448"/>
      <c r="B9996" s="1514"/>
      <c r="C9996" s="1511"/>
      <c r="D9996" s="1512"/>
      <c r="E9996" s="152"/>
      <c r="F9996" s="152"/>
      <c r="G9996" s="90"/>
    </row>
    <row r="9997" spans="1:9" s="80" customFormat="1">
      <c r="A9997" s="1448"/>
      <c r="B9997" s="1514"/>
      <c r="C9997" s="1511"/>
      <c r="D9997" s="1512"/>
      <c r="E9997" s="152"/>
      <c r="F9997" s="152"/>
      <c r="G9997" s="90"/>
    </row>
    <row r="9998" spans="1:9" s="80" customFormat="1">
      <c r="A9998" s="1448"/>
      <c r="B9998" s="1513"/>
      <c r="C9998" s="1511"/>
      <c r="D9998" s="1512"/>
      <c r="E9998" s="152"/>
      <c r="F9998" s="152"/>
      <c r="G9998" s="90"/>
    </row>
    <row r="9999" spans="1:9" s="80" customFormat="1">
      <c r="A9999" s="1448"/>
      <c r="B9999" s="1513"/>
      <c r="C9999" s="1511"/>
      <c r="D9999" s="1512"/>
      <c r="E9999" s="152"/>
      <c r="F9999" s="152"/>
      <c r="G9999" s="90"/>
    </row>
    <row r="10000" spans="1:9" s="80" customFormat="1">
      <c r="A10000" s="1448"/>
      <c r="B10000" s="1429"/>
      <c r="C10000" s="1494"/>
      <c r="D10000" s="1495"/>
      <c r="E10000" s="145"/>
      <c r="F10000" s="145"/>
      <c r="G10000" s="90"/>
    </row>
    <row r="10001" spans="1:7" s="80" customFormat="1">
      <c r="A10001" s="1448"/>
      <c r="B10001" s="1429"/>
      <c r="C10001" s="1494"/>
      <c r="D10001" s="1495"/>
      <c r="E10001" s="145"/>
      <c r="F10001" s="145"/>
      <c r="G10001" s="90"/>
    </row>
    <row r="10002" spans="1:7" s="80" customFormat="1">
      <c r="A10002" s="1448"/>
      <c r="B10002" s="1513"/>
      <c r="C10002" s="1511"/>
      <c r="D10002" s="1512"/>
      <c r="E10002" s="152"/>
      <c r="F10002" s="152"/>
      <c r="G10002" s="90"/>
    </row>
    <row r="10003" spans="1:7" s="80" customFormat="1">
      <c r="A10003" s="1448"/>
      <c r="B10003" s="1509"/>
      <c r="C10003" s="1494"/>
      <c r="D10003" s="1495"/>
      <c r="E10003" s="145"/>
      <c r="F10003" s="145"/>
      <c r="G10003" s="90"/>
    </row>
    <row r="10004" spans="1:7" s="80" customFormat="1">
      <c r="A10004" s="1448"/>
      <c r="B10004" s="1429"/>
      <c r="C10004" s="1494"/>
      <c r="D10004" s="1495"/>
      <c r="E10004" s="145"/>
      <c r="F10004" s="145"/>
      <c r="G10004" s="90"/>
    </row>
    <row r="10005" spans="1:7" s="80" customFormat="1">
      <c r="A10005" s="1448"/>
      <c r="B10005" s="1429"/>
      <c r="C10005" s="1494"/>
      <c r="D10005" s="1495"/>
      <c r="E10005" s="145"/>
      <c r="F10005" s="145"/>
      <c r="G10005" s="90"/>
    </row>
    <row r="10006" spans="1:7" s="80" customFormat="1">
      <c r="A10006" s="1448"/>
      <c r="B10006" s="1429"/>
      <c r="C10006" s="1494"/>
      <c r="D10006" s="1495"/>
      <c r="E10006" s="145"/>
      <c r="F10006" s="145"/>
      <c r="G10006" s="90"/>
    </row>
    <row r="10007" spans="1:7" s="80" customFormat="1">
      <c r="A10007" s="1448"/>
      <c r="B10007" s="1509"/>
      <c r="C10007" s="1494"/>
      <c r="D10007" s="1495"/>
      <c r="E10007" s="145"/>
      <c r="F10007" s="145"/>
      <c r="G10007" s="90"/>
    </row>
    <row r="10008" spans="1:7" s="80" customFormat="1">
      <c r="A10008" s="1448"/>
      <c r="B10008" s="1429"/>
      <c r="C10008" s="1494"/>
      <c r="D10008" s="1495"/>
      <c r="E10008" s="145"/>
      <c r="F10008" s="145"/>
      <c r="G10008" s="90"/>
    </row>
    <row r="10009" spans="1:7" s="80" customFormat="1">
      <c r="A10009" s="1448"/>
      <c r="B10009" s="1429"/>
      <c r="C10009" s="1494"/>
      <c r="D10009" s="1495"/>
      <c r="E10009" s="145"/>
      <c r="F10009" s="145"/>
      <c r="G10009" s="90"/>
    </row>
    <row r="10010" spans="1:7" s="80" customFormat="1">
      <c r="A10010" s="1448"/>
      <c r="B10010" s="1429"/>
      <c r="C10010" s="1494"/>
      <c r="D10010" s="1495"/>
      <c r="E10010" s="145"/>
      <c r="F10010" s="145"/>
      <c r="G10010" s="90"/>
    </row>
    <row r="10011" spans="1:7" s="80" customFormat="1">
      <c r="A10011" s="1448"/>
      <c r="B10011" s="1429"/>
      <c r="C10011" s="1494"/>
      <c r="D10011" s="1495"/>
      <c r="E10011" s="145"/>
      <c r="F10011" s="145"/>
      <c r="G10011" s="90"/>
    </row>
    <row r="10012" spans="1:7" s="80" customFormat="1">
      <c r="A10012" s="1448"/>
      <c r="B10012" s="1513"/>
      <c r="C10012" s="1511"/>
      <c r="D10012" s="1512"/>
      <c r="E10012" s="152"/>
      <c r="F10012" s="152"/>
      <c r="G10012" s="90"/>
    </row>
    <row r="10013" spans="1:7" s="80" customFormat="1">
      <c r="A10013" s="1448"/>
      <c r="B10013" s="1513"/>
      <c r="C10013" s="1511"/>
      <c r="D10013" s="1512"/>
      <c r="E10013" s="152"/>
      <c r="F10013" s="152"/>
      <c r="G10013" s="90"/>
    </row>
    <row r="10014" spans="1:7" s="80" customFormat="1">
      <c r="A10014" s="1448"/>
      <c r="B10014" s="1513"/>
      <c r="C10014" s="1511"/>
      <c r="D10014" s="1512"/>
      <c r="E10014" s="152"/>
      <c r="F10014" s="152"/>
      <c r="G10014" s="90"/>
    </row>
    <row r="10015" spans="1:7" s="80" customFormat="1">
      <c r="A10015" s="1448"/>
      <c r="B10015" s="1513"/>
      <c r="C10015" s="1511"/>
      <c r="D10015" s="1512"/>
      <c r="E10015" s="152"/>
      <c r="F10015" s="152"/>
      <c r="G10015" s="90"/>
    </row>
    <row r="10016" spans="1:7" s="80" customFormat="1">
      <c r="A10016" s="1448"/>
      <c r="B10016" s="1513"/>
      <c r="C10016" s="1511"/>
      <c r="D10016" s="1512"/>
      <c r="E10016" s="152"/>
      <c r="F10016" s="152"/>
      <c r="G10016" s="90"/>
    </row>
    <row r="10017" spans="1:7" s="80" customFormat="1">
      <c r="A10017" s="1448"/>
      <c r="B10017" s="1510"/>
      <c r="C10017" s="1511"/>
      <c r="D10017" s="1512"/>
      <c r="E10017" s="152"/>
      <c r="F10017" s="152"/>
      <c r="G10017" s="90"/>
    </row>
    <row r="10018" spans="1:7" s="80" customFormat="1">
      <c r="A10018" s="1448"/>
      <c r="B10018" s="1510"/>
      <c r="C10018" s="1511"/>
      <c r="D10018" s="1512"/>
      <c r="E10018" s="152"/>
      <c r="F10018" s="152"/>
      <c r="G10018" s="90"/>
    </row>
    <row r="10019" spans="1:7" s="80" customFormat="1">
      <c r="A10019" s="1448"/>
      <c r="B10019" s="1513"/>
      <c r="C10019" s="1511"/>
      <c r="D10019" s="1512"/>
      <c r="E10019" s="152"/>
      <c r="F10019" s="152"/>
      <c r="G10019" s="90"/>
    </row>
    <row r="10020" spans="1:7" s="80" customFormat="1">
      <c r="A10020" s="1448"/>
      <c r="B10020" s="1513"/>
      <c r="C10020" s="1511"/>
      <c r="D10020" s="1512"/>
      <c r="E10020" s="152"/>
      <c r="F10020" s="152"/>
      <c r="G10020" s="90"/>
    </row>
    <row r="10021" spans="1:7" s="80" customFormat="1">
      <c r="A10021" s="1448"/>
      <c r="B10021" s="1510"/>
      <c r="C10021" s="1511"/>
      <c r="D10021" s="1512"/>
      <c r="E10021" s="152"/>
      <c r="F10021" s="152"/>
      <c r="G10021" s="90"/>
    </row>
    <row r="10022" spans="1:7" s="80" customFormat="1">
      <c r="A10022" s="1448"/>
      <c r="B10022" s="1510"/>
      <c r="C10022" s="1511"/>
      <c r="D10022" s="1512"/>
      <c r="E10022" s="152"/>
      <c r="F10022" s="152"/>
      <c r="G10022" s="90"/>
    </row>
    <row r="10023" spans="1:7" s="80" customFormat="1">
      <c r="A10023" s="1448"/>
      <c r="B10023" s="1510"/>
      <c r="C10023" s="1511"/>
      <c r="D10023" s="1512"/>
      <c r="E10023" s="152"/>
      <c r="F10023" s="152"/>
      <c r="G10023" s="90"/>
    </row>
    <row r="10024" spans="1:7" s="80" customFormat="1">
      <c r="A10024" s="1448"/>
      <c r="B10024" s="1514"/>
      <c r="C10024" s="1511"/>
      <c r="D10024" s="1512"/>
      <c r="E10024" s="152"/>
      <c r="F10024" s="152"/>
      <c r="G10024" s="90"/>
    </row>
    <row r="10025" spans="1:7" s="80" customFormat="1">
      <c r="A10025" s="1448"/>
      <c r="B10025" s="1514"/>
      <c r="C10025" s="1511"/>
      <c r="D10025" s="1512"/>
      <c r="E10025" s="152"/>
      <c r="F10025" s="152"/>
      <c r="G10025" s="90"/>
    </row>
    <row r="10026" spans="1:7" s="80" customFormat="1">
      <c r="A10026" s="1448"/>
      <c r="B10026" s="1514"/>
      <c r="C10026" s="1511"/>
      <c r="D10026" s="1512"/>
      <c r="E10026" s="152"/>
      <c r="F10026" s="152"/>
      <c r="G10026" s="90"/>
    </row>
    <row r="10027" spans="1:7" s="80" customFormat="1">
      <c r="A10027" s="1448"/>
      <c r="B10027" s="1514"/>
      <c r="C10027" s="1511"/>
      <c r="D10027" s="1512"/>
      <c r="E10027" s="152"/>
      <c r="F10027" s="152"/>
      <c r="G10027" s="90"/>
    </row>
    <row r="10028" spans="1:7" s="80" customFormat="1">
      <c r="A10028" s="1448"/>
      <c r="B10028" s="1510"/>
      <c r="C10028" s="1511"/>
      <c r="D10028" s="1512"/>
      <c r="E10028" s="152"/>
      <c r="F10028" s="152"/>
      <c r="G10028" s="90"/>
    </row>
    <row r="10029" spans="1:7" s="80" customFormat="1">
      <c r="A10029" s="1448"/>
      <c r="B10029" s="1510"/>
      <c r="C10029" s="1511"/>
      <c r="D10029" s="1512"/>
      <c r="E10029" s="152"/>
      <c r="F10029" s="152"/>
      <c r="G10029" s="90"/>
    </row>
    <row r="10030" spans="1:7" s="80" customFormat="1">
      <c r="A10030" s="1448"/>
      <c r="B10030" s="1510"/>
      <c r="C10030" s="1511"/>
      <c r="D10030" s="1512"/>
      <c r="E10030" s="152"/>
      <c r="F10030" s="152"/>
      <c r="G10030" s="90"/>
    </row>
    <row r="10031" spans="1:7" s="80" customFormat="1">
      <c r="A10031" s="1448"/>
      <c r="B10031" s="1510"/>
      <c r="C10031" s="1511"/>
      <c r="D10031" s="1512"/>
      <c r="E10031" s="152"/>
      <c r="F10031" s="152"/>
      <c r="G10031" s="90"/>
    </row>
    <row r="10032" spans="1:7" s="80" customFormat="1">
      <c r="A10032" s="1448"/>
      <c r="B10032" s="1510"/>
      <c r="C10032" s="1511"/>
      <c r="D10032" s="1512"/>
      <c r="E10032" s="152"/>
      <c r="F10032" s="152"/>
      <c r="G10032" s="90"/>
    </row>
    <row r="10033" spans="1:7" s="80" customFormat="1">
      <c r="A10033" s="1448"/>
      <c r="B10033" s="1514"/>
      <c r="C10033" s="1511"/>
      <c r="D10033" s="1512"/>
      <c r="E10033" s="152"/>
      <c r="F10033" s="152"/>
      <c r="G10033" s="90"/>
    </row>
    <row r="10034" spans="1:7" s="80" customFormat="1">
      <c r="A10034" s="1448"/>
      <c r="B10034" s="1514"/>
      <c r="C10034" s="1511"/>
      <c r="D10034" s="1512"/>
      <c r="E10034" s="152"/>
      <c r="F10034" s="152"/>
      <c r="G10034" s="90"/>
    </row>
    <row r="10035" spans="1:7" s="80" customFormat="1">
      <c r="A10035" s="1448"/>
      <c r="B10035" s="1514"/>
      <c r="C10035" s="1511"/>
      <c r="D10035" s="1512"/>
      <c r="E10035" s="152"/>
      <c r="F10035" s="152"/>
      <c r="G10035" s="90"/>
    </row>
    <row r="10036" spans="1:7" s="80" customFormat="1">
      <c r="A10036" s="1448"/>
      <c r="B10036" s="1514"/>
      <c r="C10036" s="1511"/>
      <c r="D10036" s="1512"/>
      <c r="E10036" s="152"/>
      <c r="F10036" s="152"/>
      <c r="G10036" s="90"/>
    </row>
    <row r="10037" spans="1:7" s="80" customFormat="1">
      <c r="A10037" s="1448"/>
      <c r="B10037" s="1514"/>
      <c r="C10037" s="1511"/>
      <c r="D10037" s="1512"/>
      <c r="E10037" s="152"/>
      <c r="F10037" s="152"/>
      <c r="G10037" s="90"/>
    </row>
    <row r="10038" spans="1:7" s="80" customFormat="1">
      <c r="A10038" s="1448"/>
      <c r="B10038" s="1513"/>
      <c r="C10038" s="1511"/>
      <c r="D10038" s="1512"/>
      <c r="E10038" s="152"/>
      <c r="F10038" s="152"/>
      <c r="G10038" s="90"/>
    </row>
    <row r="10039" spans="1:7" s="80" customFormat="1">
      <c r="A10039" s="1448"/>
      <c r="B10039" s="1513"/>
      <c r="C10039" s="1511"/>
      <c r="D10039" s="1512"/>
      <c r="E10039" s="152"/>
      <c r="F10039" s="152"/>
      <c r="G10039" s="90"/>
    </row>
    <row r="10040" spans="1:7" s="80" customFormat="1">
      <c r="A10040" s="1448"/>
      <c r="B10040" s="1510"/>
      <c r="C10040" s="1511"/>
      <c r="D10040" s="1512"/>
      <c r="E10040" s="152"/>
      <c r="F10040" s="152"/>
      <c r="G10040" s="90"/>
    </row>
    <row r="10041" spans="1:7" s="80" customFormat="1">
      <c r="A10041" s="1448"/>
      <c r="B10041" s="1510"/>
      <c r="C10041" s="1511"/>
      <c r="D10041" s="1512"/>
      <c r="E10041" s="152"/>
      <c r="F10041" s="152"/>
      <c r="G10041" s="90"/>
    </row>
    <row r="10042" spans="1:7" s="80" customFormat="1">
      <c r="A10042" s="1448"/>
      <c r="B10042" s="1513"/>
      <c r="C10042" s="1511"/>
      <c r="D10042" s="1512"/>
      <c r="E10042" s="152"/>
      <c r="F10042" s="152"/>
      <c r="G10042" s="90"/>
    </row>
    <row r="10043" spans="1:7" s="80" customFormat="1">
      <c r="A10043" s="1448"/>
      <c r="B10043" s="1510"/>
      <c r="C10043" s="1511"/>
      <c r="D10043" s="1512"/>
      <c r="E10043" s="152"/>
      <c r="F10043" s="152"/>
      <c r="G10043" s="90"/>
    </row>
    <row r="10044" spans="1:7" s="80" customFormat="1">
      <c r="A10044" s="1448"/>
      <c r="B10044" s="1513"/>
      <c r="C10044" s="1511"/>
      <c r="D10044" s="1512"/>
      <c r="E10044" s="152"/>
      <c r="F10044" s="152"/>
      <c r="G10044" s="90"/>
    </row>
    <row r="10045" spans="1:7" s="80" customFormat="1">
      <c r="A10045" s="1448"/>
      <c r="B10045" s="1513"/>
      <c r="C10045" s="1511"/>
      <c r="D10045" s="1512"/>
      <c r="E10045" s="152"/>
      <c r="F10045" s="152"/>
      <c r="G10045" s="90"/>
    </row>
    <row r="10046" spans="1:7" s="80" customFormat="1">
      <c r="A10046" s="1448"/>
      <c r="B10046" s="1510"/>
      <c r="C10046" s="1511"/>
      <c r="D10046" s="1512"/>
      <c r="E10046" s="152"/>
      <c r="F10046" s="152"/>
      <c r="G10046" s="90"/>
    </row>
    <row r="10047" spans="1:7" s="80" customFormat="1">
      <c r="A10047" s="1448"/>
      <c r="B10047" s="1510"/>
      <c r="C10047" s="1511"/>
      <c r="D10047" s="1512"/>
      <c r="E10047" s="152"/>
      <c r="F10047" s="152"/>
      <c r="G10047" s="90"/>
    </row>
    <row r="10048" spans="1:7" s="80" customFormat="1">
      <c r="A10048" s="1448"/>
      <c r="B10048" s="1523"/>
      <c r="C10048" s="1511"/>
      <c r="D10048" s="1512"/>
      <c r="E10048" s="152"/>
      <c r="F10048" s="152"/>
      <c r="G10048" s="90"/>
    </row>
    <row r="10049" spans="1:7" s="80" customFormat="1">
      <c r="A10049" s="1448"/>
      <c r="B10049" s="1510"/>
      <c r="C10049" s="1511"/>
      <c r="D10049" s="1512"/>
      <c r="E10049" s="152"/>
      <c r="F10049" s="152"/>
      <c r="G10049" s="90"/>
    </row>
    <row r="10050" spans="1:7" s="80" customFormat="1">
      <c r="A10050" s="1448"/>
      <c r="B10050" s="1429"/>
      <c r="C10050" s="1494"/>
      <c r="D10050" s="1495"/>
      <c r="E10050" s="197"/>
      <c r="F10050" s="197"/>
      <c r="G10050" s="90"/>
    </row>
    <row r="10051" spans="1:7" s="80" customFormat="1">
      <c r="A10051" s="1448"/>
      <c r="B10051" s="1429"/>
      <c r="C10051" s="1494"/>
      <c r="D10051" s="1495"/>
      <c r="E10051" s="197"/>
      <c r="F10051" s="197"/>
      <c r="G10051" s="90"/>
    </row>
    <row r="10052" spans="1:7" s="80" customFormat="1">
      <c r="A10052" s="1448"/>
      <c r="B10052" s="1429"/>
      <c r="C10052" s="1494"/>
      <c r="D10052" s="1495"/>
      <c r="E10052" s="197"/>
      <c r="F10052" s="197"/>
      <c r="G10052" s="90"/>
    </row>
    <row r="10053" spans="1:7" s="80" customFormat="1">
      <c r="A10053" s="1448"/>
      <c r="B10053" s="1429"/>
      <c r="C10053" s="1494"/>
      <c r="D10053" s="1495"/>
      <c r="E10053" s="197"/>
      <c r="F10053" s="197"/>
      <c r="G10053" s="90"/>
    </row>
    <row r="10054" spans="1:7" s="80" customFormat="1">
      <c r="A10054" s="1448"/>
      <c r="B10054" s="1429"/>
      <c r="C10054" s="1494"/>
      <c r="D10054" s="1495"/>
      <c r="E10054" s="197"/>
      <c r="F10054" s="197"/>
      <c r="G10054" s="90"/>
    </row>
    <row r="10055" spans="1:7" s="80" customFormat="1">
      <c r="A10055" s="1448"/>
      <c r="B10055" s="1429"/>
      <c r="C10055" s="1494"/>
      <c r="D10055" s="1495"/>
      <c r="E10055" s="197"/>
      <c r="F10055" s="197"/>
      <c r="G10055" s="90"/>
    </row>
    <row r="10056" spans="1:7" s="80" customFormat="1">
      <c r="A10056" s="1448"/>
      <c r="B10056" s="1429"/>
      <c r="C10056" s="1494"/>
      <c r="D10056" s="1495"/>
      <c r="E10056" s="197"/>
      <c r="F10056" s="197"/>
      <c r="G10056" s="90"/>
    </row>
    <row r="10057" spans="1:7" s="80" customFormat="1">
      <c r="A10057" s="1448"/>
      <c r="B10057" s="1429"/>
      <c r="C10057" s="1494"/>
      <c r="D10057" s="1495"/>
      <c r="E10057" s="197"/>
      <c r="F10057" s="197"/>
      <c r="G10057" s="90"/>
    </row>
    <row r="10058" spans="1:7" s="80" customFormat="1">
      <c r="A10058" s="1448"/>
      <c r="B10058" s="1429"/>
      <c r="C10058" s="1494"/>
      <c r="D10058" s="1495"/>
      <c r="E10058" s="197"/>
      <c r="F10058" s="197"/>
      <c r="G10058" s="90"/>
    </row>
    <row r="10059" spans="1:7" s="80" customFormat="1">
      <c r="A10059" s="1448"/>
      <c r="B10059" s="1429"/>
      <c r="C10059" s="1494"/>
      <c r="D10059" s="1495"/>
      <c r="E10059" s="197"/>
      <c r="F10059" s="197"/>
      <c r="G10059" s="90"/>
    </row>
    <row r="10060" spans="1:7" s="80" customFormat="1">
      <c r="A10060" s="1448"/>
      <c r="B10060" s="1429"/>
      <c r="C10060" s="1494"/>
      <c r="D10060" s="1495"/>
      <c r="E10060" s="197"/>
      <c r="F10060" s="197"/>
      <c r="G10060" s="90"/>
    </row>
    <row r="10061" spans="1:7" s="80" customFormat="1">
      <c r="A10061" s="1448"/>
      <c r="B10061" s="1429"/>
      <c r="C10061" s="1494"/>
      <c r="D10061" s="1495"/>
      <c r="E10061" s="197"/>
      <c r="F10061" s="197"/>
      <c r="G10061" s="90"/>
    </row>
    <row r="10062" spans="1:7" s="80" customFormat="1">
      <c r="A10062" s="1448"/>
      <c r="B10062" s="1429"/>
      <c r="C10062" s="1494"/>
      <c r="D10062" s="1495"/>
      <c r="E10062" s="197"/>
      <c r="F10062" s="197"/>
      <c r="G10062" s="90"/>
    </row>
    <row r="10063" spans="1:7" s="80" customFormat="1">
      <c r="A10063" s="1448"/>
      <c r="B10063" s="1429"/>
      <c r="C10063" s="1494"/>
      <c r="D10063" s="1495"/>
      <c r="E10063" s="197"/>
      <c r="F10063" s="197"/>
      <c r="G10063" s="90"/>
    </row>
    <row r="10064" spans="1:7" s="80" customFormat="1">
      <c r="A10064" s="1448"/>
      <c r="B10064" s="1429"/>
      <c r="C10064" s="1494"/>
      <c r="D10064" s="1495"/>
      <c r="E10064" s="197"/>
      <c r="F10064" s="197"/>
      <c r="G10064" s="90"/>
    </row>
    <row r="10065" spans="1:7" s="80" customFormat="1">
      <c r="A10065" s="1448"/>
      <c r="B10065" s="1429"/>
      <c r="C10065" s="1494"/>
      <c r="D10065" s="1495"/>
      <c r="E10065" s="197"/>
      <c r="F10065" s="197"/>
      <c r="G10065" s="90"/>
    </row>
    <row r="10066" spans="1:7" s="80" customFormat="1">
      <c r="A10066" s="1448"/>
      <c r="B10066" s="1429"/>
      <c r="C10066" s="1494"/>
      <c r="D10066" s="1495"/>
      <c r="E10066" s="197"/>
      <c r="F10066" s="197"/>
      <c r="G10066" s="90"/>
    </row>
    <row r="10067" spans="1:7" s="80" customFormat="1">
      <c r="A10067" s="1448"/>
      <c r="B10067" s="1429"/>
      <c r="C10067" s="1494"/>
      <c r="D10067" s="1495"/>
      <c r="E10067" s="197"/>
      <c r="F10067" s="197"/>
      <c r="G10067" s="90"/>
    </row>
    <row r="10068" spans="1:7" s="80" customFormat="1">
      <c r="A10068" s="1448"/>
      <c r="B10068" s="1429"/>
      <c r="C10068" s="1494"/>
      <c r="D10068" s="1495"/>
      <c r="E10068" s="197"/>
      <c r="F10068" s="197"/>
      <c r="G10068" s="90"/>
    </row>
    <row r="10069" spans="1:7" s="80" customFormat="1">
      <c r="A10069" s="1448"/>
      <c r="B10069" s="1429"/>
      <c r="C10069" s="1494"/>
      <c r="D10069" s="1495"/>
      <c r="E10069" s="197"/>
      <c r="F10069" s="197"/>
      <c r="G10069" s="90"/>
    </row>
    <row r="10070" spans="1:7" s="80" customFormat="1">
      <c r="A10070" s="1448"/>
      <c r="B10070" s="1429"/>
      <c r="C10070" s="1494"/>
      <c r="D10070" s="1495"/>
      <c r="E10070" s="197"/>
      <c r="F10070" s="197"/>
      <c r="G10070" s="90"/>
    </row>
    <row r="10071" spans="1:7" s="80" customFormat="1">
      <c r="A10071" s="1448"/>
      <c r="B10071" s="1429"/>
      <c r="C10071" s="1494"/>
      <c r="D10071" s="1495"/>
      <c r="E10071" s="197"/>
      <c r="F10071" s="197"/>
      <c r="G10071" s="90"/>
    </row>
    <row r="10072" spans="1:7" s="80" customFormat="1">
      <c r="A10072" s="1448"/>
      <c r="B10072" s="1429"/>
      <c r="C10072" s="1494"/>
      <c r="D10072" s="1495"/>
      <c r="E10072" s="197"/>
      <c r="F10072" s="197"/>
      <c r="G10072" s="90"/>
    </row>
    <row r="10073" spans="1:7" s="79" customFormat="1">
      <c r="A10073" s="1448"/>
      <c r="B10073" s="1524"/>
      <c r="C10073" s="1494"/>
      <c r="D10073" s="1495"/>
      <c r="E10073" s="150"/>
      <c r="F10073" s="150"/>
      <c r="G10073" s="692"/>
    </row>
    <row r="10074" spans="1:7" s="80" customFormat="1">
      <c r="A10074" s="1448"/>
      <c r="B10074" s="1429"/>
      <c r="C10074" s="1494"/>
      <c r="D10074" s="1495"/>
      <c r="E10074" s="197"/>
      <c r="F10074" s="197"/>
      <c r="G10074" s="90"/>
    </row>
    <row r="10075" spans="1:7" s="80" customFormat="1">
      <c r="A10075" s="1448"/>
      <c r="B10075" s="1429"/>
      <c r="C10075" s="1494"/>
      <c r="D10075" s="1495"/>
      <c r="E10075" s="197"/>
      <c r="F10075" s="197"/>
      <c r="G10075" s="90"/>
    </row>
    <row r="10076" spans="1:7" s="80" customFormat="1">
      <c r="A10076" s="1448"/>
      <c r="B10076" s="1429"/>
      <c r="C10076" s="1494"/>
      <c r="D10076" s="1495"/>
      <c r="E10076" s="197"/>
      <c r="F10076" s="197"/>
      <c r="G10076" s="90"/>
    </row>
    <row r="10077" spans="1:7" s="80" customFormat="1">
      <c r="A10077" s="1448"/>
      <c r="B10077" s="1429"/>
      <c r="C10077" s="1494"/>
      <c r="D10077" s="1495"/>
      <c r="E10077" s="197"/>
      <c r="F10077" s="197"/>
      <c r="G10077" s="90"/>
    </row>
    <row r="10078" spans="1:7" s="80" customFormat="1">
      <c r="A10078" s="1448"/>
      <c r="B10078" s="1510"/>
      <c r="C10078" s="1511"/>
      <c r="D10078" s="1512"/>
      <c r="E10078" s="152"/>
      <c r="F10078" s="152"/>
      <c r="G10078" s="90"/>
    </row>
    <row r="10079" spans="1:7" s="80" customFormat="1">
      <c r="A10079" s="1448"/>
      <c r="B10079" s="1510"/>
      <c r="C10079" s="1511"/>
      <c r="D10079" s="1512"/>
      <c r="E10079" s="152"/>
      <c r="F10079" s="152"/>
      <c r="G10079" s="90"/>
    </row>
    <row r="10080" spans="1:7" s="80" customFormat="1">
      <c r="A10080" s="1448"/>
      <c r="B10080" s="1523"/>
      <c r="C10080" s="1511"/>
      <c r="D10080" s="1512"/>
      <c r="E10080" s="152"/>
      <c r="F10080" s="152"/>
      <c r="G10080" s="90"/>
    </row>
    <row r="10081" spans="1:7" s="80" customFormat="1">
      <c r="A10081" s="1448"/>
      <c r="B10081" s="1510"/>
      <c r="C10081" s="1511"/>
      <c r="D10081" s="1512"/>
      <c r="E10081" s="152"/>
      <c r="F10081" s="152"/>
      <c r="G10081" s="90"/>
    </row>
    <row r="10082" spans="1:7" s="80" customFormat="1">
      <c r="A10082" s="1448"/>
      <c r="B10082" s="1429"/>
      <c r="C10082" s="1494"/>
      <c r="D10082" s="1495"/>
      <c r="E10082" s="197"/>
      <c r="F10082" s="197"/>
      <c r="G10082" s="90"/>
    </row>
    <row r="10083" spans="1:7" s="80" customFormat="1">
      <c r="A10083" s="1448"/>
      <c r="B10083" s="1429"/>
      <c r="C10083" s="1494"/>
      <c r="D10083" s="1495"/>
      <c r="E10083" s="197"/>
      <c r="F10083" s="197"/>
      <c r="G10083" s="90"/>
    </row>
    <row r="10084" spans="1:7" s="80" customFormat="1">
      <c r="A10084" s="1448"/>
      <c r="B10084" s="1429"/>
      <c r="C10084" s="1494"/>
      <c r="D10084" s="1495"/>
      <c r="E10084" s="197"/>
      <c r="F10084" s="197"/>
      <c r="G10084" s="90"/>
    </row>
    <row r="10085" spans="1:7" s="80" customFormat="1">
      <c r="A10085" s="1448"/>
      <c r="B10085" s="1429"/>
      <c r="C10085" s="1494"/>
      <c r="D10085" s="1495"/>
      <c r="E10085" s="197"/>
      <c r="F10085" s="197"/>
      <c r="G10085" s="90"/>
    </row>
    <row r="10086" spans="1:7" s="80" customFormat="1">
      <c r="A10086" s="1448"/>
      <c r="B10086" s="1429"/>
      <c r="C10086" s="1494"/>
      <c r="D10086" s="1495"/>
      <c r="E10086" s="197"/>
      <c r="F10086" s="197"/>
      <c r="G10086" s="90"/>
    </row>
    <row r="10087" spans="1:7" s="80" customFormat="1">
      <c r="A10087" s="1448"/>
      <c r="B10087" s="1429"/>
      <c r="C10087" s="1494"/>
      <c r="D10087" s="1495"/>
      <c r="E10087" s="197"/>
      <c r="F10087" s="197"/>
      <c r="G10087" s="90"/>
    </row>
    <row r="10088" spans="1:7" s="80" customFormat="1">
      <c r="A10088" s="1448"/>
      <c r="B10088" s="1429"/>
      <c r="C10088" s="1494"/>
      <c r="D10088" s="1495"/>
      <c r="E10088" s="197"/>
      <c r="F10088" s="197"/>
      <c r="G10088" s="90"/>
    </row>
    <row r="10089" spans="1:7" s="80" customFormat="1">
      <c r="A10089" s="1448"/>
      <c r="B10089" s="1429"/>
      <c r="C10089" s="1494"/>
      <c r="D10089" s="1495"/>
      <c r="E10089" s="197"/>
      <c r="F10089" s="197"/>
      <c r="G10089" s="90"/>
    </row>
    <row r="10090" spans="1:7" s="80" customFormat="1">
      <c r="A10090" s="1448"/>
      <c r="B10090" s="1429"/>
      <c r="C10090" s="1494"/>
      <c r="D10090" s="1495"/>
      <c r="E10090" s="197"/>
      <c r="F10090" s="197"/>
      <c r="G10090" s="90"/>
    </row>
    <row r="10091" spans="1:7" s="80" customFormat="1">
      <c r="A10091" s="1448"/>
      <c r="B10091" s="1429"/>
      <c r="C10091" s="1494"/>
      <c r="D10091" s="1495"/>
      <c r="E10091" s="197"/>
      <c r="F10091" s="197"/>
      <c r="G10091" s="90"/>
    </row>
    <row r="10092" spans="1:7" s="80" customFormat="1">
      <c r="A10092" s="1448"/>
      <c r="B10092" s="1429"/>
      <c r="C10092" s="1494"/>
      <c r="D10092" s="1495"/>
      <c r="E10092" s="197"/>
      <c r="F10092" s="197"/>
      <c r="G10092" s="90"/>
    </row>
    <row r="10093" spans="1:7" s="80" customFormat="1">
      <c r="A10093" s="1448"/>
      <c r="B10093" s="1429"/>
      <c r="C10093" s="1494"/>
      <c r="D10093" s="1495"/>
      <c r="E10093" s="197"/>
      <c r="F10093" s="197"/>
      <c r="G10093" s="90"/>
    </row>
    <row r="10094" spans="1:7" s="80" customFormat="1">
      <c r="A10094" s="1448"/>
      <c r="B10094" s="1429"/>
      <c r="C10094" s="1494"/>
      <c r="D10094" s="1495"/>
      <c r="E10094" s="197"/>
      <c r="F10094" s="197"/>
      <c r="G10094" s="90"/>
    </row>
    <row r="10095" spans="1:7" s="80" customFormat="1">
      <c r="A10095" s="1448"/>
      <c r="B10095" s="1429"/>
      <c r="C10095" s="1494"/>
      <c r="D10095" s="1495"/>
      <c r="E10095" s="197"/>
      <c r="F10095" s="197"/>
      <c r="G10095" s="90"/>
    </row>
    <row r="10096" spans="1:7" s="80" customFormat="1">
      <c r="A10096" s="1448"/>
      <c r="B10096" s="1429"/>
      <c r="C10096" s="1494"/>
      <c r="D10096" s="1495"/>
      <c r="E10096" s="197"/>
      <c r="F10096" s="197"/>
      <c r="G10096" s="90"/>
    </row>
    <row r="10097" spans="1:7" s="80" customFormat="1">
      <c r="A10097" s="1448"/>
      <c r="B10097" s="1429"/>
      <c r="C10097" s="1494"/>
      <c r="D10097" s="1495"/>
      <c r="E10097" s="197"/>
      <c r="F10097" s="197"/>
      <c r="G10097" s="90"/>
    </row>
    <row r="10098" spans="1:7" s="80" customFormat="1">
      <c r="A10098" s="1448"/>
      <c r="B10098" s="1429"/>
      <c r="C10098" s="1494"/>
      <c r="D10098" s="1495"/>
      <c r="E10098" s="197"/>
      <c r="F10098" s="197"/>
      <c r="G10098" s="90"/>
    </row>
    <row r="10099" spans="1:7" s="80" customFormat="1">
      <c r="A10099" s="1448"/>
      <c r="B10099" s="1429"/>
      <c r="C10099" s="1494"/>
      <c r="D10099" s="1495"/>
      <c r="E10099" s="197"/>
      <c r="F10099" s="197"/>
      <c r="G10099" s="90"/>
    </row>
    <row r="10100" spans="1:7" s="80" customFormat="1">
      <c r="A10100" s="1448"/>
      <c r="B10100" s="1429"/>
      <c r="C10100" s="1494"/>
      <c r="D10100" s="1495"/>
      <c r="E10100" s="197"/>
      <c r="F10100" s="197"/>
      <c r="G10100" s="90"/>
    </row>
    <row r="10101" spans="1:7" s="80" customFormat="1">
      <c r="A10101" s="1448"/>
      <c r="B10101" s="1429"/>
      <c r="C10101" s="1494"/>
      <c r="D10101" s="1495"/>
      <c r="E10101" s="197"/>
      <c r="F10101" s="197"/>
      <c r="G10101" s="90"/>
    </row>
    <row r="10102" spans="1:7" s="80" customFormat="1">
      <c r="A10102" s="1448"/>
      <c r="B10102" s="1429"/>
      <c r="C10102" s="1494"/>
      <c r="D10102" s="1495"/>
      <c r="E10102" s="197"/>
      <c r="F10102" s="197"/>
      <c r="G10102" s="90"/>
    </row>
    <row r="10103" spans="1:7" s="80" customFormat="1">
      <c r="A10103" s="1448"/>
      <c r="B10103" s="1429"/>
      <c r="C10103" s="1494"/>
      <c r="D10103" s="1495"/>
      <c r="E10103" s="197"/>
      <c r="F10103" s="197"/>
      <c r="G10103" s="90"/>
    </row>
    <row r="10104" spans="1:7" s="80" customFormat="1">
      <c r="A10104" s="1448"/>
      <c r="B10104" s="1429"/>
      <c r="C10104" s="1494"/>
      <c r="D10104" s="1495"/>
      <c r="E10104" s="197"/>
      <c r="F10104" s="197"/>
      <c r="G10104" s="90"/>
    </row>
    <row r="10105" spans="1:7" s="79" customFormat="1">
      <c r="A10105" s="1448"/>
      <c r="B10105" s="1524"/>
      <c r="C10105" s="1494"/>
      <c r="D10105" s="1495"/>
      <c r="E10105" s="150"/>
      <c r="F10105" s="150"/>
      <c r="G10105" s="692"/>
    </row>
    <row r="10106" spans="1:7" s="80" customFormat="1">
      <c r="A10106" s="1448"/>
      <c r="B10106" s="1429"/>
      <c r="C10106" s="1494"/>
      <c r="D10106" s="1495"/>
      <c r="E10106" s="197"/>
      <c r="F10106" s="197"/>
      <c r="G10106" s="90"/>
    </row>
    <row r="10107" spans="1:7" s="80" customFormat="1">
      <c r="A10107" s="1448"/>
      <c r="B10107" s="1429"/>
      <c r="C10107" s="1494"/>
      <c r="D10107" s="1495"/>
      <c r="E10107" s="197"/>
      <c r="F10107" s="197"/>
      <c r="G10107" s="90"/>
    </row>
    <row r="10108" spans="1:7" s="80" customFormat="1">
      <c r="A10108" s="1448"/>
      <c r="B10108" s="1429"/>
      <c r="C10108" s="1494"/>
      <c r="D10108" s="1495"/>
      <c r="E10108" s="197"/>
      <c r="F10108" s="197"/>
      <c r="G10108" s="90"/>
    </row>
    <row r="10109" spans="1:7" s="80" customFormat="1">
      <c r="A10109" s="1448"/>
      <c r="B10109" s="1429"/>
      <c r="C10109" s="1494"/>
      <c r="D10109" s="1495"/>
      <c r="E10109" s="197"/>
      <c r="F10109" s="197"/>
      <c r="G10109" s="90"/>
    </row>
    <row r="10110" spans="1:7" s="80" customFormat="1">
      <c r="A10110" s="1448"/>
      <c r="B10110" s="1429"/>
      <c r="C10110" s="1494"/>
      <c r="D10110" s="1495"/>
      <c r="E10110" s="197"/>
      <c r="F10110" s="197"/>
      <c r="G10110" s="90"/>
    </row>
    <row r="10111" spans="1:7" s="80" customFormat="1">
      <c r="A10111" s="1448"/>
      <c r="B10111" s="1429"/>
      <c r="C10111" s="1494"/>
      <c r="D10111" s="1495"/>
      <c r="E10111" s="197"/>
      <c r="F10111" s="197"/>
      <c r="G10111" s="90"/>
    </row>
    <row r="10112" spans="1:7" s="80" customFormat="1">
      <c r="A10112" s="1448"/>
      <c r="B10112" s="1523"/>
      <c r="C10112" s="1511"/>
      <c r="D10112" s="1512"/>
      <c r="E10112" s="152"/>
      <c r="F10112" s="152"/>
      <c r="G10112" s="90"/>
    </row>
    <row r="10113" spans="1:7" s="80" customFormat="1">
      <c r="A10113" s="1448"/>
      <c r="B10113" s="1510"/>
      <c r="C10113" s="1511"/>
      <c r="D10113" s="1512"/>
      <c r="E10113" s="152"/>
      <c r="F10113" s="152"/>
      <c r="G10113" s="90"/>
    </row>
    <row r="10114" spans="1:7" s="80" customFormat="1">
      <c r="A10114" s="1448"/>
      <c r="B10114" s="1429"/>
      <c r="C10114" s="1494"/>
      <c r="D10114" s="1495"/>
      <c r="E10114" s="197"/>
      <c r="F10114" s="197"/>
      <c r="G10114" s="90"/>
    </row>
    <row r="10115" spans="1:7" s="80" customFormat="1">
      <c r="A10115" s="1448"/>
      <c r="B10115" s="1429"/>
      <c r="C10115" s="1494"/>
      <c r="D10115" s="1495"/>
      <c r="E10115" s="197"/>
      <c r="F10115" s="197"/>
      <c r="G10115" s="90"/>
    </row>
    <row r="10116" spans="1:7" s="80" customFormat="1">
      <c r="A10116" s="1448"/>
      <c r="B10116" s="1429"/>
      <c r="C10116" s="1494"/>
      <c r="D10116" s="1495"/>
      <c r="E10116" s="197"/>
      <c r="F10116" s="197"/>
      <c r="G10116" s="90"/>
    </row>
    <row r="10117" spans="1:7" s="80" customFormat="1">
      <c r="A10117" s="1448"/>
      <c r="B10117" s="1429"/>
      <c r="C10117" s="1494"/>
      <c r="D10117" s="1495"/>
      <c r="E10117" s="197"/>
      <c r="F10117" s="197"/>
      <c r="G10117" s="90"/>
    </row>
    <row r="10118" spans="1:7" s="80" customFormat="1">
      <c r="A10118" s="1448"/>
      <c r="B10118" s="1429"/>
      <c r="C10118" s="1494"/>
      <c r="D10118" s="1495"/>
      <c r="E10118" s="197"/>
      <c r="F10118" s="197"/>
      <c r="G10118" s="90"/>
    </row>
    <row r="10119" spans="1:7" s="80" customFormat="1">
      <c r="A10119" s="1448"/>
      <c r="B10119" s="1429"/>
      <c r="C10119" s="1494"/>
      <c r="D10119" s="1495"/>
      <c r="E10119" s="197"/>
      <c r="F10119" s="197"/>
      <c r="G10119" s="90"/>
    </row>
    <row r="10120" spans="1:7" s="80" customFormat="1">
      <c r="A10120" s="1448"/>
      <c r="B10120" s="1429"/>
      <c r="C10120" s="1494"/>
      <c r="D10120" s="1495"/>
      <c r="E10120" s="197"/>
      <c r="F10120" s="197"/>
      <c r="G10120" s="90"/>
    </row>
    <row r="10121" spans="1:7" s="80" customFormat="1">
      <c r="A10121" s="1448"/>
      <c r="B10121" s="1429"/>
      <c r="C10121" s="1494"/>
      <c r="D10121" s="1495"/>
      <c r="E10121" s="197"/>
      <c r="F10121" s="197"/>
      <c r="G10121" s="90"/>
    </row>
    <row r="10122" spans="1:7" s="80" customFormat="1">
      <c r="A10122" s="1448"/>
      <c r="B10122" s="1429"/>
      <c r="C10122" s="1494"/>
      <c r="D10122" s="1495"/>
      <c r="E10122" s="197"/>
      <c r="F10122" s="197"/>
      <c r="G10122" s="90"/>
    </row>
    <row r="10123" spans="1:7" s="80" customFormat="1">
      <c r="A10123" s="1448"/>
      <c r="B10123" s="1429"/>
      <c r="C10123" s="1494"/>
      <c r="D10123" s="1495"/>
      <c r="E10123" s="197"/>
      <c r="F10123" s="197"/>
      <c r="G10123" s="90"/>
    </row>
    <row r="10124" spans="1:7" s="80" customFormat="1">
      <c r="A10124" s="1448"/>
      <c r="B10124" s="1429"/>
      <c r="C10124" s="1494"/>
      <c r="D10124" s="1495"/>
      <c r="E10124" s="197"/>
      <c r="F10124" s="197"/>
      <c r="G10124" s="90"/>
    </row>
    <row r="10125" spans="1:7" s="80" customFormat="1">
      <c r="A10125" s="1448"/>
      <c r="B10125" s="1429"/>
      <c r="C10125" s="1494"/>
      <c r="D10125" s="1495"/>
      <c r="E10125" s="197"/>
      <c r="F10125" s="197"/>
      <c r="G10125" s="90"/>
    </row>
    <row r="10126" spans="1:7" s="80" customFormat="1">
      <c r="A10126" s="1448"/>
      <c r="B10126" s="1429"/>
      <c r="C10126" s="1494"/>
      <c r="D10126" s="1495"/>
      <c r="E10126" s="197"/>
      <c r="F10126" s="197"/>
      <c r="G10126" s="90"/>
    </row>
    <row r="10127" spans="1:7" s="80" customFormat="1">
      <c r="A10127" s="1448"/>
      <c r="B10127" s="1429"/>
      <c r="C10127" s="1494"/>
      <c r="D10127" s="1495"/>
      <c r="E10127" s="197"/>
      <c r="F10127" s="197"/>
      <c r="G10127" s="90"/>
    </row>
    <row r="10128" spans="1:7" s="80" customFormat="1">
      <c r="A10128" s="1448"/>
      <c r="B10128" s="1429"/>
      <c r="C10128" s="1494"/>
      <c r="D10128" s="1495"/>
      <c r="E10128" s="197"/>
      <c r="F10128" s="197"/>
      <c r="G10128" s="90"/>
    </row>
    <row r="10129" spans="1:7" s="80" customFormat="1">
      <c r="A10129" s="1448"/>
      <c r="B10129" s="1429"/>
      <c r="C10129" s="1494"/>
      <c r="D10129" s="1495"/>
      <c r="E10129" s="197"/>
      <c r="F10129" s="197"/>
      <c r="G10129" s="90"/>
    </row>
    <row r="10130" spans="1:7" s="80" customFormat="1">
      <c r="A10130" s="1448"/>
      <c r="B10130" s="1429"/>
      <c r="C10130" s="1494"/>
      <c r="D10130" s="1495"/>
      <c r="E10130" s="197"/>
      <c r="F10130" s="197"/>
      <c r="G10130" s="90"/>
    </row>
    <row r="10131" spans="1:7" s="80" customFormat="1">
      <c r="A10131" s="1448"/>
      <c r="B10131" s="1429"/>
      <c r="C10131" s="1494"/>
      <c r="D10131" s="1495"/>
      <c r="E10131" s="197"/>
      <c r="F10131" s="197"/>
      <c r="G10131" s="90"/>
    </row>
    <row r="10132" spans="1:7" s="80" customFormat="1">
      <c r="A10132" s="1448"/>
      <c r="B10132" s="1429"/>
      <c r="C10132" s="1494"/>
      <c r="D10132" s="1495"/>
      <c r="E10132" s="197"/>
      <c r="F10132" s="197"/>
      <c r="G10132" s="90"/>
    </row>
    <row r="10133" spans="1:7" s="80" customFormat="1">
      <c r="A10133" s="1448"/>
      <c r="B10133" s="1429"/>
      <c r="C10133" s="1494"/>
      <c r="D10133" s="1495"/>
      <c r="E10133" s="197"/>
      <c r="F10133" s="197"/>
      <c r="G10133" s="90"/>
    </row>
    <row r="10134" spans="1:7" s="80" customFormat="1">
      <c r="A10134" s="1448"/>
      <c r="B10134" s="1429"/>
      <c r="C10134" s="1494"/>
      <c r="D10134" s="1495"/>
      <c r="E10134" s="197"/>
      <c r="F10134" s="197"/>
      <c r="G10134" s="90"/>
    </row>
    <row r="10135" spans="1:7" s="80" customFormat="1">
      <c r="A10135" s="1448"/>
      <c r="B10135" s="1429"/>
      <c r="C10135" s="1494"/>
      <c r="D10135" s="1495"/>
      <c r="E10135" s="197"/>
      <c r="F10135" s="197"/>
      <c r="G10135" s="90"/>
    </row>
    <row r="10136" spans="1:7" s="80" customFormat="1">
      <c r="A10136" s="1448"/>
      <c r="B10136" s="1429"/>
      <c r="C10136" s="1494"/>
      <c r="D10136" s="1495"/>
      <c r="E10136" s="197"/>
      <c r="F10136" s="197"/>
      <c r="G10136" s="90"/>
    </row>
    <row r="10137" spans="1:7" s="80" customFormat="1">
      <c r="A10137" s="1448"/>
      <c r="B10137" s="1429"/>
      <c r="C10137" s="1494"/>
      <c r="D10137" s="1495"/>
      <c r="E10137" s="197"/>
      <c r="F10137" s="197"/>
      <c r="G10137" s="90"/>
    </row>
    <row r="10138" spans="1:7" s="80" customFormat="1">
      <c r="A10138" s="1448"/>
      <c r="B10138" s="1429"/>
      <c r="C10138" s="1494"/>
      <c r="D10138" s="1495"/>
      <c r="E10138" s="197"/>
      <c r="F10138" s="197"/>
      <c r="G10138" s="90"/>
    </row>
    <row r="10139" spans="1:7" s="80" customFormat="1">
      <c r="A10139" s="1448"/>
      <c r="B10139" s="1429"/>
      <c r="C10139" s="1494"/>
      <c r="D10139" s="1495"/>
      <c r="E10139" s="197"/>
      <c r="F10139" s="197"/>
      <c r="G10139" s="90"/>
    </row>
    <row r="10140" spans="1:7" s="79" customFormat="1">
      <c r="A10140" s="1448"/>
      <c r="B10140" s="1524"/>
      <c r="C10140" s="1494"/>
      <c r="D10140" s="1495"/>
      <c r="E10140" s="150"/>
      <c r="F10140" s="150"/>
      <c r="G10140" s="692"/>
    </row>
    <row r="10141" spans="1:7" s="80" customFormat="1">
      <c r="A10141" s="1448"/>
      <c r="B10141" s="1429"/>
      <c r="C10141" s="1494"/>
      <c r="D10141" s="1495"/>
      <c r="E10141" s="197"/>
      <c r="F10141" s="197"/>
      <c r="G10141" s="90"/>
    </row>
    <row r="10142" spans="1:7" s="80" customFormat="1">
      <c r="A10142" s="1448"/>
      <c r="B10142" s="1429"/>
      <c r="C10142" s="1494"/>
      <c r="D10142" s="1495"/>
      <c r="E10142" s="197"/>
      <c r="F10142" s="197"/>
      <c r="G10142" s="90"/>
    </row>
    <row r="10143" spans="1:7" s="80" customFormat="1">
      <c r="A10143" s="1448"/>
      <c r="B10143" s="1429"/>
      <c r="C10143" s="1494"/>
      <c r="D10143" s="1495"/>
      <c r="E10143" s="197"/>
      <c r="F10143" s="197"/>
      <c r="G10143" s="90"/>
    </row>
    <row r="10144" spans="1:7" s="80" customFormat="1">
      <c r="A10144" s="1448"/>
      <c r="B10144" s="1510"/>
      <c r="C10144" s="1511"/>
      <c r="D10144" s="1512"/>
      <c r="E10144" s="152"/>
      <c r="F10144" s="152"/>
      <c r="G10144" s="90"/>
    </row>
    <row r="10145" spans="1:7" s="86" customFormat="1">
      <c r="A10145" s="1468"/>
      <c r="B10145" s="1465"/>
      <c r="C10145" s="1469"/>
      <c r="D10145" s="1470"/>
      <c r="E10145" s="142"/>
      <c r="F10145" s="142"/>
      <c r="G10145" s="692"/>
    </row>
    <row r="10146" spans="1:7" s="86" customFormat="1">
      <c r="A10146" s="1468"/>
      <c r="B10146" s="1473"/>
      <c r="C10146" s="1469"/>
      <c r="D10146" s="1470"/>
      <c r="E10146" s="142"/>
      <c r="F10146" s="142"/>
      <c r="G10146" s="692"/>
    </row>
    <row r="10147" spans="1:7" s="86" customFormat="1">
      <c r="A10147" s="1468"/>
      <c r="B10147" s="1473"/>
      <c r="C10147" s="1469"/>
      <c r="D10147" s="1470"/>
      <c r="E10147" s="142"/>
      <c r="F10147" s="142"/>
      <c r="G10147" s="692"/>
    </row>
    <row r="10148" spans="1:7" s="86" customFormat="1">
      <c r="A10148" s="1468"/>
      <c r="B10148" s="1492"/>
      <c r="C10148" s="1469"/>
      <c r="D10148" s="1470"/>
      <c r="E10148" s="142"/>
      <c r="F10148" s="142"/>
      <c r="G10148" s="692"/>
    </row>
    <row r="10149" spans="1:7" s="84" customFormat="1">
      <c r="A10149" s="1448"/>
      <c r="B10149" s="1477"/>
      <c r="C10149" s="1494"/>
      <c r="D10149" s="1495"/>
      <c r="E10149" s="145"/>
      <c r="F10149" s="145"/>
      <c r="G10149" s="649"/>
    </row>
    <row r="10150" spans="1:7" s="80" customFormat="1">
      <c r="A10150" s="1448"/>
      <c r="B10150" s="1477"/>
      <c r="C10150" s="1494"/>
      <c r="D10150" s="1495"/>
      <c r="E10150" s="145"/>
      <c r="F10150" s="145"/>
      <c r="G10150" s="90"/>
    </row>
    <row r="10151" spans="1:7" s="80" customFormat="1">
      <c r="A10151" s="1448"/>
      <c r="B10151" s="1477"/>
      <c r="C10151" s="1494"/>
      <c r="D10151" s="1495"/>
      <c r="E10151" s="145"/>
      <c r="F10151" s="145"/>
      <c r="G10151" s="90"/>
    </row>
    <row r="10152" spans="1:7" s="80" customFormat="1">
      <c r="A10152" s="1448"/>
      <c r="B10152" s="1477"/>
      <c r="C10152" s="1494"/>
      <c r="D10152" s="1495"/>
      <c r="E10152" s="145"/>
      <c r="F10152" s="145"/>
      <c r="G10152" s="90"/>
    </row>
    <row r="10153" spans="1:7" s="80" customFormat="1">
      <c r="A10153" s="1448"/>
      <c r="B10153" s="1477"/>
      <c r="C10153" s="1494"/>
      <c r="D10153" s="1495"/>
      <c r="E10153" s="145"/>
      <c r="F10153" s="145"/>
      <c r="G10153" s="90"/>
    </row>
    <row r="10154" spans="1:7" s="80" customFormat="1">
      <c r="A10154" s="1448"/>
      <c r="B10154" s="1477"/>
      <c r="C10154" s="1494"/>
      <c r="D10154" s="1495"/>
      <c r="E10154" s="145"/>
      <c r="F10154" s="145"/>
      <c r="G10154" s="90"/>
    </row>
    <row r="10155" spans="1:7" s="80" customFormat="1">
      <c r="A10155" s="1448"/>
      <c r="B10155" s="1477"/>
      <c r="C10155" s="1494"/>
      <c r="D10155" s="1495"/>
      <c r="E10155" s="145"/>
      <c r="F10155" s="145"/>
      <c r="G10155" s="90"/>
    </row>
    <row r="10156" spans="1:7" s="80" customFormat="1">
      <c r="A10156" s="1448"/>
      <c r="B10156" s="1477"/>
      <c r="C10156" s="1494"/>
      <c r="D10156" s="1495"/>
      <c r="E10156" s="145"/>
      <c r="F10156" s="145"/>
      <c r="G10156" s="90"/>
    </row>
    <row r="10157" spans="1:7" s="80" customFormat="1">
      <c r="A10157" s="1448"/>
      <c r="B10157" s="1477"/>
      <c r="C10157" s="1494"/>
      <c r="D10157" s="1495"/>
      <c r="E10157" s="145"/>
      <c r="F10157" s="145"/>
      <c r="G10157" s="90"/>
    </row>
    <row r="10158" spans="1:7" s="80" customFormat="1">
      <c r="A10158" s="1448"/>
      <c r="B10158" s="1477"/>
      <c r="C10158" s="1494"/>
      <c r="D10158" s="1495"/>
      <c r="E10158" s="145"/>
      <c r="F10158" s="145"/>
      <c r="G10158" s="90"/>
    </row>
    <row r="10159" spans="1:7" s="86" customFormat="1">
      <c r="A10159" s="1468"/>
      <c r="B10159" s="1465"/>
      <c r="C10159" s="1469"/>
      <c r="D10159" s="1470"/>
      <c r="E10159" s="142"/>
      <c r="F10159" s="142"/>
      <c r="G10159" s="692"/>
    </row>
    <row r="10160" spans="1:7" s="84" customFormat="1">
      <c r="A10160" s="1448"/>
      <c r="B10160" s="1477"/>
      <c r="C10160" s="1494"/>
      <c r="D10160" s="1495"/>
      <c r="E10160" s="145"/>
      <c r="F10160" s="145"/>
      <c r="G10160" s="649"/>
    </row>
    <row r="10161" spans="1:7" s="84" customFormat="1">
      <c r="A10161" s="1448"/>
      <c r="B10161" s="1477"/>
      <c r="C10161" s="1494"/>
      <c r="D10161" s="1495"/>
      <c r="E10161" s="145"/>
      <c r="F10161" s="145"/>
      <c r="G10161" s="649"/>
    </row>
    <row r="10162" spans="1:7" s="84" customFormat="1">
      <c r="A10162" s="1448"/>
      <c r="B10162" s="1477"/>
      <c r="C10162" s="1494"/>
      <c r="D10162" s="1495"/>
      <c r="E10162" s="145"/>
      <c r="F10162" s="145"/>
      <c r="G10162" s="649"/>
    </row>
    <row r="10163" spans="1:7" s="86" customFormat="1">
      <c r="A10163" s="1468"/>
      <c r="B10163" s="1492"/>
      <c r="C10163" s="1469"/>
      <c r="D10163" s="1470"/>
      <c r="E10163" s="142"/>
      <c r="F10163" s="142"/>
      <c r="G10163" s="692"/>
    </row>
    <row r="10164" spans="1:7" s="84" customFormat="1">
      <c r="A10164" s="1448"/>
      <c r="B10164" s="1477"/>
      <c r="C10164" s="1494"/>
      <c r="D10164" s="1495"/>
      <c r="E10164" s="145"/>
      <c r="F10164" s="145"/>
      <c r="G10164" s="649"/>
    </row>
    <row r="10165" spans="1:7" s="80" customFormat="1">
      <c r="A10165" s="1448"/>
      <c r="B10165" s="1477"/>
      <c r="C10165" s="1494"/>
      <c r="D10165" s="1495"/>
      <c r="E10165" s="145"/>
      <c r="F10165" s="145"/>
      <c r="G10165" s="90"/>
    </row>
    <row r="10166" spans="1:7" s="80" customFormat="1">
      <c r="A10166" s="1448"/>
      <c r="B10166" s="1477"/>
      <c r="C10166" s="1494"/>
      <c r="D10166" s="1495"/>
      <c r="E10166" s="145"/>
      <c r="F10166" s="145"/>
      <c r="G10166" s="90"/>
    </row>
    <row r="10167" spans="1:7" s="80" customFormat="1">
      <c r="A10167" s="1448"/>
      <c r="B10167" s="1477"/>
      <c r="C10167" s="1494"/>
      <c r="D10167" s="1495"/>
      <c r="E10167" s="145"/>
      <c r="F10167" s="145"/>
      <c r="G10167" s="90"/>
    </row>
    <row r="10168" spans="1:7" s="80" customFormat="1">
      <c r="A10168" s="1448"/>
      <c r="B10168" s="1477"/>
      <c r="C10168" s="1494"/>
      <c r="D10168" s="1495"/>
      <c r="E10168" s="145"/>
      <c r="F10168" s="145"/>
      <c r="G10168" s="90"/>
    </row>
    <row r="10169" spans="1:7" s="80" customFormat="1">
      <c r="A10169" s="1448"/>
      <c r="B10169" s="1477"/>
      <c r="C10169" s="1494"/>
      <c r="D10169" s="1495"/>
      <c r="E10169" s="145"/>
      <c r="F10169" s="145"/>
      <c r="G10169" s="90"/>
    </row>
    <row r="10170" spans="1:7" s="80" customFormat="1">
      <c r="A10170" s="1448"/>
      <c r="B10170" s="1477"/>
      <c r="C10170" s="1494"/>
      <c r="D10170" s="1495"/>
      <c r="E10170" s="145"/>
      <c r="F10170" s="145"/>
      <c r="G10170" s="90"/>
    </row>
    <row r="10171" spans="1:7" s="80" customFormat="1">
      <c r="A10171" s="1448"/>
      <c r="B10171" s="1477"/>
      <c r="C10171" s="1494"/>
      <c r="D10171" s="1495"/>
      <c r="E10171" s="145"/>
      <c r="F10171" s="145"/>
      <c r="G10171" s="90"/>
    </row>
    <row r="10172" spans="1:7" s="80" customFormat="1">
      <c r="A10172" s="1448"/>
      <c r="B10172" s="1477"/>
      <c r="C10172" s="1494"/>
      <c r="D10172" s="1495"/>
      <c r="E10172" s="145"/>
      <c r="F10172" s="145"/>
      <c r="G10172" s="90"/>
    </row>
    <row r="10173" spans="1:7" s="80" customFormat="1">
      <c r="A10173" s="1448"/>
      <c r="B10173" s="1477"/>
      <c r="C10173" s="1494"/>
      <c r="D10173" s="1495"/>
      <c r="E10173" s="145"/>
      <c r="F10173" s="145"/>
      <c r="G10173" s="90"/>
    </row>
    <row r="10174" spans="1:7" s="80" customFormat="1">
      <c r="A10174" s="1448"/>
      <c r="B10174" s="1477"/>
      <c r="C10174" s="1494"/>
      <c r="D10174" s="1495"/>
      <c r="E10174" s="145"/>
      <c r="F10174" s="145"/>
      <c r="G10174" s="90"/>
    </row>
    <row r="10175" spans="1:7" s="80" customFormat="1">
      <c r="A10175" s="1448"/>
      <c r="B10175" s="1477"/>
      <c r="C10175" s="1494"/>
      <c r="D10175" s="1495"/>
      <c r="E10175" s="145"/>
      <c r="F10175" s="145"/>
      <c r="G10175" s="90"/>
    </row>
    <row r="10176" spans="1:7" s="80" customFormat="1">
      <c r="A10176" s="1448"/>
      <c r="B10176" s="1477"/>
      <c r="C10176" s="1494"/>
      <c r="D10176" s="1495"/>
      <c r="E10176" s="145"/>
      <c r="F10176" s="145"/>
      <c r="G10176" s="90"/>
    </row>
    <row r="10177" spans="1:8" s="86" customFormat="1">
      <c r="A10177" s="1468"/>
      <c r="B10177" s="1492"/>
      <c r="C10177" s="1469"/>
      <c r="D10177" s="1470"/>
      <c r="E10177" s="142"/>
      <c r="F10177" s="142"/>
      <c r="G10177" s="692"/>
    </row>
    <row r="10178" spans="1:8" s="80" customFormat="1">
      <c r="A10178" s="1448"/>
      <c r="B10178" s="1477"/>
      <c r="C10178" s="1494"/>
      <c r="D10178" s="1495"/>
      <c r="E10178" s="145"/>
      <c r="F10178" s="145"/>
      <c r="G10178" s="90"/>
    </row>
    <row r="10179" spans="1:8" s="80" customFormat="1">
      <c r="A10179" s="1448"/>
      <c r="B10179" s="1477"/>
      <c r="C10179" s="1494"/>
      <c r="D10179" s="1495"/>
      <c r="E10179" s="145"/>
      <c r="F10179" s="145"/>
      <c r="G10179" s="90"/>
    </row>
    <row r="10180" spans="1:8" s="84" customFormat="1">
      <c r="A10180" s="1448"/>
      <c r="B10180" s="1477"/>
      <c r="C10180" s="1494"/>
      <c r="D10180" s="1495"/>
      <c r="E10180" s="145"/>
      <c r="F10180" s="145"/>
      <c r="G10180" s="649"/>
    </row>
    <row r="10181" spans="1:8" s="84" customFormat="1">
      <c r="A10181" s="1448"/>
      <c r="B10181" s="1477"/>
      <c r="C10181" s="1494"/>
      <c r="D10181" s="1495"/>
      <c r="E10181" s="145"/>
      <c r="F10181" s="145"/>
      <c r="G10181" s="649"/>
    </row>
    <row r="10182" spans="1:8" s="86" customFormat="1">
      <c r="A10182" s="1468"/>
      <c r="B10182" s="1492"/>
      <c r="C10182" s="1469"/>
      <c r="D10182" s="1470"/>
      <c r="E10182" s="142"/>
      <c r="F10182" s="142"/>
      <c r="G10182" s="692"/>
    </row>
    <row r="10183" spans="1:8" s="86" customFormat="1">
      <c r="A10183" s="1468"/>
      <c r="B10183" s="1492"/>
      <c r="C10183" s="1469"/>
      <c r="D10183" s="1470"/>
      <c r="E10183" s="142"/>
      <c r="F10183" s="142"/>
      <c r="G10183" s="692"/>
    </row>
    <row r="10184" spans="1:8" s="86" customFormat="1">
      <c r="A10184" s="1468"/>
      <c r="B10184" s="1492"/>
      <c r="C10184" s="1469"/>
      <c r="D10184" s="1470"/>
      <c r="E10184" s="142"/>
      <c r="F10184" s="142"/>
      <c r="G10184" s="692"/>
    </row>
    <row r="10185" spans="1:8" s="80" customFormat="1">
      <c r="A10185" s="1525"/>
      <c r="B10185" s="1526"/>
      <c r="C10185" s="1527"/>
      <c r="D10185" s="1528"/>
      <c r="E10185" s="198"/>
      <c r="F10185" s="198"/>
      <c r="G10185" s="90"/>
    </row>
    <row r="10186" spans="1:8" s="80" customFormat="1">
      <c r="A10186" s="1525"/>
      <c r="B10186" s="1526"/>
      <c r="C10186" s="1527"/>
      <c r="D10186" s="1528"/>
      <c r="E10186" s="198"/>
      <c r="F10186" s="198"/>
      <c r="G10186" s="90"/>
    </row>
    <row r="10187" spans="1:8" s="92" customFormat="1">
      <c r="A10187" s="1525"/>
      <c r="B10187" s="1529"/>
      <c r="C10187" s="1527"/>
      <c r="D10187" s="1528"/>
      <c r="E10187" s="155"/>
      <c r="F10187" s="155"/>
      <c r="G10187" s="650"/>
    </row>
    <row r="10188" spans="1:8" s="93" customFormat="1">
      <c r="A10188" s="1448"/>
      <c r="B10188" s="1477"/>
      <c r="C10188" s="1494"/>
      <c r="D10188" s="1495"/>
      <c r="E10188" s="150"/>
      <c r="F10188" s="150"/>
      <c r="G10188" s="694"/>
    </row>
    <row r="10189" spans="1:8" s="80" customFormat="1">
      <c r="A10189" s="1448"/>
      <c r="B10189" s="1429"/>
      <c r="C10189" s="1494"/>
      <c r="D10189" s="1495"/>
      <c r="E10189" s="145"/>
      <c r="F10189" s="145"/>
      <c r="G10189" s="90"/>
    </row>
    <row r="10190" spans="1:8" s="86" customFormat="1">
      <c r="A10190" s="1468"/>
      <c r="B10190" s="1429"/>
      <c r="C10190" s="1466"/>
      <c r="D10190" s="1493"/>
      <c r="E10190" s="142"/>
      <c r="F10190" s="142"/>
      <c r="G10190" s="692"/>
    </row>
    <row r="10191" spans="1:8" s="93" customFormat="1">
      <c r="A10191" s="1448"/>
      <c r="B10191" s="1477"/>
      <c r="C10191" s="1494"/>
      <c r="D10191" s="1495"/>
      <c r="E10191" s="150"/>
      <c r="F10191" s="150"/>
      <c r="G10191" s="694"/>
    </row>
    <row r="10192" spans="1:8" s="93" customFormat="1">
      <c r="A10192" s="1448"/>
      <c r="B10192" s="1481"/>
      <c r="C10192" s="1494"/>
      <c r="D10192" s="1495"/>
      <c r="E10192" s="150"/>
      <c r="F10192" s="150"/>
      <c r="G10192" s="90"/>
      <c r="H10192" s="80"/>
    </row>
    <row r="10193" spans="1:8" s="93" customFormat="1">
      <c r="A10193" s="1530"/>
      <c r="B10193" s="1464"/>
      <c r="C10193" s="1531"/>
      <c r="D10193" s="1495"/>
      <c r="E10193" s="199"/>
      <c r="F10193" s="199"/>
      <c r="G10193" s="90"/>
      <c r="H10193" s="80"/>
    </row>
    <row r="10194" spans="1:8" s="93" customFormat="1">
      <c r="A10194" s="1448"/>
      <c r="B10194" s="1477"/>
      <c r="C10194" s="1466"/>
      <c r="D10194" s="1495"/>
      <c r="E10194" s="150"/>
      <c r="F10194" s="150"/>
      <c r="G10194" s="90"/>
      <c r="H10194" s="80"/>
    </row>
    <row r="10195" spans="1:8" s="92" customFormat="1">
      <c r="A10195" s="1532"/>
      <c r="B10195" s="1467"/>
      <c r="C10195" s="1533"/>
      <c r="D10195" s="1495"/>
      <c r="E10195" s="200"/>
      <c r="F10195" s="200"/>
      <c r="G10195" s="650"/>
    </row>
    <row r="10196" spans="1:8" s="93" customFormat="1">
      <c r="A10196" s="1448"/>
      <c r="B10196" s="1481"/>
      <c r="C10196" s="1494"/>
      <c r="D10196" s="1495"/>
      <c r="E10196" s="201"/>
      <c r="F10196" s="201"/>
      <c r="G10196" s="694"/>
    </row>
    <row r="10197" spans="1:8" s="94" customFormat="1">
      <c r="A10197" s="1532"/>
      <c r="B10197" s="1467"/>
      <c r="C10197" s="1533"/>
      <c r="D10197" s="1495"/>
      <c r="E10197" s="200"/>
      <c r="F10197" s="200"/>
      <c r="G10197" s="90"/>
      <c r="H10197" s="87"/>
    </row>
    <row r="10198" spans="1:8" s="93" customFormat="1">
      <c r="A10198" s="1448"/>
      <c r="B10198" s="1477"/>
      <c r="C10198" s="1494"/>
      <c r="D10198" s="1495"/>
      <c r="E10198" s="150"/>
      <c r="F10198" s="150"/>
      <c r="G10198" s="90"/>
      <c r="H10198" s="80"/>
    </row>
    <row r="10199" spans="1:8" s="94" customFormat="1">
      <c r="A10199" s="1448"/>
      <c r="B10199" s="1481"/>
      <c r="C10199" s="1494"/>
      <c r="D10199" s="1495"/>
      <c r="E10199" s="150"/>
      <c r="F10199" s="150"/>
      <c r="G10199" s="90"/>
      <c r="H10199" s="87"/>
    </row>
    <row r="10200" spans="1:8" s="94" customFormat="1">
      <c r="A10200" s="1448"/>
      <c r="B10200" s="1481"/>
      <c r="C10200" s="1494"/>
      <c r="D10200" s="1495"/>
      <c r="E10200" s="150"/>
      <c r="F10200" s="150"/>
      <c r="G10200" s="90"/>
      <c r="H10200" s="87"/>
    </row>
    <row r="10201" spans="1:8" s="94" customFormat="1">
      <c r="A10201" s="1530"/>
      <c r="B10201" s="1467"/>
      <c r="C10201" s="1533"/>
      <c r="D10201" s="1495"/>
      <c r="E10201" s="199"/>
      <c r="F10201" s="199"/>
      <c r="G10201" s="90"/>
      <c r="H10201" s="87"/>
    </row>
    <row r="10202" spans="1:8" s="80" customFormat="1">
      <c r="A10202" s="1448"/>
      <c r="B10202" s="1534"/>
      <c r="C10202" s="1494"/>
      <c r="D10202" s="1495"/>
      <c r="E10202" s="150"/>
      <c r="F10202" s="150"/>
      <c r="G10202" s="90"/>
    </row>
    <row r="10203" spans="1:8" s="94" customFormat="1">
      <c r="A10203" s="1530"/>
      <c r="B10203" s="1467"/>
      <c r="C10203" s="1533"/>
      <c r="D10203" s="1495"/>
      <c r="E10203" s="199"/>
      <c r="F10203" s="199"/>
      <c r="G10203" s="90"/>
      <c r="H10203" s="87"/>
    </row>
    <row r="10204" spans="1:8" s="80" customFormat="1">
      <c r="A10204" s="1448"/>
      <c r="B10204" s="1429"/>
      <c r="C10204" s="1494"/>
      <c r="D10204" s="1495"/>
      <c r="E10204" s="145"/>
      <c r="F10204" s="145"/>
      <c r="G10204" s="90"/>
    </row>
    <row r="10205" spans="1:8" s="80" customFormat="1">
      <c r="A10205" s="1448"/>
      <c r="B10205" s="1513"/>
      <c r="C10205" s="1511"/>
      <c r="D10205" s="1512"/>
      <c r="E10205" s="152"/>
      <c r="F10205" s="152"/>
      <c r="G10205" s="90"/>
    </row>
    <row r="10206" spans="1:8" s="94" customFormat="1">
      <c r="A10206" s="1448"/>
      <c r="B10206" s="1477"/>
      <c r="C10206" s="1494"/>
      <c r="D10206" s="1495"/>
      <c r="E10206" s="202"/>
      <c r="F10206" s="202"/>
      <c r="G10206" s="90"/>
      <c r="H10206" s="87"/>
    </row>
    <row r="10207" spans="1:8" s="94" customFormat="1">
      <c r="A10207" s="1532"/>
      <c r="B10207" s="1467"/>
      <c r="C10207" s="1533"/>
      <c r="D10207" s="1495"/>
      <c r="E10207" s="200"/>
      <c r="F10207" s="200"/>
      <c r="G10207" s="90"/>
      <c r="H10207" s="87"/>
    </row>
    <row r="10208" spans="1:8" s="80" customFormat="1">
      <c r="A10208" s="1448"/>
      <c r="B10208" s="1429"/>
      <c r="C10208" s="1494"/>
      <c r="D10208" s="1495"/>
      <c r="E10208" s="145"/>
      <c r="F10208" s="145"/>
      <c r="G10208" s="90"/>
    </row>
    <row r="10209" spans="1:8" s="80" customFormat="1">
      <c r="A10209" s="1448"/>
      <c r="B10209" s="1513"/>
      <c r="C10209" s="1511"/>
      <c r="D10209" s="1512"/>
      <c r="E10209" s="152"/>
      <c r="F10209" s="152"/>
      <c r="G10209" s="90"/>
    </row>
    <row r="10210" spans="1:8" s="94" customFormat="1">
      <c r="A10210" s="1448"/>
      <c r="B10210" s="1477"/>
      <c r="C10210" s="1494"/>
      <c r="D10210" s="1495"/>
      <c r="E10210" s="202"/>
      <c r="F10210" s="202"/>
      <c r="G10210" s="90"/>
      <c r="H10210" s="87"/>
    </row>
    <row r="10211" spans="1:8" s="94" customFormat="1">
      <c r="A10211" s="1448"/>
      <c r="B10211" s="1477"/>
      <c r="C10211" s="1494"/>
      <c r="D10211" s="1495"/>
      <c r="E10211" s="202"/>
      <c r="F10211" s="202"/>
      <c r="G10211" s="90"/>
      <c r="H10211" s="87"/>
    </row>
    <row r="10212" spans="1:8" s="94" customFormat="1">
      <c r="A10212" s="1530"/>
      <c r="B10212" s="1467"/>
      <c r="C10212" s="1533"/>
      <c r="D10212" s="1495"/>
      <c r="E10212" s="199"/>
      <c r="F10212" s="199"/>
      <c r="G10212" s="90"/>
      <c r="H10212" s="87"/>
    </row>
    <row r="10213" spans="1:8" s="80" customFormat="1">
      <c r="A10213" s="1448"/>
      <c r="B10213" s="1429"/>
      <c r="C10213" s="1494"/>
      <c r="D10213" s="1495"/>
      <c r="E10213" s="145"/>
      <c r="F10213" s="145"/>
      <c r="G10213" s="90"/>
    </row>
    <row r="10214" spans="1:8" s="80" customFormat="1">
      <c r="A10214" s="1448"/>
      <c r="B10214" s="1429"/>
      <c r="C10214" s="1494"/>
      <c r="D10214" s="1495"/>
      <c r="E10214" s="145"/>
      <c r="F10214" s="145"/>
      <c r="G10214" s="90"/>
    </row>
    <row r="10215" spans="1:8" s="80" customFormat="1">
      <c r="A10215" s="1448"/>
      <c r="B10215" s="1429"/>
      <c r="C10215" s="1494"/>
      <c r="D10215" s="1495"/>
      <c r="E10215" s="145"/>
      <c r="F10215" s="145"/>
      <c r="G10215" s="90"/>
    </row>
    <row r="10216" spans="1:8" s="80" customFormat="1">
      <c r="A10216" s="1448"/>
      <c r="B10216" s="1513"/>
      <c r="C10216" s="1511"/>
      <c r="D10216" s="1512"/>
      <c r="E10216" s="152"/>
      <c r="F10216" s="152"/>
      <c r="G10216" s="90"/>
    </row>
    <row r="10217" spans="1:8" s="94" customFormat="1">
      <c r="A10217" s="1448"/>
      <c r="B10217" s="1477"/>
      <c r="C10217" s="1494"/>
      <c r="D10217" s="1495"/>
      <c r="E10217" s="202"/>
      <c r="F10217" s="202"/>
      <c r="G10217" s="90"/>
      <c r="H10217" s="87"/>
    </row>
    <row r="10218" spans="1:8" s="94" customFormat="1">
      <c r="A10218" s="1448"/>
      <c r="B10218" s="1477"/>
      <c r="C10218" s="1494"/>
      <c r="D10218" s="1495"/>
      <c r="E10218" s="150"/>
      <c r="F10218" s="150"/>
      <c r="G10218" s="90"/>
      <c r="H10218" s="87"/>
    </row>
    <row r="10219" spans="1:8" s="94" customFormat="1">
      <c r="A10219" s="1448"/>
      <c r="B10219" s="1467"/>
      <c r="C10219" s="1533"/>
      <c r="D10219" s="1495"/>
      <c r="E10219" s="153"/>
      <c r="F10219" s="153"/>
      <c r="G10219" s="90"/>
      <c r="H10219" s="87"/>
    </row>
    <row r="10220" spans="1:8" s="80" customFormat="1">
      <c r="A10220" s="1448"/>
      <c r="B10220" s="1429"/>
      <c r="C10220" s="1494"/>
      <c r="D10220" s="1495"/>
      <c r="E10220" s="145"/>
      <c r="F10220" s="145"/>
      <c r="G10220" s="90"/>
    </row>
    <row r="10221" spans="1:8" s="80" customFormat="1">
      <c r="A10221" s="1448"/>
      <c r="B10221" s="1429"/>
      <c r="C10221" s="1494"/>
      <c r="D10221" s="1495"/>
      <c r="E10221" s="145"/>
      <c r="F10221" s="145"/>
      <c r="G10221" s="90"/>
    </row>
    <row r="10222" spans="1:8" s="80" customFormat="1">
      <c r="A10222" s="1448"/>
      <c r="B10222" s="1429"/>
      <c r="C10222" s="1494"/>
      <c r="D10222" s="1495"/>
      <c r="E10222" s="145"/>
      <c r="F10222" s="145"/>
      <c r="G10222" s="90"/>
    </row>
    <row r="10223" spans="1:8" s="80" customFormat="1">
      <c r="A10223" s="1448"/>
      <c r="B10223" s="1513"/>
      <c r="C10223" s="1511"/>
      <c r="D10223" s="1512"/>
      <c r="E10223" s="152"/>
      <c r="F10223" s="152"/>
      <c r="G10223" s="90"/>
    </row>
    <row r="10224" spans="1:8" s="94" customFormat="1">
      <c r="A10224" s="1448"/>
      <c r="B10224" s="1477"/>
      <c r="C10224" s="1494"/>
      <c r="D10224" s="1495"/>
      <c r="E10224" s="150"/>
      <c r="F10224" s="150"/>
      <c r="G10224" s="90"/>
      <c r="H10224" s="87"/>
    </row>
    <row r="10225" spans="1:8" s="94" customFormat="1">
      <c r="A10225" s="1448"/>
      <c r="B10225" s="1477"/>
      <c r="C10225" s="1494"/>
      <c r="D10225" s="1495"/>
      <c r="E10225" s="150"/>
      <c r="F10225" s="150"/>
      <c r="G10225" s="90"/>
      <c r="H10225" s="87"/>
    </row>
    <row r="10226" spans="1:8" s="94" customFormat="1">
      <c r="A10226" s="1530"/>
      <c r="B10226" s="1467"/>
      <c r="C10226" s="1533"/>
      <c r="D10226" s="1495"/>
      <c r="E10226" s="199"/>
      <c r="F10226" s="199"/>
      <c r="G10226" s="90"/>
      <c r="H10226" s="87"/>
    </row>
    <row r="10227" spans="1:8" s="80" customFormat="1">
      <c r="A10227" s="1448"/>
      <c r="B10227" s="1429"/>
      <c r="C10227" s="1494"/>
      <c r="D10227" s="1495"/>
      <c r="E10227" s="145"/>
      <c r="F10227" s="145"/>
      <c r="G10227" s="90"/>
    </row>
    <row r="10228" spans="1:8" s="80" customFormat="1">
      <c r="A10228" s="1448"/>
      <c r="B10228" s="1429"/>
      <c r="C10228" s="1494"/>
      <c r="D10228" s="1495"/>
      <c r="E10228" s="145"/>
      <c r="F10228" s="145"/>
      <c r="G10228" s="90"/>
    </row>
    <row r="10229" spans="1:8" s="80" customFormat="1">
      <c r="A10229" s="1448"/>
      <c r="B10229" s="1429"/>
      <c r="C10229" s="1494"/>
      <c r="D10229" s="1495"/>
      <c r="E10229" s="145"/>
      <c r="F10229" s="145"/>
      <c r="G10229" s="90"/>
    </row>
    <row r="10230" spans="1:8" s="80" customFormat="1">
      <c r="A10230" s="1448"/>
      <c r="B10230" s="1513"/>
      <c r="C10230" s="1511"/>
      <c r="D10230" s="1512"/>
      <c r="E10230" s="152"/>
      <c r="F10230" s="152"/>
      <c r="G10230" s="90"/>
    </row>
    <row r="10231" spans="1:8" s="94" customFormat="1">
      <c r="A10231" s="1448"/>
      <c r="B10231" s="1477"/>
      <c r="C10231" s="1494"/>
      <c r="D10231" s="1495"/>
      <c r="E10231" s="150"/>
      <c r="F10231" s="150"/>
      <c r="G10231" s="90"/>
      <c r="H10231" s="87"/>
    </row>
    <row r="10232" spans="1:8" s="94" customFormat="1">
      <c r="A10232" s="1448"/>
      <c r="B10232" s="1467"/>
      <c r="C10232" s="1533"/>
      <c r="D10232" s="1495"/>
      <c r="E10232" s="153"/>
      <c r="F10232" s="153"/>
      <c r="G10232" s="90"/>
      <c r="H10232" s="87"/>
    </row>
    <row r="10233" spans="1:8" s="80" customFormat="1">
      <c r="A10233" s="1448"/>
      <c r="B10233" s="1429"/>
      <c r="C10233" s="1494"/>
      <c r="D10233" s="1495"/>
      <c r="E10233" s="145"/>
      <c r="F10233" s="145"/>
      <c r="G10233" s="90"/>
    </row>
    <row r="10234" spans="1:8" s="80" customFormat="1">
      <c r="A10234" s="1448"/>
      <c r="B10234" s="1513"/>
      <c r="C10234" s="1511"/>
      <c r="D10234" s="1512"/>
      <c r="E10234" s="152"/>
      <c r="F10234" s="152"/>
      <c r="G10234" s="90"/>
    </row>
    <row r="10235" spans="1:8" s="94" customFormat="1">
      <c r="A10235" s="1448"/>
      <c r="B10235" s="1481"/>
      <c r="C10235" s="1494"/>
      <c r="D10235" s="1495"/>
      <c r="E10235" s="150"/>
      <c r="F10235" s="150"/>
      <c r="G10235" s="90"/>
      <c r="H10235" s="87"/>
    </row>
    <row r="10236" spans="1:8" s="94" customFormat="1">
      <c r="A10236" s="1448"/>
      <c r="B10236" s="1481"/>
      <c r="C10236" s="1494"/>
      <c r="D10236" s="1495"/>
      <c r="E10236" s="150"/>
      <c r="F10236" s="150"/>
      <c r="G10236" s="90"/>
      <c r="H10236" s="87"/>
    </row>
    <row r="10237" spans="1:8" s="94" customFormat="1">
      <c r="A10237" s="1530"/>
      <c r="B10237" s="1467"/>
      <c r="C10237" s="1533"/>
      <c r="D10237" s="1495"/>
      <c r="E10237" s="199"/>
      <c r="F10237" s="199"/>
      <c r="G10237" s="90"/>
      <c r="H10237" s="87"/>
    </row>
    <row r="10238" spans="1:8" s="94" customFormat="1">
      <c r="A10238" s="1448"/>
      <c r="B10238" s="1477"/>
      <c r="C10238" s="1494"/>
      <c r="D10238" s="1495"/>
      <c r="E10238" s="150"/>
      <c r="F10238" s="150"/>
      <c r="G10238" s="90"/>
      <c r="H10238" s="87"/>
    </row>
    <row r="10239" spans="1:8" s="94" customFormat="1">
      <c r="A10239" s="1448"/>
      <c r="B10239" s="1481"/>
      <c r="C10239" s="1494"/>
      <c r="D10239" s="1495"/>
      <c r="E10239" s="150"/>
      <c r="F10239" s="150"/>
      <c r="G10239" s="90"/>
      <c r="H10239" s="87"/>
    </row>
    <row r="10240" spans="1:8" s="94" customFormat="1">
      <c r="A10240" s="1448"/>
      <c r="B10240" s="1467"/>
      <c r="C10240" s="1533"/>
      <c r="D10240" s="1495"/>
      <c r="E10240" s="153"/>
      <c r="F10240" s="153"/>
      <c r="G10240" s="90"/>
      <c r="H10240" s="87"/>
    </row>
    <row r="10241" spans="1:8" s="94" customFormat="1">
      <c r="A10241" s="1448"/>
      <c r="B10241" s="1467"/>
      <c r="C10241" s="1533"/>
      <c r="D10241" s="1495"/>
      <c r="E10241" s="153"/>
      <c r="F10241" s="153"/>
      <c r="G10241" s="90"/>
      <c r="H10241" s="87"/>
    </row>
    <row r="10242" spans="1:8" s="94" customFormat="1">
      <c r="A10242" s="1448"/>
      <c r="B10242" s="1477"/>
      <c r="C10242" s="1494"/>
      <c r="D10242" s="1495"/>
      <c r="E10242" s="150"/>
      <c r="F10242" s="150"/>
      <c r="G10242" s="90"/>
      <c r="H10242" s="87"/>
    </row>
    <row r="10243" spans="1:8" s="94" customFormat="1">
      <c r="A10243" s="1448"/>
      <c r="B10243" s="1481"/>
      <c r="C10243" s="1494"/>
      <c r="D10243" s="1495"/>
      <c r="E10243" s="150"/>
      <c r="F10243" s="150"/>
      <c r="G10243" s="90"/>
      <c r="H10243" s="87"/>
    </row>
    <row r="10244" spans="1:8" s="94" customFormat="1">
      <c r="A10244" s="1448"/>
      <c r="B10244" s="1467"/>
      <c r="C10244" s="1533"/>
      <c r="D10244" s="1495"/>
      <c r="E10244" s="153"/>
      <c r="F10244" s="153"/>
      <c r="G10244" s="90"/>
      <c r="H10244" s="87"/>
    </row>
    <row r="10245" spans="1:8" s="94" customFormat="1">
      <c r="A10245" s="1448"/>
      <c r="B10245" s="1467"/>
      <c r="C10245" s="1533"/>
      <c r="D10245" s="1495"/>
      <c r="E10245" s="153"/>
      <c r="F10245" s="153"/>
      <c r="G10245" s="90"/>
      <c r="H10245" s="87"/>
    </row>
    <row r="10246" spans="1:8" s="94" customFormat="1">
      <c r="A10246" s="1448"/>
      <c r="B10246" s="1477"/>
      <c r="C10246" s="1466"/>
      <c r="D10246" s="1495"/>
      <c r="E10246" s="150"/>
      <c r="F10246" s="150"/>
      <c r="G10246" s="90"/>
      <c r="H10246" s="87"/>
    </row>
    <row r="10247" spans="1:8" s="94" customFormat="1">
      <c r="A10247" s="1448"/>
      <c r="B10247" s="1429"/>
      <c r="C10247" s="1533"/>
      <c r="D10247" s="1495"/>
      <c r="E10247" s="150"/>
      <c r="F10247" s="150"/>
      <c r="G10247" s="90"/>
      <c r="H10247" s="87"/>
    </row>
    <row r="10248" spans="1:8" s="80" customFormat="1">
      <c r="A10248" s="1448"/>
      <c r="B10248" s="1429"/>
      <c r="C10248" s="1494"/>
      <c r="D10248" s="1495"/>
      <c r="E10248" s="145"/>
      <c r="F10248" s="145"/>
      <c r="G10248" s="90"/>
    </row>
    <row r="10249" spans="1:8" s="94" customFormat="1">
      <c r="A10249" s="1448"/>
      <c r="B10249" s="1429"/>
      <c r="C10249" s="1533"/>
      <c r="D10249" s="1495"/>
      <c r="E10249" s="150"/>
      <c r="F10249" s="150"/>
      <c r="G10249" s="90"/>
      <c r="H10249" s="87"/>
    </row>
    <row r="10250" spans="1:8" s="94" customFormat="1">
      <c r="A10250" s="1448"/>
      <c r="B10250" s="1534"/>
      <c r="C10250" s="1494"/>
      <c r="D10250" s="1495"/>
      <c r="E10250" s="150"/>
      <c r="F10250" s="150"/>
      <c r="G10250" s="90"/>
      <c r="H10250" s="87"/>
    </row>
    <row r="10251" spans="1:8" s="94" customFormat="1">
      <c r="A10251" s="1448"/>
      <c r="B10251" s="1534"/>
      <c r="C10251" s="1494"/>
      <c r="D10251" s="1495"/>
      <c r="E10251" s="150"/>
      <c r="F10251" s="150"/>
      <c r="G10251" s="90"/>
      <c r="H10251" s="87"/>
    </row>
    <row r="10252" spans="1:8" s="94" customFormat="1">
      <c r="A10252" s="1448"/>
      <c r="B10252" s="1534"/>
      <c r="C10252" s="1494"/>
      <c r="D10252" s="1495"/>
      <c r="E10252" s="150"/>
      <c r="F10252" s="150"/>
      <c r="G10252" s="90"/>
      <c r="H10252" s="87"/>
    </row>
    <row r="10253" spans="1:8" s="94" customFormat="1">
      <c r="A10253" s="1448"/>
      <c r="B10253" s="1534"/>
      <c r="C10253" s="1494"/>
      <c r="D10253" s="1495"/>
      <c r="E10253" s="150"/>
      <c r="F10253" s="150"/>
      <c r="G10253" s="90"/>
      <c r="H10253" s="87"/>
    </row>
    <row r="10254" spans="1:8" s="94" customFormat="1">
      <c r="A10254" s="1448"/>
      <c r="B10254" s="1534"/>
      <c r="C10254" s="1494"/>
      <c r="D10254" s="1495"/>
      <c r="E10254" s="150"/>
      <c r="F10254" s="150"/>
      <c r="G10254" s="90"/>
      <c r="H10254" s="87"/>
    </row>
    <row r="10255" spans="1:8" s="94" customFormat="1">
      <c r="A10255" s="1448"/>
      <c r="B10255" s="1534"/>
      <c r="C10255" s="1494"/>
      <c r="D10255" s="1495"/>
      <c r="E10255" s="150"/>
      <c r="F10255" s="150"/>
      <c r="G10255" s="90"/>
      <c r="H10255" s="87"/>
    </row>
    <row r="10256" spans="1:8" s="94" customFormat="1">
      <c r="A10256" s="1448"/>
      <c r="B10256" s="1534"/>
      <c r="C10256" s="1494"/>
      <c r="D10256" s="1495"/>
      <c r="E10256" s="150"/>
      <c r="F10256" s="150"/>
      <c r="G10256" s="90"/>
      <c r="H10256" s="87"/>
    </row>
    <row r="10257" spans="1:8" s="94" customFormat="1">
      <c r="A10257" s="1525"/>
      <c r="B10257" s="1535"/>
      <c r="C10257" s="1527"/>
      <c r="D10257" s="1528"/>
      <c r="E10257" s="155"/>
      <c r="F10257" s="155"/>
      <c r="G10257" s="90"/>
      <c r="H10257" s="87"/>
    </row>
    <row r="10258" spans="1:8" s="94" customFormat="1">
      <c r="A10258" s="1525"/>
      <c r="B10258" s="1526"/>
      <c r="C10258" s="1536"/>
      <c r="D10258" s="1537"/>
      <c r="E10258" s="203"/>
      <c r="F10258" s="203"/>
      <c r="G10258" s="90"/>
      <c r="H10258" s="87"/>
    </row>
    <row r="10259" spans="1:8" s="94" customFormat="1">
      <c r="A10259" s="1525"/>
      <c r="B10259" s="1529"/>
      <c r="C10259" s="1527"/>
      <c r="D10259" s="1528"/>
      <c r="E10259" s="198"/>
      <c r="F10259" s="198"/>
      <c r="G10259" s="90"/>
      <c r="H10259" s="87"/>
    </row>
    <row r="10260" spans="1:8" s="94" customFormat="1">
      <c r="A10260" s="1525"/>
      <c r="B10260" s="1529"/>
      <c r="C10260" s="1527"/>
      <c r="D10260" s="1528"/>
      <c r="E10260" s="198"/>
      <c r="F10260" s="198"/>
      <c r="G10260" s="90"/>
      <c r="H10260" s="87"/>
    </row>
    <row r="10261" spans="1:8" s="94" customFormat="1">
      <c r="A10261" s="1525"/>
      <c r="B10261" s="1529"/>
      <c r="C10261" s="1527"/>
      <c r="D10261" s="1528"/>
      <c r="E10261" s="198"/>
      <c r="F10261" s="198"/>
      <c r="G10261" s="90"/>
      <c r="H10261" s="87"/>
    </row>
    <row r="10262" spans="1:8" s="94" customFormat="1">
      <c r="A10262" s="1525"/>
      <c r="B10262" s="1538"/>
      <c r="C10262" s="1536"/>
      <c r="D10262" s="1537"/>
      <c r="E10262" s="154"/>
      <c r="F10262" s="154"/>
      <c r="G10262" s="90"/>
      <c r="H10262" s="87"/>
    </row>
    <row r="10263" spans="1:8" s="94" customFormat="1">
      <c r="A10263" s="1525"/>
      <c r="B10263" s="1526"/>
      <c r="C10263" s="1527"/>
      <c r="D10263" s="1528"/>
      <c r="E10263" s="198"/>
      <c r="F10263" s="198"/>
      <c r="G10263" s="90"/>
      <c r="H10263" s="87"/>
    </row>
    <row r="10264" spans="1:8" s="94" customFormat="1">
      <c r="A10264" s="1448"/>
      <c r="B10264" s="1477"/>
      <c r="C10264" s="1494"/>
      <c r="D10264" s="1495"/>
      <c r="E10264" s="202"/>
      <c r="F10264" s="202"/>
      <c r="G10264" s="90"/>
      <c r="H10264" s="87"/>
    </row>
    <row r="10265" spans="1:8" s="94" customFormat="1">
      <c r="A10265" s="1448"/>
      <c r="B10265" s="1477"/>
      <c r="C10265" s="1533"/>
      <c r="D10265" s="1495"/>
      <c r="E10265" s="202"/>
      <c r="F10265" s="202"/>
      <c r="G10265" s="90"/>
      <c r="H10265" s="87"/>
    </row>
    <row r="10266" spans="1:8" s="80" customFormat="1">
      <c r="A10266" s="1448"/>
      <c r="B10266" s="1429"/>
      <c r="C10266" s="1494"/>
      <c r="D10266" s="1495"/>
      <c r="E10266" s="145"/>
      <c r="F10266" s="145"/>
      <c r="G10266" s="90"/>
    </row>
    <row r="10267" spans="1:8" s="80" customFormat="1">
      <c r="A10267" s="1448"/>
      <c r="B10267" s="1429"/>
      <c r="C10267" s="1494"/>
      <c r="D10267" s="1495"/>
      <c r="E10267" s="145"/>
      <c r="F10267" s="145"/>
      <c r="G10267" s="90"/>
    </row>
    <row r="10268" spans="1:8" s="80" customFormat="1">
      <c r="A10268" s="1448"/>
      <c r="B10268" s="1429"/>
      <c r="C10268" s="1494"/>
      <c r="D10268" s="1495"/>
      <c r="E10268" s="145"/>
      <c r="F10268" s="145"/>
      <c r="G10268" s="90"/>
    </row>
    <row r="10269" spans="1:8" s="80" customFormat="1">
      <c r="A10269" s="1448"/>
      <c r="B10269" s="1513"/>
      <c r="C10269" s="1511"/>
      <c r="D10269" s="1512"/>
      <c r="E10269" s="152"/>
      <c r="F10269" s="152"/>
      <c r="G10269" s="90"/>
    </row>
    <row r="10270" spans="1:8" s="94" customFormat="1">
      <c r="A10270" s="1448"/>
      <c r="B10270" s="1481"/>
      <c r="C10270" s="1494"/>
      <c r="D10270" s="1495"/>
      <c r="E10270" s="202"/>
      <c r="F10270" s="202"/>
      <c r="G10270" s="90"/>
      <c r="H10270" s="87"/>
    </row>
    <row r="10271" spans="1:8" s="94" customFormat="1">
      <c r="A10271" s="1448"/>
      <c r="B10271" s="1477"/>
      <c r="C10271" s="1494"/>
      <c r="D10271" s="1495"/>
      <c r="E10271" s="150"/>
      <c r="F10271" s="150"/>
      <c r="G10271" s="90"/>
      <c r="H10271" s="87"/>
    </row>
    <row r="10272" spans="1:8" s="94" customFormat="1">
      <c r="A10272" s="1448"/>
      <c r="B10272" s="1467"/>
      <c r="C10272" s="1533"/>
      <c r="D10272" s="1495"/>
      <c r="E10272" s="153"/>
      <c r="F10272" s="153"/>
      <c r="G10272" s="90"/>
      <c r="H10272" s="87"/>
    </row>
    <row r="10273" spans="1:8" s="80" customFormat="1">
      <c r="A10273" s="1448"/>
      <c r="B10273" s="1429"/>
      <c r="C10273" s="1494"/>
      <c r="D10273" s="1495"/>
      <c r="E10273" s="145"/>
      <c r="F10273" s="145"/>
      <c r="G10273" s="90"/>
    </row>
    <row r="10274" spans="1:8" s="80" customFormat="1">
      <c r="A10274" s="1448"/>
      <c r="B10274" s="1429"/>
      <c r="C10274" s="1494"/>
      <c r="D10274" s="1495"/>
      <c r="E10274" s="145"/>
      <c r="F10274" s="145"/>
      <c r="G10274" s="90"/>
    </row>
    <row r="10275" spans="1:8" s="80" customFormat="1">
      <c r="A10275" s="1448"/>
      <c r="B10275" s="1429"/>
      <c r="C10275" s="1494"/>
      <c r="D10275" s="1495"/>
      <c r="E10275" s="145"/>
      <c r="F10275" s="145"/>
      <c r="G10275" s="90"/>
    </row>
    <row r="10276" spans="1:8" s="80" customFormat="1">
      <c r="A10276" s="1448"/>
      <c r="B10276" s="1513"/>
      <c r="C10276" s="1511"/>
      <c r="D10276" s="1512"/>
      <c r="E10276" s="152"/>
      <c r="F10276" s="152"/>
      <c r="G10276" s="90"/>
    </row>
    <row r="10277" spans="1:8" s="80" customFormat="1">
      <c r="A10277" s="1448"/>
      <c r="B10277" s="1481"/>
      <c r="C10277" s="1494"/>
      <c r="D10277" s="1495"/>
      <c r="E10277" s="150"/>
      <c r="F10277" s="150"/>
      <c r="G10277" s="90"/>
    </row>
    <row r="10278" spans="1:8" s="95" customFormat="1">
      <c r="A10278" s="1448"/>
      <c r="B10278" s="1477"/>
      <c r="C10278" s="1494"/>
      <c r="D10278" s="1495"/>
      <c r="E10278" s="150"/>
      <c r="F10278" s="150"/>
      <c r="G10278" s="325"/>
    </row>
    <row r="10279" spans="1:8" s="94" customFormat="1">
      <c r="A10279" s="1530"/>
      <c r="B10279" s="1467"/>
      <c r="C10279" s="1533"/>
      <c r="D10279" s="1495"/>
      <c r="E10279" s="199"/>
      <c r="F10279" s="199"/>
      <c r="G10279" s="90"/>
      <c r="H10279" s="87"/>
    </row>
    <row r="10280" spans="1:8" s="80" customFormat="1">
      <c r="A10280" s="1448"/>
      <c r="B10280" s="1429"/>
      <c r="C10280" s="1494"/>
      <c r="D10280" s="1495"/>
      <c r="E10280" s="145"/>
      <c r="F10280" s="145"/>
      <c r="G10280" s="90"/>
    </row>
    <row r="10281" spans="1:8" s="80" customFormat="1">
      <c r="A10281" s="1448"/>
      <c r="B10281" s="1429"/>
      <c r="C10281" s="1494"/>
      <c r="D10281" s="1495"/>
      <c r="E10281" s="145"/>
      <c r="F10281" s="145"/>
      <c r="G10281" s="90"/>
    </row>
    <row r="10282" spans="1:8" s="80" customFormat="1">
      <c r="A10282" s="1448"/>
      <c r="B10282" s="1429"/>
      <c r="C10282" s="1494"/>
      <c r="D10282" s="1495"/>
      <c r="E10282" s="145"/>
      <c r="F10282" s="145"/>
      <c r="G10282" s="90"/>
    </row>
    <row r="10283" spans="1:8" s="80" customFormat="1">
      <c r="A10283" s="1448"/>
      <c r="B10283" s="1513"/>
      <c r="C10283" s="1511"/>
      <c r="D10283" s="1512"/>
      <c r="E10283" s="152"/>
      <c r="F10283" s="152"/>
      <c r="G10283" s="90"/>
    </row>
    <row r="10284" spans="1:8" s="95" customFormat="1">
      <c r="A10284" s="1448"/>
      <c r="B10284" s="1477"/>
      <c r="C10284" s="1494"/>
      <c r="D10284" s="1495"/>
      <c r="E10284" s="150"/>
      <c r="F10284" s="150"/>
      <c r="G10284" s="325"/>
    </row>
    <row r="10285" spans="1:8" s="95" customFormat="1">
      <c r="A10285" s="1448"/>
      <c r="B10285" s="1467"/>
      <c r="C10285" s="1466"/>
      <c r="D10285" s="1495"/>
      <c r="E10285" s="153"/>
      <c r="F10285" s="153"/>
      <c r="G10285" s="325"/>
    </row>
    <row r="10286" spans="1:8" s="80" customFormat="1">
      <c r="A10286" s="1448"/>
      <c r="B10286" s="1429"/>
      <c r="C10286" s="1494"/>
      <c r="D10286" s="1495"/>
      <c r="E10286" s="145"/>
      <c r="F10286" s="145"/>
      <c r="G10286" s="90"/>
    </row>
    <row r="10287" spans="1:8" s="80" customFormat="1">
      <c r="A10287" s="1448"/>
      <c r="B10287" s="1429"/>
      <c r="C10287" s="1494"/>
      <c r="D10287" s="1495"/>
      <c r="E10287" s="145"/>
      <c r="F10287" s="145"/>
      <c r="G10287" s="90"/>
    </row>
    <row r="10288" spans="1:8" s="80" customFormat="1">
      <c r="A10288" s="1448"/>
      <c r="B10288" s="1429"/>
      <c r="C10288" s="1494"/>
      <c r="D10288" s="1495"/>
      <c r="E10288" s="145"/>
      <c r="F10288" s="145"/>
      <c r="G10288" s="90"/>
    </row>
    <row r="10289" spans="1:8" s="80" customFormat="1">
      <c r="A10289" s="1448"/>
      <c r="B10289" s="1429"/>
      <c r="C10289" s="1494"/>
      <c r="D10289" s="1495"/>
      <c r="E10289" s="145"/>
      <c r="F10289" s="145"/>
      <c r="G10289" s="90"/>
    </row>
    <row r="10290" spans="1:8" s="80" customFormat="1">
      <c r="A10290" s="1448"/>
      <c r="B10290" s="1429"/>
      <c r="C10290" s="1494"/>
      <c r="D10290" s="1495"/>
      <c r="E10290" s="145"/>
      <c r="F10290" s="145"/>
      <c r="G10290" s="90"/>
    </row>
    <row r="10291" spans="1:8" s="80" customFormat="1">
      <c r="A10291" s="1448"/>
      <c r="B10291" s="1513"/>
      <c r="C10291" s="1511"/>
      <c r="D10291" s="1512"/>
      <c r="E10291" s="152"/>
      <c r="F10291" s="152"/>
      <c r="G10291" s="90"/>
    </row>
    <row r="10292" spans="1:8" s="95" customFormat="1">
      <c r="A10292" s="1448"/>
      <c r="B10292" s="1477"/>
      <c r="C10292" s="1494"/>
      <c r="D10292" s="1495"/>
      <c r="E10292" s="150"/>
      <c r="F10292" s="150"/>
      <c r="G10292" s="325"/>
    </row>
    <row r="10293" spans="1:8" s="95" customFormat="1">
      <c r="A10293" s="1448"/>
      <c r="B10293" s="1429"/>
      <c r="C10293" s="1533"/>
      <c r="D10293" s="1495"/>
      <c r="E10293" s="150"/>
      <c r="F10293" s="150"/>
      <c r="G10293" s="325"/>
    </row>
    <row r="10294" spans="1:8" s="80" customFormat="1">
      <c r="A10294" s="1448"/>
      <c r="B10294" s="1429"/>
      <c r="C10294" s="1494"/>
      <c r="D10294" s="1495"/>
      <c r="E10294" s="145"/>
      <c r="F10294" s="145"/>
      <c r="G10294" s="90"/>
    </row>
    <row r="10295" spans="1:8" s="80" customFormat="1">
      <c r="A10295" s="1448"/>
      <c r="B10295" s="1429"/>
      <c r="C10295" s="1494"/>
      <c r="D10295" s="1495"/>
      <c r="E10295" s="145"/>
      <c r="F10295" s="145"/>
      <c r="G10295" s="90"/>
    </row>
    <row r="10296" spans="1:8" s="80" customFormat="1">
      <c r="A10296" s="1448"/>
      <c r="B10296" s="1429"/>
      <c r="C10296" s="1494"/>
      <c r="D10296" s="1495"/>
      <c r="E10296" s="145"/>
      <c r="F10296" s="145"/>
      <c r="G10296" s="90"/>
    </row>
    <row r="10297" spans="1:8" s="80" customFormat="1">
      <c r="A10297" s="1448"/>
      <c r="B10297" s="1513"/>
      <c r="C10297" s="1511"/>
      <c r="D10297" s="1512"/>
      <c r="E10297" s="152"/>
      <c r="F10297" s="152"/>
      <c r="G10297" s="90"/>
    </row>
    <row r="10298" spans="1:8" s="94" customFormat="1">
      <c r="A10298" s="1448"/>
      <c r="B10298" s="1477"/>
      <c r="C10298" s="1494"/>
      <c r="D10298" s="1495"/>
      <c r="E10298" s="150"/>
      <c r="F10298" s="150"/>
      <c r="G10298" s="90"/>
      <c r="H10298" s="87"/>
    </row>
    <row r="10299" spans="1:8" s="94" customFormat="1">
      <c r="A10299" s="1448"/>
      <c r="B10299" s="1481"/>
      <c r="C10299" s="1494"/>
      <c r="D10299" s="1495"/>
      <c r="E10299" s="150"/>
      <c r="F10299" s="150"/>
      <c r="G10299" s="90"/>
      <c r="H10299" s="87"/>
    </row>
    <row r="10300" spans="1:8" s="94" customFormat="1">
      <c r="A10300" s="1448"/>
      <c r="B10300" s="1467"/>
      <c r="C10300" s="1533"/>
      <c r="D10300" s="1495"/>
      <c r="E10300" s="153"/>
      <c r="F10300" s="153"/>
      <c r="G10300" s="90"/>
      <c r="H10300" s="87"/>
    </row>
    <row r="10301" spans="1:8" s="94" customFormat="1">
      <c r="A10301" s="1448"/>
      <c r="B10301" s="1467"/>
      <c r="C10301" s="1533"/>
      <c r="D10301" s="1495"/>
      <c r="E10301" s="153"/>
      <c r="F10301" s="153"/>
      <c r="G10301" s="90"/>
      <c r="H10301" s="87"/>
    </row>
    <row r="10302" spans="1:8" s="94" customFormat="1">
      <c r="A10302" s="1448"/>
      <c r="B10302" s="1467"/>
      <c r="C10302" s="1533"/>
      <c r="D10302" s="1495"/>
      <c r="E10302" s="153"/>
      <c r="F10302" s="153"/>
      <c r="G10302" s="90"/>
      <c r="H10302" s="87"/>
    </row>
    <row r="10303" spans="1:8" s="80" customFormat="1">
      <c r="A10303" s="1448"/>
      <c r="B10303" s="1477"/>
      <c r="C10303" s="1494"/>
      <c r="D10303" s="1495"/>
      <c r="E10303" s="150"/>
      <c r="F10303" s="150"/>
      <c r="G10303" s="90"/>
    </row>
    <row r="10304" spans="1:8" s="95" customFormat="1">
      <c r="A10304" s="1448"/>
      <c r="B10304" s="1481"/>
      <c r="C10304" s="1494"/>
      <c r="D10304" s="1495"/>
      <c r="E10304" s="150"/>
      <c r="F10304" s="150"/>
      <c r="G10304" s="325"/>
    </row>
    <row r="10305" spans="1:8" s="94" customFormat="1">
      <c r="A10305" s="1448"/>
      <c r="B10305" s="1467"/>
      <c r="C10305" s="1533"/>
      <c r="D10305" s="1495"/>
      <c r="E10305" s="153"/>
      <c r="F10305" s="153"/>
      <c r="G10305" s="90"/>
      <c r="H10305" s="87"/>
    </row>
    <row r="10306" spans="1:8" s="94" customFormat="1">
      <c r="A10306" s="1448"/>
      <c r="B10306" s="1467"/>
      <c r="C10306" s="1533"/>
      <c r="D10306" s="1495"/>
      <c r="E10306" s="153"/>
      <c r="F10306" s="153"/>
      <c r="G10306" s="90"/>
      <c r="H10306" s="87"/>
    </row>
    <row r="10307" spans="1:8" s="94" customFormat="1">
      <c r="A10307" s="1448"/>
      <c r="B10307" s="1534"/>
      <c r="C10307" s="1494"/>
      <c r="D10307" s="1495"/>
      <c r="E10307" s="150"/>
      <c r="F10307" s="150"/>
      <c r="G10307" s="90"/>
      <c r="H10307" s="87"/>
    </row>
    <row r="10308" spans="1:8" s="94" customFormat="1">
      <c r="A10308" s="1448"/>
      <c r="B10308" s="1534"/>
      <c r="C10308" s="1494"/>
      <c r="D10308" s="1495"/>
      <c r="E10308" s="150"/>
      <c r="F10308" s="150"/>
      <c r="G10308" s="90"/>
      <c r="H10308" s="87"/>
    </row>
    <row r="10309" spans="1:8" s="94" customFormat="1">
      <c r="A10309" s="1448"/>
      <c r="B10309" s="1429"/>
      <c r="C10309" s="1494"/>
      <c r="D10309" s="1495"/>
      <c r="E10309" s="150"/>
      <c r="F10309" s="150"/>
      <c r="G10309" s="90"/>
      <c r="H10309" s="87"/>
    </row>
    <row r="10310" spans="1:8" s="95" customFormat="1">
      <c r="A10310" s="1525"/>
      <c r="B10310" s="1526"/>
      <c r="C10310" s="1536"/>
      <c r="D10310" s="1537"/>
      <c r="E10310" s="203"/>
      <c r="F10310" s="203"/>
      <c r="G10310" s="325"/>
    </row>
    <row r="10311" spans="1:8" s="94" customFormat="1">
      <c r="A10311" s="1525"/>
      <c r="B10311" s="1529"/>
      <c r="C10311" s="1527"/>
      <c r="D10311" s="1528"/>
      <c r="E10311" s="198"/>
      <c r="F10311" s="198"/>
      <c r="G10311" s="90"/>
      <c r="H10311" s="87"/>
    </row>
    <row r="10312" spans="1:8" s="94" customFormat="1">
      <c r="A10312" s="1525"/>
      <c r="B10312" s="1538"/>
      <c r="C10312" s="1536"/>
      <c r="D10312" s="1537"/>
      <c r="E10312" s="154"/>
      <c r="F10312" s="154"/>
      <c r="G10312" s="90"/>
      <c r="H10312" s="87"/>
    </row>
    <row r="10313" spans="1:8" s="94" customFormat="1">
      <c r="A10313" s="1525"/>
      <c r="B10313" s="1526"/>
      <c r="C10313" s="1527"/>
      <c r="D10313" s="1528"/>
      <c r="E10313" s="198"/>
      <c r="F10313" s="198"/>
      <c r="G10313" s="90"/>
      <c r="H10313" s="87"/>
    </row>
    <row r="10314" spans="1:8" s="95" customFormat="1">
      <c r="A10314" s="1448"/>
      <c r="B10314" s="1481"/>
      <c r="C10314" s="1494"/>
      <c r="D10314" s="1495"/>
      <c r="E10314" s="150"/>
      <c r="F10314" s="150"/>
      <c r="G10314" s="325"/>
    </row>
    <row r="10315" spans="1:8" s="80" customFormat="1">
      <c r="A10315" s="1448"/>
      <c r="B10315" s="1429"/>
      <c r="C10315" s="1494"/>
      <c r="D10315" s="1495"/>
      <c r="E10315" s="145"/>
      <c r="F10315" s="145"/>
      <c r="G10315" s="90"/>
    </row>
    <row r="10316" spans="1:8" s="95" customFormat="1">
      <c r="A10316" s="1448"/>
      <c r="B10316" s="1477"/>
      <c r="C10316" s="1494"/>
      <c r="D10316" s="1495"/>
      <c r="E10316" s="150"/>
      <c r="F10316" s="150"/>
      <c r="G10316" s="325"/>
    </row>
    <row r="10317" spans="1:8" s="94" customFormat="1">
      <c r="A10317" s="1448"/>
      <c r="B10317" s="1481"/>
      <c r="C10317" s="1494"/>
      <c r="D10317" s="1495"/>
      <c r="E10317" s="150"/>
      <c r="F10317" s="150"/>
      <c r="G10317" s="90"/>
      <c r="H10317" s="87"/>
    </row>
    <row r="10318" spans="1:8" s="94" customFormat="1">
      <c r="A10318" s="1530"/>
      <c r="B10318" s="1467"/>
      <c r="C10318" s="1533"/>
      <c r="D10318" s="1495"/>
      <c r="E10318" s="199"/>
      <c r="F10318" s="199"/>
      <c r="G10318" s="90"/>
      <c r="H10318" s="87"/>
    </row>
    <row r="10319" spans="1:8" s="94" customFormat="1">
      <c r="A10319" s="1448"/>
      <c r="B10319" s="1539"/>
      <c r="C10319" s="1539"/>
      <c r="D10319" s="1495"/>
      <c r="E10319" s="150"/>
      <c r="F10319" s="150"/>
      <c r="G10319" s="90"/>
      <c r="H10319" s="87"/>
    </row>
    <row r="10320" spans="1:8" s="95" customFormat="1">
      <c r="A10320" s="1532"/>
      <c r="B10320" s="1467"/>
      <c r="C10320" s="1533"/>
      <c r="D10320" s="1495"/>
      <c r="E10320" s="200"/>
      <c r="F10320" s="200"/>
      <c r="G10320" s="325"/>
    </row>
    <row r="10321" spans="1:8" s="95" customFormat="1">
      <c r="A10321" s="1448"/>
      <c r="B10321" s="1481"/>
      <c r="C10321" s="1494"/>
      <c r="D10321" s="1495"/>
      <c r="E10321" s="201"/>
      <c r="F10321" s="201"/>
      <c r="G10321" s="325"/>
    </row>
    <row r="10322" spans="1:8" s="94" customFormat="1">
      <c r="A10322" s="1532"/>
      <c r="B10322" s="1467"/>
      <c r="C10322" s="1533"/>
      <c r="D10322" s="1495"/>
      <c r="E10322" s="200"/>
      <c r="F10322" s="200"/>
      <c r="G10322" s="90"/>
      <c r="H10322" s="87"/>
    </row>
    <row r="10323" spans="1:8" s="95" customFormat="1">
      <c r="A10323" s="1448"/>
      <c r="B10323" s="1477"/>
      <c r="C10323" s="1494"/>
      <c r="D10323" s="1495"/>
      <c r="E10323" s="150"/>
      <c r="F10323" s="150"/>
      <c r="G10323" s="325"/>
    </row>
    <row r="10324" spans="1:8" s="95" customFormat="1">
      <c r="A10324" s="1448"/>
      <c r="B10324" s="1481"/>
      <c r="C10324" s="1494"/>
      <c r="D10324" s="1495"/>
      <c r="E10324" s="150"/>
      <c r="F10324" s="150"/>
      <c r="G10324" s="325"/>
    </row>
    <row r="10325" spans="1:8" s="96" customFormat="1">
      <c r="A10325" s="1530"/>
      <c r="B10325" s="1467"/>
      <c r="C10325" s="1533"/>
      <c r="D10325" s="1495"/>
      <c r="E10325" s="199"/>
      <c r="F10325" s="199"/>
      <c r="G10325" s="325"/>
    </row>
    <row r="10326" spans="1:8" s="95" customFormat="1">
      <c r="A10326" s="1448"/>
      <c r="B10326" s="1534"/>
      <c r="C10326" s="1494"/>
      <c r="D10326" s="1495"/>
      <c r="E10326" s="150"/>
      <c r="F10326" s="150"/>
      <c r="G10326" s="325"/>
    </row>
    <row r="10327" spans="1:8" s="94" customFormat="1">
      <c r="A10327" s="1530"/>
      <c r="B10327" s="1467"/>
      <c r="C10327" s="1533"/>
      <c r="D10327" s="1495"/>
      <c r="E10327" s="199"/>
      <c r="F10327" s="199"/>
      <c r="G10327" s="90"/>
      <c r="H10327" s="87"/>
    </row>
    <row r="10328" spans="1:8" s="80" customFormat="1">
      <c r="A10328" s="1448"/>
      <c r="B10328" s="1429"/>
      <c r="C10328" s="1494"/>
      <c r="D10328" s="1495"/>
      <c r="E10328" s="145"/>
      <c r="F10328" s="145"/>
      <c r="G10328" s="90"/>
    </row>
    <row r="10329" spans="1:8" s="80" customFormat="1">
      <c r="A10329" s="1448"/>
      <c r="B10329" s="1429"/>
      <c r="C10329" s="1494"/>
      <c r="D10329" s="1495"/>
      <c r="E10329" s="145"/>
      <c r="F10329" s="145"/>
      <c r="G10329" s="90"/>
    </row>
    <row r="10330" spans="1:8" s="80" customFormat="1">
      <c r="A10330" s="1448"/>
      <c r="B10330" s="1513"/>
      <c r="C10330" s="1511"/>
      <c r="D10330" s="1512"/>
      <c r="E10330" s="152"/>
      <c r="F10330" s="152"/>
      <c r="G10330" s="90"/>
    </row>
    <row r="10331" spans="1:8" s="95" customFormat="1">
      <c r="A10331" s="1448"/>
      <c r="B10331" s="1477"/>
      <c r="C10331" s="1494"/>
      <c r="D10331" s="1495"/>
      <c r="E10331" s="150"/>
      <c r="F10331" s="150"/>
      <c r="G10331" s="325"/>
    </row>
    <row r="10332" spans="1:8" s="80" customFormat="1">
      <c r="A10332" s="1448"/>
      <c r="B10332" s="1429"/>
      <c r="C10332" s="1494"/>
      <c r="D10332" s="1495"/>
      <c r="E10332" s="145"/>
      <c r="F10332" s="145"/>
      <c r="G10332" s="90"/>
    </row>
    <row r="10333" spans="1:8" s="95" customFormat="1">
      <c r="A10333" s="1448"/>
      <c r="B10333" s="1534"/>
      <c r="C10333" s="1494"/>
      <c r="D10333" s="1495"/>
      <c r="E10333" s="150"/>
      <c r="F10333" s="150"/>
      <c r="G10333" s="325"/>
    </row>
    <row r="10334" spans="1:8" s="96" customFormat="1">
      <c r="A10334" s="1530"/>
      <c r="B10334" s="1477"/>
      <c r="C10334" s="1533"/>
      <c r="D10334" s="1495"/>
      <c r="E10334" s="204"/>
      <c r="F10334" s="204"/>
      <c r="G10334" s="325"/>
    </row>
    <row r="10335" spans="1:8" s="80" customFormat="1">
      <c r="A10335" s="1448"/>
      <c r="B10335" s="1429"/>
      <c r="C10335" s="1494"/>
      <c r="D10335" s="1495"/>
      <c r="E10335" s="145"/>
      <c r="F10335" s="145"/>
      <c r="G10335" s="90"/>
    </row>
    <row r="10336" spans="1:8" s="80" customFormat="1">
      <c r="A10336" s="1448"/>
      <c r="B10336" s="1429"/>
      <c r="C10336" s="1494"/>
      <c r="D10336" s="1495"/>
      <c r="E10336" s="145"/>
      <c r="F10336" s="145"/>
      <c r="G10336" s="90"/>
    </row>
    <row r="10337" spans="1:8" s="80" customFormat="1">
      <c r="A10337" s="1448"/>
      <c r="B10337" s="1513"/>
      <c r="C10337" s="1511"/>
      <c r="D10337" s="1512"/>
      <c r="E10337" s="152"/>
      <c r="F10337" s="152"/>
      <c r="G10337" s="90"/>
    </row>
    <row r="10338" spans="1:8" s="95" customFormat="1">
      <c r="A10338" s="1448"/>
      <c r="B10338" s="1429"/>
      <c r="C10338" s="1494"/>
      <c r="D10338" s="1495"/>
      <c r="E10338" s="150"/>
      <c r="F10338" s="150"/>
      <c r="G10338" s="325"/>
    </row>
    <row r="10339" spans="1:8" s="80" customFormat="1">
      <c r="A10339" s="1448"/>
      <c r="B10339" s="1429"/>
      <c r="C10339" s="1494"/>
      <c r="D10339" s="1495"/>
      <c r="E10339" s="145"/>
      <c r="F10339" s="145"/>
      <c r="G10339" s="90"/>
    </row>
    <row r="10340" spans="1:8" s="94" customFormat="1">
      <c r="A10340" s="1448"/>
      <c r="B10340" s="1534"/>
      <c r="C10340" s="1494"/>
      <c r="D10340" s="1495"/>
      <c r="E10340" s="150"/>
      <c r="F10340" s="150"/>
      <c r="G10340" s="90"/>
      <c r="H10340" s="87"/>
    </row>
    <row r="10341" spans="1:8" s="95" customFormat="1">
      <c r="A10341" s="1530"/>
      <c r="B10341" s="1467"/>
      <c r="C10341" s="1533"/>
      <c r="D10341" s="1495"/>
      <c r="E10341" s="156"/>
      <c r="F10341" s="156"/>
      <c r="G10341" s="325"/>
    </row>
    <row r="10342" spans="1:8" s="80" customFormat="1">
      <c r="A10342" s="1448"/>
      <c r="B10342" s="1429"/>
      <c r="C10342" s="1494"/>
      <c r="D10342" s="1495"/>
      <c r="E10342" s="145"/>
      <c r="F10342" s="145"/>
      <c r="G10342" s="90"/>
    </row>
    <row r="10343" spans="1:8" s="80" customFormat="1">
      <c r="A10343" s="1448"/>
      <c r="B10343" s="1429"/>
      <c r="C10343" s="1494"/>
      <c r="D10343" s="1495"/>
      <c r="E10343" s="145"/>
      <c r="F10343" s="145"/>
      <c r="G10343" s="90"/>
    </row>
    <row r="10344" spans="1:8" s="80" customFormat="1">
      <c r="A10344" s="1448"/>
      <c r="B10344" s="1429"/>
      <c r="C10344" s="1494"/>
      <c r="D10344" s="1495"/>
      <c r="E10344" s="145"/>
      <c r="F10344" s="145"/>
      <c r="G10344" s="90"/>
    </row>
    <row r="10345" spans="1:8" s="80" customFormat="1">
      <c r="A10345" s="1448"/>
      <c r="B10345" s="1513"/>
      <c r="C10345" s="1511"/>
      <c r="D10345" s="1512"/>
      <c r="E10345" s="152"/>
      <c r="F10345" s="152"/>
      <c r="G10345" s="90"/>
    </row>
    <row r="10346" spans="1:8" s="80" customFormat="1">
      <c r="A10346" s="1448"/>
      <c r="B10346" s="1513"/>
      <c r="C10346" s="1511"/>
      <c r="D10346" s="1512"/>
      <c r="E10346" s="152"/>
      <c r="F10346" s="152"/>
      <c r="G10346" s="90"/>
    </row>
    <row r="10347" spans="1:8" s="95" customFormat="1">
      <c r="A10347" s="1448"/>
      <c r="B10347" s="1477"/>
      <c r="C10347" s="1494"/>
      <c r="D10347" s="1495"/>
      <c r="E10347" s="150"/>
      <c r="F10347" s="150"/>
      <c r="G10347" s="325"/>
    </row>
    <row r="10348" spans="1:8" s="80" customFormat="1">
      <c r="A10348" s="1448"/>
      <c r="B10348" s="1429"/>
      <c r="C10348" s="1494"/>
      <c r="D10348" s="1495"/>
      <c r="E10348" s="145"/>
      <c r="F10348" s="145"/>
      <c r="G10348" s="90"/>
    </row>
    <row r="10349" spans="1:8" s="95" customFormat="1">
      <c r="A10349" s="1448"/>
      <c r="B10349" s="1481"/>
      <c r="C10349" s="1494"/>
      <c r="D10349" s="1495"/>
      <c r="E10349" s="150"/>
      <c r="F10349" s="150"/>
      <c r="G10349" s="325"/>
    </row>
    <row r="10350" spans="1:8" s="94" customFormat="1">
      <c r="A10350" s="1532"/>
      <c r="B10350" s="1467"/>
      <c r="C10350" s="1533"/>
      <c r="D10350" s="1495"/>
      <c r="E10350" s="200"/>
      <c r="F10350" s="200"/>
      <c r="G10350" s="90"/>
      <c r="H10350" s="87"/>
    </row>
    <row r="10351" spans="1:8" s="80" customFormat="1">
      <c r="A10351" s="1448"/>
      <c r="B10351" s="1429"/>
      <c r="C10351" s="1494"/>
      <c r="D10351" s="1495"/>
      <c r="E10351" s="145"/>
      <c r="F10351" s="145"/>
      <c r="G10351" s="90"/>
    </row>
    <row r="10352" spans="1:8" s="80" customFormat="1">
      <c r="A10352" s="1448"/>
      <c r="B10352" s="1429"/>
      <c r="C10352" s="1494"/>
      <c r="D10352" s="1495"/>
      <c r="E10352" s="145"/>
      <c r="F10352" s="145"/>
      <c r="G10352" s="90"/>
    </row>
    <row r="10353" spans="1:8" s="80" customFormat="1">
      <c r="A10353" s="1448"/>
      <c r="B10353" s="1513"/>
      <c r="C10353" s="1511"/>
      <c r="D10353" s="1512"/>
      <c r="E10353" s="152"/>
      <c r="F10353" s="152"/>
      <c r="G10353" s="90"/>
    </row>
    <row r="10354" spans="1:8" s="94" customFormat="1">
      <c r="A10354" s="1448"/>
      <c r="B10354" s="1481"/>
      <c r="C10354" s="1494"/>
      <c r="D10354" s="1495"/>
      <c r="E10354" s="202"/>
      <c r="F10354" s="202"/>
      <c r="G10354" s="90"/>
      <c r="H10354" s="87"/>
    </row>
    <row r="10355" spans="1:8" s="95" customFormat="1">
      <c r="A10355" s="1448"/>
      <c r="B10355" s="1477"/>
      <c r="C10355" s="1494"/>
      <c r="D10355" s="1495"/>
      <c r="E10355" s="150"/>
      <c r="F10355" s="150"/>
      <c r="G10355" s="325"/>
    </row>
    <row r="10356" spans="1:8" s="80" customFormat="1">
      <c r="A10356" s="1448"/>
      <c r="B10356" s="1429"/>
      <c r="C10356" s="1494"/>
      <c r="D10356" s="1495"/>
      <c r="E10356" s="145"/>
      <c r="F10356" s="145"/>
      <c r="G10356" s="90"/>
    </row>
    <row r="10357" spans="1:8" s="95" customFormat="1">
      <c r="A10357" s="1448"/>
      <c r="B10357" s="1481"/>
      <c r="C10357" s="1494"/>
      <c r="D10357" s="1495"/>
      <c r="E10357" s="150"/>
      <c r="F10357" s="150"/>
      <c r="G10357" s="325"/>
    </row>
    <row r="10358" spans="1:8" s="95" customFormat="1">
      <c r="A10358" s="1448"/>
      <c r="B10358" s="1467"/>
      <c r="C10358" s="1533"/>
      <c r="D10358" s="1495"/>
      <c r="E10358" s="153"/>
      <c r="F10358" s="153"/>
      <c r="G10358" s="325"/>
    </row>
    <row r="10359" spans="1:8" s="80" customFormat="1">
      <c r="A10359" s="1448"/>
      <c r="B10359" s="1429"/>
      <c r="C10359" s="1494"/>
      <c r="D10359" s="1495"/>
      <c r="E10359" s="145"/>
      <c r="F10359" s="145"/>
      <c r="G10359" s="90"/>
    </row>
    <row r="10360" spans="1:8" s="80" customFormat="1">
      <c r="A10360" s="1448"/>
      <c r="B10360" s="1429"/>
      <c r="C10360" s="1494"/>
      <c r="D10360" s="1495"/>
      <c r="E10360" s="145"/>
      <c r="F10360" s="145"/>
      <c r="G10360" s="90"/>
    </row>
    <row r="10361" spans="1:8" s="80" customFormat="1">
      <c r="A10361" s="1448"/>
      <c r="B10361" s="1513"/>
      <c r="C10361" s="1511"/>
      <c r="D10361" s="1512"/>
      <c r="E10361" s="152"/>
      <c r="F10361" s="152"/>
      <c r="G10361" s="90"/>
    </row>
    <row r="10362" spans="1:8" s="94" customFormat="1">
      <c r="A10362" s="1448"/>
      <c r="B10362" s="1481"/>
      <c r="C10362" s="1494"/>
      <c r="D10362" s="1495"/>
      <c r="E10362" s="150"/>
      <c r="F10362" s="150"/>
      <c r="G10362" s="90"/>
      <c r="H10362" s="87"/>
    </row>
    <row r="10363" spans="1:8" s="94" customFormat="1">
      <c r="A10363" s="1448"/>
      <c r="B10363" s="1477"/>
      <c r="C10363" s="1494"/>
      <c r="D10363" s="1495"/>
      <c r="E10363" s="150"/>
      <c r="F10363" s="150"/>
      <c r="G10363" s="90"/>
      <c r="H10363" s="87"/>
    </row>
    <row r="10364" spans="1:8" s="80" customFormat="1">
      <c r="A10364" s="1448"/>
      <c r="B10364" s="1429"/>
      <c r="C10364" s="1494"/>
      <c r="D10364" s="1495"/>
      <c r="E10364" s="145"/>
      <c r="F10364" s="145"/>
      <c r="G10364" s="90"/>
    </row>
    <row r="10365" spans="1:8" s="95" customFormat="1">
      <c r="A10365" s="1530"/>
      <c r="B10365" s="1467"/>
      <c r="C10365" s="1533"/>
      <c r="D10365" s="1495"/>
      <c r="E10365" s="199"/>
      <c r="F10365" s="199"/>
      <c r="G10365" s="325"/>
    </row>
    <row r="10366" spans="1:8" s="80" customFormat="1">
      <c r="A10366" s="1448"/>
      <c r="B10366" s="1429"/>
      <c r="C10366" s="1494"/>
      <c r="D10366" s="1495"/>
      <c r="E10366" s="145"/>
      <c r="F10366" s="145"/>
      <c r="G10366" s="90"/>
    </row>
    <row r="10367" spans="1:8" s="80" customFormat="1">
      <c r="A10367" s="1448"/>
      <c r="B10367" s="1513"/>
      <c r="C10367" s="1511"/>
      <c r="D10367" s="1512"/>
      <c r="E10367" s="152"/>
      <c r="F10367" s="152"/>
      <c r="G10367" s="90"/>
    </row>
    <row r="10368" spans="1:8" s="95" customFormat="1">
      <c r="A10368" s="1448"/>
      <c r="B10368" s="1477"/>
      <c r="C10368" s="1494"/>
      <c r="D10368" s="1495"/>
      <c r="E10368" s="150"/>
      <c r="F10368" s="150"/>
      <c r="G10368" s="325"/>
    </row>
    <row r="10369" spans="1:8" s="95" customFormat="1">
      <c r="A10369" s="1448"/>
      <c r="B10369" s="1467"/>
      <c r="C10369" s="1533"/>
      <c r="D10369" s="1495"/>
      <c r="E10369" s="153"/>
      <c r="F10369" s="153"/>
      <c r="G10369" s="325"/>
    </row>
    <row r="10370" spans="1:8" s="80" customFormat="1">
      <c r="A10370" s="1448"/>
      <c r="B10370" s="1429"/>
      <c r="C10370" s="1494"/>
      <c r="D10370" s="1495"/>
      <c r="E10370" s="145"/>
      <c r="F10370" s="145"/>
      <c r="G10370" s="90"/>
    </row>
    <row r="10371" spans="1:8" s="80" customFormat="1">
      <c r="A10371" s="1448"/>
      <c r="B10371" s="1513"/>
      <c r="C10371" s="1511"/>
      <c r="D10371" s="1512"/>
      <c r="E10371" s="152"/>
      <c r="F10371" s="152"/>
      <c r="G10371" s="90"/>
    </row>
    <row r="10372" spans="1:8" s="94" customFormat="1">
      <c r="A10372" s="1448"/>
      <c r="B10372" s="1481"/>
      <c r="C10372" s="1494"/>
      <c r="D10372" s="1495"/>
      <c r="E10372" s="150"/>
      <c r="F10372" s="150"/>
      <c r="G10372" s="90"/>
      <c r="H10372" s="87"/>
    </row>
    <row r="10373" spans="1:8" s="94" customFormat="1">
      <c r="A10373" s="1448"/>
      <c r="B10373" s="1481"/>
      <c r="C10373" s="1494"/>
      <c r="D10373" s="1495"/>
      <c r="E10373" s="150"/>
      <c r="F10373" s="150"/>
      <c r="G10373" s="90"/>
      <c r="H10373" s="87"/>
    </row>
    <row r="10374" spans="1:8" s="95" customFormat="1">
      <c r="A10374" s="1448"/>
      <c r="B10374" s="1477"/>
      <c r="C10374" s="1494"/>
      <c r="D10374" s="1495"/>
      <c r="E10374" s="150"/>
      <c r="F10374" s="150"/>
      <c r="G10374" s="325"/>
    </row>
    <row r="10375" spans="1:8" s="95" customFormat="1">
      <c r="A10375" s="1448"/>
      <c r="B10375" s="1481"/>
      <c r="C10375" s="1494"/>
      <c r="D10375" s="1495"/>
      <c r="E10375" s="150"/>
      <c r="F10375" s="150"/>
      <c r="G10375" s="325"/>
    </row>
    <row r="10376" spans="1:8" s="80" customFormat="1">
      <c r="A10376" s="1448"/>
      <c r="B10376" s="1467"/>
      <c r="C10376" s="1533"/>
      <c r="D10376" s="1495"/>
      <c r="E10376" s="153"/>
      <c r="F10376" s="153"/>
      <c r="G10376" s="90"/>
    </row>
    <row r="10377" spans="1:8" s="80" customFormat="1">
      <c r="A10377" s="1448"/>
      <c r="B10377" s="1477"/>
      <c r="C10377" s="1494"/>
      <c r="D10377" s="1495"/>
      <c r="E10377" s="150"/>
      <c r="F10377" s="150"/>
      <c r="G10377" s="90"/>
    </row>
    <row r="10378" spans="1:8" s="93" customFormat="1">
      <c r="A10378" s="1448"/>
      <c r="B10378" s="1467"/>
      <c r="C10378" s="1533"/>
      <c r="D10378" s="1495"/>
      <c r="E10378" s="153"/>
      <c r="F10378" s="153"/>
      <c r="G10378" s="694"/>
    </row>
    <row r="10379" spans="1:8" s="80" customFormat="1">
      <c r="A10379" s="1448"/>
      <c r="B10379" s="1429"/>
      <c r="C10379" s="1494"/>
      <c r="D10379" s="1495"/>
      <c r="E10379" s="145"/>
      <c r="F10379" s="145"/>
      <c r="G10379" s="90"/>
    </row>
    <row r="10380" spans="1:8" s="80" customFormat="1">
      <c r="A10380" s="1448"/>
      <c r="B10380" s="1429"/>
      <c r="C10380" s="1494"/>
      <c r="D10380" s="1495"/>
      <c r="E10380" s="145"/>
      <c r="F10380" s="145"/>
      <c r="G10380" s="90"/>
    </row>
    <row r="10381" spans="1:8" s="92" customFormat="1">
      <c r="A10381" s="1448"/>
      <c r="B10381" s="1477"/>
      <c r="C10381" s="1494"/>
      <c r="D10381" s="1495"/>
      <c r="E10381" s="150"/>
      <c r="F10381" s="150"/>
      <c r="G10381" s="650"/>
    </row>
    <row r="10382" spans="1:8" s="93" customFormat="1">
      <c r="A10382" s="1448"/>
      <c r="B10382" s="1429"/>
      <c r="C10382" s="1533"/>
      <c r="D10382" s="1495"/>
      <c r="E10382" s="150"/>
      <c r="F10382" s="150"/>
      <c r="G10382" s="694"/>
    </row>
    <row r="10383" spans="1:8" s="80" customFormat="1">
      <c r="A10383" s="1448"/>
      <c r="B10383" s="1429"/>
      <c r="C10383" s="1494"/>
      <c r="D10383" s="1495"/>
      <c r="E10383" s="145"/>
      <c r="F10383" s="145"/>
      <c r="G10383" s="90"/>
    </row>
    <row r="10384" spans="1:8" s="80" customFormat="1">
      <c r="A10384" s="1448"/>
      <c r="B10384" s="1429"/>
      <c r="C10384" s="1494"/>
      <c r="D10384" s="1495"/>
      <c r="E10384" s="145"/>
      <c r="F10384" s="145"/>
      <c r="G10384" s="90"/>
    </row>
    <row r="10385" spans="1:7" s="80" customFormat="1">
      <c r="A10385" s="1448"/>
      <c r="B10385" s="1429"/>
      <c r="C10385" s="1494"/>
      <c r="D10385" s="1495"/>
      <c r="E10385" s="145"/>
      <c r="F10385" s="145"/>
      <c r="G10385" s="90"/>
    </row>
    <row r="10386" spans="1:7" s="93" customFormat="1">
      <c r="A10386" s="1448"/>
      <c r="B10386" s="1534"/>
      <c r="C10386" s="1494"/>
      <c r="D10386" s="1495"/>
      <c r="E10386" s="150"/>
      <c r="F10386" s="150"/>
      <c r="G10386" s="694"/>
    </row>
    <row r="10387" spans="1:7" s="93" customFormat="1">
      <c r="A10387" s="1448"/>
      <c r="B10387" s="1534"/>
      <c r="C10387" s="1494"/>
      <c r="D10387" s="1495"/>
      <c r="E10387" s="150"/>
      <c r="F10387" s="150"/>
      <c r="G10387" s="694"/>
    </row>
    <row r="10388" spans="1:7" s="93" customFormat="1">
      <c r="A10388" s="1448"/>
      <c r="B10388" s="1534"/>
      <c r="C10388" s="1494"/>
      <c r="D10388" s="1495"/>
      <c r="E10388" s="150"/>
      <c r="F10388" s="150"/>
      <c r="G10388" s="694"/>
    </row>
    <row r="10389" spans="1:7" s="93" customFormat="1">
      <c r="A10389" s="1448"/>
      <c r="B10389" s="1534"/>
      <c r="C10389" s="1494"/>
      <c r="D10389" s="1495"/>
      <c r="E10389" s="150"/>
      <c r="F10389" s="150"/>
      <c r="G10389" s="694"/>
    </row>
    <row r="10390" spans="1:7" s="93" customFormat="1">
      <c r="A10390" s="1525"/>
      <c r="B10390" s="1526"/>
      <c r="C10390" s="1536"/>
      <c r="D10390" s="1537"/>
      <c r="E10390" s="203"/>
      <c r="F10390" s="203"/>
      <c r="G10390" s="694"/>
    </row>
    <row r="10391" spans="1:7" s="86" customFormat="1">
      <c r="A10391" s="1468"/>
      <c r="B10391" s="1465"/>
      <c r="C10391" s="1469"/>
      <c r="D10391" s="1470"/>
      <c r="E10391" s="142"/>
      <c r="F10391" s="142"/>
      <c r="G10391" s="692"/>
    </row>
    <row r="10392" spans="1:7" s="86" customFormat="1">
      <c r="A10392" s="1468"/>
      <c r="B10392" s="1465"/>
      <c r="C10392" s="1469"/>
      <c r="D10392" s="1470"/>
      <c r="E10392" s="142"/>
      <c r="F10392" s="142"/>
      <c r="G10392" s="692"/>
    </row>
    <row r="10393" spans="1:7" s="86" customFormat="1">
      <c r="A10393" s="1468"/>
      <c r="B10393" s="1465"/>
      <c r="C10393" s="1469"/>
      <c r="D10393" s="1470"/>
      <c r="E10393" s="142"/>
      <c r="F10393" s="142"/>
      <c r="G10393" s="692"/>
    </row>
    <row r="10394" spans="1:7" s="86" customFormat="1">
      <c r="A10394" s="1468"/>
      <c r="B10394" s="1465"/>
      <c r="C10394" s="1469"/>
      <c r="D10394" s="1470"/>
      <c r="E10394" s="142"/>
      <c r="F10394" s="142"/>
      <c r="G10394" s="692"/>
    </row>
    <row r="10395" spans="1:7" s="86" customFormat="1">
      <c r="A10395" s="1468"/>
      <c r="B10395" s="1492"/>
      <c r="C10395" s="1469"/>
      <c r="D10395" s="1470"/>
      <c r="E10395" s="142"/>
      <c r="F10395" s="142"/>
      <c r="G10395" s="692"/>
    </row>
    <row r="10396" spans="1:7" s="86" customFormat="1">
      <c r="A10396" s="1468"/>
      <c r="B10396" s="1465"/>
      <c r="C10396" s="1469"/>
      <c r="D10396" s="1470"/>
      <c r="E10396" s="142"/>
      <c r="F10396" s="142"/>
      <c r="G10396" s="692"/>
    </row>
    <row r="10397" spans="1:7" s="86" customFormat="1">
      <c r="A10397" s="1540"/>
      <c r="B10397" s="1467"/>
      <c r="C10397" s="1494"/>
      <c r="D10397" s="1495"/>
      <c r="E10397" s="152"/>
      <c r="F10397" s="152"/>
      <c r="G10397" s="692"/>
    </row>
    <row r="10398" spans="1:7" s="80" customFormat="1">
      <c r="A10398" s="1448"/>
      <c r="B10398" s="1429"/>
      <c r="C10398" s="1494"/>
      <c r="D10398" s="1495"/>
      <c r="E10398" s="145"/>
      <c r="F10398" s="145"/>
      <c r="G10398" s="90"/>
    </row>
    <row r="10399" spans="1:7" s="80" customFormat="1">
      <c r="A10399" s="1448"/>
      <c r="B10399" s="1467"/>
      <c r="C10399" s="1494"/>
      <c r="D10399" s="1495"/>
      <c r="E10399" s="145"/>
      <c r="F10399" s="145"/>
      <c r="G10399" s="90"/>
    </row>
    <row r="10400" spans="1:7" s="80" customFormat="1">
      <c r="A10400" s="1448"/>
      <c r="B10400" s="1477"/>
      <c r="C10400" s="1494"/>
      <c r="D10400" s="1495"/>
      <c r="E10400" s="145"/>
      <c r="F10400" s="145"/>
      <c r="G10400" s="90"/>
    </row>
    <row r="10401" spans="1:7" s="80" customFormat="1">
      <c r="A10401" s="1448"/>
      <c r="B10401" s="1467"/>
      <c r="C10401" s="1494"/>
      <c r="D10401" s="1495"/>
      <c r="E10401" s="145"/>
      <c r="F10401" s="145"/>
      <c r="G10401" s="90"/>
    </row>
    <row r="10402" spans="1:7" s="80" customFormat="1">
      <c r="A10402" s="1448"/>
      <c r="B10402" s="1429"/>
      <c r="C10402" s="1494"/>
      <c r="D10402" s="1495"/>
      <c r="E10402" s="145"/>
      <c r="F10402" s="145"/>
      <c r="G10402" s="90"/>
    </row>
    <row r="10403" spans="1:7" s="80" customFormat="1">
      <c r="A10403" s="1448"/>
      <c r="B10403" s="1477"/>
      <c r="C10403" s="1494"/>
      <c r="D10403" s="1495"/>
      <c r="E10403" s="145"/>
      <c r="F10403" s="145"/>
      <c r="G10403" s="90"/>
    </row>
    <row r="10404" spans="1:7" s="80" customFormat="1">
      <c r="A10404" s="1448"/>
      <c r="B10404" s="1477"/>
      <c r="C10404" s="1494"/>
      <c r="D10404" s="1495"/>
      <c r="E10404" s="145"/>
      <c r="F10404" s="145"/>
      <c r="G10404" s="90"/>
    </row>
    <row r="10405" spans="1:7" s="80" customFormat="1">
      <c r="A10405" s="1448"/>
      <c r="B10405" s="1467"/>
      <c r="C10405" s="1494"/>
      <c r="D10405" s="1495"/>
      <c r="E10405" s="145"/>
      <c r="F10405" s="145"/>
      <c r="G10405" s="90"/>
    </row>
    <row r="10406" spans="1:7" s="80" customFormat="1">
      <c r="A10406" s="1448"/>
      <c r="B10406" s="1429"/>
      <c r="C10406" s="1494"/>
      <c r="D10406" s="1495"/>
      <c r="E10406" s="145"/>
      <c r="F10406" s="145"/>
      <c r="G10406" s="90"/>
    </row>
    <row r="10407" spans="1:7" s="80" customFormat="1">
      <c r="A10407" s="1448"/>
      <c r="B10407" s="1477"/>
      <c r="C10407" s="1494"/>
      <c r="D10407" s="1495"/>
      <c r="E10407" s="145"/>
      <c r="F10407" s="145"/>
      <c r="G10407" s="90"/>
    </row>
    <row r="10408" spans="1:7" s="80" customFormat="1">
      <c r="A10408" s="1448"/>
      <c r="B10408" s="1477"/>
      <c r="C10408" s="1494"/>
      <c r="D10408" s="1495"/>
      <c r="E10408" s="145"/>
      <c r="F10408" s="145"/>
      <c r="G10408" s="90"/>
    </row>
    <row r="10409" spans="1:7" s="80" customFormat="1">
      <c r="A10409" s="1448"/>
      <c r="B10409" s="1477"/>
      <c r="C10409" s="1494"/>
      <c r="D10409" s="1495"/>
      <c r="E10409" s="145"/>
      <c r="F10409" s="145"/>
      <c r="G10409" s="90"/>
    </row>
    <row r="10410" spans="1:7" s="80" customFormat="1">
      <c r="A10410" s="1448"/>
      <c r="B10410" s="1477"/>
      <c r="C10410" s="1494"/>
      <c r="D10410" s="1495"/>
      <c r="E10410" s="145"/>
      <c r="F10410" s="145"/>
      <c r="G10410" s="90"/>
    </row>
    <row r="10411" spans="1:7" s="80" customFormat="1">
      <c r="A10411" s="1448"/>
      <c r="B10411" s="1477"/>
      <c r="C10411" s="1494"/>
      <c r="D10411" s="1495"/>
      <c r="E10411" s="145"/>
      <c r="F10411" s="145"/>
      <c r="G10411" s="90"/>
    </row>
    <row r="10412" spans="1:7" s="80" customFormat="1">
      <c r="A10412" s="1448"/>
      <c r="B10412" s="1477"/>
      <c r="C10412" s="1494"/>
      <c r="D10412" s="1495"/>
      <c r="E10412" s="145"/>
      <c r="F10412" s="145"/>
      <c r="G10412" s="90"/>
    </row>
    <row r="10413" spans="1:7" s="80" customFormat="1">
      <c r="A10413" s="1448"/>
      <c r="B10413" s="1477"/>
      <c r="C10413" s="1494"/>
      <c r="D10413" s="1495"/>
      <c r="E10413" s="145"/>
      <c r="F10413" s="145"/>
      <c r="G10413" s="90"/>
    </row>
    <row r="10414" spans="1:7" s="80" customFormat="1">
      <c r="A10414" s="1448"/>
      <c r="B10414" s="1477"/>
      <c r="C10414" s="1494"/>
      <c r="D10414" s="1495"/>
      <c r="E10414" s="145"/>
      <c r="F10414" s="145"/>
      <c r="G10414" s="90"/>
    </row>
    <row r="10415" spans="1:7" s="80" customFormat="1">
      <c r="A10415" s="1448"/>
      <c r="B10415" s="1477"/>
      <c r="C10415" s="1494"/>
      <c r="D10415" s="1495"/>
      <c r="E10415" s="145"/>
      <c r="F10415" s="145"/>
      <c r="G10415" s="90"/>
    </row>
    <row r="10416" spans="1:7" s="80" customFormat="1">
      <c r="A10416" s="1448"/>
      <c r="B10416" s="1477"/>
      <c r="C10416" s="1494"/>
      <c r="D10416" s="1495"/>
      <c r="E10416" s="145"/>
      <c r="F10416" s="145"/>
      <c r="G10416" s="90"/>
    </row>
    <row r="10417" spans="1:7" s="86" customFormat="1">
      <c r="A10417" s="1468"/>
      <c r="B10417" s="1465"/>
      <c r="C10417" s="1469"/>
      <c r="D10417" s="1470"/>
      <c r="E10417" s="142"/>
      <c r="F10417" s="142"/>
      <c r="G10417" s="692"/>
    </row>
    <row r="10418" spans="1:7" s="86" customFormat="1">
      <c r="A10418" s="1468"/>
      <c r="B10418" s="1465"/>
      <c r="C10418" s="1469"/>
      <c r="D10418" s="1470"/>
      <c r="E10418" s="142"/>
      <c r="F10418" s="142"/>
      <c r="G10418" s="692"/>
    </row>
    <row r="10419" spans="1:7" s="86" customFormat="1">
      <c r="A10419" s="1468"/>
      <c r="B10419" s="1465"/>
      <c r="C10419" s="1469"/>
      <c r="D10419" s="1470"/>
      <c r="E10419" s="142"/>
      <c r="F10419" s="142"/>
      <c r="G10419" s="692"/>
    </row>
    <row r="10420" spans="1:7" s="86" customFormat="1">
      <c r="A10420" s="1468"/>
      <c r="B10420" s="1492"/>
      <c r="C10420" s="1469"/>
      <c r="D10420" s="1470"/>
      <c r="E10420" s="142"/>
      <c r="F10420" s="142"/>
      <c r="G10420" s="692"/>
    </row>
    <row r="10421" spans="1:7" s="86" customFormat="1">
      <c r="A10421" s="1468"/>
      <c r="B10421" s="1492"/>
      <c r="C10421" s="1469"/>
      <c r="D10421" s="1470"/>
      <c r="E10421" s="142"/>
      <c r="F10421" s="142"/>
      <c r="G10421" s="692"/>
    </row>
    <row r="10422" spans="1:7" s="85" customFormat="1">
      <c r="A10422" s="1448"/>
      <c r="B10422" s="1429"/>
      <c r="C10422" s="1494"/>
      <c r="D10422" s="1495"/>
      <c r="E10422" s="150"/>
      <c r="F10422" s="150"/>
      <c r="G10422" s="695"/>
    </row>
    <row r="10423" spans="1:7" s="85" customFormat="1">
      <c r="A10423" s="1448"/>
      <c r="B10423" s="1429"/>
      <c r="C10423" s="1494"/>
      <c r="D10423" s="1495"/>
      <c r="E10423" s="150"/>
      <c r="F10423" s="150"/>
      <c r="G10423" s="695"/>
    </row>
    <row r="10424" spans="1:7" s="85" customFormat="1">
      <c r="A10424" s="1448"/>
      <c r="B10424" s="1429"/>
      <c r="C10424" s="1494"/>
      <c r="D10424" s="1495"/>
      <c r="E10424" s="150"/>
      <c r="F10424" s="150"/>
      <c r="G10424" s="695"/>
    </row>
    <row r="10425" spans="1:7" s="85" customFormat="1">
      <c r="A10425" s="1448"/>
      <c r="B10425" s="1429"/>
      <c r="C10425" s="1494"/>
      <c r="D10425" s="1495"/>
      <c r="E10425" s="150"/>
      <c r="F10425" s="150"/>
      <c r="G10425" s="695"/>
    </row>
    <row r="10426" spans="1:7" s="85" customFormat="1">
      <c r="A10426" s="1448"/>
      <c r="B10426" s="1429"/>
      <c r="C10426" s="1494"/>
      <c r="D10426" s="1495"/>
      <c r="E10426" s="150"/>
      <c r="F10426" s="150"/>
      <c r="G10426" s="695"/>
    </row>
    <row r="10427" spans="1:7" s="85" customFormat="1">
      <c r="A10427" s="1448"/>
      <c r="B10427" s="1509"/>
      <c r="C10427" s="1494"/>
      <c r="D10427" s="1495"/>
      <c r="E10427" s="150"/>
      <c r="F10427" s="150"/>
      <c r="G10427" s="695"/>
    </row>
    <row r="10428" spans="1:7" s="85" customFormat="1">
      <c r="A10428" s="1448"/>
      <c r="B10428" s="1429"/>
      <c r="C10428" s="1494"/>
      <c r="D10428" s="1495"/>
      <c r="E10428" s="150"/>
      <c r="F10428" s="150"/>
      <c r="G10428" s="695"/>
    </row>
    <row r="10429" spans="1:7" s="85" customFormat="1">
      <c r="A10429" s="1448"/>
      <c r="B10429" s="1429"/>
      <c r="C10429" s="1494"/>
      <c r="D10429" s="1495"/>
      <c r="E10429" s="150"/>
      <c r="F10429" s="150"/>
      <c r="G10429" s="695"/>
    </row>
    <row r="10430" spans="1:7" s="85" customFormat="1">
      <c r="A10430" s="1448"/>
      <c r="B10430" s="1429"/>
      <c r="C10430" s="1494"/>
      <c r="D10430" s="1495"/>
      <c r="E10430" s="150"/>
      <c r="F10430" s="150"/>
      <c r="G10430" s="695"/>
    </row>
    <row r="10431" spans="1:7" s="85" customFormat="1">
      <c r="A10431" s="1448"/>
      <c r="B10431" s="1429"/>
      <c r="C10431" s="1494"/>
      <c r="D10431" s="1495"/>
      <c r="E10431" s="150"/>
      <c r="F10431" s="150"/>
      <c r="G10431" s="695"/>
    </row>
    <row r="10432" spans="1:7" s="85" customFormat="1">
      <c r="A10432" s="1448"/>
      <c r="B10432" s="1429"/>
      <c r="C10432" s="1494"/>
      <c r="D10432" s="1495"/>
      <c r="E10432" s="150"/>
      <c r="F10432" s="150"/>
      <c r="G10432" s="695"/>
    </row>
    <row r="10433" spans="1:7" s="85" customFormat="1">
      <c r="A10433" s="1448"/>
      <c r="B10433" s="1429"/>
      <c r="C10433" s="1494"/>
      <c r="D10433" s="1495"/>
      <c r="E10433" s="150"/>
      <c r="F10433" s="150"/>
      <c r="G10433" s="695"/>
    </row>
    <row r="10434" spans="1:7" s="85" customFormat="1">
      <c r="A10434" s="1448"/>
      <c r="B10434" s="1429"/>
      <c r="C10434" s="1494"/>
      <c r="D10434" s="1495"/>
      <c r="E10434" s="150"/>
      <c r="F10434" s="150"/>
      <c r="G10434" s="695"/>
    </row>
    <row r="10435" spans="1:7" s="85" customFormat="1">
      <c r="A10435" s="1448"/>
      <c r="B10435" s="1429"/>
      <c r="C10435" s="1494"/>
      <c r="D10435" s="1495"/>
      <c r="E10435" s="150"/>
      <c r="F10435" s="150"/>
      <c r="G10435" s="695"/>
    </row>
    <row r="10436" spans="1:7" s="85" customFormat="1">
      <c r="A10436" s="1448"/>
      <c r="B10436" s="1429"/>
      <c r="C10436" s="1494"/>
      <c r="D10436" s="1495"/>
      <c r="E10436" s="150"/>
      <c r="F10436" s="150"/>
      <c r="G10436" s="695"/>
    </row>
    <row r="10437" spans="1:7" s="85" customFormat="1">
      <c r="A10437" s="1448"/>
      <c r="B10437" s="1429"/>
      <c r="C10437" s="1494"/>
      <c r="D10437" s="1495"/>
      <c r="E10437" s="150"/>
      <c r="F10437" s="150"/>
      <c r="G10437" s="695"/>
    </row>
    <row r="10438" spans="1:7" s="85" customFormat="1">
      <c r="A10438" s="1448"/>
      <c r="B10438" s="1429"/>
      <c r="C10438" s="1494"/>
      <c r="D10438" s="1495"/>
      <c r="E10438" s="150"/>
      <c r="F10438" s="150"/>
      <c r="G10438" s="695"/>
    </row>
    <row r="10439" spans="1:7" s="85" customFormat="1">
      <c r="A10439" s="1448"/>
      <c r="B10439" s="1429"/>
      <c r="C10439" s="1494"/>
      <c r="D10439" s="1495"/>
      <c r="E10439" s="150"/>
      <c r="F10439" s="150"/>
      <c r="G10439" s="695"/>
    </row>
    <row r="10440" spans="1:7" s="85" customFormat="1">
      <c r="A10440" s="1448"/>
      <c r="B10440" s="1429"/>
      <c r="C10440" s="1494"/>
      <c r="D10440" s="1495"/>
      <c r="E10440" s="150"/>
      <c r="F10440" s="150"/>
      <c r="G10440" s="695"/>
    </row>
    <row r="10441" spans="1:7" s="85" customFormat="1">
      <c r="A10441" s="1448"/>
      <c r="B10441" s="1429"/>
      <c r="C10441" s="1494"/>
      <c r="D10441" s="1495"/>
      <c r="E10441" s="150"/>
      <c r="F10441" s="150"/>
      <c r="G10441" s="695"/>
    </row>
    <row r="10442" spans="1:7" s="85" customFormat="1">
      <c r="A10442" s="1448"/>
      <c r="B10442" s="1429"/>
      <c r="C10442" s="1494"/>
      <c r="D10442" s="1495"/>
      <c r="E10442" s="150"/>
      <c r="F10442" s="150"/>
      <c r="G10442" s="695"/>
    </row>
    <row r="10443" spans="1:7" s="85" customFormat="1">
      <c r="A10443" s="1448"/>
      <c r="B10443" s="1429"/>
      <c r="C10443" s="1494"/>
      <c r="D10443" s="1495"/>
      <c r="E10443" s="150"/>
      <c r="F10443" s="150"/>
      <c r="G10443" s="695"/>
    </row>
    <row r="10444" spans="1:7" s="85" customFormat="1">
      <c r="A10444" s="1448"/>
      <c r="B10444" s="1429"/>
      <c r="C10444" s="1494"/>
      <c r="D10444" s="1495"/>
      <c r="E10444" s="150"/>
      <c r="F10444" s="150"/>
      <c r="G10444" s="695"/>
    </row>
    <row r="10445" spans="1:7" s="85" customFormat="1">
      <c r="A10445" s="1448"/>
      <c r="B10445" s="1429"/>
      <c r="C10445" s="1494"/>
      <c r="D10445" s="1495"/>
      <c r="E10445" s="150"/>
      <c r="F10445" s="150"/>
      <c r="G10445" s="695"/>
    </row>
    <row r="10446" spans="1:7" s="85" customFormat="1">
      <c r="A10446" s="1448"/>
      <c r="B10446" s="1429"/>
      <c r="C10446" s="1494"/>
      <c r="D10446" s="1495"/>
      <c r="E10446" s="150"/>
      <c r="F10446" s="150"/>
      <c r="G10446" s="695"/>
    </row>
    <row r="10447" spans="1:7" s="85" customFormat="1">
      <c r="A10447" s="1448"/>
      <c r="B10447" s="1429"/>
      <c r="C10447" s="1494"/>
      <c r="D10447" s="1495"/>
      <c r="E10447" s="150"/>
      <c r="F10447" s="150"/>
      <c r="G10447" s="695"/>
    </row>
    <row r="10448" spans="1:7" s="85" customFormat="1">
      <c r="A10448" s="1448"/>
      <c r="B10448" s="1429"/>
      <c r="C10448" s="1494"/>
      <c r="D10448" s="1495"/>
      <c r="E10448" s="150"/>
      <c r="F10448" s="150"/>
      <c r="G10448" s="695"/>
    </row>
    <row r="10449" spans="1:7" s="85" customFormat="1">
      <c r="A10449" s="1448"/>
      <c r="B10449" s="1524"/>
      <c r="C10449" s="1494"/>
      <c r="D10449" s="1495"/>
      <c r="E10449" s="150"/>
      <c r="F10449" s="150"/>
      <c r="G10449" s="695"/>
    </row>
    <row r="10450" spans="1:7" s="86" customFormat="1">
      <c r="A10450" s="1468"/>
      <c r="B10450" s="1465"/>
      <c r="C10450" s="1469"/>
      <c r="D10450" s="1470"/>
      <c r="E10450" s="142"/>
      <c r="F10450" s="142"/>
      <c r="G10450" s="692"/>
    </row>
    <row r="10451" spans="1:7" s="86" customFormat="1">
      <c r="A10451" s="1468"/>
      <c r="B10451" s="1465"/>
      <c r="C10451" s="1469"/>
      <c r="D10451" s="1470"/>
      <c r="E10451" s="142"/>
      <c r="F10451" s="142"/>
      <c r="G10451" s="692"/>
    </row>
    <row r="10452" spans="1:7" s="86" customFormat="1">
      <c r="A10452" s="1039"/>
      <c r="B10452" s="1467"/>
      <c r="C10452" s="1466"/>
      <c r="D10452" s="1370"/>
      <c r="E10452" s="141"/>
      <c r="F10452" s="141"/>
      <c r="G10452" s="692"/>
    </row>
    <row r="10453" spans="1:7" s="80" customFormat="1">
      <c r="A10453" s="1448"/>
      <c r="B10453" s="1477"/>
      <c r="C10453" s="1494"/>
      <c r="D10453" s="1376"/>
      <c r="E10453" s="191"/>
      <c r="F10453" s="191"/>
      <c r="G10453" s="90"/>
    </row>
    <row r="10454" spans="1:7" s="86" customFormat="1">
      <c r="A10454" s="1540"/>
      <c r="B10454" s="1473"/>
      <c r="C10454" s="1469"/>
      <c r="D10454" s="1506"/>
      <c r="E10454" s="141"/>
      <c r="F10454" s="141"/>
      <c r="G10454" s="692"/>
    </row>
    <row r="10455" spans="1:7" s="86" customFormat="1">
      <c r="A10455" s="1468"/>
      <c r="B10455" s="1505"/>
      <c r="C10455" s="1469"/>
      <c r="D10455" s="1506"/>
      <c r="E10455" s="141"/>
      <c r="F10455" s="141"/>
      <c r="G10455" s="692"/>
    </row>
    <row r="10456" spans="1:7" s="86" customFormat="1">
      <c r="A10456" s="1468"/>
      <c r="B10456" s="1467"/>
      <c r="C10456" s="1469"/>
      <c r="D10456" s="1506"/>
      <c r="E10456" s="141"/>
      <c r="F10456" s="141"/>
      <c r="G10456" s="692"/>
    </row>
    <row r="10457" spans="1:7" s="86" customFormat="1">
      <c r="A10457" s="1468"/>
      <c r="B10457" s="1505"/>
      <c r="C10457" s="1469"/>
      <c r="D10457" s="1506"/>
      <c r="E10457" s="141"/>
      <c r="F10457" s="141"/>
      <c r="G10457" s="692"/>
    </row>
    <row r="10458" spans="1:7" s="86" customFormat="1">
      <c r="A10458" s="1468"/>
      <c r="B10458" s="1505"/>
      <c r="C10458" s="1469"/>
      <c r="D10458" s="1506"/>
      <c r="E10458" s="141"/>
      <c r="F10458" s="141"/>
      <c r="G10458" s="692"/>
    </row>
    <row r="10459" spans="1:7" s="86" customFormat="1">
      <c r="A10459" s="1468"/>
      <c r="B10459" s="1505"/>
      <c r="C10459" s="1469"/>
      <c r="D10459" s="1506"/>
      <c r="E10459" s="141"/>
      <c r="F10459" s="141"/>
      <c r="G10459" s="692"/>
    </row>
    <row r="10460" spans="1:7" s="86" customFormat="1">
      <c r="A10460" s="1468"/>
      <c r="B10460" s="1505"/>
      <c r="C10460" s="1469"/>
      <c r="D10460" s="1506"/>
      <c r="E10460" s="141"/>
      <c r="F10460" s="141"/>
      <c r="G10460" s="692"/>
    </row>
    <row r="10461" spans="1:7" s="86" customFormat="1">
      <c r="A10461" s="1468"/>
      <c r="B10461" s="1505"/>
      <c r="C10461" s="1469"/>
      <c r="D10461" s="1506"/>
      <c r="E10461" s="141"/>
      <c r="F10461" s="141"/>
      <c r="G10461" s="692"/>
    </row>
    <row r="10462" spans="1:7" s="86" customFormat="1">
      <c r="A10462" s="1468"/>
      <c r="B10462" s="1505"/>
      <c r="C10462" s="1469"/>
      <c r="D10462" s="1506"/>
      <c r="E10462" s="141"/>
      <c r="F10462" s="141"/>
      <c r="G10462" s="692"/>
    </row>
    <row r="10463" spans="1:7" s="86" customFormat="1">
      <c r="A10463" s="1468"/>
      <c r="B10463" s="1505"/>
      <c r="C10463" s="1469"/>
      <c r="D10463" s="1506"/>
      <c r="E10463" s="141"/>
      <c r="F10463" s="141"/>
      <c r="G10463" s="692"/>
    </row>
    <row r="10464" spans="1:7" s="86" customFormat="1">
      <c r="A10464" s="1468"/>
      <c r="B10464" s="1465"/>
      <c r="C10464" s="1469"/>
      <c r="D10464" s="1506"/>
      <c r="E10464" s="141"/>
      <c r="F10464" s="141"/>
      <c r="G10464" s="692"/>
    </row>
    <row r="10465" spans="1:7" s="86" customFormat="1">
      <c r="A10465" s="1468"/>
      <c r="B10465" s="1465"/>
      <c r="C10465" s="1469"/>
      <c r="D10465" s="1506"/>
      <c r="E10465" s="141"/>
      <c r="F10465" s="141"/>
      <c r="G10465" s="692"/>
    </row>
    <row r="10466" spans="1:7" s="86" customFormat="1">
      <c r="A10466" s="1468"/>
      <c r="B10466" s="1465"/>
      <c r="C10466" s="1469"/>
      <c r="D10466" s="1506"/>
      <c r="E10466" s="141"/>
      <c r="F10466" s="141"/>
      <c r="G10466" s="692"/>
    </row>
    <row r="10467" spans="1:7" s="86" customFormat="1">
      <c r="A10467" s="1468"/>
      <c r="B10467" s="1465"/>
      <c r="C10467" s="1469"/>
      <c r="D10467" s="1506"/>
      <c r="E10467" s="141"/>
      <c r="F10467" s="141"/>
      <c r="G10467" s="692"/>
    </row>
    <row r="10468" spans="1:7" s="86" customFormat="1">
      <c r="A10468" s="1468"/>
      <c r="B10468" s="1465"/>
      <c r="C10468" s="1469"/>
      <c r="D10468" s="1506"/>
      <c r="E10468" s="141"/>
      <c r="F10468" s="141"/>
      <c r="G10468" s="692"/>
    </row>
    <row r="10469" spans="1:7" s="80" customFormat="1">
      <c r="A10469" s="1448"/>
      <c r="B10469" s="1492"/>
      <c r="C10469" s="1494"/>
      <c r="D10469" s="1376"/>
      <c r="E10469" s="191"/>
      <c r="F10469" s="191"/>
      <c r="G10469" s="90"/>
    </row>
    <row r="10470" spans="1:7" s="80" customFormat="1">
      <c r="A10470" s="1039"/>
      <c r="B10470" s="1524"/>
      <c r="C10470" s="1494"/>
      <c r="D10470" s="1376"/>
      <c r="E10470" s="191"/>
      <c r="F10470" s="191"/>
      <c r="G10470" s="90"/>
    </row>
    <row r="10471" spans="1:7" s="80" customFormat="1">
      <c r="A10471" s="1448"/>
      <c r="B10471" s="1429"/>
      <c r="C10471" s="1494"/>
      <c r="D10471" s="1376"/>
      <c r="E10471" s="205"/>
      <c r="F10471" s="205"/>
      <c r="G10471" s="90"/>
    </row>
    <row r="10472" spans="1:7" s="86" customFormat="1">
      <c r="A10472" s="1468"/>
      <c r="B10472" s="1473"/>
      <c r="C10472" s="1469"/>
      <c r="D10472" s="1506"/>
      <c r="E10472" s="141"/>
      <c r="F10472" s="141"/>
      <c r="G10472" s="692"/>
    </row>
    <row r="10473" spans="1:7" s="86" customFormat="1">
      <c r="A10473" s="1468"/>
      <c r="B10473" s="1473"/>
      <c r="C10473" s="1469"/>
      <c r="D10473" s="1506"/>
      <c r="E10473" s="141"/>
      <c r="F10473" s="141"/>
      <c r="G10473" s="692"/>
    </row>
    <row r="10474" spans="1:7" s="86" customFormat="1">
      <c r="A10474" s="1468"/>
      <c r="B10474" s="1541"/>
      <c r="C10474" s="1542"/>
      <c r="D10474" s="1543"/>
      <c r="E10474" s="157"/>
      <c r="F10474" s="157"/>
      <c r="G10474" s="692"/>
    </row>
    <row r="10475" spans="1:7" s="86" customFormat="1">
      <c r="A10475" s="1468"/>
      <c r="B10475" s="1465"/>
      <c r="C10475" s="1542"/>
      <c r="D10475" s="1543"/>
      <c r="E10475" s="157"/>
      <c r="F10475" s="157"/>
      <c r="G10475" s="692"/>
    </row>
    <row r="10476" spans="1:7" s="86" customFormat="1">
      <c r="A10476" s="1468"/>
      <c r="B10476" s="1465"/>
      <c r="C10476" s="1542"/>
      <c r="D10476" s="1543"/>
      <c r="E10476" s="157"/>
      <c r="F10476" s="157"/>
      <c r="G10476" s="692"/>
    </row>
    <row r="10477" spans="1:7" s="86" customFormat="1">
      <c r="A10477" s="1468"/>
      <c r="B10477" s="1465"/>
      <c r="C10477" s="1542"/>
      <c r="D10477" s="1543"/>
      <c r="E10477" s="157"/>
      <c r="F10477" s="157"/>
      <c r="G10477" s="692"/>
    </row>
    <row r="10478" spans="1:7" s="86" customFormat="1">
      <c r="A10478" s="1468"/>
      <c r="B10478" s="1465"/>
      <c r="C10478" s="1542"/>
      <c r="D10478" s="1543"/>
      <c r="E10478" s="157"/>
      <c r="F10478" s="157"/>
      <c r="G10478" s="692"/>
    </row>
    <row r="10479" spans="1:7" s="86" customFormat="1">
      <c r="A10479" s="1468"/>
      <c r="B10479" s="1465"/>
      <c r="C10479" s="1542"/>
      <c r="D10479" s="1543"/>
      <c r="E10479" s="157"/>
      <c r="F10479" s="157"/>
      <c r="G10479" s="692"/>
    </row>
    <row r="10480" spans="1:7" s="86" customFormat="1">
      <c r="A10480" s="1468"/>
      <c r="B10480" s="1465"/>
      <c r="C10480" s="1542"/>
      <c r="D10480" s="1543"/>
      <c r="E10480" s="157"/>
      <c r="F10480" s="157"/>
      <c r="G10480" s="692"/>
    </row>
    <row r="10481" spans="1:7" s="60" customFormat="1">
      <c r="A10481" s="1416"/>
      <c r="B10481" s="1417"/>
      <c r="C10481" s="1370"/>
      <c r="D10481" s="1370"/>
      <c r="E10481" s="137"/>
      <c r="F10481" s="137"/>
      <c r="G10481" s="598"/>
    </row>
    <row r="10482" spans="1:7" s="60" customFormat="1">
      <c r="A10482" s="1416"/>
      <c r="B10482" s="1417"/>
      <c r="C10482" s="1370"/>
      <c r="D10482" s="1370"/>
      <c r="E10482" s="137"/>
      <c r="F10482" s="137"/>
      <c r="G10482" s="598"/>
    </row>
    <row r="10483" spans="1:7" s="60" customFormat="1">
      <c r="A10483" s="1416"/>
      <c r="B10483" s="1417"/>
      <c r="C10483" s="1370"/>
      <c r="D10483" s="1370"/>
      <c r="E10483" s="137"/>
      <c r="F10483" s="137"/>
      <c r="G10483" s="598"/>
    </row>
    <row r="10484" spans="1:7" s="60" customFormat="1">
      <c r="A10484" s="1416"/>
      <c r="B10484" s="1417"/>
      <c r="C10484" s="1370"/>
      <c r="D10484" s="1370"/>
      <c r="E10484" s="137"/>
      <c r="F10484" s="137"/>
      <c r="G10484" s="598"/>
    </row>
    <row r="10485" spans="1:7" s="60" customFormat="1">
      <c r="A10485" s="1416"/>
      <c r="B10485" s="1417"/>
      <c r="C10485" s="1370"/>
      <c r="D10485" s="1370"/>
      <c r="E10485" s="137"/>
      <c r="F10485" s="137"/>
      <c r="G10485" s="598"/>
    </row>
    <row r="10486" spans="1:7" s="80" customFormat="1">
      <c r="A10486" s="1448"/>
      <c r="B10486" s="1492"/>
      <c r="C10486" s="1494"/>
      <c r="D10486" s="1376"/>
      <c r="E10486" s="191"/>
      <c r="F10486" s="191"/>
      <c r="G10486" s="90"/>
    </row>
    <row r="10487" spans="1:7" s="60" customFormat="1">
      <c r="A10487" s="1416"/>
      <c r="B10487" s="1417"/>
      <c r="C10487" s="1370"/>
      <c r="D10487" s="1370"/>
      <c r="E10487" s="137"/>
      <c r="F10487" s="137"/>
      <c r="G10487" s="598"/>
    </row>
    <row r="10488" spans="1:7" s="60" customFormat="1">
      <c r="A10488" s="1416"/>
      <c r="B10488" s="1417"/>
      <c r="C10488" s="1376"/>
      <c r="D10488" s="1370"/>
      <c r="E10488" s="137"/>
      <c r="F10488" s="137"/>
      <c r="G10488" s="598"/>
    </row>
    <row r="10489" spans="1:7" s="60" customFormat="1">
      <c r="A10489" s="1416"/>
      <c r="B10489" s="1417"/>
      <c r="C10489" s="1376"/>
      <c r="D10489" s="1370"/>
      <c r="E10489" s="137"/>
      <c r="F10489" s="137"/>
      <c r="G10489" s="598"/>
    </row>
    <row r="10490" spans="1:7" s="60" customFormat="1">
      <c r="A10490" s="1416"/>
      <c r="B10490" s="1544"/>
      <c r="C10490" s="1376"/>
      <c r="D10490" s="1370"/>
      <c r="E10490" s="137"/>
      <c r="F10490" s="137"/>
      <c r="G10490" s="598"/>
    </row>
    <row r="10491" spans="1:7" s="60" customFormat="1">
      <c r="A10491" s="1416"/>
      <c r="B10491" s="1417"/>
      <c r="C10491" s="1376"/>
      <c r="D10491" s="1370"/>
      <c r="E10491" s="137"/>
      <c r="F10491" s="137"/>
      <c r="G10491" s="598"/>
    </row>
    <row r="10492" spans="1:7" s="60" customFormat="1">
      <c r="A10492" s="1416"/>
      <c r="B10492" s="1417"/>
      <c r="C10492" s="1376"/>
      <c r="D10492" s="1370"/>
      <c r="E10492" s="137"/>
      <c r="F10492" s="137"/>
      <c r="G10492" s="598"/>
    </row>
    <row r="10493" spans="1:7" s="98" customFormat="1">
      <c r="A10493" s="1545"/>
      <c r="B10493" s="1465"/>
      <c r="C10493" s="1009"/>
      <c r="D10493" s="1370"/>
      <c r="E10493" s="135"/>
      <c r="F10493" s="135"/>
      <c r="G10493" s="651"/>
    </row>
    <row r="10494" spans="1:7" s="98" customFormat="1">
      <c r="A10494" s="1545"/>
      <c r="B10494" s="1465"/>
      <c r="C10494" s="1009"/>
      <c r="D10494" s="1370"/>
      <c r="E10494" s="135"/>
      <c r="F10494" s="135"/>
      <c r="G10494" s="651"/>
    </row>
    <row r="10495" spans="1:7" s="98" customFormat="1">
      <c r="A10495" s="1545"/>
      <c r="B10495" s="1546"/>
      <c r="C10495" s="1009"/>
      <c r="D10495" s="1370"/>
      <c r="E10495" s="135"/>
      <c r="F10495" s="135"/>
      <c r="G10495" s="651"/>
    </row>
    <row r="10496" spans="1:7" s="98" customFormat="1">
      <c r="A10496" s="1545"/>
      <c r="B10496" s="1465"/>
      <c r="C10496" s="1009"/>
      <c r="D10496" s="1370"/>
      <c r="E10496" s="135"/>
      <c r="F10496" s="135"/>
      <c r="G10496" s="651"/>
    </row>
    <row r="10497" spans="1:7" s="98" customFormat="1">
      <c r="A10497" s="1547"/>
      <c r="B10497" s="1548"/>
      <c r="C10497" s="1549"/>
      <c r="D10497" s="1550"/>
      <c r="E10497" s="158"/>
      <c r="F10497" s="158"/>
      <c r="G10497" s="651"/>
    </row>
    <row r="10498" spans="1:7" s="98" customFormat="1">
      <c r="A10498" s="1547"/>
      <c r="B10498" s="1548"/>
      <c r="C10498" s="1549"/>
      <c r="D10498" s="1550"/>
      <c r="E10498" s="158"/>
      <c r="F10498" s="158"/>
      <c r="G10498" s="651"/>
    </row>
    <row r="10499" spans="1:7" s="98" customFormat="1">
      <c r="A10499" s="1551"/>
      <c r="B10499" s="1552"/>
      <c r="C10499" s="1553"/>
      <c r="D10499" s="1550"/>
      <c r="E10499" s="226"/>
      <c r="F10499" s="226"/>
      <c r="G10499" s="651"/>
    </row>
    <row r="10500" spans="1:7" s="80" customFormat="1">
      <c r="A10500" s="1448"/>
      <c r="B10500" s="1429"/>
      <c r="C10500" s="1494"/>
      <c r="D10500" s="1495"/>
      <c r="E10500" s="145"/>
      <c r="F10500" s="145"/>
      <c r="G10500" s="90"/>
    </row>
    <row r="10501" spans="1:7" s="98" customFormat="1">
      <c r="A10501" s="1551"/>
      <c r="B10501" s="1554"/>
      <c r="C10501" s="1428"/>
      <c r="D10501" s="1425"/>
      <c r="E10501" s="226"/>
      <c r="F10501" s="226"/>
      <c r="G10501" s="651"/>
    </row>
    <row r="10502" spans="1:7" s="22" customFormat="1">
      <c r="A10502" s="1378"/>
      <c r="B10502" s="1377"/>
      <c r="C10502" s="1391"/>
      <c r="D10502" s="1376"/>
      <c r="E10502" s="161"/>
      <c r="F10502" s="161"/>
      <c r="G10502" s="600"/>
    </row>
    <row r="10503" spans="1:7" s="22" customFormat="1">
      <c r="A10503" s="1378"/>
      <c r="B10503" s="1377"/>
      <c r="C10503" s="1391"/>
      <c r="D10503" s="1376"/>
      <c r="E10503" s="161"/>
      <c r="F10503" s="161"/>
      <c r="G10503" s="600"/>
    </row>
    <row r="10504" spans="1:7" s="98" customFormat="1">
      <c r="A10504" s="1551"/>
      <c r="B10504" s="1552"/>
      <c r="C10504" s="1553"/>
      <c r="D10504" s="1550"/>
      <c r="E10504" s="226"/>
      <c r="F10504" s="226"/>
      <c r="G10504" s="651"/>
    </row>
    <row r="10505" spans="1:7" s="98" customFormat="1">
      <c r="A10505" s="1551"/>
      <c r="B10505" s="1544"/>
      <c r="C10505" s="1391"/>
      <c r="D10505" s="1376"/>
      <c r="E10505" s="226"/>
      <c r="F10505" s="226"/>
      <c r="G10505" s="651"/>
    </row>
    <row r="10506" spans="1:7" s="98" customFormat="1">
      <c r="A10506" s="1551"/>
      <c r="B10506" s="1544"/>
      <c r="C10506" s="1553"/>
      <c r="D10506" s="1550"/>
      <c r="E10506" s="226"/>
      <c r="F10506" s="226"/>
      <c r="G10506" s="651"/>
    </row>
    <row r="10507" spans="1:7" s="22" customFormat="1">
      <c r="A10507" s="1378"/>
      <c r="B10507" s="1377"/>
      <c r="C10507" s="1391"/>
      <c r="D10507" s="1376"/>
      <c r="E10507" s="161"/>
      <c r="F10507" s="161"/>
      <c r="G10507" s="600"/>
    </row>
    <row r="10508" spans="1:7" s="99" customFormat="1">
      <c r="A10508" s="1551"/>
      <c r="B10508" s="1555"/>
      <c r="C10508" s="1553"/>
      <c r="D10508" s="1550"/>
      <c r="E10508" s="227"/>
      <c r="F10508" s="227"/>
      <c r="G10508" s="632"/>
    </row>
    <row r="10509" spans="1:7" s="99" customFormat="1">
      <c r="A10509" s="1551"/>
      <c r="B10509" s="1544"/>
      <c r="C10509" s="1391"/>
      <c r="D10509" s="1376"/>
      <c r="E10509" s="227"/>
      <c r="F10509" s="227"/>
      <c r="G10509" s="632"/>
    </row>
    <row r="10510" spans="1:7" s="99" customFormat="1">
      <c r="A10510" s="1551"/>
      <c r="B10510" s="1544"/>
      <c r="C10510" s="1553"/>
      <c r="D10510" s="1550"/>
      <c r="E10510" s="227"/>
      <c r="F10510" s="227"/>
      <c r="G10510" s="632"/>
    </row>
    <row r="10511" spans="1:7" s="22" customFormat="1">
      <c r="A10511" s="1378"/>
      <c r="B10511" s="1377"/>
      <c r="C10511" s="1391"/>
      <c r="D10511" s="1376"/>
      <c r="E10511" s="161"/>
      <c r="F10511" s="161"/>
      <c r="G10511" s="600"/>
    </row>
    <row r="10512" spans="1:7" s="99" customFormat="1">
      <c r="A10512" s="1551"/>
      <c r="B10512" s="1555"/>
      <c r="C10512" s="1553"/>
      <c r="D10512" s="1550"/>
      <c r="E10512" s="227"/>
      <c r="F10512" s="227"/>
      <c r="G10512" s="632"/>
    </row>
    <row r="10513" spans="1:7" s="99" customFormat="1">
      <c r="A10513" s="1551"/>
      <c r="B10513" s="1544"/>
      <c r="C10513" s="1553"/>
      <c r="D10513" s="1550"/>
      <c r="E10513" s="227"/>
      <c r="F10513" s="227"/>
      <c r="G10513" s="632"/>
    </row>
    <row r="10514" spans="1:7" s="99" customFormat="1">
      <c r="A10514" s="1551"/>
      <c r="B10514" s="1555"/>
      <c r="C10514" s="1553"/>
      <c r="D10514" s="1550"/>
      <c r="E10514" s="227"/>
      <c r="F10514" s="227"/>
      <c r="G10514" s="632"/>
    </row>
    <row r="10515" spans="1:7" s="22" customFormat="1">
      <c r="A10515" s="1378"/>
      <c r="B10515" s="1377"/>
      <c r="C10515" s="1391"/>
      <c r="D10515" s="1376"/>
      <c r="E10515" s="161"/>
      <c r="F10515" s="161"/>
      <c r="G10515" s="600"/>
    </row>
    <row r="10516" spans="1:7" s="99" customFormat="1">
      <c r="A10516" s="1551"/>
      <c r="B10516" s="1544"/>
      <c r="C10516" s="1553"/>
      <c r="D10516" s="1550"/>
      <c r="E10516" s="227"/>
      <c r="F10516" s="227"/>
      <c r="G10516" s="632"/>
    </row>
    <row r="10517" spans="1:7" s="99" customFormat="1">
      <c r="A10517" s="1551"/>
      <c r="B10517" s="1544"/>
      <c r="C10517" s="1553"/>
      <c r="D10517" s="1550"/>
      <c r="E10517" s="227"/>
      <c r="F10517" s="227"/>
      <c r="G10517" s="632"/>
    </row>
    <row r="10518" spans="1:7" s="99" customFormat="1">
      <c r="A10518" s="1551"/>
      <c r="B10518" s="1552"/>
      <c r="C10518" s="1553"/>
      <c r="D10518" s="1550"/>
      <c r="E10518" s="227"/>
      <c r="F10518" s="227"/>
      <c r="G10518" s="632"/>
    </row>
    <row r="10519" spans="1:7" s="22" customFormat="1">
      <c r="A10519" s="1378"/>
      <c r="B10519" s="1377"/>
      <c r="C10519" s="1391"/>
      <c r="D10519" s="1376"/>
      <c r="E10519" s="161"/>
      <c r="F10519" s="161"/>
      <c r="G10519" s="600"/>
    </row>
    <row r="10520" spans="1:7" s="99" customFormat="1">
      <c r="A10520" s="1551"/>
      <c r="B10520" s="1544"/>
      <c r="C10520" s="1553"/>
      <c r="D10520" s="1550"/>
      <c r="E10520" s="227"/>
      <c r="F10520" s="227"/>
      <c r="G10520" s="632"/>
    </row>
    <row r="10521" spans="1:7" s="99" customFormat="1">
      <c r="A10521" s="1551"/>
      <c r="B10521" s="1544"/>
      <c r="C10521" s="1553"/>
      <c r="D10521" s="1550"/>
      <c r="E10521" s="227"/>
      <c r="F10521" s="227"/>
      <c r="G10521" s="632"/>
    </row>
    <row r="10522" spans="1:7" s="99" customFormat="1">
      <c r="A10522" s="1551"/>
      <c r="B10522" s="1555"/>
      <c r="C10522" s="1553"/>
      <c r="D10522" s="1550"/>
      <c r="E10522" s="227"/>
      <c r="F10522" s="227"/>
      <c r="G10522" s="632"/>
    </row>
    <row r="10523" spans="1:7" s="22" customFormat="1">
      <c r="A10523" s="1378"/>
      <c r="B10523" s="1377"/>
      <c r="C10523" s="1391"/>
      <c r="D10523" s="1376"/>
      <c r="E10523" s="161"/>
      <c r="F10523" s="161"/>
      <c r="G10523" s="600"/>
    </row>
    <row r="10524" spans="1:7" s="99" customFormat="1">
      <c r="A10524" s="1551"/>
      <c r="B10524" s="1544"/>
      <c r="C10524" s="1553"/>
      <c r="D10524" s="1550"/>
      <c r="E10524" s="227"/>
      <c r="F10524" s="227"/>
      <c r="G10524" s="632"/>
    </row>
    <row r="10525" spans="1:7" s="99" customFormat="1">
      <c r="A10525" s="1551"/>
      <c r="B10525" s="1544"/>
      <c r="C10525" s="1553"/>
      <c r="D10525" s="1550"/>
      <c r="E10525" s="227"/>
      <c r="F10525" s="227"/>
      <c r="G10525" s="632"/>
    </row>
    <row r="10526" spans="1:7" s="99" customFormat="1">
      <c r="A10526" s="1551"/>
      <c r="B10526" s="1555"/>
      <c r="C10526" s="1553"/>
      <c r="D10526" s="1550"/>
      <c r="E10526" s="227"/>
      <c r="F10526" s="227"/>
      <c r="G10526" s="632"/>
    </row>
    <row r="10527" spans="1:7" s="22" customFormat="1">
      <c r="A10527" s="1378"/>
      <c r="B10527" s="1377"/>
      <c r="C10527" s="1391"/>
      <c r="D10527" s="1376"/>
      <c r="E10527" s="161"/>
      <c r="F10527" s="161"/>
      <c r="G10527" s="600"/>
    </row>
    <row r="10528" spans="1:7" s="99" customFormat="1">
      <c r="A10528" s="1551"/>
      <c r="B10528" s="1544"/>
      <c r="C10528" s="1553"/>
      <c r="D10528" s="1550"/>
      <c r="E10528" s="227"/>
      <c r="F10528" s="227"/>
      <c r="G10528" s="632"/>
    </row>
    <row r="10529" spans="1:7" s="99" customFormat="1">
      <c r="A10529" s="1551"/>
      <c r="B10529" s="1544"/>
      <c r="C10529" s="1553"/>
      <c r="D10529" s="1550"/>
      <c r="E10529" s="227"/>
      <c r="F10529" s="227"/>
      <c r="G10529" s="632"/>
    </row>
    <row r="10530" spans="1:7" s="99" customFormat="1">
      <c r="A10530" s="1551"/>
      <c r="B10530" s="1544"/>
      <c r="C10530" s="1553"/>
      <c r="D10530" s="1550"/>
      <c r="E10530" s="227"/>
      <c r="F10530" s="227"/>
      <c r="G10530" s="632"/>
    </row>
    <row r="10531" spans="1:7" s="22" customFormat="1">
      <c r="A10531" s="1378"/>
      <c r="B10531" s="1377"/>
      <c r="C10531" s="1391"/>
      <c r="D10531" s="1376"/>
      <c r="E10531" s="161"/>
      <c r="F10531" s="161"/>
      <c r="G10531" s="600"/>
    </row>
    <row r="10532" spans="1:7" s="99" customFormat="1">
      <c r="A10532" s="1551"/>
      <c r="B10532" s="1544"/>
      <c r="C10532" s="1553"/>
      <c r="D10532" s="1550"/>
      <c r="E10532" s="227"/>
      <c r="F10532" s="227"/>
      <c r="G10532" s="632"/>
    </row>
    <row r="10533" spans="1:7" s="99" customFormat="1">
      <c r="A10533" s="1551"/>
      <c r="B10533" s="1544"/>
      <c r="C10533" s="1553"/>
      <c r="D10533" s="1550"/>
      <c r="E10533" s="227"/>
      <c r="F10533" s="227"/>
      <c r="G10533" s="632"/>
    </row>
    <row r="10534" spans="1:7" s="99" customFormat="1">
      <c r="A10534" s="1551"/>
      <c r="B10534" s="1552"/>
      <c r="C10534" s="1553"/>
      <c r="D10534" s="1550"/>
      <c r="E10534" s="227"/>
      <c r="F10534" s="227"/>
      <c r="G10534" s="632"/>
    </row>
    <row r="10535" spans="1:7" s="22" customFormat="1">
      <c r="A10535" s="1378"/>
      <c r="B10535" s="1377"/>
      <c r="C10535" s="1391"/>
      <c r="D10535" s="1376"/>
      <c r="E10535" s="161"/>
      <c r="F10535" s="161"/>
      <c r="G10535" s="600"/>
    </row>
    <row r="10536" spans="1:7" s="99" customFormat="1">
      <c r="A10536" s="1551"/>
      <c r="B10536" s="1544"/>
      <c r="C10536" s="1553"/>
      <c r="D10536" s="1550"/>
      <c r="E10536" s="227"/>
      <c r="F10536" s="227"/>
      <c r="G10536" s="632"/>
    </row>
    <row r="10537" spans="1:7" s="99" customFormat="1">
      <c r="A10537" s="1551"/>
      <c r="B10537" s="1544"/>
      <c r="C10537" s="1553"/>
      <c r="D10537" s="1550"/>
      <c r="E10537" s="227"/>
      <c r="F10537" s="227"/>
      <c r="G10537" s="632"/>
    </row>
    <row r="10538" spans="1:7" s="99" customFormat="1">
      <c r="A10538" s="1551"/>
      <c r="B10538" s="1552"/>
      <c r="C10538" s="1553"/>
      <c r="D10538" s="1550"/>
      <c r="E10538" s="227"/>
      <c r="F10538" s="227"/>
      <c r="G10538" s="632"/>
    </row>
    <row r="10539" spans="1:7" s="22" customFormat="1">
      <c r="A10539" s="1378"/>
      <c r="B10539" s="1377"/>
      <c r="C10539" s="1391"/>
      <c r="D10539" s="1376"/>
      <c r="E10539" s="161"/>
      <c r="F10539" s="161"/>
      <c r="G10539" s="600"/>
    </row>
    <row r="10540" spans="1:7" s="99" customFormat="1">
      <c r="A10540" s="1551"/>
      <c r="B10540" s="1544"/>
      <c r="C10540" s="1553"/>
      <c r="D10540" s="1550"/>
      <c r="E10540" s="227"/>
      <c r="F10540" s="227"/>
      <c r="G10540" s="632"/>
    </row>
    <row r="10541" spans="1:7" s="99" customFormat="1">
      <c r="A10541" s="1551"/>
      <c r="B10541" s="1544"/>
      <c r="C10541" s="1553"/>
      <c r="D10541" s="1550"/>
      <c r="E10541" s="227"/>
      <c r="F10541" s="227"/>
      <c r="G10541" s="632"/>
    </row>
    <row r="10542" spans="1:7" s="99" customFormat="1">
      <c r="A10542" s="1551"/>
      <c r="B10542" s="1544"/>
      <c r="C10542" s="1556"/>
      <c r="D10542" s="1376"/>
      <c r="E10542" s="227"/>
      <c r="F10542" s="227"/>
      <c r="G10542" s="632"/>
    </row>
    <row r="10543" spans="1:7" s="99" customFormat="1">
      <c r="A10543" s="1551"/>
      <c r="B10543" s="1544"/>
      <c r="C10543" s="1553"/>
      <c r="D10543" s="1550"/>
      <c r="E10543" s="227"/>
      <c r="F10543" s="227"/>
      <c r="G10543" s="632"/>
    </row>
    <row r="10544" spans="1:7" s="99" customFormat="1">
      <c r="A10544" s="1551"/>
      <c r="B10544" s="1544"/>
      <c r="C10544" s="1553"/>
      <c r="D10544" s="1550"/>
      <c r="E10544" s="227"/>
      <c r="F10544" s="227"/>
      <c r="G10544" s="632"/>
    </row>
    <row r="10545" spans="1:7" s="99" customFormat="1">
      <c r="A10545" s="1551"/>
      <c r="B10545" s="1544"/>
      <c r="C10545" s="1553"/>
      <c r="D10545" s="1550"/>
      <c r="E10545" s="227"/>
      <c r="F10545" s="227"/>
      <c r="G10545" s="632"/>
    </row>
    <row r="10546" spans="1:7" s="99" customFormat="1">
      <c r="A10546" s="1551"/>
      <c r="B10546" s="1544"/>
      <c r="C10546" s="1553"/>
      <c r="D10546" s="1550"/>
      <c r="E10546" s="227"/>
      <c r="F10546" s="227"/>
      <c r="G10546" s="632"/>
    </row>
    <row r="10547" spans="1:7" s="99" customFormat="1">
      <c r="A10547" s="1551"/>
      <c r="B10547" s="1544"/>
      <c r="C10547" s="1553"/>
      <c r="D10547" s="1550"/>
      <c r="E10547" s="227"/>
      <c r="F10547" s="227"/>
      <c r="G10547" s="632"/>
    </row>
    <row r="10548" spans="1:7" s="99" customFormat="1">
      <c r="A10548" s="1551"/>
      <c r="B10548" s="1544"/>
      <c r="C10548" s="1553"/>
      <c r="D10548" s="1550"/>
      <c r="E10548" s="227"/>
      <c r="F10548" s="227"/>
      <c r="G10548" s="632"/>
    </row>
    <row r="10549" spans="1:7" s="99" customFormat="1">
      <c r="A10549" s="1551"/>
      <c r="B10549" s="1544"/>
      <c r="C10549" s="1553"/>
      <c r="D10549" s="1550"/>
      <c r="E10549" s="227"/>
      <c r="F10549" s="227"/>
      <c r="G10549" s="632"/>
    </row>
    <row r="10550" spans="1:7" s="99" customFormat="1">
      <c r="A10550" s="1551"/>
      <c r="B10550" s="1544"/>
      <c r="C10550" s="1553"/>
      <c r="D10550" s="1550"/>
      <c r="E10550" s="227"/>
      <c r="F10550" s="227"/>
      <c r="G10550" s="632"/>
    </row>
    <row r="10551" spans="1:7" s="99" customFormat="1">
      <c r="A10551" s="1551"/>
      <c r="B10551" s="1544"/>
      <c r="C10551" s="1553"/>
      <c r="D10551" s="1550"/>
      <c r="E10551" s="227"/>
      <c r="F10551" s="227"/>
      <c r="G10551" s="632"/>
    </row>
    <row r="10552" spans="1:7" s="99" customFormat="1">
      <c r="A10552" s="1551"/>
      <c r="B10552" s="1374"/>
      <c r="C10552" s="1391"/>
      <c r="D10552" s="1376"/>
      <c r="E10552" s="227"/>
      <c r="F10552" s="227"/>
      <c r="G10552" s="632"/>
    </row>
    <row r="10553" spans="1:7" s="99" customFormat="1">
      <c r="A10553" s="1551"/>
      <c r="B10553" s="1544"/>
      <c r="C10553" s="1553"/>
      <c r="D10553" s="1550"/>
      <c r="E10553" s="227"/>
      <c r="F10553" s="227"/>
      <c r="G10553" s="632"/>
    </row>
    <row r="10554" spans="1:7" s="99" customFormat="1">
      <c r="A10554" s="1551"/>
      <c r="B10554" s="1544"/>
      <c r="C10554" s="1553"/>
      <c r="D10554" s="1550"/>
      <c r="E10554" s="227"/>
      <c r="F10554" s="227"/>
      <c r="G10554" s="632"/>
    </row>
    <row r="10555" spans="1:7" s="99" customFormat="1">
      <c r="A10555" s="1551"/>
      <c r="B10555" s="1544"/>
      <c r="C10555" s="1553"/>
      <c r="D10555" s="1550"/>
      <c r="E10555" s="227"/>
      <c r="F10555" s="227"/>
      <c r="G10555" s="632"/>
    </row>
    <row r="10556" spans="1:7" s="99" customFormat="1">
      <c r="A10556" s="1551"/>
      <c r="B10556" s="1544"/>
      <c r="C10556" s="1553"/>
      <c r="D10556" s="1550"/>
      <c r="E10556" s="227"/>
      <c r="F10556" s="227"/>
      <c r="G10556" s="632"/>
    </row>
    <row r="10557" spans="1:7" s="99" customFormat="1">
      <c r="A10557" s="1551"/>
      <c r="B10557" s="1544"/>
      <c r="C10557" s="1553"/>
      <c r="D10557" s="1550"/>
      <c r="E10557" s="227"/>
      <c r="F10557" s="227"/>
      <c r="G10557" s="632"/>
    </row>
    <row r="10558" spans="1:7" s="99" customFormat="1">
      <c r="A10558" s="1551"/>
      <c r="B10558" s="1544"/>
      <c r="C10558" s="1553"/>
      <c r="D10558" s="1550"/>
      <c r="E10558" s="227"/>
      <c r="F10558" s="227"/>
      <c r="G10558" s="632"/>
    </row>
    <row r="10559" spans="1:7" s="99" customFormat="1">
      <c r="A10559" s="1551"/>
      <c r="B10559" s="1544"/>
      <c r="C10559" s="1553"/>
      <c r="D10559" s="1550"/>
      <c r="E10559" s="227"/>
      <c r="F10559" s="227"/>
      <c r="G10559" s="632"/>
    </row>
    <row r="10560" spans="1:7" s="99" customFormat="1">
      <c r="A10560" s="1551"/>
      <c r="B10560" s="1544"/>
      <c r="C10560" s="1553"/>
      <c r="D10560" s="1550"/>
      <c r="E10560" s="227"/>
      <c r="F10560" s="227"/>
      <c r="G10560" s="632"/>
    </row>
    <row r="10561" spans="1:7" s="99" customFormat="1">
      <c r="A10561" s="1551"/>
      <c r="B10561" s="1544"/>
      <c r="C10561" s="1553"/>
      <c r="D10561" s="1550"/>
      <c r="E10561" s="227"/>
      <c r="F10561" s="227"/>
      <c r="G10561" s="632"/>
    </row>
    <row r="10562" spans="1:7" s="99" customFormat="1">
      <c r="A10562" s="1551"/>
      <c r="B10562" s="1544"/>
      <c r="C10562" s="1553"/>
      <c r="D10562" s="1550"/>
      <c r="E10562" s="227"/>
      <c r="F10562" s="227"/>
      <c r="G10562" s="632"/>
    </row>
    <row r="10563" spans="1:7" s="99" customFormat="1">
      <c r="A10563" s="1551"/>
      <c r="B10563" s="1544"/>
      <c r="C10563" s="1553"/>
      <c r="D10563" s="1550"/>
      <c r="E10563" s="227"/>
      <c r="F10563" s="227"/>
      <c r="G10563" s="632"/>
    </row>
    <row r="10564" spans="1:7" s="99" customFormat="1">
      <c r="A10564" s="1551"/>
      <c r="B10564" s="1544"/>
      <c r="C10564" s="1553"/>
      <c r="D10564" s="1550"/>
      <c r="E10564" s="227"/>
      <c r="F10564" s="227"/>
      <c r="G10564" s="632"/>
    </row>
    <row r="10565" spans="1:7" s="99" customFormat="1">
      <c r="A10565" s="1551"/>
      <c r="B10565" s="1544"/>
      <c r="C10565" s="1553"/>
      <c r="D10565" s="1550"/>
      <c r="E10565" s="227"/>
      <c r="F10565" s="227"/>
      <c r="G10565" s="632"/>
    </row>
    <row r="10566" spans="1:7" s="99" customFormat="1">
      <c r="A10566" s="1551"/>
      <c r="B10566" s="1544"/>
      <c r="C10566" s="1553"/>
      <c r="D10566" s="1550"/>
      <c r="E10566" s="227"/>
      <c r="F10566" s="227"/>
      <c r="G10566" s="632"/>
    </row>
    <row r="10567" spans="1:7" s="99" customFormat="1">
      <c r="A10567" s="1551"/>
      <c r="B10567" s="1544"/>
      <c r="C10567" s="1553"/>
      <c r="D10567" s="1550"/>
      <c r="E10567" s="227"/>
      <c r="F10567" s="227"/>
      <c r="G10567" s="632"/>
    </row>
    <row r="10568" spans="1:7" s="99" customFormat="1">
      <c r="A10568" s="1547"/>
      <c r="B10568" s="1544"/>
      <c r="C10568" s="1557"/>
      <c r="D10568" s="1550"/>
      <c r="E10568" s="228"/>
      <c r="F10568" s="228"/>
      <c r="G10568" s="632"/>
    </row>
    <row r="10569" spans="1:7" s="99" customFormat="1">
      <c r="A10569" s="1547"/>
      <c r="B10569" s="1548"/>
      <c r="C10569" s="1549"/>
      <c r="D10569" s="1558"/>
      <c r="E10569" s="159"/>
      <c r="F10569" s="159"/>
      <c r="G10569" s="632"/>
    </row>
    <row r="10570" spans="1:7" s="99" customFormat="1">
      <c r="A10570" s="1547"/>
      <c r="B10570" s="1548"/>
      <c r="C10570" s="1549"/>
      <c r="D10570" s="1558"/>
      <c r="E10570" s="159"/>
      <c r="F10570" s="159"/>
      <c r="G10570" s="632"/>
    </row>
    <row r="10571" spans="1:7" s="99" customFormat="1">
      <c r="A10571" s="1547"/>
      <c r="B10571" s="1548"/>
      <c r="C10571" s="1549"/>
      <c r="D10571" s="1558"/>
      <c r="E10571" s="159"/>
      <c r="F10571" s="159"/>
      <c r="G10571" s="632"/>
    </row>
    <row r="10572" spans="1:7" s="99" customFormat="1">
      <c r="A10572" s="1547"/>
      <c r="B10572" s="1548"/>
      <c r="C10572" s="1549"/>
      <c r="D10572" s="1550"/>
      <c r="E10572" s="158"/>
      <c r="F10572" s="158"/>
      <c r="G10572" s="632"/>
    </row>
    <row r="10573" spans="1:7" s="99" customFormat="1">
      <c r="A10573" s="1547"/>
      <c r="B10573" s="1548"/>
      <c r="C10573" s="1549"/>
      <c r="D10573" s="1550"/>
      <c r="E10573" s="158"/>
      <c r="F10573" s="158"/>
      <c r="G10573" s="632"/>
    </row>
    <row r="10574" spans="1:7" s="99" customFormat="1">
      <c r="A10574" s="1551"/>
      <c r="B10574" s="1559"/>
      <c r="C10574" s="1553"/>
      <c r="D10574" s="1550"/>
      <c r="E10574" s="227"/>
      <c r="F10574" s="227"/>
      <c r="G10574" s="632"/>
    </row>
    <row r="10575" spans="1:7" s="99" customFormat="1">
      <c r="A10575" s="1551"/>
      <c r="B10575" s="1552"/>
      <c r="C10575" s="1553"/>
      <c r="D10575" s="1550"/>
      <c r="E10575" s="227"/>
      <c r="F10575" s="227"/>
      <c r="G10575" s="632"/>
    </row>
    <row r="10576" spans="1:7" s="22" customFormat="1">
      <c r="A10576" s="1378"/>
      <c r="B10576" s="1377"/>
      <c r="C10576" s="1391"/>
      <c r="D10576" s="1376"/>
      <c r="E10576" s="161"/>
      <c r="F10576" s="161"/>
      <c r="G10576" s="600"/>
    </row>
    <row r="10577" spans="1:7" s="99" customFormat="1">
      <c r="A10577" s="1551"/>
      <c r="B10577" s="1552"/>
      <c r="C10577" s="1553"/>
      <c r="D10577" s="1550"/>
      <c r="E10577" s="227"/>
      <c r="F10577" s="227"/>
      <c r="G10577" s="632"/>
    </row>
    <row r="10578" spans="1:7" s="99" customFormat="1">
      <c r="A10578" s="1551"/>
      <c r="B10578" s="1544"/>
      <c r="C10578" s="1462"/>
      <c r="D10578" s="1376"/>
      <c r="E10578" s="227"/>
      <c r="F10578" s="227"/>
      <c r="G10578" s="632"/>
    </row>
    <row r="10579" spans="1:7" s="99" customFormat="1">
      <c r="A10579" s="1551"/>
      <c r="B10579" s="1544"/>
      <c r="C10579" s="1553"/>
      <c r="D10579" s="1550"/>
      <c r="E10579" s="227"/>
      <c r="F10579" s="227"/>
      <c r="G10579" s="632"/>
    </row>
    <row r="10580" spans="1:7" s="22" customFormat="1">
      <c r="A10580" s="1378"/>
      <c r="B10580" s="1377"/>
      <c r="C10580" s="1391"/>
      <c r="D10580" s="1376"/>
      <c r="E10580" s="161"/>
      <c r="F10580" s="161"/>
      <c r="G10580" s="600"/>
    </row>
    <row r="10581" spans="1:7" s="99" customFormat="1">
      <c r="A10581" s="1551"/>
      <c r="B10581" s="1555"/>
      <c r="C10581" s="1553"/>
      <c r="D10581" s="1550"/>
      <c r="E10581" s="227"/>
      <c r="F10581" s="227"/>
      <c r="G10581" s="632"/>
    </row>
    <row r="10582" spans="1:7" s="99" customFormat="1">
      <c r="A10582" s="1551"/>
      <c r="B10582" s="1544"/>
      <c r="C10582" s="1462"/>
      <c r="D10582" s="1376"/>
      <c r="E10582" s="227"/>
      <c r="F10582" s="227"/>
      <c r="G10582" s="632"/>
    </row>
    <row r="10583" spans="1:7" s="99" customFormat="1">
      <c r="A10583" s="1551"/>
      <c r="B10583" s="1544"/>
      <c r="C10583" s="1553"/>
      <c r="D10583" s="1550"/>
      <c r="E10583" s="227"/>
      <c r="F10583" s="227"/>
      <c r="G10583" s="632"/>
    </row>
    <row r="10584" spans="1:7" s="22" customFormat="1">
      <c r="A10584" s="1378"/>
      <c r="B10584" s="1377"/>
      <c r="C10584" s="1391"/>
      <c r="D10584" s="1376"/>
      <c r="E10584" s="161"/>
      <c r="F10584" s="161"/>
      <c r="G10584" s="600"/>
    </row>
    <row r="10585" spans="1:7" s="99" customFormat="1">
      <c r="A10585" s="1551"/>
      <c r="B10585" s="1555"/>
      <c r="C10585" s="1553"/>
      <c r="D10585" s="1550"/>
      <c r="E10585" s="227"/>
      <c r="F10585" s="227"/>
      <c r="G10585" s="632"/>
    </row>
    <row r="10586" spans="1:7" s="99" customFormat="1">
      <c r="A10586" s="1551"/>
      <c r="B10586" s="1544"/>
      <c r="C10586" s="1553"/>
      <c r="D10586" s="1550"/>
      <c r="E10586" s="227"/>
      <c r="F10586" s="227"/>
      <c r="G10586" s="632"/>
    </row>
    <row r="10587" spans="1:7" s="99" customFormat="1">
      <c r="A10587" s="1551"/>
      <c r="B10587" s="1555"/>
      <c r="C10587" s="1553"/>
      <c r="D10587" s="1550"/>
      <c r="E10587" s="227"/>
      <c r="F10587" s="227"/>
      <c r="G10587" s="632"/>
    </row>
    <row r="10588" spans="1:7" s="22" customFormat="1">
      <c r="A10588" s="1378"/>
      <c r="B10588" s="1377"/>
      <c r="C10588" s="1391"/>
      <c r="D10588" s="1376"/>
      <c r="E10588" s="161"/>
      <c r="F10588" s="161"/>
      <c r="G10588" s="600"/>
    </row>
    <row r="10589" spans="1:7" s="99" customFormat="1">
      <c r="A10589" s="1551"/>
      <c r="B10589" s="1544"/>
      <c r="C10589" s="1553"/>
      <c r="D10589" s="1550"/>
      <c r="E10589" s="227"/>
      <c r="F10589" s="227"/>
      <c r="G10589" s="632"/>
    </row>
    <row r="10590" spans="1:7" s="99" customFormat="1">
      <c r="A10590" s="1551"/>
      <c r="B10590" s="1544"/>
      <c r="C10590" s="1553"/>
      <c r="D10590" s="1550"/>
      <c r="E10590" s="227"/>
      <c r="F10590" s="227"/>
      <c r="G10590" s="632"/>
    </row>
    <row r="10591" spans="1:7" s="99" customFormat="1">
      <c r="A10591" s="1551"/>
      <c r="B10591" s="1552"/>
      <c r="C10591" s="1553"/>
      <c r="D10591" s="1550"/>
      <c r="E10591" s="227"/>
      <c r="F10591" s="227"/>
      <c r="G10591" s="632"/>
    </row>
    <row r="10592" spans="1:7" s="22" customFormat="1">
      <c r="A10592" s="1378"/>
      <c r="B10592" s="1377"/>
      <c r="C10592" s="1391"/>
      <c r="D10592" s="1376"/>
      <c r="E10592" s="161"/>
      <c r="F10592" s="161"/>
      <c r="G10592" s="600"/>
    </row>
    <row r="10593" spans="1:7" s="99" customFormat="1">
      <c r="A10593" s="1551"/>
      <c r="B10593" s="1544"/>
      <c r="C10593" s="1553"/>
      <c r="D10593" s="1550"/>
      <c r="E10593" s="227"/>
      <c r="F10593" s="227"/>
      <c r="G10593" s="632"/>
    </row>
    <row r="10594" spans="1:7" s="99" customFormat="1">
      <c r="A10594" s="1551"/>
      <c r="B10594" s="1544"/>
      <c r="C10594" s="1553"/>
      <c r="D10594" s="1550"/>
      <c r="E10594" s="227"/>
      <c r="F10594" s="227"/>
      <c r="G10594" s="632"/>
    </row>
    <row r="10595" spans="1:7" s="99" customFormat="1">
      <c r="A10595" s="1551"/>
      <c r="B10595" s="1552"/>
      <c r="C10595" s="1553"/>
      <c r="D10595" s="1550"/>
      <c r="E10595" s="227"/>
      <c r="F10595" s="227"/>
      <c r="G10595" s="632"/>
    </row>
    <row r="10596" spans="1:7" s="22" customFormat="1">
      <c r="A10596" s="1378"/>
      <c r="B10596" s="1377"/>
      <c r="C10596" s="1391"/>
      <c r="D10596" s="1376"/>
      <c r="E10596" s="161"/>
      <c r="F10596" s="161"/>
      <c r="G10596" s="600"/>
    </row>
    <row r="10597" spans="1:7" s="99" customFormat="1">
      <c r="A10597" s="1551"/>
      <c r="B10597" s="1544"/>
      <c r="C10597" s="1553"/>
      <c r="D10597" s="1550"/>
      <c r="E10597" s="227"/>
      <c r="F10597" s="227"/>
      <c r="G10597" s="632"/>
    </row>
    <row r="10598" spans="1:7" s="99" customFormat="1">
      <c r="A10598" s="1551"/>
      <c r="B10598" s="1544"/>
      <c r="C10598" s="1553"/>
      <c r="D10598" s="1550"/>
      <c r="E10598" s="227"/>
      <c r="F10598" s="227"/>
      <c r="G10598" s="632"/>
    </row>
    <row r="10599" spans="1:7" s="99" customFormat="1">
      <c r="A10599" s="1551"/>
      <c r="B10599" s="1555"/>
      <c r="C10599" s="1553"/>
      <c r="D10599" s="1550"/>
      <c r="E10599" s="227"/>
      <c r="F10599" s="227"/>
      <c r="G10599" s="632"/>
    </row>
    <row r="10600" spans="1:7" s="22" customFormat="1">
      <c r="A10600" s="1378"/>
      <c r="B10600" s="1377"/>
      <c r="C10600" s="1391"/>
      <c r="D10600" s="1376"/>
      <c r="E10600" s="161"/>
      <c r="F10600" s="161"/>
      <c r="G10600" s="600"/>
    </row>
    <row r="10601" spans="1:7" s="99" customFormat="1">
      <c r="A10601" s="1551"/>
      <c r="B10601" s="1544"/>
      <c r="C10601" s="1553"/>
      <c r="D10601" s="1550"/>
      <c r="E10601" s="227"/>
      <c r="F10601" s="227"/>
      <c r="G10601" s="632"/>
    </row>
    <row r="10602" spans="1:7" s="99" customFormat="1">
      <c r="A10602" s="1551"/>
      <c r="B10602" s="1544"/>
      <c r="C10602" s="1553"/>
      <c r="D10602" s="1550"/>
      <c r="E10602" s="227"/>
      <c r="F10602" s="227"/>
      <c r="G10602" s="632"/>
    </row>
    <row r="10603" spans="1:7" s="99" customFormat="1">
      <c r="A10603" s="1551"/>
      <c r="B10603" s="1555"/>
      <c r="C10603" s="1553"/>
      <c r="D10603" s="1550"/>
      <c r="E10603" s="227"/>
      <c r="F10603" s="227"/>
      <c r="G10603" s="632"/>
    </row>
    <row r="10604" spans="1:7" s="22" customFormat="1">
      <c r="A10604" s="1378"/>
      <c r="B10604" s="1377"/>
      <c r="C10604" s="1391"/>
      <c r="D10604" s="1376"/>
      <c r="E10604" s="161"/>
      <c r="F10604" s="161"/>
      <c r="G10604" s="600"/>
    </row>
    <row r="10605" spans="1:7" s="99" customFormat="1">
      <c r="A10605" s="1551"/>
      <c r="B10605" s="1544"/>
      <c r="C10605" s="1553"/>
      <c r="D10605" s="1550"/>
      <c r="E10605" s="227"/>
      <c r="F10605" s="227"/>
      <c r="G10605" s="632"/>
    </row>
    <row r="10606" spans="1:7" s="99" customFormat="1">
      <c r="A10606" s="1551"/>
      <c r="B10606" s="1544"/>
      <c r="C10606" s="1553"/>
      <c r="D10606" s="1550"/>
      <c r="E10606" s="227"/>
      <c r="F10606" s="227"/>
      <c r="G10606" s="632"/>
    </row>
    <row r="10607" spans="1:7" s="99" customFormat="1">
      <c r="A10607" s="1551"/>
      <c r="B10607" s="1544"/>
      <c r="C10607" s="1553"/>
      <c r="D10607" s="1550"/>
      <c r="E10607" s="227"/>
      <c r="F10607" s="227"/>
      <c r="G10607" s="632"/>
    </row>
    <row r="10608" spans="1:7" s="22" customFormat="1">
      <c r="A10608" s="1378"/>
      <c r="B10608" s="1377"/>
      <c r="C10608" s="1391"/>
      <c r="D10608" s="1376"/>
      <c r="E10608" s="161"/>
      <c r="F10608" s="161"/>
      <c r="G10608" s="600"/>
    </row>
    <row r="10609" spans="1:7" s="99" customFormat="1">
      <c r="A10609" s="1551"/>
      <c r="B10609" s="1544"/>
      <c r="C10609" s="1553"/>
      <c r="D10609" s="1550"/>
      <c r="E10609" s="227"/>
      <c r="F10609" s="227"/>
      <c r="G10609" s="632"/>
    </row>
    <row r="10610" spans="1:7" s="99" customFormat="1">
      <c r="A10610" s="1551"/>
      <c r="B10610" s="1544"/>
      <c r="C10610" s="1553"/>
      <c r="D10610" s="1550"/>
      <c r="E10610" s="227"/>
      <c r="F10610" s="227"/>
      <c r="G10610" s="632"/>
    </row>
    <row r="10611" spans="1:7" s="99" customFormat="1">
      <c r="A10611" s="1551"/>
      <c r="B10611" s="1544"/>
      <c r="C10611" s="1553"/>
      <c r="D10611" s="1550"/>
      <c r="E10611" s="227"/>
      <c r="F10611" s="227"/>
      <c r="G10611" s="632"/>
    </row>
    <row r="10612" spans="1:7" s="22" customFormat="1">
      <c r="A10612" s="1378"/>
      <c r="B10612" s="1377"/>
      <c r="C10612" s="1391"/>
      <c r="D10612" s="1376"/>
      <c r="E10612" s="161"/>
      <c r="F10612" s="161"/>
      <c r="G10612" s="600"/>
    </row>
    <row r="10613" spans="1:7" s="99" customFormat="1">
      <c r="A10613" s="1551"/>
      <c r="B10613" s="1544"/>
      <c r="C10613" s="1553"/>
      <c r="D10613" s="1550"/>
      <c r="E10613" s="227"/>
      <c r="F10613" s="227"/>
      <c r="G10613" s="632"/>
    </row>
    <row r="10614" spans="1:7" s="99" customFormat="1">
      <c r="A10614" s="1551"/>
      <c r="B10614" s="1544"/>
      <c r="C10614" s="1553"/>
      <c r="D10614" s="1550"/>
      <c r="E10614" s="227"/>
      <c r="F10614" s="227"/>
      <c r="G10614" s="632"/>
    </row>
    <row r="10615" spans="1:7" s="99" customFormat="1">
      <c r="A10615" s="1551"/>
      <c r="B10615" s="1552"/>
      <c r="C10615" s="1553"/>
      <c r="D10615" s="1550"/>
      <c r="E10615" s="227"/>
      <c r="F10615" s="227"/>
      <c r="G10615" s="632"/>
    </row>
    <row r="10616" spans="1:7" s="22" customFormat="1">
      <c r="A10616" s="1378"/>
      <c r="B10616" s="1377"/>
      <c r="C10616" s="1391"/>
      <c r="D10616" s="1376"/>
      <c r="E10616" s="161"/>
      <c r="F10616" s="161"/>
      <c r="G10616" s="600"/>
    </row>
    <row r="10617" spans="1:7" s="99" customFormat="1">
      <c r="A10617" s="1551"/>
      <c r="B10617" s="1544"/>
      <c r="C10617" s="1553"/>
      <c r="D10617" s="1550"/>
      <c r="E10617" s="227"/>
      <c r="F10617" s="227"/>
      <c r="G10617" s="632"/>
    </row>
    <row r="10618" spans="1:7" s="99" customFormat="1">
      <c r="A10618" s="1551"/>
      <c r="B10618" s="1544"/>
      <c r="C10618" s="1553"/>
      <c r="D10618" s="1550"/>
      <c r="E10618" s="227"/>
      <c r="F10618" s="227"/>
      <c r="G10618" s="632"/>
    </row>
    <row r="10619" spans="1:7" s="99" customFormat="1">
      <c r="A10619" s="1551"/>
      <c r="B10619" s="1552"/>
      <c r="C10619" s="1553"/>
      <c r="D10619" s="1550"/>
      <c r="E10619" s="227"/>
      <c r="F10619" s="227"/>
      <c r="G10619" s="632"/>
    </row>
    <row r="10620" spans="1:7" s="22" customFormat="1">
      <c r="A10620" s="1378"/>
      <c r="B10620" s="1377"/>
      <c r="C10620" s="1391"/>
      <c r="D10620" s="1376"/>
      <c r="E10620" s="161"/>
      <c r="F10620" s="161"/>
      <c r="G10620" s="600"/>
    </row>
    <row r="10621" spans="1:7" s="99" customFormat="1">
      <c r="A10621" s="1551"/>
      <c r="B10621" s="1544"/>
      <c r="C10621" s="1553"/>
      <c r="D10621" s="1550"/>
      <c r="E10621" s="227"/>
      <c r="F10621" s="227"/>
      <c r="G10621" s="632"/>
    </row>
    <row r="10622" spans="1:7" s="99" customFormat="1">
      <c r="A10622" s="1551"/>
      <c r="B10622" s="1544"/>
      <c r="C10622" s="1553"/>
      <c r="D10622" s="1550"/>
      <c r="E10622" s="227"/>
      <c r="F10622" s="227"/>
      <c r="G10622" s="632"/>
    </row>
    <row r="10623" spans="1:7" s="99" customFormat="1">
      <c r="A10623" s="1551"/>
      <c r="B10623" s="1544"/>
      <c r="C10623" s="1556"/>
      <c r="D10623" s="1376"/>
      <c r="E10623" s="227"/>
      <c r="F10623" s="227"/>
      <c r="G10623" s="632"/>
    </row>
    <row r="10624" spans="1:7" s="99" customFormat="1">
      <c r="A10624" s="1551"/>
      <c r="B10624" s="1544"/>
      <c r="C10624" s="1553"/>
      <c r="D10624" s="1550"/>
      <c r="E10624" s="227"/>
      <c r="F10624" s="227"/>
      <c r="G10624" s="632"/>
    </row>
    <row r="10625" spans="1:7" s="99" customFormat="1">
      <c r="A10625" s="1551"/>
      <c r="B10625" s="1544"/>
      <c r="C10625" s="1553"/>
      <c r="D10625" s="1550"/>
      <c r="E10625" s="227"/>
      <c r="F10625" s="227"/>
      <c r="G10625" s="632"/>
    </row>
    <row r="10626" spans="1:7" s="99" customFormat="1">
      <c r="A10626" s="1551"/>
      <c r="B10626" s="1544"/>
      <c r="C10626" s="1553"/>
      <c r="D10626" s="1550"/>
      <c r="E10626" s="227"/>
      <c r="F10626" s="227"/>
      <c r="G10626" s="632"/>
    </row>
    <row r="10627" spans="1:7" s="99" customFormat="1">
      <c r="A10627" s="1551"/>
      <c r="B10627" s="1544"/>
      <c r="C10627" s="1553"/>
      <c r="D10627" s="1550"/>
      <c r="E10627" s="227"/>
      <c r="F10627" s="227"/>
      <c r="G10627" s="632"/>
    </row>
    <row r="10628" spans="1:7" s="99" customFormat="1">
      <c r="A10628" s="1551"/>
      <c r="B10628" s="1544"/>
      <c r="C10628" s="1553"/>
      <c r="D10628" s="1550"/>
      <c r="E10628" s="227"/>
      <c r="F10628" s="227"/>
      <c r="G10628" s="632"/>
    </row>
    <row r="10629" spans="1:7" s="99" customFormat="1">
      <c r="A10629" s="1551"/>
      <c r="B10629" s="1544"/>
      <c r="C10629" s="1553"/>
      <c r="D10629" s="1550"/>
      <c r="E10629" s="227"/>
      <c r="F10629" s="227"/>
      <c r="G10629" s="632"/>
    </row>
    <row r="10630" spans="1:7" s="99" customFormat="1">
      <c r="A10630" s="1551"/>
      <c r="B10630" s="1544"/>
      <c r="C10630" s="1553"/>
      <c r="D10630" s="1550"/>
      <c r="E10630" s="227"/>
      <c r="F10630" s="227"/>
      <c r="G10630" s="632"/>
    </row>
    <row r="10631" spans="1:7" s="99" customFormat="1">
      <c r="A10631" s="1551"/>
      <c r="B10631" s="1544"/>
      <c r="C10631" s="1553"/>
      <c r="D10631" s="1550"/>
      <c r="E10631" s="227"/>
      <c r="F10631" s="227"/>
      <c r="G10631" s="632"/>
    </row>
    <row r="10632" spans="1:7" s="99" customFormat="1">
      <c r="A10632" s="1551"/>
      <c r="B10632" s="1544"/>
      <c r="C10632" s="1553"/>
      <c r="D10632" s="1550"/>
      <c r="E10632" s="227"/>
      <c r="F10632" s="227"/>
      <c r="G10632" s="632"/>
    </row>
    <row r="10633" spans="1:7" s="99" customFormat="1">
      <c r="A10633" s="1551"/>
      <c r="B10633" s="1374"/>
      <c r="C10633" s="1462"/>
      <c r="D10633" s="1376"/>
      <c r="E10633" s="227"/>
      <c r="F10633" s="227"/>
      <c r="G10633" s="632"/>
    </row>
    <row r="10634" spans="1:7" s="99" customFormat="1">
      <c r="A10634" s="1551"/>
      <c r="B10634" s="1544"/>
      <c r="C10634" s="1553"/>
      <c r="D10634" s="1550"/>
      <c r="E10634" s="227"/>
      <c r="F10634" s="227"/>
      <c r="G10634" s="632"/>
    </row>
    <row r="10635" spans="1:7" s="99" customFormat="1">
      <c r="A10635" s="1551"/>
      <c r="B10635" s="1544"/>
      <c r="C10635" s="1553"/>
      <c r="D10635" s="1550"/>
      <c r="E10635" s="227"/>
      <c r="F10635" s="227"/>
      <c r="G10635" s="632"/>
    </row>
    <row r="10636" spans="1:7" s="99" customFormat="1">
      <c r="A10636" s="1551"/>
      <c r="B10636" s="1544"/>
      <c r="C10636" s="1553"/>
      <c r="D10636" s="1550"/>
      <c r="E10636" s="227"/>
      <c r="F10636" s="227"/>
      <c r="G10636" s="632"/>
    </row>
    <row r="10637" spans="1:7" s="99" customFormat="1">
      <c r="A10637" s="1551"/>
      <c r="B10637" s="1544"/>
      <c r="C10637" s="1553"/>
      <c r="D10637" s="1550"/>
      <c r="E10637" s="227"/>
      <c r="F10637" s="227"/>
      <c r="G10637" s="632"/>
    </row>
    <row r="10638" spans="1:7" s="99" customFormat="1">
      <c r="A10638" s="1551"/>
      <c r="B10638" s="1544"/>
      <c r="C10638" s="1553"/>
      <c r="D10638" s="1550"/>
      <c r="E10638" s="227"/>
      <c r="F10638" s="227"/>
      <c r="G10638" s="632"/>
    </row>
    <row r="10639" spans="1:7" s="99" customFormat="1">
      <c r="A10639" s="1551"/>
      <c r="B10639" s="1544"/>
      <c r="C10639" s="1553"/>
      <c r="D10639" s="1550"/>
      <c r="E10639" s="227"/>
      <c r="F10639" s="227"/>
      <c r="G10639" s="632"/>
    </row>
    <row r="10640" spans="1:7" s="99" customFormat="1">
      <c r="A10640" s="1551"/>
      <c r="B10640" s="1544"/>
      <c r="C10640" s="1553"/>
      <c r="D10640" s="1550"/>
      <c r="E10640" s="227"/>
      <c r="F10640" s="227"/>
      <c r="G10640" s="632"/>
    </row>
    <row r="10641" spans="1:7" s="99" customFormat="1">
      <c r="A10641" s="1551"/>
      <c r="B10641" s="1544"/>
      <c r="C10641" s="1553"/>
      <c r="D10641" s="1550"/>
      <c r="E10641" s="227"/>
      <c r="F10641" s="227"/>
      <c r="G10641" s="632"/>
    </row>
    <row r="10642" spans="1:7" s="99" customFormat="1">
      <c r="A10642" s="1551"/>
      <c r="B10642" s="1544"/>
      <c r="C10642" s="1553"/>
      <c r="D10642" s="1550"/>
      <c r="E10642" s="227"/>
      <c r="F10642" s="227"/>
      <c r="G10642" s="632"/>
    </row>
    <row r="10643" spans="1:7" s="99" customFormat="1">
      <c r="A10643" s="1551"/>
      <c r="B10643" s="1544"/>
      <c r="C10643" s="1553"/>
      <c r="D10643" s="1550"/>
      <c r="E10643" s="227"/>
      <c r="F10643" s="227"/>
      <c r="G10643" s="632"/>
    </row>
    <row r="10644" spans="1:7" s="99" customFormat="1">
      <c r="A10644" s="1551"/>
      <c r="B10644" s="1544"/>
      <c r="C10644" s="1553"/>
      <c r="D10644" s="1550"/>
      <c r="E10644" s="227"/>
      <c r="F10644" s="227"/>
      <c r="G10644" s="632"/>
    </row>
    <row r="10645" spans="1:7" s="99" customFormat="1">
      <c r="A10645" s="1551"/>
      <c r="B10645" s="1544"/>
      <c r="C10645" s="1553"/>
      <c r="D10645" s="1550"/>
      <c r="E10645" s="227"/>
      <c r="F10645" s="227"/>
      <c r="G10645" s="632"/>
    </row>
    <row r="10646" spans="1:7" s="99" customFormat="1">
      <c r="A10646" s="1551"/>
      <c r="B10646" s="1544"/>
      <c r="C10646" s="1553"/>
      <c r="D10646" s="1550"/>
      <c r="E10646" s="227"/>
      <c r="F10646" s="227"/>
      <c r="G10646" s="632"/>
    </row>
    <row r="10647" spans="1:7" s="99" customFormat="1">
      <c r="A10647" s="1551"/>
      <c r="B10647" s="1544"/>
      <c r="C10647" s="1553"/>
      <c r="D10647" s="1550"/>
      <c r="E10647" s="227"/>
      <c r="F10647" s="227"/>
      <c r="G10647" s="632"/>
    </row>
    <row r="10648" spans="1:7" s="99" customFormat="1">
      <c r="A10648" s="1551"/>
      <c r="B10648" s="1544"/>
      <c r="C10648" s="1553"/>
      <c r="D10648" s="1550"/>
      <c r="E10648" s="227"/>
      <c r="F10648" s="227"/>
      <c r="G10648" s="632"/>
    </row>
    <row r="10649" spans="1:7" s="99" customFormat="1">
      <c r="A10649" s="1547"/>
      <c r="B10649" s="1544"/>
      <c r="C10649" s="1557"/>
      <c r="D10649" s="1550"/>
      <c r="E10649" s="228"/>
      <c r="F10649" s="228"/>
      <c r="G10649" s="632"/>
    </row>
    <row r="10650" spans="1:7" s="99" customFormat="1">
      <c r="A10650" s="1547"/>
      <c r="B10650" s="1548"/>
      <c r="C10650" s="1549"/>
      <c r="D10650" s="1558"/>
      <c r="E10650" s="159"/>
      <c r="F10650" s="159"/>
      <c r="G10650" s="632"/>
    </row>
    <row r="10651" spans="1:7" s="99" customFormat="1">
      <c r="A10651" s="1547"/>
      <c r="B10651" s="1548"/>
      <c r="C10651" s="1549"/>
      <c r="D10651" s="1558"/>
      <c r="E10651" s="159"/>
      <c r="F10651" s="159"/>
      <c r="G10651" s="632"/>
    </row>
    <row r="10652" spans="1:7" s="99" customFormat="1">
      <c r="A10652" s="1547"/>
      <c r="B10652" s="1548"/>
      <c r="C10652" s="1549"/>
      <c r="D10652" s="1558"/>
      <c r="E10652" s="159"/>
      <c r="F10652" s="159"/>
      <c r="G10652" s="632"/>
    </row>
    <row r="10653" spans="1:7" s="98" customFormat="1">
      <c r="A10653" s="1560"/>
      <c r="B10653" s="1492"/>
      <c r="C10653" s="1466"/>
      <c r="D10653" s="1370"/>
      <c r="E10653" s="229"/>
      <c r="F10653" s="229"/>
      <c r="G10653" s="591"/>
    </row>
    <row r="10654" spans="1:7" s="98" customFormat="1">
      <c r="A10654" s="1560"/>
      <c r="B10654" s="1477"/>
      <c r="C10654" s="1466"/>
      <c r="D10654" s="1370"/>
      <c r="E10654" s="229"/>
      <c r="F10654" s="229"/>
      <c r="G10654" s="591"/>
    </row>
    <row r="10655" spans="1:7" s="98" customFormat="1">
      <c r="A10655" s="1560"/>
      <c r="B10655" s="1548"/>
      <c r="C10655" s="1502"/>
      <c r="D10655" s="806"/>
      <c r="E10655" s="230"/>
      <c r="F10655" s="230"/>
      <c r="G10655" s="591"/>
    </row>
    <row r="10656" spans="1:7" s="98" customFormat="1">
      <c r="A10656" s="1560"/>
      <c r="B10656" s="1548"/>
      <c r="C10656" s="1502"/>
      <c r="D10656" s="806"/>
      <c r="E10656" s="230"/>
      <c r="F10656" s="230"/>
      <c r="G10656" s="591"/>
    </row>
    <row r="10657" spans="1:7" s="98" customFormat="1">
      <c r="A10657" s="1560"/>
      <c r="B10657" s="1479"/>
      <c r="C10657" s="1502"/>
      <c r="D10657" s="806"/>
      <c r="E10657" s="230"/>
      <c r="F10657" s="230"/>
      <c r="G10657" s="591"/>
    </row>
    <row r="10658" spans="1:7" s="98" customFormat="1">
      <c r="A10658" s="1560"/>
      <c r="B10658" s="1479"/>
      <c r="C10658" s="1502"/>
      <c r="D10658" s="806"/>
      <c r="E10658" s="230"/>
      <c r="F10658" s="230"/>
      <c r="G10658" s="591"/>
    </row>
    <row r="10659" spans="1:7" s="99" customFormat="1">
      <c r="A10659" s="1547"/>
      <c r="B10659" s="1548"/>
      <c r="C10659" s="1549"/>
      <c r="D10659" s="1558"/>
      <c r="E10659" s="159"/>
      <c r="F10659" s="159"/>
      <c r="G10659" s="632"/>
    </row>
    <row r="10660" spans="1:7" s="99" customFormat="1">
      <c r="A10660" s="1547"/>
      <c r="B10660" s="1548"/>
      <c r="C10660" s="1549"/>
      <c r="D10660" s="1558"/>
      <c r="E10660" s="159"/>
      <c r="F10660" s="159"/>
      <c r="G10660" s="632"/>
    </row>
    <row r="10661" spans="1:7" s="99" customFormat="1">
      <c r="A10661" s="1547"/>
      <c r="B10661" s="1548"/>
      <c r="C10661" s="1549"/>
      <c r="D10661" s="1558"/>
      <c r="E10661" s="159"/>
      <c r="F10661" s="159"/>
      <c r="G10661" s="632"/>
    </row>
    <row r="10662" spans="1:7" s="99" customFormat="1">
      <c r="A10662" s="1547"/>
      <c r="B10662" s="1561"/>
      <c r="C10662" s="1542"/>
      <c r="D10662" s="1543"/>
      <c r="E10662" s="231"/>
      <c r="F10662" s="231"/>
      <c r="G10662" s="632"/>
    </row>
    <row r="10663" spans="1:7" s="98" customFormat="1">
      <c r="A10663" s="1560"/>
      <c r="B10663" s="1561"/>
      <c r="C10663" s="1542"/>
      <c r="D10663" s="1543"/>
      <c r="E10663" s="231"/>
      <c r="F10663" s="231"/>
      <c r="G10663" s="603"/>
    </row>
    <row r="10664" spans="1:7" s="98" customFormat="1">
      <c r="A10664" s="1560"/>
      <c r="B10664" s="1561"/>
      <c r="C10664" s="1542"/>
      <c r="D10664" s="1543"/>
      <c r="E10664" s="231"/>
      <c r="F10664" s="231"/>
      <c r="G10664" s="591"/>
    </row>
    <row r="10665" spans="1:7" s="22" customFormat="1">
      <c r="A10665" s="1378"/>
      <c r="B10665" s="1377"/>
      <c r="C10665" s="1391"/>
      <c r="D10665" s="1376"/>
      <c r="E10665" s="161"/>
      <c r="F10665" s="161"/>
      <c r="G10665" s="600"/>
    </row>
    <row r="10666" spans="1:7" s="22" customFormat="1">
      <c r="A10666" s="1378"/>
      <c r="B10666" s="1377"/>
      <c r="C10666" s="1391"/>
      <c r="D10666" s="1376"/>
      <c r="E10666" s="161"/>
      <c r="F10666" s="161"/>
      <c r="G10666" s="600"/>
    </row>
    <row r="10667" spans="1:7" s="22" customFormat="1">
      <c r="A10667" s="1378"/>
      <c r="B10667" s="1377"/>
      <c r="C10667" s="1391"/>
      <c r="D10667" s="1376"/>
      <c r="E10667" s="161"/>
      <c r="F10667" s="161"/>
      <c r="G10667" s="600"/>
    </row>
    <row r="10668" spans="1:7" s="22" customFormat="1">
      <c r="A10668" s="1378"/>
      <c r="B10668" s="1377"/>
      <c r="C10668" s="1391"/>
      <c r="D10668" s="1376"/>
      <c r="E10668" s="161"/>
      <c r="F10668" s="161"/>
      <c r="G10668" s="600"/>
    </row>
    <row r="10669" spans="1:7" s="22" customFormat="1">
      <c r="A10669" s="1378"/>
      <c r="B10669" s="1377"/>
      <c r="C10669" s="1391"/>
      <c r="D10669" s="1376"/>
      <c r="E10669" s="161"/>
      <c r="F10669" s="161"/>
      <c r="G10669" s="600"/>
    </row>
    <row r="10670" spans="1:7" s="22" customFormat="1">
      <c r="A10670" s="1378"/>
      <c r="B10670" s="1377"/>
      <c r="C10670" s="1391"/>
      <c r="D10670" s="1376"/>
      <c r="E10670" s="161"/>
      <c r="F10670" s="161"/>
      <c r="G10670" s="600"/>
    </row>
    <row r="10671" spans="1:7" s="22" customFormat="1">
      <c r="A10671" s="1378"/>
      <c r="B10671" s="1377"/>
      <c r="C10671" s="1391"/>
      <c r="D10671" s="1376"/>
      <c r="E10671" s="161"/>
      <c r="F10671" s="161"/>
      <c r="G10671" s="600"/>
    </row>
    <row r="10672" spans="1:7" s="22" customFormat="1">
      <c r="A10672" s="1378"/>
      <c r="B10672" s="1377"/>
      <c r="C10672" s="1391"/>
      <c r="D10672" s="1376"/>
      <c r="E10672" s="161"/>
      <c r="F10672" s="161"/>
      <c r="G10672" s="600"/>
    </row>
    <row r="10673" spans="1:7" s="22" customFormat="1">
      <c r="A10673" s="1378"/>
      <c r="B10673" s="1377"/>
      <c r="C10673" s="1391"/>
      <c r="D10673" s="1376"/>
      <c r="E10673" s="161"/>
      <c r="F10673" s="161"/>
      <c r="G10673" s="600"/>
    </row>
    <row r="10674" spans="1:7" s="22" customFormat="1">
      <c r="A10674" s="1378"/>
      <c r="B10674" s="1377"/>
      <c r="C10674" s="1391"/>
      <c r="D10674" s="1376"/>
      <c r="E10674" s="161"/>
      <c r="F10674" s="161"/>
      <c r="G10674" s="600"/>
    </row>
    <row r="10675" spans="1:7" s="22" customFormat="1">
      <c r="A10675" s="1378"/>
      <c r="B10675" s="1377"/>
      <c r="C10675" s="1391"/>
      <c r="D10675" s="1376"/>
      <c r="E10675" s="161"/>
      <c r="F10675" s="161"/>
      <c r="G10675" s="600"/>
    </row>
    <row r="10676" spans="1:7" s="22" customFormat="1">
      <c r="A10676" s="1378"/>
      <c r="B10676" s="1377"/>
      <c r="C10676" s="1391"/>
      <c r="D10676" s="1376"/>
      <c r="E10676" s="161"/>
      <c r="F10676" s="161"/>
      <c r="G10676" s="600"/>
    </row>
    <row r="10677" spans="1:7" s="22" customFormat="1">
      <c r="A10677" s="1378"/>
      <c r="B10677" s="1377"/>
      <c r="C10677" s="1391"/>
      <c r="D10677" s="1376"/>
      <c r="E10677" s="161"/>
      <c r="F10677" s="161"/>
      <c r="G10677" s="600"/>
    </row>
    <row r="10678" spans="1:7" s="22" customFormat="1">
      <c r="A10678" s="1378"/>
      <c r="B10678" s="1377"/>
      <c r="C10678" s="1391"/>
      <c r="D10678" s="1376"/>
      <c r="E10678" s="161"/>
      <c r="F10678" s="161"/>
      <c r="G10678" s="600"/>
    </row>
    <row r="10679" spans="1:7" s="22" customFormat="1">
      <c r="A10679" s="1378"/>
      <c r="B10679" s="1562"/>
      <c r="C10679" s="1391"/>
      <c r="D10679" s="1376"/>
      <c r="E10679" s="161"/>
      <c r="F10679" s="161"/>
      <c r="G10679" s="600"/>
    </row>
    <row r="10680" spans="1:7" s="22" customFormat="1">
      <c r="A10680" s="1378"/>
      <c r="B10680" s="1562"/>
      <c r="C10680" s="1391"/>
      <c r="D10680" s="1376"/>
      <c r="E10680" s="161"/>
      <c r="F10680" s="161"/>
      <c r="G10680" s="600"/>
    </row>
    <row r="10681" spans="1:7" s="22" customFormat="1">
      <c r="A10681" s="1378"/>
      <c r="B10681" s="1562"/>
      <c r="C10681" s="1391"/>
      <c r="D10681" s="1376"/>
      <c r="E10681" s="161"/>
      <c r="F10681" s="161"/>
      <c r="G10681" s="600"/>
    </row>
    <row r="10682" spans="1:7" s="22" customFormat="1">
      <c r="A10682" s="1378"/>
      <c r="B10682" s="1562"/>
      <c r="C10682" s="1391"/>
      <c r="D10682" s="1376"/>
      <c r="E10682" s="161"/>
      <c r="F10682" s="161"/>
      <c r="G10682" s="600"/>
    </row>
    <row r="10683" spans="1:7" s="22" customFormat="1">
      <c r="A10683" s="1378"/>
      <c r="B10683" s="1562"/>
      <c r="C10683" s="1391"/>
      <c r="D10683" s="1376"/>
      <c r="E10683" s="161"/>
      <c r="F10683" s="161"/>
      <c r="G10683" s="600"/>
    </row>
    <row r="10684" spans="1:7" s="22" customFormat="1">
      <c r="A10684" s="1378"/>
      <c r="B10684" s="1562"/>
      <c r="C10684" s="1391"/>
      <c r="D10684" s="1376"/>
      <c r="E10684" s="161"/>
      <c r="F10684" s="161"/>
      <c r="G10684" s="600"/>
    </row>
    <row r="10685" spans="1:7" s="22" customFormat="1">
      <c r="A10685" s="1378"/>
      <c r="B10685" s="1562"/>
      <c r="C10685" s="1391"/>
      <c r="D10685" s="1376"/>
      <c r="E10685" s="161"/>
      <c r="F10685" s="161"/>
      <c r="G10685" s="600"/>
    </row>
    <row r="10686" spans="1:7" s="22" customFormat="1">
      <c r="A10686" s="1378"/>
      <c r="B10686" s="1562"/>
      <c r="C10686" s="1391"/>
      <c r="D10686" s="1376"/>
      <c r="E10686" s="161"/>
      <c r="F10686" s="161"/>
      <c r="G10686" s="600"/>
    </row>
    <row r="10687" spans="1:7" s="22" customFormat="1">
      <c r="A10687" s="1378"/>
      <c r="B10687" s="1562"/>
      <c r="C10687" s="1391"/>
      <c r="D10687" s="1376"/>
      <c r="E10687" s="161"/>
      <c r="F10687" s="161"/>
      <c r="G10687" s="600"/>
    </row>
    <row r="10688" spans="1:7" s="22" customFormat="1">
      <c r="A10688" s="1378"/>
      <c r="B10688" s="1562"/>
      <c r="C10688" s="1391"/>
      <c r="D10688" s="1376"/>
      <c r="E10688" s="161"/>
      <c r="F10688" s="161"/>
      <c r="G10688" s="600"/>
    </row>
    <row r="10689" spans="1:7" s="22" customFormat="1">
      <c r="A10689" s="1378"/>
      <c r="B10689" s="1562"/>
      <c r="C10689" s="1391"/>
      <c r="D10689" s="1376"/>
      <c r="E10689" s="161"/>
      <c r="F10689" s="161"/>
      <c r="G10689" s="600"/>
    </row>
    <row r="10690" spans="1:7" s="22" customFormat="1">
      <c r="A10690" s="1378"/>
      <c r="B10690" s="1562"/>
      <c r="C10690" s="1391"/>
      <c r="D10690" s="1376"/>
      <c r="E10690" s="161"/>
      <c r="F10690" s="161"/>
      <c r="G10690" s="600"/>
    </row>
    <row r="10691" spans="1:7" s="22" customFormat="1">
      <c r="A10691" s="1378"/>
      <c r="B10691" s="1563"/>
      <c r="C10691" s="1391"/>
      <c r="D10691" s="1376"/>
      <c r="E10691" s="161"/>
      <c r="F10691" s="161"/>
      <c r="G10691" s="600"/>
    </row>
    <row r="10692" spans="1:7" s="22" customFormat="1">
      <c r="A10692" s="1378"/>
      <c r="B10692" s="1377"/>
      <c r="C10692" s="1391"/>
      <c r="D10692" s="1376"/>
      <c r="E10692" s="161"/>
      <c r="F10692" s="161"/>
      <c r="G10692" s="600"/>
    </row>
    <row r="10693" spans="1:7" s="22" customFormat="1">
      <c r="A10693" s="1378"/>
      <c r="B10693" s="1377"/>
      <c r="C10693" s="1391"/>
      <c r="D10693" s="1376"/>
      <c r="E10693" s="161"/>
      <c r="F10693" s="161"/>
      <c r="G10693" s="600"/>
    </row>
    <row r="10694" spans="1:7" s="22" customFormat="1">
      <c r="A10694" s="1378"/>
      <c r="B10694" s="1377"/>
      <c r="C10694" s="1391"/>
      <c r="D10694" s="1376"/>
      <c r="E10694" s="161"/>
      <c r="F10694" s="161"/>
      <c r="G10694" s="600"/>
    </row>
    <row r="10695" spans="1:7" s="22" customFormat="1">
      <c r="A10695" s="1378"/>
      <c r="B10695" s="1377"/>
      <c r="C10695" s="1391"/>
      <c r="D10695" s="1376"/>
      <c r="E10695" s="161"/>
      <c r="F10695" s="161"/>
      <c r="G10695" s="600"/>
    </row>
    <row r="10696" spans="1:7" s="22" customFormat="1">
      <c r="A10696" s="1378"/>
      <c r="B10696" s="1377"/>
      <c r="C10696" s="1391"/>
      <c r="D10696" s="1376"/>
      <c r="E10696" s="161"/>
      <c r="F10696" s="161"/>
      <c r="G10696" s="600"/>
    </row>
    <row r="10697" spans="1:7" s="22" customFormat="1">
      <c r="A10697" s="1378"/>
      <c r="B10697" s="1377"/>
      <c r="C10697" s="1391"/>
      <c r="D10697" s="1376"/>
      <c r="E10697" s="161"/>
      <c r="F10697" s="161"/>
      <c r="G10697" s="600"/>
    </row>
    <row r="10698" spans="1:7" s="22" customFormat="1">
      <c r="A10698" s="1378"/>
      <c r="B10698" s="1377"/>
      <c r="C10698" s="1391"/>
      <c r="D10698" s="1376"/>
      <c r="E10698" s="161"/>
      <c r="F10698" s="161"/>
      <c r="G10698" s="600"/>
    </row>
    <row r="10699" spans="1:7" s="98" customFormat="1">
      <c r="A10699" s="804"/>
      <c r="B10699" s="1377"/>
      <c r="C10699" s="1391"/>
      <c r="D10699" s="1376"/>
      <c r="E10699" s="161"/>
      <c r="F10699" s="161"/>
      <c r="G10699" s="591"/>
    </row>
    <row r="10700" spans="1:7" s="98" customFormat="1">
      <c r="A10700" s="1560"/>
      <c r="B10700" s="1492"/>
      <c r="C10700" s="1428"/>
      <c r="D10700" s="806"/>
      <c r="E10700" s="217"/>
      <c r="F10700" s="217"/>
      <c r="G10700" s="603"/>
    </row>
    <row r="10701" spans="1:7" s="98" customFormat="1">
      <c r="A10701" s="1560"/>
      <c r="B10701" s="1564"/>
      <c r="C10701" s="1565"/>
      <c r="D10701" s="1566"/>
      <c r="E10701" s="232"/>
      <c r="F10701" s="232"/>
      <c r="G10701" s="591"/>
    </row>
    <row r="10702" spans="1:7" s="98" customFormat="1">
      <c r="A10702" s="1560"/>
      <c r="B10702" s="1564"/>
      <c r="C10702" s="1565"/>
      <c r="D10702" s="1566"/>
      <c r="E10702" s="232"/>
      <c r="F10702" s="232"/>
      <c r="G10702" s="591"/>
    </row>
    <row r="10703" spans="1:7" s="98" customFormat="1">
      <c r="A10703" s="1545"/>
      <c r="B10703" s="1465"/>
      <c r="C10703" s="1009"/>
      <c r="D10703" s="1370"/>
      <c r="E10703" s="135"/>
      <c r="F10703" s="135"/>
      <c r="G10703" s="651"/>
    </row>
    <row r="10704" spans="1:7" s="98" customFormat="1">
      <c r="A10704" s="1545"/>
      <c r="B10704" s="1465"/>
      <c r="C10704" s="1009"/>
      <c r="D10704" s="1370"/>
      <c r="E10704" s="135"/>
      <c r="F10704" s="135"/>
      <c r="G10704" s="651"/>
    </row>
    <row r="10705" spans="1:7" s="22" customFormat="1">
      <c r="A10705" s="1378"/>
      <c r="B10705" s="1567"/>
      <c r="C10705" s="1568"/>
      <c r="D10705" s="1569"/>
      <c r="E10705" s="233"/>
      <c r="F10705" s="233"/>
      <c r="G10705" s="600"/>
    </row>
    <row r="10706" spans="1:7" s="22" customFormat="1">
      <c r="A10706" s="1378"/>
      <c r="B10706" s="1567"/>
      <c r="C10706" s="1568"/>
      <c r="D10706" s="1569"/>
      <c r="E10706" s="233"/>
      <c r="F10706" s="233"/>
      <c r="G10706" s="600"/>
    </row>
    <row r="10707" spans="1:7" s="22" customFormat="1">
      <c r="A10707" s="1378"/>
      <c r="B10707" s="1567"/>
      <c r="C10707" s="1568"/>
      <c r="D10707" s="1569"/>
      <c r="E10707" s="233"/>
      <c r="F10707" s="233"/>
      <c r="G10707" s="600"/>
    </row>
    <row r="10708" spans="1:7" s="22" customFormat="1">
      <c r="A10708" s="1378"/>
      <c r="B10708" s="1567"/>
      <c r="C10708" s="1568"/>
      <c r="D10708" s="1569"/>
      <c r="E10708" s="233"/>
      <c r="F10708" s="233"/>
      <c r="G10708" s="600"/>
    </row>
    <row r="10709" spans="1:7" s="22" customFormat="1">
      <c r="A10709" s="1378"/>
      <c r="B10709" s="1567"/>
      <c r="C10709" s="1568"/>
      <c r="D10709" s="1569"/>
      <c r="E10709" s="233"/>
      <c r="F10709" s="233"/>
      <c r="G10709" s="600"/>
    </row>
    <row r="10710" spans="1:7" s="22" customFormat="1">
      <c r="A10710" s="1378"/>
      <c r="B10710" s="1567"/>
      <c r="C10710" s="1568"/>
      <c r="D10710" s="1569"/>
      <c r="E10710" s="233"/>
      <c r="F10710" s="233"/>
      <c r="G10710" s="600"/>
    </row>
    <row r="10711" spans="1:7" s="22" customFormat="1">
      <c r="A10711" s="1378"/>
      <c r="B10711" s="1567"/>
      <c r="C10711" s="1568"/>
      <c r="D10711" s="1569"/>
      <c r="E10711" s="233"/>
      <c r="F10711" s="233"/>
      <c r="G10711" s="600"/>
    </row>
    <row r="10712" spans="1:7" s="22" customFormat="1">
      <c r="A10712" s="1378"/>
      <c r="B10712" s="1567"/>
      <c r="C10712" s="1568"/>
      <c r="D10712" s="1569"/>
      <c r="E10712" s="233"/>
      <c r="F10712" s="233"/>
      <c r="G10712" s="600"/>
    </row>
    <row r="10713" spans="1:7" s="22" customFormat="1">
      <c r="A10713" s="1378"/>
      <c r="B10713" s="1567"/>
      <c r="C10713" s="1568"/>
      <c r="D10713" s="1569"/>
      <c r="E10713" s="233"/>
      <c r="F10713" s="233"/>
      <c r="G10713" s="600"/>
    </row>
    <row r="10714" spans="1:7" s="22" customFormat="1">
      <c r="A10714" s="1378"/>
      <c r="B10714" s="1567"/>
      <c r="C10714" s="1568"/>
      <c r="D10714" s="1569"/>
      <c r="E10714" s="233"/>
      <c r="F10714" s="233"/>
      <c r="G10714" s="600"/>
    </row>
    <row r="10715" spans="1:7" s="22" customFormat="1">
      <c r="A10715" s="1378"/>
      <c r="B10715" s="1567"/>
      <c r="C10715" s="1568"/>
      <c r="D10715" s="1569"/>
      <c r="E10715" s="233"/>
      <c r="F10715" s="233"/>
      <c r="G10715" s="600"/>
    </row>
    <row r="10716" spans="1:7" s="22" customFormat="1">
      <c r="A10716" s="1378"/>
      <c r="B10716" s="1567"/>
      <c r="C10716" s="1568"/>
      <c r="D10716" s="1569"/>
      <c r="E10716" s="233"/>
      <c r="F10716" s="233"/>
      <c r="G10716" s="600"/>
    </row>
    <row r="10717" spans="1:7" s="22" customFormat="1">
      <c r="A10717" s="1378"/>
      <c r="B10717" s="1544"/>
      <c r="C10717" s="1553"/>
      <c r="D10717" s="1550"/>
      <c r="E10717" s="233"/>
      <c r="F10717" s="233"/>
      <c r="G10717" s="600"/>
    </row>
    <row r="10718" spans="1:7" s="22" customFormat="1">
      <c r="A10718" s="1378"/>
      <c r="B10718" s="1544"/>
      <c r="C10718" s="1553"/>
      <c r="D10718" s="1550"/>
      <c r="E10718" s="233"/>
      <c r="F10718" s="233"/>
      <c r="G10718" s="600"/>
    </row>
    <row r="10719" spans="1:7" s="22" customFormat="1">
      <c r="A10719" s="1378"/>
      <c r="B10719" s="1544"/>
      <c r="C10719" s="1568"/>
      <c r="D10719" s="1376"/>
      <c r="E10719" s="233"/>
      <c r="F10719" s="233"/>
      <c r="G10719" s="600"/>
    </row>
    <row r="10720" spans="1:7" s="22" customFormat="1">
      <c r="A10720" s="1378"/>
      <c r="B10720" s="1544"/>
      <c r="C10720" s="1568"/>
      <c r="D10720" s="1376"/>
      <c r="E10720" s="233"/>
      <c r="F10720" s="233"/>
      <c r="G10720" s="600"/>
    </row>
    <row r="10721" spans="1:7" s="22" customFormat="1">
      <c r="A10721" s="1378"/>
      <c r="B10721" s="1544"/>
      <c r="C10721" s="1568"/>
      <c r="D10721" s="1376"/>
      <c r="E10721" s="233"/>
      <c r="F10721" s="233"/>
      <c r="G10721" s="600"/>
    </row>
    <row r="10722" spans="1:7" s="22" customFormat="1">
      <c r="A10722" s="1378"/>
      <c r="B10722" s="1544"/>
      <c r="C10722" s="1568"/>
      <c r="D10722" s="1376"/>
      <c r="E10722" s="233"/>
      <c r="F10722" s="233"/>
      <c r="G10722" s="600"/>
    </row>
    <row r="10723" spans="1:7" s="22" customFormat="1">
      <c r="A10723" s="1378"/>
      <c r="B10723" s="1544"/>
      <c r="C10723" s="1553"/>
      <c r="D10723" s="1550"/>
      <c r="E10723" s="233"/>
      <c r="F10723" s="233"/>
      <c r="G10723" s="600"/>
    </row>
    <row r="10724" spans="1:7" s="22" customFormat="1">
      <c r="A10724" s="1378"/>
      <c r="B10724" s="1544"/>
      <c r="C10724" s="1553"/>
      <c r="D10724" s="1550"/>
      <c r="E10724" s="233"/>
      <c r="F10724" s="233"/>
      <c r="G10724" s="600"/>
    </row>
    <row r="10725" spans="1:7" s="22" customFormat="1">
      <c r="A10725" s="1378"/>
      <c r="B10725" s="1544"/>
      <c r="C10725" s="1553"/>
      <c r="D10725" s="1550"/>
      <c r="E10725" s="233"/>
      <c r="F10725" s="233"/>
      <c r="G10725" s="600"/>
    </row>
    <row r="10726" spans="1:7" s="22" customFormat="1">
      <c r="A10726" s="1378"/>
      <c r="B10726" s="1544"/>
      <c r="C10726" s="1553"/>
      <c r="D10726" s="1550"/>
      <c r="E10726" s="233"/>
      <c r="F10726" s="233"/>
      <c r="G10726" s="600"/>
    </row>
    <row r="10727" spans="1:7" s="22" customFormat="1">
      <c r="A10727" s="1378"/>
      <c r="B10727" s="1544"/>
      <c r="C10727" s="1553"/>
      <c r="D10727" s="1550"/>
      <c r="E10727" s="233"/>
      <c r="F10727" s="233"/>
      <c r="G10727" s="600"/>
    </row>
    <row r="10728" spans="1:7" s="22" customFormat="1">
      <c r="A10728" s="1378"/>
      <c r="B10728" s="1544"/>
      <c r="C10728" s="1553"/>
      <c r="D10728" s="1550"/>
      <c r="E10728" s="233"/>
      <c r="F10728" s="233"/>
      <c r="G10728" s="600"/>
    </row>
    <row r="10729" spans="1:7" s="99" customFormat="1">
      <c r="A10729" s="1570"/>
      <c r="B10729" s="1477"/>
      <c r="C10729" s="1494"/>
      <c r="D10729" s="1376"/>
      <c r="E10729" s="160"/>
      <c r="F10729" s="160"/>
      <c r="G10729" s="632"/>
    </row>
    <row r="10730" spans="1:7" s="99" customFormat="1">
      <c r="A10730" s="1570"/>
      <c r="B10730" s="1477"/>
      <c r="C10730" s="1494"/>
      <c r="D10730" s="1376"/>
      <c r="E10730" s="160"/>
      <c r="F10730" s="160"/>
      <c r="G10730" s="632"/>
    </row>
    <row r="10731" spans="1:7" s="99" customFormat="1">
      <c r="A10731" s="1570"/>
      <c r="B10731" s="1477"/>
      <c r="C10731" s="1494"/>
      <c r="D10731" s="1376"/>
      <c r="E10731" s="160"/>
      <c r="F10731" s="160"/>
      <c r="G10731" s="632"/>
    </row>
    <row r="10732" spans="1:7" s="98" customFormat="1">
      <c r="A10732" s="1545"/>
      <c r="B10732" s="1465"/>
      <c r="C10732" s="1009"/>
      <c r="D10732" s="1370"/>
      <c r="E10732" s="135"/>
      <c r="F10732" s="135"/>
      <c r="G10732" s="651"/>
    </row>
    <row r="10733" spans="1:7" s="98" customFormat="1">
      <c r="A10733" s="1560"/>
      <c r="B10733" s="1492"/>
      <c r="C10733" s="1428"/>
      <c r="D10733" s="806"/>
      <c r="E10733" s="217"/>
      <c r="F10733" s="217"/>
      <c r="G10733" s="603"/>
    </row>
    <row r="10734" spans="1:7" s="98" customFormat="1">
      <c r="A10734" s="1560"/>
      <c r="B10734" s="1564"/>
      <c r="C10734" s="1565"/>
      <c r="D10734" s="1566"/>
      <c r="E10734" s="232"/>
      <c r="F10734" s="232"/>
      <c r="G10734" s="591"/>
    </row>
    <row r="10735" spans="1:7" s="98" customFormat="1">
      <c r="A10735" s="1560"/>
      <c r="B10735" s="1564"/>
      <c r="C10735" s="1565"/>
      <c r="D10735" s="1566"/>
      <c r="E10735" s="232"/>
      <c r="F10735" s="232"/>
      <c r="G10735" s="591"/>
    </row>
    <row r="10736" spans="1:7" s="98" customFormat="1">
      <c r="A10736" s="1560"/>
      <c r="B10736" s="1564"/>
      <c r="C10736" s="1565"/>
      <c r="D10736" s="1566"/>
      <c r="E10736" s="232"/>
      <c r="F10736" s="232"/>
      <c r="G10736" s="591"/>
    </row>
    <row r="10737" spans="1:11" s="98" customFormat="1">
      <c r="A10737" s="1560"/>
      <c r="B10737" s="1564"/>
      <c r="C10737" s="1565"/>
      <c r="D10737" s="1566"/>
      <c r="E10737" s="232"/>
      <c r="F10737" s="232"/>
      <c r="G10737" s="591"/>
    </row>
    <row r="10738" spans="1:11" s="98" customFormat="1">
      <c r="A10738" s="1560"/>
      <c r="B10738" s="1564"/>
      <c r="C10738" s="1565"/>
      <c r="D10738" s="1566"/>
      <c r="E10738" s="232"/>
      <c r="F10738" s="232"/>
      <c r="G10738" s="591"/>
    </row>
    <row r="10739" spans="1:11" s="98" customFormat="1">
      <c r="A10739" s="1560"/>
      <c r="B10739" s="1492"/>
      <c r="C10739" s="1466"/>
      <c r="D10739" s="1370"/>
      <c r="E10739" s="229"/>
      <c r="F10739" s="229"/>
      <c r="G10739" s="591"/>
    </row>
    <row r="10740" spans="1:11" s="98" customFormat="1">
      <c r="A10740" s="1560"/>
      <c r="B10740" s="1477"/>
      <c r="C10740" s="1466"/>
      <c r="D10740" s="1370"/>
      <c r="E10740" s="229"/>
      <c r="F10740" s="229"/>
      <c r="G10740" s="591"/>
    </row>
    <row r="10741" spans="1:11" s="98" customFormat="1">
      <c r="A10741" s="1560"/>
      <c r="B10741" s="1479"/>
      <c r="C10741" s="1502"/>
      <c r="D10741" s="806"/>
      <c r="E10741" s="230"/>
      <c r="F10741" s="230"/>
      <c r="G10741" s="591"/>
    </row>
    <row r="10742" spans="1:11" s="98" customFormat="1">
      <c r="A10742" s="1560"/>
      <c r="B10742" s="1479"/>
      <c r="C10742" s="1502"/>
      <c r="D10742" s="806"/>
      <c r="E10742" s="230"/>
      <c r="F10742" s="230"/>
      <c r="G10742" s="591"/>
    </row>
    <row r="10743" spans="1:11" s="98" customFormat="1">
      <c r="A10743" s="1560"/>
      <c r="B10743" s="1479"/>
      <c r="C10743" s="1502"/>
      <c r="D10743" s="806"/>
      <c r="E10743" s="230"/>
      <c r="F10743" s="230"/>
      <c r="G10743" s="591"/>
    </row>
    <row r="10744" spans="1:11" s="98" customFormat="1">
      <c r="A10744" s="1560"/>
      <c r="B10744" s="1479"/>
      <c r="C10744" s="1502"/>
      <c r="D10744" s="806"/>
      <c r="E10744" s="230"/>
      <c r="F10744" s="230"/>
      <c r="G10744" s="591"/>
    </row>
    <row r="10745" spans="1:11" s="98" customFormat="1">
      <c r="A10745" s="1560"/>
      <c r="B10745" s="1479"/>
      <c r="C10745" s="1502"/>
      <c r="D10745" s="806"/>
      <c r="E10745" s="230"/>
      <c r="F10745" s="230"/>
      <c r="G10745" s="591"/>
    </row>
    <row r="10746" spans="1:11" s="60" customFormat="1">
      <c r="A10746" s="1416"/>
      <c r="B10746" s="1417"/>
      <c r="C10746" s="1376"/>
      <c r="D10746" s="1370"/>
      <c r="E10746" s="137"/>
      <c r="F10746" s="137"/>
      <c r="G10746" s="598"/>
      <c r="K10746" s="74"/>
    </row>
    <row r="10747" spans="1:11" s="60" customFormat="1">
      <c r="A10747" s="1416"/>
      <c r="B10747" s="1417"/>
      <c r="C10747" s="1376"/>
      <c r="D10747" s="1370"/>
      <c r="E10747" s="137"/>
      <c r="F10747" s="137"/>
      <c r="G10747" s="598"/>
      <c r="K10747" s="74"/>
    </row>
    <row r="10748" spans="1:11" s="60" customFormat="1">
      <c r="A10748" s="1416"/>
      <c r="B10748" s="1417"/>
      <c r="C10748" s="1376"/>
      <c r="D10748" s="1370"/>
      <c r="E10748" s="137"/>
      <c r="F10748" s="137"/>
      <c r="G10748" s="598"/>
      <c r="K10748" s="74"/>
    </row>
    <row r="10749" spans="1:11" s="60" customFormat="1">
      <c r="A10749" s="1416"/>
      <c r="B10749" s="1417"/>
      <c r="C10749" s="1376"/>
      <c r="D10749" s="1370"/>
      <c r="E10749" s="137"/>
      <c r="F10749" s="137"/>
      <c r="G10749" s="598"/>
      <c r="K10749" s="74"/>
    </row>
    <row r="10750" spans="1:11" s="60" customFormat="1">
      <c r="A10750" s="1416"/>
      <c r="B10750" s="1417"/>
      <c r="C10750" s="1376"/>
      <c r="D10750" s="1370"/>
      <c r="E10750" s="137"/>
      <c r="F10750" s="137"/>
      <c r="G10750" s="598"/>
      <c r="K10750" s="74"/>
    </row>
    <row r="10751" spans="1:11" s="98" customFormat="1">
      <c r="A10751" s="1560"/>
      <c r="B10751" s="1492"/>
      <c r="C10751" s="1428"/>
      <c r="D10751" s="806"/>
      <c r="E10751" s="217"/>
      <c r="F10751" s="217"/>
      <c r="G10751" s="603"/>
    </row>
    <row r="10752" spans="1:11" s="60" customFormat="1">
      <c r="A10752" s="1416"/>
      <c r="B10752" s="1417"/>
      <c r="C10752" s="1376"/>
      <c r="D10752" s="1370"/>
      <c r="E10752" s="137"/>
      <c r="F10752" s="137"/>
      <c r="G10752" s="598"/>
      <c r="K10752" s="74"/>
    </row>
    <row r="10753" spans="1:11" s="60" customFormat="1">
      <c r="A10753" s="1416"/>
      <c r="B10753" s="1417"/>
      <c r="C10753" s="1376"/>
      <c r="D10753" s="1370"/>
      <c r="E10753" s="137"/>
      <c r="F10753" s="137"/>
      <c r="G10753" s="598"/>
      <c r="K10753" s="74"/>
    </row>
    <row r="10754" spans="1:11" s="60" customFormat="1">
      <c r="A10754" s="1416"/>
      <c r="B10754" s="1417"/>
      <c r="C10754" s="1376"/>
      <c r="D10754" s="1370"/>
      <c r="E10754" s="137"/>
      <c r="F10754" s="137"/>
      <c r="G10754" s="598"/>
      <c r="K10754" s="74"/>
    </row>
    <row r="10755" spans="1:11" s="60" customFormat="1">
      <c r="A10755" s="1416"/>
      <c r="B10755" s="1417"/>
      <c r="C10755" s="1376"/>
      <c r="D10755" s="1370"/>
      <c r="E10755" s="137"/>
      <c r="F10755" s="137"/>
      <c r="G10755" s="598"/>
      <c r="K10755" s="74"/>
    </row>
    <row r="10756" spans="1:11" s="22" customFormat="1" ht="14.25">
      <c r="A10756" s="1378"/>
      <c r="B10756" s="1463"/>
      <c r="C10756" s="1571"/>
      <c r="D10756" s="1572"/>
      <c r="E10756" s="234"/>
      <c r="F10756" s="234"/>
      <c r="G10756" s="627"/>
      <c r="H10756" s="23"/>
      <c r="I10756" s="23"/>
    </row>
    <row r="10757" spans="1:11" s="22" customFormat="1" ht="14.25">
      <c r="A10757" s="1378"/>
      <c r="B10757" s="1463"/>
      <c r="C10757" s="1571"/>
      <c r="D10757" s="1572"/>
      <c r="E10757" s="234"/>
      <c r="F10757" s="234"/>
      <c r="G10757" s="627"/>
      <c r="H10757" s="23"/>
      <c r="I10757" s="23"/>
    </row>
    <row r="10758" spans="1:11" s="22" customFormat="1" ht="14.25">
      <c r="A10758" s="1378"/>
      <c r="B10758" s="1463"/>
      <c r="C10758" s="1571"/>
      <c r="D10758" s="1573"/>
      <c r="E10758" s="235"/>
      <c r="F10758" s="235"/>
      <c r="G10758" s="627"/>
      <c r="H10758" s="23"/>
      <c r="I10758" s="23"/>
    </row>
    <row r="10759" spans="1:11" s="22" customFormat="1" ht="15">
      <c r="A10759" s="1574"/>
      <c r="B10759" s="1575"/>
      <c r="C10759" s="1571"/>
      <c r="D10759" s="1573"/>
      <c r="E10759" s="235"/>
      <c r="F10759" s="235"/>
      <c r="G10759" s="627"/>
      <c r="H10759" s="23"/>
      <c r="I10759" s="23"/>
    </row>
    <row r="10760" spans="1:11" s="22" customFormat="1" ht="14.25">
      <c r="A10760" s="1447"/>
      <c r="B10760" s="1374"/>
      <c r="C10760" s="1391"/>
      <c r="D10760" s="1573"/>
      <c r="E10760" s="235"/>
      <c r="F10760" s="235"/>
      <c r="G10760" s="627"/>
      <c r="H10760" s="23"/>
      <c r="I10760" s="23"/>
    </row>
    <row r="10761" spans="1:11" s="22" customFormat="1" ht="14.25">
      <c r="A10761" s="1378"/>
      <c r="B10761" s="1374"/>
      <c r="C10761" s="1391"/>
      <c r="D10761" s="1573"/>
      <c r="E10761" s="235"/>
      <c r="F10761" s="235"/>
      <c r="G10761" s="627"/>
      <c r="H10761" s="23"/>
      <c r="I10761" s="23"/>
    </row>
    <row r="10762" spans="1:11" s="22" customFormat="1" ht="14.25">
      <c r="A10762" s="1378"/>
      <c r="B10762" s="1374"/>
      <c r="C10762" s="1391"/>
      <c r="D10762" s="1573"/>
      <c r="E10762" s="235"/>
      <c r="F10762" s="235"/>
      <c r="G10762" s="627"/>
      <c r="H10762" s="23"/>
      <c r="I10762" s="23"/>
    </row>
    <row r="10763" spans="1:11" s="22" customFormat="1" ht="14.25">
      <c r="A10763" s="1378"/>
      <c r="B10763" s="1374"/>
      <c r="C10763" s="1391"/>
      <c r="D10763" s="1573"/>
      <c r="E10763" s="235"/>
      <c r="F10763" s="235"/>
      <c r="G10763" s="627"/>
      <c r="H10763" s="23"/>
      <c r="I10763" s="23"/>
    </row>
    <row r="10764" spans="1:11" s="22" customFormat="1" ht="14.25">
      <c r="A10764" s="1378"/>
      <c r="B10764" s="1374"/>
      <c r="C10764" s="1391"/>
      <c r="D10764" s="1573"/>
      <c r="E10764" s="235"/>
      <c r="F10764" s="235"/>
      <c r="G10764" s="627"/>
      <c r="H10764" s="23"/>
      <c r="I10764" s="23"/>
    </row>
    <row r="10765" spans="1:11" s="22" customFormat="1" ht="14.25">
      <c r="A10765" s="1378"/>
      <c r="B10765" s="1374"/>
      <c r="C10765" s="1391"/>
      <c r="D10765" s="1573"/>
      <c r="E10765" s="235"/>
      <c r="F10765" s="235"/>
      <c r="G10765" s="627"/>
      <c r="H10765" s="23"/>
      <c r="I10765" s="23"/>
    </row>
    <row r="10766" spans="1:11" s="22" customFormat="1" ht="14.25">
      <c r="A10766" s="1378"/>
      <c r="B10766" s="1374"/>
      <c r="C10766" s="1391"/>
      <c r="D10766" s="1573"/>
      <c r="E10766" s="235"/>
      <c r="F10766" s="235"/>
      <c r="G10766" s="627"/>
      <c r="H10766" s="23"/>
      <c r="I10766" s="23"/>
    </row>
    <row r="10767" spans="1:11" s="22" customFormat="1" ht="14.25">
      <c r="A10767" s="1378"/>
      <c r="B10767" s="1374"/>
      <c r="C10767" s="1391"/>
      <c r="D10767" s="1573"/>
      <c r="E10767" s="235"/>
      <c r="F10767" s="235"/>
      <c r="G10767" s="627"/>
      <c r="H10767" s="23"/>
      <c r="I10767" s="23"/>
    </row>
    <row r="10768" spans="1:11" s="22" customFormat="1" ht="14.25">
      <c r="A10768" s="1378"/>
      <c r="B10768" s="1374"/>
      <c r="C10768" s="1391"/>
      <c r="D10768" s="1573"/>
      <c r="E10768" s="235"/>
      <c r="F10768" s="235"/>
      <c r="G10768" s="627"/>
      <c r="H10768" s="23"/>
      <c r="I10768" s="23"/>
    </row>
    <row r="10769" spans="1:9" s="22" customFormat="1" ht="14.25">
      <c r="A10769" s="1378"/>
      <c r="B10769" s="1374"/>
      <c r="C10769" s="1391"/>
      <c r="D10769" s="1573"/>
      <c r="E10769" s="235"/>
      <c r="F10769" s="235"/>
      <c r="G10769" s="627"/>
      <c r="H10769" s="23"/>
      <c r="I10769" s="23"/>
    </row>
    <row r="10770" spans="1:9" s="22" customFormat="1" ht="14.25">
      <c r="A10770" s="1378"/>
      <c r="B10770" s="1374"/>
      <c r="C10770" s="1391"/>
      <c r="D10770" s="1573"/>
      <c r="E10770" s="235"/>
      <c r="F10770" s="235"/>
      <c r="G10770" s="627"/>
      <c r="H10770" s="23"/>
      <c r="I10770" s="23"/>
    </row>
    <row r="10771" spans="1:9" s="22" customFormat="1" ht="14.25">
      <c r="A10771" s="1378"/>
      <c r="B10771" s="1374"/>
      <c r="C10771" s="1391"/>
      <c r="D10771" s="1573"/>
      <c r="E10771" s="235"/>
      <c r="F10771" s="235"/>
      <c r="G10771" s="627"/>
      <c r="H10771" s="23"/>
      <c r="I10771" s="23"/>
    </row>
    <row r="10772" spans="1:9" s="22" customFormat="1" ht="14.25">
      <c r="A10772" s="1378"/>
      <c r="B10772" s="1374"/>
      <c r="C10772" s="1391"/>
      <c r="D10772" s="1573"/>
      <c r="E10772" s="235"/>
      <c r="F10772" s="235"/>
      <c r="G10772" s="627"/>
      <c r="H10772" s="23"/>
      <c r="I10772" s="23"/>
    </row>
    <row r="10773" spans="1:9" s="22" customFormat="1" ht="14.25">
      <c r="A10773" s="1378"/>
      <c r="B10773" s="1374"/>
      <c r="C10773" s="1391"/>
      <c r="D10773" s="1573"/>
      <c r="E10773" s="235"/>
      <c r="F10773" s="235"/>
      <c r="G10773" s="627"/>
      <c r="H10773" s="23"/>
      <c r="I10773" s="23"/>
    </row>
    <row r="10774" spans="1:9" s="22" customFormat="1" ht="14.25">
      <c r="A10774" s="1378"/>
      <c r="B10774" s="1374"/>
      <c r="C10774" s="1391"/>
      <c r="D10774" s="1573"/>
      <c r="E10774" s="235"/>
      <c r="F10774" s="235"/>
      <c r="G10774" s="627"/>
      <c r="H10774" s="23"/>
      <c r="I10774" s="23"/>
    </row>
    <row r="10775" spans="1:9" s="22" customFormat="1" ht="14.25">
      <c r="A10775" s="1378"/>
      <c r="B10775" s="1374"/>
      <c r="C10775" s="1391"/>
      <c r="D10775" s="1573"/>
      <c r="E10775" s="235"/>
      <c r="F10775" s="235"/>
      <c r="G10775" s="627"/>
      <c r="H10775" s="23"/>
      <c r="I10775" s="23"/>
    </row>
    <row r="10776" spans="1:9" s="22" customFormat="1" ht="14.25">
      <c r="A10776" s="1378"/>
      <c r="B10776" s="1374"/>
      <c r="C10776" s="1391"/>
      <c r="D10776" s="1573"/>
      <c r="E10776" s="235"/>
      <c r="F10776" s="235"/>
      <c r="G10776" s="627"/>
      <c r="H10776" s="23"/>
      <c r="I10776" s="23"/>
    </row>
    <row r="10777" spans="1:9" s="22" customFormat="1" ht="14.25">
      <c r="A10777" s="1378"/>
      <c r="B10777" s="1374"/>
      <c r="C10777" s="1391"/>
      <c r="D10777" s="1573"/>
      <c r="E10777" s="235"/>
      <c r="F10777" s="235"/>
      <c r="G10777" s="627"/>
      <c r="H10777" s="23"/>
      <c r="I10777" s="23"/>
    </row>
    <row r="10778" spans="1:9" s="22" customFormat="1" ht="14.25">
      <c r="A10778" s="1378"/>
      <c r="B10778" s="1374"/>
      <c r="C10778" s="1391"/>
      <c r="D10778" s="1573"/>
      <c r="E10778" s="235"/>
      <c r="F10778" s="235"/>
      <c r="G10778" s="627"/>
      <c r="H10778" s="23"/>
      <c r="I10778" s="23"/>
    </row>
    <row r="10779" spans="1:9" s="22" customFormat="1" ht="14.25">
      <c r="A10779" s="1378"/>
      <c r="B10779" s="1374"/>
      <c r="C10779" s="1391"/>
      <c r="D10779" s="1573"/>
      <c r="E10779" s="235"/>
      <c r="F10779" s="235"/>
      <c r="G10779" s="627"/>
      <c r="H10779" s="23"/>
      <c r="I10779" s="23"/>
    </row>
    <row r="10780" spans="1:9" s="22" customFormat="1">
      <c r="A10780" s="1378"/>
      <c r="B10780" s="1374"/>
      <c r="C10780" s="1391"/>
      <c r="D10780" s="1427"/>
      <c r="E10780" s="236"/>
      <c r="F10780" s="236"/>
      <c r="G10780" s="627"/>
      <c r="H10780" s="23"/>
      <c r="I10780" s="23"/>
    </row>
    <row r="10781" spans="1:9" s="22" customFormat="1" ht="15">
      <c r="A10781" s="1574"/>
      <c r="B10781" s="1374"/>
      <c r="C10781" s="1571"/>
      <c r="D10781" s="1573"/>
      <c r="E10781" s="235"/>
      <c r="F10781" s="235"/>
      <c r="G10781" s="627"/>
      <c r="H10781" s="23"/>
      <c r="I10781" s="23"/>
    </row>
    <row r="10782" spans="1:9" s="22" customFormat="1">
      <c r="A10782" s="1378"/>
      <c r="B10782" s="1374"/>
      <c r="C10782" s="1391"/>
      <c r="D10782" s="1427"/>
      <c r="E10782" s="238"/>
      <c r="F10782" s="238"/>
      <c r="G10782" s="627"/>
      <c r="H10782" s="23"/>
      <c r="I10782" s="23"/>
    </row>
    <row r="10783" spans="1:9" s="22" customFormat="1">
      <c r="A10783" s="1378"/>
      <c r="B10783" s="1374"/>
      <c r="C10783" s="1391"/>
      <c r="D10783" s="1427"/>
      <c r="E10783" s="238"/>
      <c r="F10783" s="238"/>
      <c r="G10783" s="627"/>
      <c r="H10783" s="23"/>
      <c r="I10783" s="23"/>
    </row>
    <row r="10784" spans="1:9" s="22" customFormat="1">
      <c r="A10784" s="1378"/>
      <c r="B10784" s="1374"/>
      <c r="C10784" s="1391"/>
      <c r="D10784" s="1427"/>
      <c r="E10784" s="238"/>
      <c r="F10784" s="238"/>
      <c r="G10784" s="627"/>
      <c r="H10784" s="23"/>
      <c r="I10784" s="23"/>
    </row>
    <row r="10785" spans="1:9" s="22" customFormat="1">
      <c r="A10785" s="1378"/>
      <c r="B10785" s="1374"/>
      <c r="C10785" s="1391"/>
      <c r="D10785" s="1427"/>
      <c r="E10785" s="238"/>
      <c r="F10785" s="238"/>
      <c r="G10785" s="627"/>
      <c r="H10785" s="23"/>
      <c r="I10785" s="23"/>
    </row>
    <row r="10786" spans="1:9" s="22" customFormat="1">
      <c r="A10786" s="1378"/>
      <c r="B10786" s="1374"/>
      <c r="C10786" s="1391"/>
      <c r="D10786" s="1427"/>
      <c r="E10786" s="238"/>
      <c r="F10786" s="238"/>
      <c r="G10786" s="627"/>
      <c r="H10786" s="23"/>
      <c r="I10786" s="23"/>
    </row>
    <row r="10787" spans="1:9" s="22" customFormat="1">
      <c r="A10787" s="1378"/>
      <c r="B10787" s="1374"/>
      <c r="C10787" s="1391"/>
      <c r="D10787" s="1427"/>
      <c r="E10787" s="238"/>
      <c r="F10787" s="238"/>
      <c r="G10787" s="627"/>
      <c r="H10787" s="23"/>
      <c r="I10787" s="23"/>
    </row>
    <row r="10788" spans="1:9" s="22" customFormat="1">
      <c r="A10788" s="1378"/>
      <c r="B10788" s="1374"/>
      <c r="C10788" s="1391"/>
      <c r="D10788" s="1427"/>
      <c r="E10788" s="238"/>
      <c r="F10788" s="238"/>
      <c r="G10788" s="627"/>
      <c r="H10788" s="23"/>
      <c r="I10788" s="23"/>
    </row>
    <row r="10789" spans="1:9" s="22" customFormat="1">
      <c r="A10789" s="1378"/>
      <c r="B10789" s="1374"/>
      <c r="C10789" s="1391"/>
      <c r="D10789" s="1427"/>
      <c r="E10789" s="239"/>
      <c r="F10789" s="239"/>
      <c r="G10789" s="627"/>
      <c r="H10789" s="23"/>
      <c r="I10789" s="23"/>
    </row>
    <row r="10790" spans="1:9" s="22" customFormat="1">
      <c r="A10790" s="1378"/>
      <c r="B10790" s="1374"/>
      <c r="C10790" s="1391"/>
      <c r="D10790" s="1427"/>
      <c r="E10790" s="238"/>
      <c r="F10790" s="238"/>
      <c r="G10790" s="627"/>
      <c r="H10790" s="23"/>
      <c r="I10790" s="23"/>
    </row>
    <row r="10791" spans="1:9" s="22" customFormat="1">
      <c r="A10791" s="1378"/>
      <c r="B10791" s="1374"/>
      <c r="C10791" s="1391"/>
      <c r="D10791" s="1427"/>
      <c r="E10791" s="238"/>
      <c r="F10791" s="238"/>
      <c r="G10791" s="627"/>
      <c r="H10791" s="23"/>
      <c r="I10791" s="23"/>
    </row>
    <row r="10792" spans="1:9" s="22" customFormat="1">
      <c r="A10792" s="1378"/>
      <c r="B10792" s="1374"/>
      <c r="C10792" s="1391"/>
      <c r="D10792" s="1427"/>
      <c r="E10792" s="238"/>
      <c r="F10792" s="238"/>
      <c r="G10792" s="627"/>
      <c r="H10792" s="23"/>
      <c r="I10792" s="23"/>
    </row>
    <row r="10793" spans="1:9" s="22" customFormat="1">
      <c r="A10793" s="1378"/>
      <c r="B10793" s="1374"/>
      <c r="C10793" s="1391"/>
      <c r="D10793" s="1427"/>
      <c r="E10793" s="238"/>
      <c r="F10793" s="238"/>
      <c r="G10793" s="627"/>
      <c r="H10793" s="23"/>
      <c r="I10793" s="23"/>
    </row>
    <row r="10794" spans="1:9" s="22" customFormat="1">
      <c r="A10794" s="1378"/>
      <c r="B10794" s="1374"/>
      <c r="C10794" s="1391"/>
      <c r="D10794" s="1427"/>
      <c r="E10794" s="238"/>
      <c r="F10794" s="238"/>
      <c r="G10794" s="627"/>
      <c r="H10794" s="23"/>
      <c r="I10794" s="23"/>
    </row>
    <row r="10795" spans="1:9" s="22" customFormat="1">
      <c r="A10795" s="1378"/>
      <c r="B10795" s="1374"/>
      <c r="C10795" s="1391"/>
      <c r="D10795" s="1427"/>
      <c r="E10795" s="238"/>
      <c r="F10795" s="238"/>
      <c r="G10795" s="627"/>
      <c r="H10795" s="23"/>
      <c r="I10795" s="23"/>
    </row>
    <row r="10796" spans="1:9" s="22" customFormat="1">
      <c r="A10796" s="1378"/>
      <c r="B10796" s="1374"/>
      <c r="C10796" s="1391"/>
      <c r="D10796" s="1427"/>
      <c r="E10796" s="239"/>
      <c r="F10796" s="239"/>
      <c r="G10796" s="627"/>
      <c r="H10796" s="23"/>
      <c r="I10796" s="23"/>
    </row>
    <row r="10797" spans="1:9" s="22" customFormat="1">
      <c r="A10797" s="1378"/>
      <c r="B10797" s="1374"/>
      <c r="C10797" s="1391"/>
      <c r="D10797" s="1427"/>
      <c r="E10797" s="238"/>
      <c r="F10797" s="238"/>
      <c r="G10797" s="627"/>
      <c r="H10797" s="23"/>
      <c r="I10797" s="23"/>
    </row>
    <row r="10798" spans="1:9" s="22" customFormat="1">
      <c r="A10798" s="1378"/>
      <c r="B10798" s="1374"/>
      <c r="C10798" s="1391"/>
      <c r="D10798" s="1427"/>
      <c r="E10798" s="238"/>
      <c r="F10798" s="238"/>
      <c r="G10798" s="627"/>
      <c r="H10798" s="23"/>
      <c r="I10798" s="23"/>
    </row>
    <row r="10799" spans="1:9" s="22" customFormat="1">
      <c r="A10799" s="1378"/>
      <c r="B10799" s="1374"/>
      <c r="C10799" s="1391"/>
      <c r="D10799" s="1427"/>
      <c r="E10799" s="238"/>
      <c r="F10799" s="238"/>
      <c r="G10799" s="627"/>
      <c r="H10799" s="23"/>
      <c r="I10799" s="23"/>
    </row>
    <row r="10800" spans="1:9" s="22" customFormat="1">
      <c r="A10800" s="1378"/>
      <c r="B10800" s="1374"/>
      <c r="C10800" s="1391"/>
      <c r="D10800" s="1427"/>
      <c r="E10800" s="238"/>
      <c r="F10800" s="238"/>
      <c r="G10800" s="627"/>
      <c r="H10800" s="23"/>
      <c r="I10800" s="23"/>
    </row>
    <row r="10801" spans="1:9" s="22" customFormat="1">
      <c r="A10801" s="1378"/>
      <c r="B10801" s="1374"/>
      <c r="C10801" s="1391"/>
      <c r="D10801" s="1427"/>
      <c r="E10801" s="238"/>
      <c r="F10801" s="238"/>
      <c r="G10801" s="627"/>
      <c r="H10801" s="23"/>
      <c r="I10801" s="23"/>
    </row>
    <row r="10802" spans="1:9" s="22" customFormat="1">
      <c r="A10802" s="1378"/>
      <c r="B10802" s="1374"/>
      <c r="C10802" s="1391"/>
      <c r="D10802" s="1427"/>
      <c r="E10802" s="240"/>
      <c r="F10802" s="240"/>
      <c r="G10802" s="627"/>
      <c r="H10802" s="23"/>
      <c r="I10802" s="23"/>
    </row>
    <row r="10803" spans="1:9" s="22" customFormat="1" ht="15">
      <c r="A10803" s="1574"/>
      <c r="B10803" s="1374"/>
      <c r="C10803" s="1571"/>
      <c r="D10803" s="1573"/>
      <c r="E10803" s="235"/>
      <c r="F10803" s="235"/>
      <c r="G10803" s="627"/>
      <c r="H10803" s="23"/>
      <c r="I10803" s="23"/>
    </row>
    <row r="10804" spans="1:9" s="22" customFormat="1" ht="14.25">
      <c r="A10804" s="1378"/>
      <c r="B10804" s="1374"/>
      <c r="C10804" s="1571"/>
      <c r="D10804" s="1573"/>
      <c r="E10804" s="235"/>
      <c r="F10804" s="235"/>
      <c r="G10804" s="627"/>
      <c r="H10804" s="23"/>
      <c r="I10804" s="23"/>
    </row>
    <row r="10805" spans="1:9" s="22" customFormat="1" ht="14.25">
      <c r="A10805" s="1378"/>
      <c r="B10805" s="1374"/>
      <c r="C10805" s="1571"/>
      <c r="D10805" s="1573"/>
      <c r="E10805" s="235"/>
      <c r="F10805" s="235"/>
      <c r="G10805" s="627"/>
      <c r="H10805" s="23"/>
      <c r="I10805" s="23"/>
    </row>
    <row r="10806" spans="1:9" s="22" customFormat="1" ht="14.25">
      <c r="A10806" s="1378"/>
      <c r="B10806" s="1374"/>
      <c r="C10806" s="1571"/>
      <c r="D10806" s="1573"/>
      <c r="E10806" s="235"/>
      <c r="F10806" s="235"/>
      <c r="G10806" s="627"/>
      <c r="H10806" s="23"/>
      <c r="I10806" s="23"/>
    </row>
    <row r="10807" spans="1:9" s="22" customFormat="1" ht="14.25">
      <c r="A10807" s="1378"/>
      <c r="B10807" s="1374"/>
      <c r="C10807" s="1571"/>
      <c r="D10807" s="1573"/>
      <c r="E10807" s="241"/>
      <c r="F10807" s="241"/>
      <c r="G10807" s="627"/>
      <c r="H10807" s="23"/>
      <c r="I10807" s="23"/>
    </row>
    <row r="10808" spans="1:9" s="22" customFormat="1" ht="14.25">
      <c r="A10808" s="1378"/>
      <c r="B10808" s="1374"/>
      <c r="C10808" s="1571"/>
      <c r="D10808" s="1573"/>
      <c r="E10808" s="241"/>
      <c r="F10808" s="241"/>
      <c r="G10808" s="627"/>
      <c r="H10808" s="23"/>
      <c r="I10808" s="23"/>
    </row>
    <row r="10809" spans="1:9" s="22" customFormat="1" ht="14.25">
      <c r="A10809" s="1378"/>
      <c r="B10809" s="1374"/>
      <c r="C10809" s="1571"/>
      <c r="D10809" s="1573"/>
      <c r="E10809" s="241"/>
      <c r="F10809" s="241"/>
      <c r="G10809" s="627"/>
      <c r="H10809" s="23"/>
      <c r="I10809" s="23"/>
    </row>
    <row r="10810" spans="1:9" s="22" customFormat="1">
      <c r="A10810" s="1378"/>
      <c r="B10810" s="1374"/>
      <c r="C10810" s="1391"/>
      <c r="D10810" s="1427"/>
      <c r="E10810" s="241"/>
      <c r="F10810" s="241"/>
      <c r="G10810" s="627"/>
      <c r="H10810" s="23"/>
      <c r="I10810" s="23"/>
    </row>
    <row r="10811" spans="1:9" s="22" customFormat="1" ht="14.25">
      <c r="A10811" s="1378"/>
      <c r="B10811" s="1374"/>
      <c r="C10811" s="1571"/>
      <c r="D10811" s="1573"/>
      <c r="E10811" s="241"/>
      <c r="F10811" s="241"/>
      <c r="G10811" s="627"/>
      <c r="H10811" s="23"/>
      <c r="I10811" s="23"/>
    </row>
    <row r="10812" spans="1:9" s="22" customFormat="1" ht="14.25">
      <c r="A10812" s="1447"/>
      <c r="B10812" s="1374"/>
      <c r="C10812" s="1571"/>
      <c r="D10812" s="1573"/>
      <c r="E10812" s="241"/>
      <c r="F10812" s="241"/>
      <c r="G10812" s="627"/>
      <c r="H10812" s="23"/>
      <c r="I10812" s="23"/>
    </row>
    <row r="10813" spans="1:9" s="22" customFormat="1" ht="14.25">
      <c r="A10813" s="1378"/>
      <c r="B10813" s="1374"/>
      <c r="C10813" s="1571"/>
      <c r="D10813" s="1573"/>
      <c r="E10813" s="241"/>
      <c r="F10813" s="241"/>
      <c r="G10813" s="627"/>
      <c r="H10813" s="23"/>
      <c r="I10813" s="23"/>
    </row>
    <row r="10814" spans="1:9" s="22" customFormat="1" ht="14.25">
      <c r="A10814" s="1378"/>
      <c r="B10814" s="1374"/>
      <c r="C10814" s="1571"/>
      <c r="D10814" s="1573"/>
      <c r="E10814" s="241"/>
      <c r="F10814" s="241"/>
      <c r="G10814" s="627"/>
      <c r="H10814" s="23"/>
      <c r="I10814" s="23"/>
    </row>
    <row r="10815" spans="1:9" s="22" customFormat="1" ht="14.25">
      <c r="A10815" s="1378"/>
      <c r="B10815" s="1374"/>
      <c r="C10815" s="1571"/>
      <c r="D10815" s="1573"/>
      <c r="E10815" s="241"/>
      <c r="F10815" s="241"/>
      <c r="G10815" s="627"/>
      <c r="H10815" s="23"/>
      <c r="I10815" s="23"/>
    </row>
    <row r="10816" spans="1:9" s="22" customFormat="1" ht="14.25">
      <c r="A10816" s="1378"/>
      <c r="B10816" s="1374"/>
      <c r="C10816" s="1571"/>
      <c r="D10816" s="1573"/>
      <c r="E10816" s="241"/>
      <c r="F10816" s="241"/>
      <c r="G10816" s="627"/>
      <c r="H10816" s="23"/>
      <c r="I10816" s="23"/>
    </row>
    <row r="10817" spans="1:9" s="22" customFormat="1" ht="14.25">
      <c r="A10817" s="1378"/>
      <c r="B10817" s="1374"/>
      <c r="C10817" s="1571"/>
      <c r="D10817" s="1573"/>
      <c r="E10817" s="241"/>
      <c r="F10817" s="241"/>
      <c r="G10817" s="627"/>
      <c r="H10817" s="23"/>
      <c r="I10817" s="23"/>
    </row>
    <row r="10818" spans="1:9" s="22" customFormat="1">
      <c r="A10818" s="1378"/>
      <c r="B10818" s="1374"/>
      <c r="C10818" s="1391"/>
      <c r="D10818" s="1427"/>
      <c r="E10818" s="241"/>
      <c r="F10818" s="241"/>
      <c r="G10818" s="627"/>
      <c r="H10818" s="23"/>
      <c r="I10818" s="23"/>
    </row>
    <row r="10819" spans="1:9" s="22" customFormat="1" ht="14.25">
      <c r="A10819" s="1378"/>
      <c r="B10819" s="1374"/>
      <c r="C10819" s="1571"/>
      <c r="D10819" s="1573"/>
      <c r="E10819" s="241"/>
      <c r="F10819" s="241"/>
      <c r="G10819" s="627"/>
      <c r="H10819" s="23"/>
      <c r="I10819" s="23"/>
    </row>
    <row r="10820" spans="1:9" s="22" customFormat="1" ht="14.25">
      <c r="A10820" s="1378"/>
      <c r="B10820" s="1374"/>
      <c r="C10820" s="1571"/>
      <c r="D10820" s="1573"/>
      <c r="E10820" s="241"/>
      <c r="F10820" s="241"/>
      <c r="G10820" s="627"/>
      <c r="H10820" s="23"/>
      <c r="I10820" s="23"/>
    </row>
    <row r="10821" spans="1:9" s="22" customFormat="1" ht="14.25">
      <c r="A10821" s="1378"/>
      <c r="B10821" s="1463"/>
      <c r="C10821" s="1571"/>
      <c r="D10821" s="1573"/>
      <c r="E10821" s="241"/>
      <c r="F10821" s="241"/>
      <c r="G10821" s="627"/>
      <c r="H10821" s="23"/>
      <c r="I10821" s="23"/>
    </row>
    <row r="10822" spans="1:9" s="22" customFormat="1" ht="14.25">
      <c r="A10822" s="1378"/>
      <c r="B10822" s="1374"/>
      <c r="C10822" s="1571"/>
      <c r="D10822" s="1573"/>
      <c r="E10822" s="241"/>
      <c r="F10822" s="241"/>
      <c r="G10822" s="627"/>
      <c r="H10822" s="23"/>
      <c r="I10822" s="23"/>
    </row>
    <row r="10823" spans="1:9" s="22" customFormat="1" ht="14.25">
      <c r="A10823" s="1378"/>
      <c r="B10823" s="1374"/>
      <c r="C10823" s="1571"/>
      <c r="D10823" s="1573"/>
      <c r="E10823" s="241"/>
      <c r="F10823" s="241"/>
      <c r="G10823" s="627"/>
      <c r="H10823" s="23"/>
      <c r="I10823" s="23"/>
    </row>
    <row r="10824" spans="1:9" s="22" customFormat="1" ht="14.25">
      <c r="A10824" s="1378"/>
      <c r="B10824" s="1374"/>
      <c r="C10824" s="1571"/>
      <c r="D10824" s="1573"/>
      <c r="E10824" s="241"/>
      <c r="F10824" s="241"/>
      <c r="G10824" s="627"/>
      <c r="H10824" s="23"/>
      <c r="I10824" s="23"/>
    </row>
    <row r="10825" spans="1:9" s="22" customFormat="1">
      <c r="A10825" s="1378"/>
      <c r="B10825" s="1374"/>
      <c r="C10825" s="1391"/>
      <c r="D10825" s="1427"/>
      <c r="E10825" s="241"/>
      <c r="F10825" s="241"/>
      <c r="G10825" s="627"/>
      <c r="H10825" s="23"/>
      <c r="I10825" s="23"/>
    </row>
    <row r="10826" spans="1:9" s="22" customFormat="1" ht="14.25">
      <c r="A10826" s="1378"/>
      <c r="B10826" s="1374"/>
      <c r="C10826" s="1571"/>
      <c r="D10826" s="1573"/>
      <c r="E10826" s="241"/>
      <c r="F10826" s="241"/>
      <c r="G10826" s="627"/>
      <c r="H10826" s="23"/>
      <c r="I10826" s="23"/>
    </row>
    <row r="10827" spans="1:9" s="22" customFormat="1" ht="14.25">
      <c r="A10827" s="1378"/>
      <c r="B10827" s="1374"/>
      <c r="C10827" s="1571"/>
      <c r="D10827" s="1573"/>
      <c r="E10827" s="241"/>
      <c r="F10827" s="241"/>
      <c r="G10827" s="627"/>
      <c r="H10827" s="23"/>
      <c r="I10827" s="23"/>
    </row>
    <row r="10828" spans="1:9" s="22" customFormat="1" ht="14.25">
      <c r="A10828" s="1378"/>
      <c r="B10828" s="1374"/>
      <c r="C10828" s="1571"/>
      <c r="D10828" s="1573"/>
      <c r="E10828" s="241"/>
      <c r="F10828" s="241"/>
      <c r="G10828" s="627"/>
      <c r="H10828" s="23"/>
      <c r="I10828" s="23"/>
    </row>
    <row r="10829" spans="1:9" s="22" customFormat="1" ht="14.25">
      <c r="A10829" s="1378"/>
      <c r="B10829" s="1463"/>
      <c r="C10829" s="1571"/>
      <c r="D10829" s="1573"/>
      <c r="E10829" s="241"/>
      <c r="F10829" s="241"/>
      <c r="G10829" s="627"/>
      <c r="H10829" s="23"/>
      <c r="I10829" s="23"/>
    </row>
    <row r="10830" spans="1:9" s="22" customFormat="1" ht="14.25">
      <c r="A10830" s="1378"/>
      <c r="B10830" s="1374"/>
      <c r="C10830" s="1571"/>
      <c r="D10830" s="1573"/>
      <c r="E10830" s="241"/>
      <c r="F10830" s="241"/>
      <c r="G10830" s="627"/>
      <c r="H10830" s="23"/>
      <c r="I10830" s="23"/>
    </row>
    <row r="10831" spans="1:9" s="22" customFormat="1" ht="14.25">
      <c r="A10831" s="1378"/>
      <c r="B10831" s="1374"/>
      <c r="C10831" s="1571"/>
      <c r="D10831" s="1573"/>
      <c r="E10831" s="241"/>
      <c r="F10831" s="241"/>
      <c r="G10831" s="627"/>
      <c r="H10831" s="23"/>
      <c r="I10831" s="23"/>
    </row>
    <row r="10832" spans="1:9" s="22" customFormat="1" ht="14.25">
      <c r="A10832" s="1378"/>
      <c r="B10832" s="1374"/>
      <c r="C10832" s="1571"/>
      <c r="D10832" s="1573"/>
      <c r="E10832" s="241"/>
      <c r="F10832" s="241"/>
      <c r="G10832" s="627"/>
      <c r="H10832" s="23"/>
      <c r="I10832" s="23"/>
    </row>
    <row r="10833" spans="1:9" s="22" customFormat="1" ht="14.25">
      <c r="A10833" s="1378"/>
      <c r="B10833" s="1374"/>
      <c r="C10833" s="1571"/>
      <c r="D10833" s="1573"/>
      <c r="E10833" s="241"/>
      <c r="F10833" s="241"/>
      <c r="G10833" s="627"/>
      <c r="H10833" s="23"/>
      <c r="I10833" s="23"/>
    </row>
    <row r="10834" spans="1:9" s="22" customFormat="1">
      <c r="A10834" s="1378"/>
      <c r="B10834" s="1374"/>
      <c r="C10834" s="1391"/>
      <c r="D10834" s="1427"/>
      <c r="E10834" s="241"/>
      <c r="F10834" s="241"/>
      <c r="G10834" s="627"/>
      <c r="H10834" s="23"/>
      <c r="I10834" s="23"/>
    </row>
    <row r="10835" spans="1:9" s="22" customFormat="1" ht="14.25">
      <c r="A10835" s="1378"/>
      <c r="B10835" s="1374"/>
      <c r="C10835" s="1571"/>
      <c r="D10835" s="1573"/>
      <c r="E10835" s="241"/>
      <c r="F10835" s="241"/>
      <c r="G10835" s="627"/>
      <c r="H10835" s="23"/>
      <c r="I10835" s="23"/>
    </row>
    <row r="10836" spans="1:9" s="22" customFormat="1" ht="14.25">
      <c r="A10836" s="1378"/>
      <c r="B10836" s="1374"/>
      <c r="C10836" s="1571"/>
      <c r="D10836" s="1573"/>
      <c r="E10836" s="241"/>
      <c r="F10836" s="241"/>
      <c r="G10836" s="627"/>
      <c r="H10836" s="23"/>
      <c r="I10836" s="23"/>
    </row>
    <row r="10837" spans="1:9" s="22" customFormat="1" ht="14.25">
      <c r="A10837" s="1378"/>
      <c r="B10837" s="1463"/>
      <c r="C10837" s="1571"/>
      <c r="D10837" s="1573"/>
      <c r="E10837" s="241"/>
      <c r="F10837" s="241"/>
      <c r="G10837" s="627"/>
      <c r="H10837" s="23"/>
      <c r="I10837" s="23"/>
    </row>
    <row r="10838" spans="1:9" s="22" customFormat="1" ht="14.25">
      <c r="A10838" s="1378"/>
      <c r="B10838" s="1374"/>
      <c r="C10838" s="1571"/>
      <c r="D10838" s="1573"/>
      <c r="E10838" s="241"/>
      <c r="F10838" s="241"/>
      <c r="G10838" s="627"/>
      <c r="H10838" s="23"/>
      <c r="I10838" s="23"/>
    </row>
    <row r="10839" spans="1:9" s="22" customFormat="1" ht="14.25">
      <c r="A10839" s="1378"/>
      <c r="B10839" s="1374"/>
      <c r="C10839" s="1571"/>
      <c r="D10839" s="1573"/>
      <c r="E10839" s="241"/>
      <c r="F10839" s="241"/>
      <c r="G10839" s="627"/>
      <c r="H10839" s="23"/>
      <c r="I10839" s="23"/>
    </row>
    <row r="10840" spans="1:9" s="22" customFormat="1" ht="14.25">
      <c r="A10840" s="1378"/>
      <c r="B10840" s="1374"/>
      <c r="C10840" s="1571"/>
      <c r="D10840" s="1573"/>
      <c r="E10840" s="241"/>
      <c r="F10840" s="241"/>
      <c r="G10840" s="627"/>
      <c r="H10840" s="23"/>
      <c r="I10840" s="23"/>
    </row>
    <row r="10841" spans="1:9" s="22" customFormat="1">
      <c r="A10841" s="1378"/>
      <c r="B10841" s="1374"/>
      <c r="C10841" s="1391"/>
      <c r="D10841" s="1427"/>
      <c r="E10841" s="241"/>
      <c r="F10841" s="241"/>
      <c r="G10841" s="627"/>
      <c r="H10841" s="23"/>
      <c r="I10841" s="23"/>
    </row>
    <row r="10842" spans="1:9" s="22" customFormat="1">
      <c r="A10842" s="1378"/>
      <c r="B10842" s="1374"/>
      <c r="C10842" s="1391"/>
      <c r="D10842" s="1427"/>
      <c r="E10842" s="241"/>
      <c r="F10842" s="241"/>
      <c r="G10842" s="627"/>
      <c r="H10842" s="23"/>
      <c r="I10842" s="23"/>
    </row>
    <row r="10843" spans="1:9" s="22" customFormat="1" ht="14.25">
      <c r="A10843" s="1378"/>
      <c r="B10843" s="1374"/>
      <c r="C10843" s="1571"/>
      <c r="D10843" s="1573"/>
      <c r="E10843" s="241"/>
      <c r="F10843" s="241"/>
      <c r="G10843" s="627"/>
      <c r="H10843" s="23"/>
      <c r="I10843" s="23"/>
    </row>
    <row r="10844" spans="1:9" s="22" customFormat="1" ht="14.25">
      <c r="A10844" s="1378"/>
      <c r="B10844" s="1463"/>
      <c r="C10844" s="1571"/>
      <c r="D10844" s="1573"/>
      <c r="E10844" s="241"/>
      <c r="F10844" s="241"/>
      <c r="G10844" s="627"/>
      <c r="H10844" s="23"/>
      <c r="I10844" s="23"/>
    </row>
    <row r="10845" spans="1:9" s="22" customFormat="1" ht="14.25">
      <c r="A10845" s="1378"/>
      <c r="B10845" s="1374"/>
      <c r="C10845" s="1571"/>
      <c r="D10845" s="1573"/>
      <c r="E10845" s="241"/>
      <c r="F10845" s="241"/>
      <c r="G10845" s="627"/>
      <c r="H10845" s="23"/>
      <c r="I10845" s="23"/>
    </row>
    <row r="10846" spans="1:9" s="22" customFormat="1" ht="14.25">
      <c r="A10846" s="1378"/>
      <c r="B10846" s="1374"/>
      <c r="C10846" s="1571"/>
      <c r="D10846" s="1573"/>
      <c r="E10846" s="241"/>
      <c r="F10846" s="241"/>
      <c r="G10846" s="627"/>
      <c r="H10846" s="23"/>
      <c r="I10846" s="23"/>
    </row>
    <row r="10847" spans="1:9" s="22" customFormat="1" ht="14.25">
      <c r="A10847" s="1378"/>
      <c r="B10847" s="1374"/>
      <c r="C10847" s="1571"/>
      <c r="D10847" s="1573"/>
      <c r="E10847" s="241"/>
      <c r="F10847" s="241"/>
      <c r="G10847" s="627"/>
      <c r="H10847" s="23"/>
      <c r="I10847" s="23"/>
    </row>
    <row r="10848" spans="1:9" s="22" customFormat="1">
      <c r="A10848" s="1378"/>
      <c r="B10848" s="1374"/>
      <c r="C10848" s="1391"/>
      <c r="D10848" s="1427"/>
      <c r="E10848" s="241"/>
      <c r="F10848" s="241"/>
      <c r="G10848" s="627"/>
      <c r="H10848" s="23"/>
      <c r="I10848" s="23"/>
    </row>
    <row r="10849" spans="1:9" s="22" customFormat="1">
      <c r="A10849" s="1378"/>
      <c r="B10849" s="1374"/>
      <c r="C10849" s="1391"/>
      <c r="D10849" s="1427"/>
      <c r="E10849" s="241"/>
      <c r="F10849" s="241"/>
      <c r="G10849" s="627"/>
      <c r="H10849" s="23"/>
      <c r="I10849" s="23"/>
    </row>
    <row r="10850" spans="1:9" s="22" customFormat="1" ht="14.25">
      <c r="A10850" s="1378"/>
      <c r="B10850" s="1374"/>
      <c r="C10850" s="1571"/>
      <c r="D10850" s="1573"/>
      <c r="E10850" s="235"/>
      <c r="F10850" s="235"/>
      <c r="G10850" s="627"/>
      <c r="H10850" s="23"/>
      <c r="I10850" s="23"/>
    </row>
    <row r="10851" spans="1:9" s="22" customFormat="1" ht="14.25">
      <c r="A10851" s="1378"/>
      <c r="B10851" s="1374"/>
      <c r="C10851" s="1571"/>
      <c r="D10851" s="1573"/>
      <c r="E10851" s="235"/>
      <c r="F10851" s="235"/>
      <c r="G10851" s="627"/>
      <c r="H10851" s="23"/>
      <c r="I10851" s="23"/>
    </row>
    <row r="10852" spans="1:9" s="22" customFormat="1" ht="14.25">
      <c r="A10852" s="1378"/>
      <c r="B10852" s="1463"/>
      <c r="C10852" s="1571"/>
      <c r="D10852" s="1573"/>
      <c r="E10852" s="241"/>
      <c r="F10852" s="241"/>
      <c r="G10852" s="627"/>
      <c r="H10852" s="23"/>
      <c r="I10852" s="23"/>
    </row>
    <row r="10853" spans="1:9" s="22" customFormat="1" ht="14.25">
      <c r="A10853" s="1378"/>
      <c r="B10853" s="1374"/>
      <c r="C10853" s="1571"/>
      <c r="D10853" s="1573"/>
      <c r="E10853" s="241"/>
      <c r="F10853" s="241"/>
      <c r="G10853" s="627"/>
      <c r="H10853" s="23"/>
      <c r="I10853" s="23"/>
    </row>
    <row r="10854" spans="1:9" s="22" customFormat="1" ht="14.25">
      <c r="A10854" s="1378"/>
      <c r="B10854" s="1374"/>
      <c r="C10854" s="1571"/>
      <c r="D10854" s="1573"/>
      <c r="E10854" s="241"/>
      <c r="F10854" s="241"/>
      <c r="G10854" s="627"/>
      <c r="H10854" s="23"/>
      <c r="I10854" s="23"/>
    </row>
    <row r="10855" spans="1:9" s="22" customFormat="1" ht="14.25">
      <c r="A10855" s="1378"/>
      <c r="B10855" s="1374"/>
      <c r="C10855" s="1571"/>
      <c r="D10855" s="1573"/>
      <c r="E10855" s="241"/>
      <c r="F10855" s="241"/>
      <c r="G10855" s="627"/>
      <c r="H10855" s="23"/>
      <c r="I10855" s="23"/>
    </row>
    <row r="10856" spans="1:9" s="22" customFormat="1">
      <c r="A10856" s="1378"/>
      <c r="B10856" s="1374"/>
      <c r="C10856" s="1391"/>
      <c r="D10856" s="1427"/>
      <c r="E10856" s="241"/>
      <c r="F10856" s="241"/>
      <c r="G10856" s="627"/>
      <c r="H10856" s="23"/>
      <c r="I10856" s="23"/>
    </row>
    <row r="10857" spans="1:9" s="22" customFormat="1" ht="14.25">
      <c r="A10857" s="1378"/>
      <c r="B10857" s="1374"/>
      <c r="C10857" s="1571"/>
      <c r="D10857" s="1573"/>
      <c r="E10857" s="241"/>
      <c r="F10857" s="241"/>
      <c r="G10857" s="627"/>
      <c r="H10857" s="23"/>
      <c r="I10857" s="23"/>
    </row>
    <row r="10858" spans="1:9" s="22" customFormat="1" ht="14.25">
      <c r="A10858" s="1378"/>
      <c r="B10858" s="1374"/>
      <c r="C10858" s="1571"/>
      <c r="D10858" s="1573"/>
      <c r="E10858" s="241"/>
      <c r="F10858" s="241"/>
      <c r="G10858" s="627"/>
      <c r="H10858" s="23"/>
      <c r="I10858" s="23"/>
    </row>
    <row r="10859" spans="1:9" s="22" customFormat="1" ht="14.25">
      <c r="A10859" s="1378"/>
      <c r="B10859" s="1463"/>
      <c r="C10859" s="1571"/>
      <c r="D10859" s="1573"/>
      <c r="E10859" s="241"/>
      <c r="F10859" s="241"/>
      <c r="G10859" s="627"/>
      <c r="H10859" s="23"/>
      <c r="I10859" s="23"/>
    </row>
    <row r="10860" spans="1:9" s="22" customFormat="1" ht="14.25">
      <c r="A10860" s="1378"/>
      <c r="B10860" s="1374"/>
      <c r="C10860" s="1571"/>
      <c r="D10860" s="1573"/>
      <c r="E10860" s="241"/>
      <c r="F10860" s="241"/>
      <c r="G10860" s="627"/>
      <c r="H10860" s="23"/>
      <c r="I10860" s="23"/>
    </row>
    <row r="10861" spans="1:9" s="22" customFormat="1" ht="14.25">
      <c r="A10861" s="1378"/>
      <c r="B10861" s="1374"/>
      <c r="C10861" s="1571"/>
      <c r="D10861" s="1573"/>
      <c r="E10861" s="241"/>
      <c r="F10861" s="241"/>
      <c r="G10861" s="627"/>
      <c r="H10861" s="23"/>
      <c r="I10861" s="23"/>
    </row>
    <row r="10862" spans="1:9" s="22" customFormat="1" ht="14.25">
      <c r="A10862" s="1378"/>
      <c r="B10862" s="1374"/>
      <c r="C10862" s="1571"/>
      <c r="D10862" s="1573"/>
      <c r="E10862" s="241"/>
      <c r="F10862" s="241"/>
      <c r="G10862" s="627"/>
      <c r="H10862" s="23"/>
      <c r="I10862" s="23"/>
    </row>
    <row r="10863" spans="1:9" s="22" customFormat="1" ht="14.25">
      <c r="A10863" s="1378"/>
      <c r="B10863" s="1374"/>
      <c r="C10863" s="1571"/>
      <c r="D10863" s="1573"/>
      <c r="E10863" s="241"/>
      <c r="F10863" s="241"/>
      <c r="G10863" s="627"/>
      <c r="H10863" s="23"/>
      <c r="I10863" s="23"/>
    </row>
    <row r="10864" spans="1:9" s="22" customFormat="1">
      <c r="A10864" s="1378"/>
      <c r="B10864" s="1374"/>
      <c r="C10864" s="1391"/>
      <c r="D10864" s="1427"/>
      <c r="E10864" s="241"/>
      <c r="F10864" s="241"/>
      <c r="G10864" s="627"/>
      <c r="H10864" s="23"/>
      <c r="I10864" s="23"/>
    </row>
    <row r="10865" spans="1:9" s="22" customFormat="1" ht="14.25">
      <c r="A10865" s="1378"/>
      <c r="B10865" s="1374"/>
      <c r="C10865" s="1571"/>
      <c r="D10865" s="1573"/>
      <c r="E10865" s="241"/>
      <c r="F10865" s="241"/>
      <c r="G10865" s="627"/>
      <c r="H10865" s="23"/>
      <c r="I10865" s="23"/>
    </row>
    <row r="10866" spans="1:9" s="22" customFormat="1" ht="14.25">
      <c r="A10866" s="1378"/>
      <c r="B10866" s="1374"/>
      <c r="C10866" s="1571"/>
      <c r="D10866" s="1573"/>
      <c r="E10866" s="241"/>
      <c r="F10866" s="241"/>
      <c r="G10866" s="627"/>
      <c r="H10866" s="23"/>
      <c r="I10866" s="23"/>
    </row>
    <row r="10867" spans="1:9" s="22" customFormat="1" ht="14.25">
      <c r="A10867" s="1378"/>
      <c r="B10867" s="1374"/>
      <c r="C10867" s="1571"/>
      <c r="D10867" s="1573"/>
      <c r="E10867" s="241"/>
      <c r="F10867" s="241"/>
      <c r="G10867" s="627"/>
      <c r="H10867" s="23"/>
      <c r="I10867" s="23"/>
    </row>
    <row r="10868" spans="1:9" s="22" customFormat="1" ht="14.25">
      <c r="A10868" s="1378"/>
      <c r="B10868" s="1374"/>
      <c r="C10868" s="1571"/>
      <c r="D10868" s="1573"/>
      <c r="E10868" s="241"/>
      <c r="F10868" s="241"/>
      <c r="G10868" s="627"/>
      <c r="H10868" s="23"/>
      <c r="I10868" s="23"/>
    </row>
    <row r="10869" spans="1:9" s="22" customFormat="1" ht="14.25">
      <c r="A10869" s="1378"/>
      <c r="B10869" s="1374"/>
      <c r="C10869" s="1571"/>
      <c r="D10869" s="1573"/>
      <c r="E10869" s="241"/>
      <c r="F10869" s="241"/>
      <c r="G10869" s="627"/>
      <c r="H10869" s="23"/>
      <c r="I10869" s="23"/>
    </row>
    <row r="10870" spans="1:9" s="22" customFormat="1" ht="14.25">
      <c r="A10870" s="1378"/>
      <c r="B10870" s="1374"/>
      <c r="C10870" s="1571"/>
      <c r="D10870" s="1573"/>
      <c r="E10870" s="241"/>
      <c r="F10870" s="241"/>
      <c r="G10870" s="627"/>
      <c r="H10870" s="23"/>
      <c r="I10870" s="23"/>
    </row>
    <row r="10871" spans="1:9" s="22" customFormat="1" ht="14.25">
      <c r="A10871" s="1378"/>
      <c r="B10871" s="1374"/>
      <c r="C10871" s="1571"/>
      <c r="D10871" s="1573"/>
      <c r="E10871" s="241"/>
      <c r="F10871" s="241"/>
      <c r="G10871" s="627"/>
      <c r="H10871" s="23"/>
      <c r="I10871" s="23"/>
    </row>
    <row r="10872" spans="1:9" s="22" customFormat="1" ht="14.25">
      <c r="A10872" s="1378"/>
      <c r="B10872" s="1374"/>
      <c r="C10872" s="1571"/>
      <c r="D10872" s="1573"/>
      <c r="E10872" s="241"/>
      <c r="F10872" s="241"/>
      <c r="G10872" s="627"/>
      <c r="H10872" s="23"/>
      <c r="I10872" s="23"/>
    </row>
    <row r="10873" spans="1:9" s="22" customFormat="1" ht="14.25">
      <c r="A10873" s="1378"/>
      <c r="B10873" s="1374"/>
      <c r="C10873" s="1571"/>
      <c r="D10873" s="1573"/>
      <c r="E10873" s="241"/>
      <c r="F10873" s="241"/>
      <c r="G10873" s="627"/>
      <c r="H10873" s="23"/>
      <c r="I10873" s="23"/>
    </row>
    <row r="10874" spans="1:9" s="22" customFormat="1" ht="14.25">
      <c r="A10874" s="1378"/>
      <c r="B10874" s="1374"/>
      <c r="C10874" s="1571"/>
      <c r="D10874" s="1573"/>
      <c r="E10874" s="241"/>
      <c r="F10874" s="241"/>
      <c r="G10874" s="627"/>
      <c r="H10874" s="23"/>
      <c r="I10874" s="23"/>
    </row>
    <row r="10875" spans="1:9" s="22" customFormat="1" ht="14.25">
      <c r="A10875" s="1378"/>
      <c r="B10875" s="1374"/>
      <c r="C10875" s="1571"/>
      <c r="D10875" s="1573"/>
      <c r="E10875" s="241"/>
      <c r="F10875" s="241"/>
      <c r="G10875" s="627"/>
      <c r="H10875" s="23"/>
      <c r="I10875" s="23"/>
    </row>
    <row r="10876" spans="1:9" s="22" customFormat="1" ht="14.25">
      <c r="A10876" s="1378"/>
      <c r="B10876" s="1374"/>
      <c r="C10876" s="1571"/>
      <c r="D10876" s="1573"/>
      <c r="E10876" s="241"/>
      <c r="F10876" s="241"/>
      <c r="G10876" s="627"/>
      <c r="H10876" s="23"/>
      <c r="I10876" s="23"/>
    </row>
    <row r="10877" spans="1:9" s="22" customFormat="1" ht="14.25">
      <c r="A10877" s="1378"/>
      <c r="B10877" s="1374"/>
      <c r="C10877" s="1571"/>
      <c r="D10877" s="1573"/>
      <c r="E10877" s="241"/>
      <c r="F10877" s="241"/>
      <c r="G10877" s="627"/>
      <c r="H10877" s="23"/>
      <c r="I10877" s="23"/>
    </row>
    <row r="10878" spans="1:9" s="22" customFormat="1" ht="14.25">
      <c r="A10878" s="1378"/>
      <c r="B10878" s="1374"/>
      <c r="C10878" s="1571"/>
      <c r="D10878" s="1573"/>
      <c r="E10878" s="241"/>
      <c r="F10878" s="241"/>
      <c r="G10878" s="627"/>
      <c r="H10878" s="23"/>
      <c r="I10878" s="23"/>
    </row>
    <row r="10879" spans="1:9" s="22" customFormat="1" ht="14.25">
      <c r="A10879" s="1378"/>
      <c r="B10879" s="1374"/>
      <c r="C10879" s="1571"/>
      <c r="D10879" s="1573"/>
      <c r="E10879" s="241"/>
      <c r="F10879" s="241"/>
      <c r="G10879" s="627"/>
      <c r="H10879" s="23"/>
      <c r="I10879" s="23"/>
    </row>
    <row r="10880" spans="1:9" s="22" customFormat="1">
      <c r="A10880" s="1378"/>
      <c r="B10880" s="1374"/>
      <c r="C10880" s="1391"/>
      <c r="D10880" s="1427"/>
      <c r="E10880" s="241"/>
      <c r="F10880" s="241"/>
      <c r="G10880" s="627"/>
      <c r="H10880" s="23"/>
      <c r="I10880" s="23"/>
    </row>
    <row r="10881" spans="1:9" s="22" customFormat="1" ht="15">
      <c r="A10881" s="1574"/>
      <c r="B10881" s="1374"/>
      <c r="C10881" s="1571"/>
      <c r="D10881" s="1573"/>
      <c r="E10881" s="241"/>
      <c r="F10881" s="241"/>
      <c r="G10881" s="627"/>
      <c r="H10881" s="23"/>
      <c r="I10881" s="23"/>
    </row>
    <row r="10882" spans="1:9" s="22" customFormat="1">
      <c r="A10882" s="1378"/>
      <c r="B10882" s="1374"/>
      <c r="C10882" s="1391"/>
      <c r="D10882" s="1427"/>
      <c r="E10882" s="241"/>
      <c r="F10882" s="241"/>
      <c r="G10882" s="627"/>
      <c r="H10882" s="23"/>
      <c r="I10882" s="23"/>
    </row>
    <row r="10883" spans="1:9" s="22" customFormat="1">
      <c r="A10883" s="1378"/>
      <c r="B10883" s="1374"/>
      <c r="C10883" s="1391"/>
      <c r="D10883" s="1427"/>
      <c r="E10883" s="241"/>
      <c r="F10883" s="241"/>
      <c r="G10883" s="627"/>
      <c r="H10883" s="23"/>
      <c r="I10883" s="23"/>
    </row>
    <row r="10884" spans="1:9" s="22" customFormat="1">
      <c r="A10884" s="1378"/>
      <c r="B10884" s="1374"/>
      <c r="C10884" s="1391"/>
      <c r="D10884" s="1427"/>
      <c r="E10884" s="241"/>
      <c r="F10884" s="241"/>
      <c r="G10884" s="627"/>
      <c r="H10884" s="23"/>
      <c r="I10884" s="23"/>
    </row>
    <row r="10885" spans="1:9" s="22" customFormat="1">
      <c r="A10885" s="1378"/>
      <c r="B10885" s="1374"/>
      <c r="C10885" s="1391"/>
      <c r="D10885" s="1427"/>
      <c r="E10885" s="241"/>
      <c r="F10885" s="241"/>
      <c r="G10885" s="627"/>
      <c r="H10885" s="23"/>
      <c r="I10885" s="23"/>
    </row>
    <row r="10886" spans="1:9" s="22" customFormat="1">
      <c r="A10886" s="1378"/>
      <c r="B10886" s="1374"/>
      <c r="C10886" s="1391"/>
      <c r="D10886" s="1427"/>
      <c r="E10886" s="241"/>
      <c r="F10886" s="241"/>
      <c r="G10886" s="627"/>
      <c r="H10886" s="23"/>
      <c r="I10886" s="23"/>
    </row>
    <row r="10887" spans="1:9" s="22" customFormat="1">
      <c r="A10887" s="1378"/>
      <c r="B10887" s="1374"/>
      <c r="C10887" s="1391"/>
      <c r="D10887" s="1427"/>
      <c r="E10887" s="241"/>
      <c r="F10887" s="241"/>
      <c r="G10887" s="627"/>
      <c r="H10887" s="23"/>
      <c r="I10887" s="23"/>
    </row>
    <row r="10888" spans="1:9" s="22" customFormat="1">
      <c r="A10888" s="1378"/>
      <c r="B10888" s="1374"/>
      <c r="C10888" s="1391"/>
      <c r="D10888" s="1427"/>
      <c r="E10888" s="241"/>
      <c r="F10888" s="241"/>
      <c r="G10888" s="627"/>
      <c r="H10888" s="23"/>
      <c r="I10888" s="23"/>
    </row>
    <row r="10889" spans="1:9" s="22" customFormat="1">
      <c r="A10889" s="1378"/>
      <c r="B10889" s="1374"/>
      <c r="C10889" s="1391"/>
      <c r="D10889" s="1427"/>
      <c r="E10889" s="241"/>
      <c r="F10889" s="241"/>
      <c r="G10889" s="627"/>
      <c r="H10889" s="23"/>
      <c r="I10889" s="23"/>
    </row>
    <row r="10890" spans="1:9" s="22" customFormat="1">
      <c r="A10890" s="1378"/>
      <c r="B10890" s="1374"/>
      <c r="C10890" s="1391"/>
      <c r="D10890" s="1427"/>
      <c r="E10890" s="241"/>
      <c r="F10890" s="241"/>
      <c r="G10890" s="627"/>
      <c r="H10890" s="23"/>
      <c r="I10890" s="23"/>
    </row>
    <row r="10891" spans="1:9" s="22" customFormat="1">
      <c r="A10891" s="1378"/>
      <c r="B10891" s="1374"/>
      <c r="C10891" s="1391"/>
      <c r="D10891" s="1427"/>
      <c r="E10891" s="241"/>
      <c r="F10891" s="241"/>
      <c r="G10891" s="627"/>
      <c r="H10891" s="23"/>
      <c r="I10891" s="23"/>
    </row>
    <row r="10892" spans="1:9" s="22" customFormat="1">
      <c r="A10892" s="1378"/>
      <c r="B10892" s="1374"/>
      <c r="C10892" s="1391"/>
      <c r="D10892" s="1427"/>
      <c r="E10892" s="241"/>
      <c r="F10892" s="241"/>
      <c r="G10892" s="627"/>
      <c r="H10892" s="23"/>
      <c r="I10892" s="23"/>
    </row>
    <row r="10893" spans="1:9" s="22" customFormat="1" ht="15">
      <c r="A10893" s="1574"/>
      <c r="B10893" s="1374"/>
      <c r="C10893" s="1391"/>
      <c r="D10893" s="1427"/>
      <c r="E10893" s="241"/>
      <c r="F10893" s="241"/>
      <c r="G10893" s="627"/>
      <c r="H10893" s="23"/>
      <c r="I10893" s="23"/>
    </row>
    <row r="10894" spans="1:9" s="22" customFormat="1" ht="15">
      <c r="A10894" s="1574"/>
      <c r="B10894" s="1374"/>
      <c r="C10894" s="1391"/>
      <c r="D10894" s="1427"/>
      <c r="E10894" s="241"/>
      <c r="F10894" s="241"/>
      <c r="G10894" s="627"/>
      <c r="H10894" s="23"/>
      <c r="I10894" s="23"/>
    </row>
    <row r="10895" spans="1:9" s="22" customFormat="1" ht="15">
      <c r="A10895" s="1574"/>
      <c r="B10895" s="1374"/>
      <c r="C10895" s="1391"/>
      <c r="D10895" s="1427"/>
      <c r="E10895" s="241"/>
      <c r="F10895" s="241"/>
      <c r="G10895" s="627"/>
      <c r="H10895" s="23"/>
      <c r="I10895" s="23"/>
    </row>
    <row r="10896" spans="1:9" s="22" customFormat="1" ht="15">
      <c r="A10896" s="1574"/>
      <c r="B10896" s="1374"/>
      <c r="C10896" s="1391"/>
      <c r="D10896" s="1427"/>
      <c r="E10896" s="241"/>
      <c r="F10896" s="241"/>
      <c r="G10896" s="627"/>
      <c r="H10896" s="23"/>
      <c r="I10896" s="23"/>
    </row>
    <row r="10897" spans="1:9" s="22" customFormat="1" ht="15">
      <c r="A10897" s="1574"/>
      <c r="B10897" s="1374"/>
      <c r="C10897" s="1391"/>
      <c r="D10897" s="1427"/>
      <c r="E10897" s="241"/>
      <c r="F10897" s="241"/>
      <c r="G10897" s="627"/>
      <c r="H10897" s="23"/>
      <c r="I10897" s="23"/>
    </row>
    <row r="10898" spans="1:9" s="22" customFormat="1" ht="15">
      <c r="A10898" s="1574"/>
      <c r="B10898" s="1374"/>
      <c r="C10898" s="1391"/>
      <c r="D10898" s="1573"/>
      <c r="E10898" s="241"/>
      <c r="F10898" s="241"/>
      <c r="G10898" s="627"/>
      <c r="H10898" s="23"/>
      <c r="I10898" s="23"/>
    </row>
    <row r="10899" spans="1:9" s="22" customFormat="1" ht="15">
      <c r="A10899" s="1574"/>
      <c r="B10899" s="1374"/>
      <c r="C10899" s="1391"/>
      <c r="D10899" s="1573"/>
      <c r="E10899" s="241"/>
      <c r="F10899" s="241"/>
      <c r="G10899" s="627"/>
      <c r="H10899" s="23"/>
      <c r="I10899" s="23"/>
    </row>
    <row r="10900" spans="1:9" s="22" customFormat="1" ht="15">
      <c r="A10900" s="1574"/>
      <c r="B10900" s="1374"/>
      <c r="C10900" s="1391"/>
      <c r="D10900" s="1573"/>
      <c r="E10900" s="241"/>
      <c r="F10900" s="241"/>
      <c r="G10900" s="627"/>
      <c r="H10900" s="23"/>
      <c r="I10900" s="23"/>
    </row>
    <row r="10901" spans="1:9" s="22" customFormat="1" ht="15">
      <c r="A10901" s="1574"/>
      <c r="B10901" s="1374"/>
      <c r="C10901" s="1571"/>
      <c r="D10901" s="1573"/>
      <c r="E10901" s="241"/>
      <c r="F10901" s="241"/>
      <c r="G10901" s="627"/>
      <c r="H10901" s="23"/>
      <c r="I10901" s="23"/>
    </row>
    <row r="10902" spans="1:9" s="22" customFormat="1">
      <c r="A10902" s="1378"/>
      <c r="B10902" s="1374"/>
      <c r="C10902" s="1391"/>
      <c r="D10902" s="1427"/>
      <c r="E10902" s="241"/>
      <c r="F10902" s="241"/>
      <c r="G10902" s="627"/>
      <c r="H10902" s="23"/>
      <c r="I10902" s="23"/>
    </row>
    <row r="10903" spans="1:9" s="22" customFormat="1">
      <c r="A10903" s="1378"/>
      <c r="B10903" s="1374"/>
      <c r="C10903" s="1391"/>
      <c r="D10903" s="1427"/>
      <c r="E10903" s="241"/>
      <c r="F10903" s="241"/>
      <c r="G10903" s="627"/>
      <c r="H10903" s="23"/>
      <c r="I10903" s="23"/>
    </row>
    <row r="10904" spans="1:9" s="22" customFormat="1">
      <c r="A10904" s="1378"/>
      <c r="B10904" s="1374"/>
      <c r="C10904" s="1391"/>
      <c r="D10904" s="1427"/>
      <c r="E10904" s="241"/>
      <c r="F10904" s="241"/>
      <c r="G10904" s="627"/>
      <c r="H10904" s="23"/>
      <c r="I10904" s="23"/>
    </row>
    <row r="10905" spans="1:9" s="22" customFormat="1">
      <c r="A10905" s="1378"/>
      <c r="B10905" s="1374"/>
      <c r="C10905" s="1391"/>
      <c r="D10905" s="1427"/>
      <c r="E10905" s="241"/>
      <c r="F10905" s="241"/>
      <c r="G10905" s="627"/>
      <c r="H10905" s="23"/>
      <c r="I10905" s="23"/>
    </row>
    <row r="10906" spans="1:9" s="22" customFormat="1">
      <c r="A10906" s="1378"/>
      <c r="B10906" s="1374"/>
      <c r="C10906" s="1391"/>
      <c r="D10906" s="1427"/>
      <c r="E10906" s="241"/>
      <c r="F10906" s="241"/>
      <c r="G10906" s="627"/>
      <c r="H10906" s="23"/>
      <c r="I10906" s="23"/>
    </row>
    <row r="10907" spans="1:9" s="22" customFormat="1">
      <c r="A10907" s="1378"/>
      <c r="B10907" s="1374"/>
      <c r="C10907" s="1391"/>
      <c r="D10907" s="1427"/>
      <c r="E10907" s="241"/>
      <c r="F10907" s="241"/>
      <c r="G10907" s="627"/>
      <c r="H10907" s="23"/>
      <c r="I10907" s="23"/>
    </row>
    <row r="10908" spans="1:9" s="22" customFormat="1">
      <c r="A10908" s="1378"/>
      <c r="B10908" s="1374"/>
      <c r="C10908" s="1391"/>
      <c r="D10908" s="1427"/>
      <c r="E10908" s="241"/>
      <c r="F10908" s="241"/>
      <c r="G10908" s="627"/>
      <c r="H10908" s="23"/>
      <c r="I10908" s="23"/>
    </row>
    <row r="10909" spans="1:9" s="22" customFormat="1">
      <c r="A10909" s="1378"/>
      <c r="B10909" s="1374"/>
      <c r="C10909" s="1391"/>
      <c r="D10909" s="1427"/>
      <c r="E10909" s="241"/>
      <c r="F10909" s="241"/>
      <c r="G10909" s="627"/>
      <c r="H10909" s="23"/>
      <c r="I10909" s="23"/>
    </row>
    <row r="10910" spans="1:9" s="22" customFormat="1">
      <c r="A10910" s="1378"/>
      <c r="B10910" s="1374"/>
      <c r="C10910" s="1391"/>
      <c r="D10910" s="1427"/>
      <c r="E10910" s="241"/>
      <c r="F10910" s="241"/>
      <c r="G10910" s="627"/>
      <c r="H10910" s="23"/>
      <c r="I10910" s="23"/>
    </row>
    <row r="10911" spans="1:9" s="22" customFormat="1">
      <c r="A10911" s="1378"/>
      <c r="B10911" s="1374"/>
      <c r="C10911" s="1391"/>
      <c r="D10911" s="1427"/>
      <c r="E10911" s="241"/>
      <c r="F10911" s="241"/>
      <c r="G10911" s="627"/>
      <c r="H10911" s="23"/>
      <c r="I10911" s="23"/>
    </row>
    <row r="10912" spans="1:9" s="22" customFormat="1">
      <c r="A10912" s="1378"/>
      <c r="B10912" s="1374"/>
      <c r="C10912" s="1391"/>
      <c r="D10912" s="1427"/>
      <c r="E10912" s="241"/>
      <c r="F10912" s="241"/>
      <c r="G10912" s="627"/>
      <c r="H10912" s="23"/>
      <c r="I10912" s="23"/>
    </row>
    <row r="10913" spans="1:9" s="22" customFormat="1">
      <c r="A10913" s="1378"/>
      <c r="B10913" s="1374"/>
      <c r="C10913" s="1391"/>
      <c r="D10913" s="1427"/>
      <c r="E10913" s="241"/>
      <c r="F10913" s="241"/>
      <c r="G10913" s="627"/>
      <c r="H10913" s="23"/>
      <c r="I10913" s="23"/>
    </row>
    <row r="10914" spans="1:9" s="22" customFormat="1">
      <c r="A10914" s="1378"/>
      <c r="B10914" s="1374"/>
      <c r="C10914" s="1391"/>
      <c r="D10914" s="1427"/>
      <c r="E10914" s="241"/>
      <c r="F10914" s="241"/>
      <c r="G10914" s="627"/>
      <c r="H10914" s="23"/>
      <c r="I10914" s="23"/>
    </row>
    <row r="10915" spans="1:9" s="22" customFormat="1">
      <c r="A10915" s="1378"/>
      <c r="B10915" s="1374"/>
      <c r="C10915" s="1391"/>
      <c r="D10915" s="1427"/>
      <c r="E10915" s="241"/>
      <c r="F10915" s="241"/>
      <c r="G10915" s="627"/>
      <c r="H10915" s="23"/>
      <c r="I10915" s="23"/>
    </row>
    <row r="10916" spans="1:9" s="22" customFormat="1" ht="14.25">
      <c r="A10916" s="1378"/>
      <c r="B10916" s="1374"/>
      <c r="C10916" s="1391"/>
      <c r="D10916" s="1427"/>
      <c r="E10916" s="235"/>
      <c r="F10916" s="235"/>
      <c r="G10916" s="627"/>
      <c r="H10916" s="23"/>
      <c r="I10916" s="23"/>
    </row>
    <row r="10917" spans="1:9" s="22" customFormat="1" ht="14.25">
      <c r="A10917" s="1378"/>
      <c r="B10917" s="1374"/>
      <c r="C10917" s="1391"/>
      <c r="D10917" s="1427"/>
      <c r="E10917" s="235"/>
      <c r="F10917" s="235"/>
      <c r="G10917" s="627"/>
      <c r="H10917" s="23"/>
      <c r="I10917" s="23"/>
    </row>
    <row r="10918" spans="1:9" s="22" customFormat="1" ht="14.25">
      <c r="A10918" s="1378"/>
      <c r="B10918" s="1374"/>
      <c r="C10918" s="1391"/>
      <c r="D10918" s="1427"/>
      <c r="E10918" s="235"/>
      <c r="F10918" s="235"/>
      <c r="G10918" s="627"/>
      <c r="H10918" s="23"/>
      <c r="I10918" s="23"/>
    </row>
    <row r="10919" spans="1:9" s="22" customFormat="1" ht="14.25">
      <c r="A10919" s="1378"/>
      <c r="B10919" s="1374"/>
      <c r="C10919" s="1391"/>
      <c r="D10919" s="1427"/>
      <c r="E10919" s="235"/>
      <c r="F10919" s="235"/>
      <c r="G10919" s="627"/>
      <c r="H10919" s="23"/>
      <c r="I10919" s="23"/>
    </row>
    <row r="10920" spans="1:9" s="22" customFormat="1" ht="14.25">
      <c r="A10920" s="1378"/>
      <c r="B10920" s="1374"/>
      <c r="C10920" s="1391"/>
      <c r="D10920" s="1427"/>
      <c r="E10920" s="235"/>
      <c r="F10920" s="235"/>
      <c r="G10920" s="627"/>
      <c r="H10920" s="23"/>
      <c r="I10920" s="23"/>
    </row>
    <row r="10921" spans="1:9" s="22" customFormat="1" ht="14.25">
      <c r="A10921" s="1378"/>
      <c r="B10921" s="1374"/>
      <c r="C10921" s="1391"/>
      <c r="D10921" s="1427"/>
      <c r="E10921" s="235"/>
      <c r="F10921" s="235"/>
      <c r="G10921" s="627"/>
      <c r="H10921" s="23"/>
      <c r="I10921" s="23"/>
    </row>
    <row r="10922" spans="1:9" s="22" customFormat="1" ht="14.25">
      <c r="A10922" s="1378"/>
      <c r="B10922" s="1374"/>
      <c r="C10922" s="1391"/>
      <c r="D10922" s="1427"/>
      <c r="E10922" s="235"/>
      <c r="F10922" s="235"/>
      <c r="G10922" s="627"/>
      <c r="H10922" s="23"/>
      <c r="I10922" s="23"/>
    </row>
    <row r="10923" spans="1:9" s="22" customFormat="1" ht="14.25">
      <c r="A10923" s="1378"/>
      <c r="B10923" s="1374"/>
      <c r="C10923" s="1391"/>
      <c r="D10923" s="1427"/>
      <c r="E10923" s="235"/>
      <c r="F10923" s="235"/>
      <c r="G10923" s="627"/>
      <c r="H10923" s="23"/>
      <c r="I10923" s="23"/>
    </row>
    <row r="10924" spans="1:9" s="22" customFormat="1" ht="14.25">
      <c r="A10924" s="1378"/>
      <c r="B10924" s="1374"/>
      <c r="C10924" s="1391"/>
      <c r="D10924" s="1427"/>
      <c r="E10924" s="235"/>
      <c r="F10924" s="235"/>
      <c r="G10924" s="627"/>
      <c r="H10924" s="23"/>
      <c r="I10924" s="23"/>
    </row>
    <row r="10925" spans="1:9" s="22" customFormat="1" ht="14.25">
      <c r="A10925" s="1378"/>
      <c r="B10925" s="1374"/>
      <c r="C10925" s="1391"/>
      <c r="D10925" s="1427"/>
      <c r="E10925" s="235"/>
      <c r="F10925" s="235"/>
      <c r="G10925" s="627"/>
      <c r="H10925" s="23"/>
      <c r="I10925" s="23"/>
    </row>
    <row r="10926" spans="1:9" s="22" customFormat="1" ht="14.25">
      <c r="A10926" s="1378"/>
      <c r="B10926" s="1374"/>
      <c r="C10926" s="1391"/>
      <c r="D10926" s="1427"/>
      <c r="E10926" s="235"/>
      <c r="F10926" s="235"/>
      <c r="G10926" s="627"/>
      <c r="H10926" s="23"/>
      <c r="I10926" s="23"/>
    </row>
    <row r="10927" spans="1:9" s="22" customFormat="1" ht="14.25">
      <c r="A10927" s="1378"/>
      <c r="B10927" s="1374"/>
      <c r="C10927" s="1391"/>
      <c r="D10927" s="1427"/>
      <c r="E10927" s="235"/>
      <c r="F10927" s="235"/>
      <c r="G10927" s="627"/>
      <c r="H10927" s="23"/>
      <c r="I10927" s="23"/>
    </row>
    <row r="10928" spans="1:9" s="22" customFormat="1" ht="14.25">
      <c r="A10928" s="1378"/>
      <c r="B10928" s="1374"/>
      <c r="C10928" s="1391"/>
      <c r="D10928" s="1427"/>
      <c r="E10928" s="235"/>
      <c r="F10928" s="235"/>
      <c r="G10928" s="627"/>
      <c r="H10928" s="23"/>
      <c r="I10928" s="23"/>
    </row>
    <row r="10929" spans="1:9" s="22" customFormat="1" ht="14.25">
      <c r="A10929" s="1378"/>
      <c r="B10929" s="1374"/>
      <c r="C10929" s="1391"/>
      <c r="D10929" s="1427"/>
      <c r="E10929" s="235"/>
      <c r="F10929" s="235"/>
      <c r="G10929" s="627"/>
      <c r="H10929" s="23"/>
      <c r="I10929" s="23"/>
    </row>
    <row r="10930" spans="1:9" s="22" customFormat="1" ht="14.25">
      <c r="A10930" s="1378"/>
      <c r="B10930" s="1374"/>
      <c r="C10930" s="1391"/>
      <c r="D10930" s="1427"/>
      <c r="E10930" s="235"/>
      <c r="F10930" s="235"/>
      <c r="G10930" s="627"/>
      <c r="H10930" s="23"/>
      <c r="I10930" s="23"/>
    </row>
    <row r="10931" spans="1:9" s="22" customFormat="1" ht="15">
      <c r="A10931" s="1574"/>
      <c r="B10931" s="1575"/>
      <c r="C10931" s="1571"/>
      <c r="D10931" s="1573"/>
      <c r="E10931" s="235"/>
      <c r="F10931" s="235"/>
      <c r="G10931" s="627"/>
      <c r="H10931" s="23"/>
      <c r="I10931" s="23"/>
    </row>
    <row r="10932" spans="1:9" s="22" customFormat="1" ht="14.25">
      <c r="A10932" s="1378"/>
      <c r="B10932" s="1374"/>
      <c r="C10932" s="1391"/>
      <c r="D10932" s="1427"/>
      <c r="E10932" s="235"/>
      <c r="F10932" s="235"/>
      <c r="G10932" s="627"/>
      <c r="H10932" s="23"/>
      <c r="I10932" s="23"/>
    </row>
    <row r="10933" spans="1:9" s="22" customFormat="1" ht="14.25">
      <c r="A10933" s="1378"/>
      <c r="B10933" s="1374"/>
      <c r="C10933" s="1391"/>
      <c r="D10933" s="1427"/>
      <c r="E10933" s="235"/>
      <c r="F10933" s="235"/>
      <c r="G10933" s="627"/>
      <c r="H10933" s="23"/>
      <c r="I10933" s="23"/>
    </row>
    <row r="10934" spans="1:9" s="22" customFormat="1" ht="15">
      <c r="A10934" s="1574"/>
      <c r="B10934" s="1461"/>
      <c r="C10934" s="1391"/>
      <c r="D10934" s="1427"/>
      <c r="E10934" s="144"/>
      <c r="F10934" s="144"/>
      <c r="G10934" s="627"/>
      <c r="H10934" s="23"/>
      <c r="I10934" s="23"/>
    </row>
    <row r="10935" spans="1:9" s="22" customFormat="1" ht="15">
      <c r="A10935" s="1574"/>
      <c r="B10935" s="1461"/>
      <c r="C10935" s="1391"/>
      <c r="D10935" s="1427"/>
      <c r="E10935" s="144"/>
      <c r="F10935" s="144"/>
      <c r="G10935" s="627"/>
      <c r="H10935" s="23"/>
      <c r="I10935" s="23"/>
    </row>
    <row r="10936" spans="1:9" s="22" customFormat="1" ht="15">
      <c r="A10936" s="1574"/>
      <c r="B10936" s="1461"/>
      <c r="C10936" s="1391"/>
      <c r="D10936" s="1427"/>
      <c r="E10936" s="144"/>
      <c r="F10936" s="144"/>
      <c r="G10936" s="627"/>
      <c r="H10936" s="23"/>
      <c r="I10936" s="23"/>
    </row>
    <row r="10937" spans="1:9" s="22" customFormat="1" ht="15">
      <c r="A10937" s="1574"/>
      <c r="B10937" s="1461"/>
      <c r="C10937" s="1391"/>
      <c r="D10937" s="1427"/>
      <c r="E10937" s="144"/>
      <c r="F10937" s="144"/>
      <c r="G10937" s="627"/>
      <c r="H10937" s="23"/>
      <c r="I10937" s="23"/>
    </row>
    <row r="10938" spans="1:9" s="22" customFormat="1" ht="15">
      <c r="A10938" s="1574"/>
      <c r="B10938" s="1461"/>
      <c r="C10938" s="1391"/>
      <c r="D10938" s="1427"/>
      <c r="E10938" s="144"/>
      <c r="F10938" s="144"/>
      <c r="G10938" s="627"/>
      <c r="H10938" s="23"/>
      <c r="I10938" s="23"/>
    </row>
    <row r="10939" spans="1:9" s="22" customFormat="1" ht="15">
      <c r="A10939" s="1574"/>
      <c r="B10939" s="1461"/>
      <c r="C10939" s="1391"/>
      <c r="D10939" s="1427"/>
      <c r="E10939" s="144"/>
      <c r="F10939" s="144"/>
      <c r="G10939" s="627"/>
      <c r="H10939" s="23"/>
      <c r="I10939" s="23"/>
    </row>
    <row r="10940" spans="1:9" s="22" customFormat="1" ht="15">
      <c r="A10940" s="1574"/>
      <c r="B10940" s="1461"/>
      <c r="C10940" s="1391"/>
      <c r="D10940" s="1427"/>
      <c r="E10940" s="144"/>
      <c r="F10940" s="144"/>
      <c r="G10940" s="627"/>
      <c r="H10940" s="23"/>
      <c r="I10940" s="23"/>
    </row>
    <row r="10941" spans="1:9" s="22" customFormat="1" ht="15">
      <c r="A10941" s="1574"/>
      <c r="B10941" s="1461"/>
      <c r="C10941" s="1391"/>
      <c r="D10941" s="1427"/>
      <c r="E10941" s="242"/>
      <c r="F10941" s="242"/>
      <c r="G10941" s="627"/>
      <c r="H10941" s="23"/>
      <c r="I10941" s="23"/>
    </row>
    <row r="10942" spans="1:9" s="22" customFormat="1" ht="15">
      <c r="A10942" s="1574"/>
      <c r="B10942" s="1461"/>
      <c r="C10942" s="1391"/>
      <c r="D10942" s="1427"/>
      <c r="E10942" s="242"/>
      <c r="F10942" s="242"/>
      <c r="G10942" s="627"/>
      <c r="H10942" s="23"/>
      <c r="I10942" s="23"/>
    </row>
    <row r="10943" spans="1:9" s="22" customFormat="1">
      <c r="A10943" s="1378"/>
      <c r="B10943" s="1374"/>
      <c r="C10943" s="1391"/>
      <c r="D10943" s="1427"/>
      <c r="E10943" s="242"/>
      <c r="F10943" s="242"/>
      <c r="G10943" s="627"/>
      <c r="H10943" s="23"/>
      <c r="I10943" s="23"/>
    </row>
    <row r="10944" spans="1:9" s="22" customFormat="1">
      <c r="A10944" s="1378"/>
      <c r="B10944" s="1374"/>
      <c r="C10944" s="1391"/>
      <c r="D10944" s="1427"/>
      <c r="E10944" s="242"/>
      <c r="F10944" s="242"/>
      <c r="G10944" s="627"/>
      <c r="H10944" s="23"/>
      <c r="I10944" s="23"/>
    </row>
    <row r="10945" spans="1:9" s="22" customFormat="1">
      <c r="A10945" s="1378"/>
      <c r="B10945" s="1374"/>
      <c r="C10945" s="1391"/>
      <c r="D10945" s="1427"/>
      <c r="E10945" s="242"/>
      <c r="F10945" s="242"/>
      <c r="G10945" s="627"/>
      <c r="H10945" s="23"/>
      <c r="I10945" s="23"/>
    </row>
    <row r="10946" spans="1:9" s="22" customFormat="1">
      <c r="A10946" s="1378"/>
      <c r="B10946" s="1374"/>
      <c r="C10946" s="1391"/>
      <c r="D10946" s="1427"/>
      <c r="E10946" s="242"/>
      <c r="F10946" s="242"/>
      <c r="G10946" s="627"/>
      <c r="H10946" s="23"/>
      <c r="I10946" s="23"/>
    </row>
    <row r="10947" spans="1:9" s="22" customFormat="1">
      <c r="A10947" s="1378"/>
      <c r="B10947" s="1374"/>
      <c r="C10947" s="1391"/>
      <c r="D10947" s="1427"/>
      <c r="E10947" s="144"/>
      <c r="F10947" s="144"/>
      <c r="G10947" s="627"/>
      <c r="H10947" s="23"/>
      <c r="I10947" s="23"/>
    </row>
    <row r="10948" spans="1:9" s="22" customFormat="1" ht="15">
      <c r="A10948" s="1574"/>
      <c r="B10948" s="1461"/>
      <c r="C10948" s="1391"/>
      <c r="D10948" s="1427"/>
      <c r="E10948" s="242"/>
      <c r="F10948" s="242"/>
      <c r="G10948" s="627"/>
      <c r="H10948" s="23"/>
      <c r="I10948" s="23"/>
    </row>
    <row r="10949" spans="1:9" s="22" customFormat="1" ht="15">
      <c r="A10949" s="1574"/>
      <c r="B10949" s="1461"/>
      <c r="C10949" s="1391"/>
      <c r="D10949" s="1427"/>
      <c r="E10949" s="144"/>
      <c r="F10949" s="144"/>
      <c r="G10949" s="627"/>
      <c r="H10949" s="23"/>
      <c r="I10949" s="23"/>
    </row>
    <row r="10950" spans="1:9" s="22" customFormat="1">
      <c r="A10950" s="1378"/>
      <c r="B10950" s="1374"/>
      <c r="C10950" s="1391"/>
      <c r="D10950" s="1427"/>
      <c r="E10950" s="144"/>
      <c r="F10950" s="144"/>
      <c r="G10950" s="627"/>
      <c r="H10950" s="23"/>
      <c r="I10950" s="23"/>
    </row>
    <row r="10951" spans="1:9" s="22" customFormat="1">
      <c r="A10951" s="1378"/>
      <c r="B10951" s="1374"/>
      <c r="C10951" s="1391"/>
      <c r="D10951" s="1427"/>
      <c r="E10951" s="144"/>
      <c r="F10951" s="144"/>
      <c r="G10951" s="627"/>
      <c r="H10951" s="23"/>
      <c r="I10951" s="23"/>
    </row>
    <row r="10952" spans="1:9" s="22" customFormat="1">
      <c r="A10952" s="1378"/>
      <c r="B10952" s="1374"/>
      <c r="C10952" s="1391"/>
      <c r="D10952" s="1427"/>
      <c r="E10952" s="144"/>
      <c r="F10952" s="144"/>
      <c r="G10952" s="627"/>
      <c r="H10952" s="23"/>
      <c r="I10952" s="23"/>
    </row>
    <row r="10953" spans="1:9" s="22" customFormat="1">
      <c r="A10953" s="1378"/>
      <c r="B10953" s="1374"/>
      <c r="C10953" s="1391"/>
      <c r="D10953" s="1427"/>
      <c r="E10953" s="144"/>
      <c r="F10953" s="144"/>
      <c r="G10953" s="627"/>
      <c r="H10953" s="23"/>
      <c r="I10953" s="23"/>
    </row>
    <row r="10954" spans="1:9" s="22" customFormat="1">
      <c r="A10954" s="1378"/>
      <c r="B10954" s="1374"/>
      <c r="C10954" s="1391"/>
      <c r="D10954" s="1427"/>
      <c r="E10954" s="144"/>
      <c r="F10954" s="144"/>
      <c r="G10954" s="627"/>
      <c r="H10954" s="23"/>
      <c r="I10954" s="23"/>
    </row>
    <row r="10955" spans="1:9" s="22" customFormat="1">
      <c r="A10955" s="1378"/>
      <c r="B10955" s="1374"/>
      <c r="C10955" s="1391"/>
      <c r="D10955" s="1427"/>
      <c r="E10955" s="144"/>
      <c r="F10955" s="144"/>
      <c r="G10955" s="627"/>
      <c r="H10955" s="23"/>
      <c r="I10955" s="23"/>
    </row>
    <row r="10956" spans="1:9" s="22" customFormat="1">
      <c r="A10956" s="1378"/>
      <c r="B10956" s="1374"/>
      <c r="C10956" s="1391"/>
      <c r="D10956" s="1427"/>
      <c r="E10956" s="144"/>
      <c r="F10956" s="144"/>
      <c r="G10956" s="627"/>
      <c r="H10956" s="23"/>
      <c r="I10956" s="23"/>
    </row>
    <row r="10957" spans="1:9" s="22" customFormat="1">
      <c r="A10957" s="1378"/>
      <c r="B10957" s="1374"/>
      <c r="C10957" s="1391"/>
      <c r="D10957" s="1427"/>
      <c r="E10957" s="144"/>
      <c r="F10957" s="144"/>
      <c r="G10957" s="627"/>
      <c r="H10957" s="23"/>
      <c r="I10957" s="23"/>
    </row>
    <row r="10958" spans="1:9" s="22" customFormat="1">
      <c r="A10958" s="1378"/>
      <c r="B10958" s="1374"/>
      <c r="C10958" s="1391"/>
      <c r="D10958" s="1427"/>
      <c r="E10958" s="243"/>
      <c r="F10958" s="243"/>
      <c r="G10958" s="627"/>
      <c r="H10958" s="23"/>
      <c r="I10958" s="23"/>
    </row>
    <row r="10959" spans="1:9" s="22" customFormat="1">
      <c r="A10959" s="1378"/>
      <c r="B10959" s="1374"/>
      <c r="C10959" s="1391"/>
      <c r="D10959" s="1427"/>
      <c r="E10959" s="243"/>
      <c r="F10959" s="243"/>
      <c r="G10959" s="627"/>
      <c r="H10959" s="23"/>
      <c r="I10959" s="23"/>
    </row>
    <row r="10960" spans="1:9" s="22" customFormat="1">
      <c r="A10960" s="1378"/>
      <c r="B10960" s="1374"/>
      <c r="C10960" s="1391"/>
      <c r="D10960" s="1427"/>
      <c r="E10960" s="243"/>
      <c r="F10960" s="243"/>
      <c r="G10960" s="627"/>
      <c r="H10960" s="23"/>
      <c r="I10960" s="23"/>
    </row>
    <row r="10961" spans="1:9" s="22" customFormat="1">
      <c r="A10961" s="1378"/>
      <c r="B10961" s="1374"/>
      <c r="C10961" s="1391"/>
      <c r="D10961" s="1427"/>
      <c r="E10961" s="243"/>
      <c r="F10961" s="243"/>
      <c r="G10961" s="627"/>
      <c r="H10961" s="23"/>
      <c r="I10961" s="23"/>
    </row>
    <row r="10962" spans="1:9" s="22" customFormat="1">
      <c r="A10962" s="1378"/>
      <c r="B10962" s="1374"/>
      <c r="C10962" s="1391"/>
      <c r="D10962" s="1427"/>
      <c r="E10962" s="243"/>
      <c r="F10962" s="243"/>
      <c r="G10962" s="627"/>
      <c r="H10962" s="23"/>
      <c r="I10962" s="23"/>
    </row>
    <row r="10963" spans="1:9" s="22" customFormat="1">
      <c r="A10963" s="1378"/>
      <c r="B10963" s="1374"/>
      <c r="C10963" s="1391"/>
      <c r="D10963" s="1427"/>
      <c r="E10963" s="243"/>
      <c r="F10963" s="243"/>
      <c r="G10963" s="627"/>
      <c r="H10963" s="23"/>
      <c r="I10963" s="23"/>
    </row>
    <row r="10964" spans="1:9" s="22" customFormat="1">
      <c r="A10964" s="1378"/>
      <c r="B10964" s="1374"/>
      <c r="C10964" s="1391"/>
      <c r="D10964" s="1427"/>
      <c r="E10964" s="243"/>
      <c r="F10964" s="243"/>
      <c r="G10964" s="627"/>
      <c r="H10964" s="23"/>
      <c r="I10964" s="23"/>
    </row>
    <row r="10965" spans="1:9" s="22" customFormat="1">
      <c r="A10965" s="1378"/>
      <c r="B10965" s="1374"/>
      <c r="C10965" s="1391"/>
      <c r="D10965" s="1427"/>
      <c r="E10965" s="243"/>
      <c r="F10965" s="243"/>
      <c r="G10965" s="627"/>
      <c r="H10965" s="23"/>
      <c r="I10965" s="23"/>
    </row>
    <row r="10966" spans="1:9" s="22" customFormat="1">
      <c r="A10966" s="1378"/>
      <c r="B10966" s="1374"/>
      <c r="C10966" s="1391"/>
      <c r="D10966" s="1427"/>
      <c r="E10966" s="243"/>
      <c r="F10966" s="243"/>
      <c r="G10966" s="627"/>
      <c r="H10966" s="23"/>
      <c r="I10966" s="23"/>
    </row>
    <row r="10967" spans="1:9" s="22" customFormat="1">
      <c r="A10967" s="1378"/>
      <c r="B10967" s="1374"/>
      <c r="C10967" s="1391"/>
      <c r="D10967" s="1427"/>
      <c r="E10967" s="243"/>
      <c r="F10967" s="243"/>
      <c r="G10967" s="627"/>
      <c r="H10967" s="23"/>
      <c r="I10967" s="23"/>
    </row>
    <row r="10968" spans="1:9" s="22" customFormat="1">
      <c r="A10968" s="1378"/>
      <c r="B10968" s="1374"/>
      <c r="C10968" s="1391"/>
      <c r="D10968" s="1427"/>
      <c r="E10968" s="243"/>
      <c r="F10968" s="243"/>
      <c r="G10968" s="627"/>
      <c r="H10968" s="23"/>
      <c r="I10968" s="23"/>
    </row>
    <row r="10969" spans="1:9" s="22" customFormat="1">
      <c r="A10969" s="1378"/>
      <c r="B10969" s="1374"/>
      <c r="C10969" s="1391"/>
      <c r="D10969" s="1427"/>
      <c r="E10969" s="243"/>
      <c r="F10969" s="243"/>
      <c r="G10969" s="627"/>
      <c r="H10969" s="23"/>
      <c r="I10969" s="23"/>
    </row>
    <row r="10970" spans="1:9" s="22" customFormat="1">
      <c r="A10970" s="1378"/>
      <c r="B10970" s="1374"/>
      <c r="C10970" s="1391"/>
      <c r="D10970" s="1427"/>
      <c r="E10970" s="243"/>
      <c r="F10970" s="243"/>
      <c r="G10970" s="627"/>
      <c r="H10970" s="23"/>
      <c r="I10970" s="23"/>
    </row>
    <row r="10971" spans="1:9" s="22" customFormat="1">
      <c r="A10971" s="1378"/>
      <c r="B10971" s="1374"/>
      <c r="C10971" s="1391"/>
      <c r="D10971" s="1427"/>
      <c r="E10971" s="243"/>
      <c r="F10971" s="243"/>
      <c r="G10971" s="627"/>
      <c r="H10971" s="23"/>
      <c r="I10971" s="23"/>
    </row>
    <row r="10972" spans="1:9" s="22" customFormat="1">
      <c r="A10972" s="1378"/>
      <c r="B10972" s="1374"/>
      <c r="C10972" s="1391"/>
      <c r="D10972" s="1427"/>
      <c r="E10972" s="243"/>
      <c r="F10972" s="243"/>
      <c r="G10972" s="627"/>
      <c r="H10972" s="23"/>
      <c r="I10972" s="23"/>
    </row>
    <row r="10973" spans="1:9" s="22" customFormat="1">
      <c r="A10973" s="1378"/>
      <c r="B10973" s="1374"/>
      <c r="C10973" s="1391"/>
      <c r="D10973" s="1427"/>
      <c r="E10973" s="243"/>
      <c r="F10973" s="243"/>
      <c r="G10973" s="627"/>
      <c r="H10973" s="23"/>
      <c r="I10973" s="23"/>
    </row>
    <row r="10974" spans="1:9" s="22" customFormat="1">
      <c r="A10974" s="1378"/>
      <c r="B10974" s="1374"/>
      <c r="C10974" s="1391"/>
      <c r="D10974" s="1427"/>
      <c r="E10974" s="243"/>
      <c r="F10974" s="243"/>
      <c r="G10974" s="627"/>
      <c r="H10974" s="23"/>
      <c r="I10974" s="23"/>
    </row>
    <row r="10975" spans="1:9" s="22" customFormat="1">
      <c r="A10975" s="1378"/>
      <c r="B10975" s="1374"/>
      <c r="C10975" s="1391"/>
      <c r="D10975" s="1427"/>
      <c r="E10975" s="243"/>
      <c r="F10975" s="243"/>
      <c r="G10975" s="627"/>
      <c r="H10975" s="23"/>
      <c r="I10975" s="23"/>
    </row>
    <row r="10976" spans="1:9" s="22" customFormat="1">
      <c r="A10976" s="1378"/>
      <c r="B10976" s="1374"/>
      <c r="C10976" s="1391"/>
      <c r="D10976" s="1427"/>
      <c r="E10976" s="243"/>
      <c r="F10976" s="243"/>
      <c r="G10976" s="627"/>
      <c r="H10976" s="23"/>
      <c r="I10976" s="23"/>
    </row>
    <row r="10977" spans="1:9" s="22" customFormat="1">
      <c r="A10977" s="1378"/>
      <c r="B10977" s="1374"/>
      <c r="C10977" s="1391"/>
      <c r="D10977" s="1427"/>
      <c r="E10977" s="243"/>
      <c r="F10977" s="243"/>
      <c r="G10977" s="627"/>
      <c r="H10977" s="23"/>
      <c r="I10977" s="23"/>
    </row>
    <row r="10978" spans="1:9" s="22" customFormat="1">
      <c r="A10978" s="1378"/>
      <c r="B10978" s="1374"/>
      <c r="C10978" s="1391"/>
      <c r="D10978" s="1427"/>
      <c r="E10978" s="144"/>
      <c r="F10978" s="144"/>
      <c r="G10978" s="627"/>
      <c r="H10978" s="23"/>
      <c r="I10978" s="23"/>
    </row>
    <row r="10979" spans="1:9" s="22" customFormat="1">
      <c r="A10979" s="1378"/>
      <c r="B10979" s="1374"/>
      <c r="C10979" s="1391"/>
      <c r="D10979" s="1427"/>
      <c r="E10979" s="144"/>
      <c r="F10979" s="144"/>
      <c r="G10979" s="627"/>
      <c r="H10979" s="23"/>
      <c r="I10979" s="23"/>
    </row>
    <row r="10980" spans="1:9" s="22" customFormat="1">
      <c r="A10980" s="1378"/>
      <c r="B10980" s="1374"/>
      <c r="C10980" s="1391"/>
      <c r="D10980" s="1427"/>
      <c r="E10980" s="144"/>
      <c r="F10980" s="144"/>
      <c r="G10980" s="627"/>
      <c r="H10980" s="23"/>
      <c r="I10980" s="23"/>
    </row>
    <row r="10981" spans="1:9" s="22" customFormat="1">
      <c r="A10981" s="1378"/>
      <c r="B10981" s="1374"/>
      <c r="C10981" s="1391"/>
      <c r="D10981" s="1427"/>
      <c r="E10981" s="244"/>
      <c r="F10981" s="244"/>
      <c r="G10981" s="627"/>
      <c r="H10981" s="23"/>
      <c r="I10981" s="23"/>
    </row>
    <row r="10982" spans="1:9" s="22" customFormat="1">
      <c r="A10982" s="1576"/>
      <c r="B10982" s="1038"/>
      <c r="C10982" s="1577"/>
      <c r="D10982" s="1427"/>
      <c r="E10982" s="245"/>
      <c r="F10982" s="245"/>
      <c r="G10982" s="627"/>
      <c r="H10982" s="23"/>
      <c r="I10982" s="23"/>
    </row>
    <row r="10983" spans="1:9" s="22" customFormat="1">
      <c r="A10983" s="1570"/>
      <c r="B10983" s="1038"/>
      <c r="C10983" s="1577"/>
      <c r="D10983" s="1427"/>
      <c r="E10983" s="245"/>
      <c r="F10983" s="245"/>
      <c r="G10983" s="627"/>
      <c r="H10983" s="23"/>
      <c r="I10983" s="23"/>
    </row>
    <row r="10984" spans="1:9" s="22" customFormat="1">
      <c r="A10984" s="1570"/>
      <c r="B10984" s="1038"/>
      <c r="C10984" s="1577"/>
      <c r="D10984" s="1427"/>
      <c r="E10984" s="245"/>
      <c r="F10984" s="245"/>
      <c r="G10984" s="627"/>
      <c r="H10984" s="23"/>
      <c r="I10984" s="23"/>
    </row>
    <row r="10985" spans="1:9" s="22" customFormat="1">
      <c r="A10985" s="1570"/>
      <c r="B10985" s="1461"/>
      <c r="C10985" s="1391"/>
      <c r="D10985" s="1427"/>
      <c r="E10985" s="240"/>
      <c r="F10985" s="240"/>
      <c r="G10985" s="627"/>
      <c r="H10985" s="23"/>
      <c r="I10985" s="23"/>
    </row>
    <row r="10986" spans="1:9" s="22" customFormat="1">
      <c r="A10986" s="1570"/>
      <c r="B10986" s="1461"/>
      <c r="C10986" s="1391"/>
      <c r="D10986" s="1427"/>
      <c r="E10986" s="240"/>
      <c r="F10986" s="240"/>
      <c r="G10986" s="627"/>
      <c r="H10986" s="23"/>
      <c r="I10986" s="23"/>
    </row>
    <row r="10987" spans="1:9" s="22" customFormat="1">
      <c r="A10987" s="1570"/>
      <c r="B10987" s="1461"/>
      <c r="C10987" s="1577"/>
      <c r="D10987" s="1427"/>
      <c r="E10987" s="240"/>
      <c r="F10987" s="240"/>
      <c r="G10987" s="627"/>
      <c r="H10987" s="23"/>
      <c r="I10987" s="23"/>
    </row>
    <row r="10988" spans="1:9" s="22" customFormat="1">
      <c r="A10988" s="1570"/>
      <c r="B10988" s="1461"/>
      <c r="C10988" s="1577"/>
      <c r="D10988" s="1427"/>
      <c r="E10988" s="245"/>
      <c r="F10988" s="245"/>
      <c r="G10988" s="627"/>
      <c r="H10988" s="23"/>
      <c r="I10988" s="23"/>
    </row>
    <row r="10989" spans="1:9" s="22" customFormat="1">
      <c r="A10989" s="1570"/>
      <c r="B10989" s="1038"/>
      <c r="C10989" s="1577"/>
      <c r="D10989" s="1427"/>
      <c r="E10989" s="245"/>
      <c r="F10989" s="245"/>
      <c r="G10989" s="627"/>
      <c r="H10989" s="23"/>
      <c r="I10989" s="23"/>
    </row>
    <row r="10990" spans="1:9" s="22" customFormat="1">
      <c r="A10990" s="1570"/>
      <c r="B10990" s="1461"/>
      <c r="C10990" s="1577"/>
      <c r="D10990" s="1427"/>
      <c r="E10990" s="240"/>
      <c r="F10990" s="240"/>
      <c r="G10990" s="627"/>
      <c r="H10990" s="23"/>
      <c r="I10990" s="23"/>
    </row>
    <row r="10991" spans="1:9" s="22" customFormat="1">
      <c r="A10991" s="1570"/>
      <c r="B10991" s="1461"/>
      <c r="C10991" s="1577"/>
      <c r="D10991" s="1427"/>
      <c r="E10991" s="240"/>
      <c r="F10991" s="240"/>
      <c r="G10991" s="627"/>
      <c r="H10991" s="23"/>
      <c r="I10991" s="23"/>
    </row>
    <row r="10992" spans="1:9" s="22" customFormat="1">
      <c r="A10992" s="1570"/>
      <c r="B10992" s="1461"/>
      <c r="C10992" s="1577"/>
      <c r="D10992" s="1427"/>
      <c r="E10992" s="245"/>
      <c r="F10992" s="245"/>
      <c r="G10992" s="627"/>
      <c r="H10992" s="23"/>
      <c r="I10992" s="23"/>
    </row>
    <row r="10993" spans="1:9" s="22" customFormat="1">
      <c r="A10993" s="1570"/>
      <c r="B10993" s="1038"/>
      <c r="C10993" s="1577"/>
      <c r="D10993" s="1427"/>
      <c r="E10993" s="240"/>
      <c r="F10993" s="240"/>
      <c r="G10993" s="627"/>
      <c r="H10993" s="23"/>
      <c r="I10993" s="23"/>
    </row>
    <row r="10994" spans="1:9" s="22" customFormat="1">
      <c r="A10994" s="1570"/>
      <c r="B10994" s="1038"/>
      <c r="C10994" s="1577"/>
      <c r="D10994" s="1427"/>
      <c r="E10994" s="240"/>
      <c r="F10994" s="240"/>
      <c r="G10994" s="627"/>
      <c r="H10994" s="23"/>
      <c r="I10994" s="23"/>
    </row>
    <row r="10995" spans="1:9" s="22" customFormat="1">
      <c r="A10995" s="1570"/>
      <c r="B10995" s="1461"/>
      <c r="C10995" s="1577"/>
      <c r="D10995" s="1427"/>
      <c r="E10995" s="245"/>
      <c r="F10995" s="245"/>
      <c r="G10995" s="627"/>
      <c r="H10995" s="23"/>
      <c r="I10995" s="23"/>
    </row>
    <row r="10996" spans="1:9" s="22" customFormat="1">
      <c r="A10996" s="1570"/>
      <c r="B10996" s="1374"/>
      <c r="C10996" s="1391"/>
      <c r="D10996" s="1427"/>
      <c r="E10996" s="245"/>
      <c r="F10996" s="245"/>
      <c r="G10996" s="627"/>
      <c r="H10996" s="23"/>
      <c r="I10996" s="23"/>
    </row>
    <row r="10997" spans="1:9" s="22" customFormat="1">
      <c r="A10997" s="1570"/>
      <c r="B10997" s="1374"/>
      <c r="C10997" s="1391"/>
      <c r="D10997" s="1427"/>
      <c r="E10997" s="240"/>
      <c r="F10997" s="240"/>
      <c r="G10997" s="627"/>
      <c r="H10997" s="23"/>
      <c r="I10997" s="23"/>
    </row>
    <row r="10998" spans="1:9" s="22" customFormat="1">
      <c r="A10998" s="1570"/>
      <c r="B10998" s="1374"/>
      <c r="C10998" s="1391"/>
      <c r="D10998" s="1427"/>
      <c r="E10998" s="240"/>
      <c r="F10998" s="240"/>
      <c r="G10998" s="627"/>
      <c r="H10998" s="23"/>
      <c r="I10998" s="23"/>
    </row>
    <row r="10999" spans="1:9" s="22" customFormat="1">
      <c r="A10999" s="1570"/>
      <c r="B10999" s="1374"/>
      <c r="C10999" s="1391"/>
      <c r="D10999" s="1427"/>
      <c r="E10999" s="240"/>
      <c r="F10999" s="240"/>
      <c r="G10999" s="627"/>
      <c r="H10999" s="23"/>
      <c r="I10999" s="23"/>
    </row>
    <row r="11000" spans="1:9" s="22" customFormat="1">
      <c r="A11000" s="1570"/>
      <c r="B11000" s="1374"/>
      <c r="C11000" s="1391"/>
      <c r="D11000" s="1427"/>
      <c r="E11000" s="240"/>
      <c r="F11000" s="240"/>
      <c r="G11000" s="627"/>
      <c r="H11000" s="23"/>
      <c r="I11000" s="23"/>
    </row>
    <row r="11001" spans="1:9" s="22" customFormat="1">
      <c r="A11001" s="1570"/>
      <c r="B11001" s="1374"/>
      <c r="C11001" s="1391"/>
      <c r="D11001" s="1427"/>
      <c r="E11001" s="240"/>
      <c r="F11001" s="240"/>
      <c r="G11001" s="627"/>
      <c r="H11001" s="23"/>
      <c r="I11001" s="23"/>
    </row>
    <row r="11002" spans="1:9" s="22" customFormat="1">
      <c r="A11002" s="1570"/>
      <c r="B11002" s="1374"/>
      <c r="C11002" s="1391"/>
      <c r="D11002" s="1427"/>
      <c r="E11002" s="240"/>
      <c r="F11002" s="240"/>
      <c r="G11002" s="627"/>
      <c r="H11002" s="23"/>
      <c r="I11002" s="23"/>
    </row>
    <row r="11003" spans="1:9" s="22" customFormat="1">
      <c r="A11003" s="1570"/>
      <c r="B11003" s="1374"/>
      <c r="C11003" s="1391"/>
      <c r="D11003" s="1427"/>
      <c r="E11003" s="240"/>
      <c r="F11003" s="240"/>
      <c r="G11003" s="627"/>
      <c r="H11003" s="23"/>
      <c r="I11003" s="23"/>
    </row>
    <row r="11004" spans="1:9" s="22" customFormat="1">
      <c r="A11004" s="1570"/>
      <c r="B11004" s="1374"/>
      <c r="C11004" s="1391"/>
      <c r="D11004" s="1427"/>
      <c r="E11004" s="240"/>
      <c r="F11004" s="240"/>
      <c r="G11004" s="627"/>
      <c r="H11004" s="23"/>
      <c r="I11004" s="23"/>
    </row>
    <row r="11005" spans="1:9" s="22" customFormat="1">
      <c r="A11005" s="1570"/>
      <c r="B11005" s="1374"/>
      <c r="C11005" s="1391"/>
      <c r="D11005" s="1427"/>
      <c r="E11005" s="240"/>
      <c r="F11005" s="240"/>
      <c r="G11005" s="627"/>
      <c r="H11005" s="23"/>
      <c r="I11005" s="23"/>
    </row>
    <row r="11006" spans="1:9" s="22" customFormat="1">
      <c r="A11006" s="1570"/>
      <c r="B11006" s="1374"/>
      <c r="C11006" s="1391"/>
      <c r="D11006" s="1427"/>
      <c r="E11006" s="240"/>
      <c r="F11006" s="240"/>
      <c r="G11006" s="627"/>
      <c r="H11006" s="23"/>
      <c r="I11006" s="23"/>
    </row>
    <row r="11007" spans="1:9" s="22" customFormat="1">
      <c r="A11007" s="1570"/>
      <c r="B11007" s="1374"/>
      <c r="C11007" s="1391"/>
      <c r="D11007" s="1427"/>
      <c r="E11007" s="240"/>
      <c r="F11007" s="240"/>
      <c r="G11007" s="627"/>
      <c r="H11007" s="23"/>
      <c r="I11007" s="23"/>
    </row>
    <row r="11008" spans="1:9" s="22" customFormat="1">
      <c r="A11008" s="1570"/>
      <c r="B11008" s="1374"/>
      <c r="C11008" s="1391"/>
      <c r="D11008" s="1427"/>
      <c r="E11008" s="240"/>
      <c r="F11008" s="240"/>
      <c r="G11008" s="627"/>
      <c r="H11008" s="23"/>
      <c r="I11008" s="23"/>
    </row>
    <row r="11009" spans="1:9" s="22" customFormat="1">
      <c r="A11009" s="1570"/>
      <c r="B11009" s="1038"/>
      <c r="C11009" s="1577"/>
      <c r="D11009" s="1427"/>
      <c r="E11009" s="240"/>
      <c r="F11009" s="240"/>
      <c r="G11009" s="627"/>
      <c r="H11009" s="23"/>
      <c r="I11009" s="23"/>
    </row>
    <row r="11010" spans="1:9" s="22" customFormat="1">
      <c r="A11010" s="1570"/>
      <c r="B11010" s="1038"/>
      <c r="C11010" s="1577"/>
      <c r="D11010" s="1427"/>
      <c r="E11010" s="240"/>
      <c r="F11010" s="240"/>
      <c r="G11010" s="627"/>
      <c r="H11010" s="23"/>
      <c r="I11010" s="23"/>
    </row>
    <row r="11011" spans="1:9" s="22" customFormat="1">
      <c r="A11011" s="1570"/>
      <c r="B11011" s="1038"/>
      <c r="C11011" s="1577"/>
      <c r="D11011" s="1427"/>
      <c r="E11011" s="240"/>
      <c r="F11011" s="240"/>
      <c r="G11011" s="627"/>
      <c r="H11011" s="23"/>
      <c r="I11011" s="23"/>
    </row>
    <row r="11012" spans="1:9" s="22" customFormat="1">
      <c r="A11012" s="1570"/>
      <c r="B11012" s="1038"/>
      <c r="C11012" s="1577"/>
      <c r="D11012" s="1427"/>
      <c r="E11012" s="240"/>
      <c r="F11012" s="240"/>
      <c r="G11012" s="627"/>
      <c r="H11012" s="23"/>
      <c r="I11012" s="23"/>
    </row>
    <row r="11013" spans="1:9" s="22" customFormat="1">
      <c r="A11013" s="1570"/>
      <c r="B11013" s="1038"/>
      <c r="C11013" s="1577"/>
      <c r="D11013" s="1427"/>
      <c r="E11013" s="240"/>
      <c r="F11013" s="240"/>
      <c r="G11013" s="627"/>
      <c r="H11013" s="23"/>
      <c r="I11013" s="23"/>
    </row>
    <row r="11014" spans="1:9" s="22" customFormat="1">
      <c r="A11014" s="1570"/>
      <c r="B11014" s="1038"/>
      <c r="C11014" s="1577"/>
      <c r="D11014" s="1427"/>
      <c r="E11014" s="240"/>
      <c r="F11014" s="240"/>
      <c r="G11014" s="627"/>
      <c r="H11014" s="23"/>
      <c r="I11014" s="23"/>
    </row>
    <row r="11015" spans="1:9" s="22" customFormat="1">
      <c r="A11015" s="1570"/>
      <c r="B11015" s="1374"/>
      <c r="C11015" s="1391"/>
      <c r="D11015" s="1427"/>
      <c r="E11015" s="240"/>
      <c r="F11015" s="240"/>
      <c r="G11015" s="627"/>
      <c r="H11015" s="23"/>
      <c r="I11015" s="23"/>
    </row>
    <row r="11016" spans="1:9" s="22" customFormat="1">
      <c r="A11016" s="1570"/>
      <c r="B11016" s="1374"/>
      <c r="C11016" s="1391"/>
      <c r="D11016" s="1427"/>
      <c r="E11016" s="240"/>
      <c r="F11016" s="240"/>
      <c r="G11016" s="627"/>
      <c r="H11016" s="23"/>
      <c r="I11016" s="23"/>
    </row>
    <row r="11017" spans="1:9" s="22" customFormat="1">
      <c r="A11017" s="1570"/>
      <c r="B11017" s="1374"/>
      <c r="C11017" s="1391"/>
      <c r="D11017" s="1427"/>
      <c r="E11017" s="240"/>
      <c r="F11017" s="240"/>
      <c r="G11017" s="627"/>
      <c r="H11017" s="23"/>
      <c r="I11017" s="23"/>
    </row>
    <row r="11018" spans="1:9" s="22" customFormat="1">
      <c r="A11018" s="1570"/>
      <c r="B11018" s="1374"/>
      <c r="C11018" s="1391"/>
      <c r="D11018" s="1427"/>
      <c r="E11018" s="240"/>
      <c r="F11018" s="240"/>
      <c r="G11018" s="627"/>
      <c r="H11018" s="23"/>
      <c r="I11018" s="23"/>
    </row>
    <row r="11019" spans="1:9" s="22" customFormat="1">
      <c r="A11019" s="1570"/>
      <c r="B11019" s="1374"/>
      <c r="C11019" s="1391"/>
      <c r="D11019" s="1427"/>
      <c r="E11019" s="240"/>
      <c r="F11019" s="240"/>
      <c r="G11019" s="627"/>
      <c r="H11019" s="23"/>
      <c r="I11019" s="23"/>
    </row>
    <row r="11020" spans="1:9" s="22" customFormat="1">
      <c r="A11020" s="1570"/>
      <c r="B11020" s="1374"/>
      <c r="C11020" s="1391"/>
      <c r="D11020" s="1427"/>
      <c r="E11020" s="240"/>
      <c r="F11020" s="240"/>
      <c r="G11020" s="627"/>
      <c r="H11020" s="23"/>
      <c r="I11020" s="23"/>
    </row>
    <row r="11021" spans="1:9" s="22" customFormat="1">
      <c r="A11021" s="1570"/>
      <c r="B11021" s="1374"/>
      <c r="C11021" s="1391"/>
      <c r="D11021" s="1427"/>
      <c r="E11021" s="240"/>
      <c r="F11021" s="240"/>
      <c r="G11021" s="627"/>
      <c r="H11021" s="23"/>
      <c r="I11021" s="23"/>
    </row>
    <row r="11022" spans="1:9" s="22" customFormat="1">
      <c r="A11022" s="1570"/>
      <c r="B11022" s="1374"/>
      <c r="C11022" s="1391"/>
      <c r="D11022" s="1427"/>
      <c r="E11022" s="240"/>
      <c r="F11022" s="240"/>
      <c r="G11022" s="627"/>
      <c r="H11022" s="23"/>
      <c r="I11022" s="23"/>
    </row>
    <row r="11023" spans="1:9" s="22" customFormat="1">
      <c r="A11023" s="1570"/>
      <c r="B11023" s="1374"/>
      <c r="C11023" s="1391"/>
      <c r="D11023" s="1427"/>
      <c r="E11023" s="240"/>
      <c r="F11023" s="240"/>
      <c r="G11023" s="627"/>
      <c r="H11023" s="23"/>
      <c r="I11023" s="23"/>
    </row>
    <row r="11024" spans="1:9" s="22" customFormat="1">
      <c r="A11024" s="1570"/>
      <c r="B11024" s="1374"/>
      <c r="C11024" s="1391"/>
      <c r="D11024" s="1427"/>
      <c r="E11024" s="240"/>
      <c r="F11024" s="240"/>
      <c r="G11024" s="627"/>
      <c r="H11024" s="23"/>
      <c r="I11024" s="23"/>
    </row>
    <row r="11025" spans="1:9" s="22" customFormat="1">
      <c r="A11025" s="1570"/>
      <c r="B11025" s="1374"/>
      <c r="C11025" s="1391"/>
      <c r="D11025" s="1427"/>
      <c r="E11025" s="240"/>
      <c r="F11025" s="240"/>
      <c r="G11025" s="627"/>
      <c r="H11025" s="23"/>
      <c r="I11025" s="23"/>
    </row>
    <row r="11026" spans="1:9" s="22" customFormat="1">
      <c r="A11026" s="1570"/>
      <c r="B11026" s="1374"/>
      <c r="C11026" s="1391"/>
      <c r="D11026" s="1427"/>
      <c r="E11026" s="240"/>
      <c r="F11026" s="240"/>
      <c r="G11026" s="627"/>
      <c r="H11026" s="23"/>
      <c r="I11026" s="23"/>
    </row>
    <row r="11027" spans="1:9" s="22" customFormat="1">
      <c r="A11027" s="1570"/>
      <c r="B11027" s="1374"/>
      <c r="C11027" s="1391"/>
      <c r="D11027" s="1427"/>
      <c r="E11027" s="240"/>
      <c r="F11027" s="240"/>
      <c r="G11027" s="627"/>
      <c r="H11027" s="23"/>
      <c r="I11027" s="23"/>
    </row>
    <row r="11028" spans="1:9" s="22" customFormat="1">
      <c r="A11028" s="1570"/>
      <c r="B11028" s="1038"/>
      <c r="C11028" s="1391"/>
      <c r="D11028" s="1427"/>
      <c r="E11028" s="240"/>
      <c r="F11028" s="240"/>
      <c r="G11028" s="627"/>
      <c r="H11028" s="23"/>
      <c r="I11028" s="23"/>
    </row>
    <row r="11029" spans="1:9" s="22" customFormat="1">
      <c r="A11029" s="1570"/>
      <c r="B11029" s="1038"/>
      <c r="C11029" s="1391"/>
      <c r="D11029" s="1427"/>
      <c r="E11029" s="240"/>
      <c r="F11029" s="240"/>
      <c r="G11029" s="627"/>
      <c r="H11029" s="23"/>
      <c r="I11029" s="23"/>
    </row>
    <row r="11030" spans="1:9" s="22" customFormat="1">
      <c r="A11030" s="1570"/>
      <c r="B11030" s="1038"/>
      <c r="C11030" s="1391"/>
      <c r="D11030" s="1427"/>
      <c r="E11030" s="240"/>
      <c r="F11030" s="240"/>
      <c r="G11030" s="627"/>
      <c r="H11030" s="23"/>
      <c r="I11030" s="23"/>
    </row>
    <row r="11031" spans="1:9" s="22" customFormat="1">
      <c r="A11031" s="1570"/>
      <c r="B11031" s="1038"/>
      <c r="C11031" s="1577"/>
      <c r="D11031" s="1427"/>
      <c r="E11031" s="240"/>
      <c r="F11031" s="240"/>
      <c r="G11031" s="627"/>
      <c r="H11031" s="23"/>
      <c r="I11031" s="23"/>
    </row>
    <row r="11032" spans="1:9" s="22" customFormat="1">
      <c r="A11032" s="1570"/>
      <c r="B11032" s="1038"/>
      <c r="C11032" s="1577"/>
      <c r="D11032" s="1427"/>
      <c r="E11032" s="240"/>
      <c r="F11032" s="240"/>
      <c r="G11032" s="627"/>
      <c r="H11032" s="23"/>
      <c r="I11032" s="23"/>
    </row>
    <row r="11033" spans="1:9" s="22" customFormat="1">
      <c r="A11033" s="1570"/>
      <c r="B11033" s="1038"/>
      <c r="C11033" s="1577"/>
      <c r="D11033" s="1427"/>
      <c r="E11033" s="240"/>
      <c r="F11033" s="240"/>
      <c r="G11033" s="627"/>
      <c r="H11033" s="23"/>
      <c r="I11033" s="23"/>
    </row>
    <row r="11034" spans="1:9" s="22" customFormat="1">
      <c r="A11034" s="1570"/>
      <c r="B11034" s="1038"/>
      <c r="C11034" s="1577"/>
      <c r="D11034" s="1427"/>
      <c r="E11034" s="245"/>
      <c r="F11034" s="245"/>
      <c r="G11034" s="627"/>
      <c r="H11034" s="23"/>
      <c r="I11034" s="23"/>
    </row>
    <row r="11035" spans="1:9" s="22" customFormat="1">
      <c r="A11035" s="1570"/>
      <c r="B11035" s="1461"/>
      <c r="C11035" s="1577"/>
      <c r="D11035" s="1427"/>
      <c r="E11035" s="240"/>
      <c r="F11035" s="240"/>
      <c r="G11035" s="627"/>
      <c r="H11035" s="23"/>
      <c r="I11035" s="23"/>
    </row>
    <row r="11036" spans="1:9" s="22" customFormat="1">
      <c r="A11036" s="1570"/>
      <c r="B11036" s="1461"/>
      <c r="C11036" s="1577"/>
      <c r="D11036" s="1427"/>
      <c r="E11036" s="240"/>
      <c r="F11036" s="240"/>
      <c r="G11036" s="627"/>
      <c r="H11036" s="23"/>
      <c r="I11036" s="23"/>
    </row>
    <row r="11037" spans="1:9" s="22" customFormat="1">
      <c r="A11037" s="1570"/>
      <c r="B11037" s="1461"/>
      <c r="C11037" s="1577"/>
      <c r="D11037" s="1427"/>
      <c r="E11037" s="245"/>
      <c r="F11037" s="245"/>
      <c r="G11037" s="627"/>
      <c r="H11037" s="23"/>
      <c r="I11037" s="23"/>
    </row>
    <row r="11038" spans="1:9" s="22" customFormat="1">
      <c r="A11038" s="1570"/>
      <c r="B11038" s="1038"/>
      <c r="C11038" s="1577"/>
      <c r="D11038" s="1427"/>
      <c r="E11038" s="245"/>
      <c r="F11038" s="245"/>
      <c r="G11038" s="627"/>
      <c r="H11038" s="23"/>
      <c r="I11038" s="23"/>
    </row>
    <row r="11039" spans="1:9" s="22" customFormat="1">
      <c r="A11039" s="1570"/>
      <c r="B11039" s="1461"/>
      <c r="C11039" s="1577"/>
      <c r="D11039" s="1427"/>
      <c r="E11039" s="240"/>
      <c r="F11039" s="240"/>
      <c r="G11039" s="627"/>
      <c r="H11039" s="23"/>
      <c r="I11039" s="23"/>
    </row>
    <row r="11040" spans="1:9" s="22" customFormat="1">
      <c r="A11040" s="1570"/>
      <c r="B11040" s="1461"/>
      <c r="C11040" s="1577"/>
      <c r="D11040" s="1427"/>
      <c r="E11040" s="240"/>
      <c r="F11040" s="240"/>
      <c r="G11040" s="627"/>
      <c r="H11040" s="23"/>
      <c r="I11040" s="23"/>
    </row>
    <row r="11041" spans="1:9" s="22" customFormat="1">
      <c r="A11041" s="1570"/>
      <c r="B11041" s="1374"/>
      <c r="C11041" s="1577"/>
      <c r="D11041" s="1427"/>
      <c r="E11041" s="245"/>
      <c r="F11041" s="245"/>
      <c r="G11041" s="627"/>
      <c r="H11041" s="23"/>
      <c r="I11041" s="23"/>
    </row>
    <row r="11042" spans="1:9" s="22" customFormat="1">
      <c r="A11042" s="1570"/>
      <c r="B11042" s="1374"/>
      <c r="C11042" s="1577"/>
      <c r="D11042" s="1427"/>
      <c r="E11042" s="245"/>
      <c r="F11042" s="245"/>
      <c r="G11042" s="627"/>
      <c r="H11042" s="23"/>
      <c r="I11042" s="23"/>
    </row>
    <row r="11043" spans="1:9" s="22" customFormat="1">
      <c r="A11043" s="1570"/>
      <c r="B11043" s="1374"/>
      <c r="C11043" s="1577"/>
      <c r="D11043" s="1427"/>
      <c r="E11043" s="245"/>
      <c r="F11043" s="245"/>
      <c r="G11043" s="627"/>
      <c r="H11043" s="23"/>
      <c r="I11043" s="23"/>
    </row>
    <row r="11044" spans="1:9" s="22" customFormat="1">
      <c r="A11044" s="1570"/>
      <c r="B11044" s="1374"/>
      <c r="C11044" s="1577"/>
      <c r="D11044" s="1427"/>
      <c r="E11044" s="240"/>
      <c r="F11044" s="240"/>
      <c r="G11044" s="627"/>
      <c r="H11044" s="23"/>
      <c r="I11044" s="23"/>
    </row>
    <row r="11045" spans="1:9" s="22" customFormat="1">
      <c r="A11045" s="1570"/>
      <c r="B11045" s="1374"/>
      <c r="C11045" s="1577"/>
      <c r="D11045" s="1427"/>
      <c r="E11045" s="240"/>
      <c r="F11045" s="240"/>
      <c r="G11045" s="627"/>
      <c r="H11045" s="23"/>
      <c r="I11045" s="23"/>
    </row>
    <row r="11046" spans="1:9" s="22" customFormat="1">
      <c r="A11046" s="1570"/>
      <c r="B11046" s="1461"/>
      <c r="C11046" s="1577"/>
      <c r="D11046" s="1427"/>
      <c r="E11046" s="240"/>
      <c r="F11046" s="240"/>
      <c r="G11046" s="627"/>
      <c r="H11046" s="23"/>
      <c r="I11046" s="23"/>
    </row>
    <row r="11047" spans="1:9" s="22" customFormat="1">
      <c r="A11047" s="1570"/>
      <c r="B11047" s="1461"/>
      <c r="C11047" s="1577"/>
      <c r="D11047" s="1427"/>
      <c r="E11047" s="245"/>
      <c r="F11047" s="245"/>
      <c r="G11047" s="627"/>
      <c r="H11047" s="23"/>
      <c r="I11047" s="23"/>
    </row>
    <row r="11048" spans="1:9" s="22" customFormat="1">
      <c r="A11048" s="1570"/>
      <c r="B11048" s="1038"/>
      <c r="C11048" s="1577"/>
      <c r="D11048" s="1427"/>
      <c r="E11048" s="240"/>
      <c r="F11048" s="240"/>
      <c r="G11048" s="627"/>
      <c r="H11048" s="23"/>
      <c r="I11048" s="23"/>
    </row>
    <row r="11049" spans="1:9" s="22" customFormat="1">
      <c r="A11049" s="1570"/>
      <c r="B11049" s="1038"/>
      <c r="C11049" s="1577"/>
      <c r="D11049" s="1427"/>
      <c r="E11049" s="240"/>
      <c r="F11049" s="240"/>
      <c r="G11049" s="627"/>
      <c r="H11049" s="23"/>
      <c r="I11049" s="23"/>
    </row>
    <row r="11050" spans="1:9" s="22" customFormat="1">
      <c r="A11050" s="1570"/>
      <c r="B11050" s="1461"/>
      <c r="C11050" s="1577"/>
      <c r="D11050" s="1427"/>
      <c r="E11050" s="245"/>
      <c r="F11050" s="245"/>
      <c r="G11050" s="627"/>
      <c r="H11050" s="23"/>
      <c r="I11050" s="23"/>
    </row>
    <row r="11051" spans="1:9" s="22" customFormat="1">
      <c r="A11051" s="1570"/>
      <c r="B11051" s="1038"/>
      <c r="C11051" s="1577"/>
      <c r="D11051" s="1427"/>
      <c r="E11051" s="240"/>
      <c r="F11051" s="240"/>
      <c r="G11051" s="627"/>
      <c r="H11051" s="23"/>
      <c r="I11051" s="23"/>
    </row>
    <row r="11052" spans="1:9" s="22" customFormat="1">
      <c r="A11052" s="1570"/>
      <c r="B11052" s="1038"/>
      <c r="C11052" s="1577"/>
      <c r="D11052" s="1427"/>
      <c r="E11052" s="240"/>
      <c r="F11052" s="240"/>
      <c r="G11052" s="627"/>
      <c r="H11052" s="23"/>
      <c r="I11052" s="23"/>
    </row>
    <row r="11053" spans="1:9" s="22" customFormat="1">
      <c r="A11053" s="1570"/>
      <c r="B11053" s="1461"/>
      <c r="C11053" s="1577"/>
      <c r="D11053" s="1427"/>
      <c r="E11053" s="245"/>
      <c r="F11053" s="245"/>
      <c r="G11053" s="627"/>
      <c r="H11053" s="23"/>
      <c r="I11053" s="23"/>
    </row>
    <row r="11054" spans="1:9" s="22" customFormat="1">
      <c r="A11054" s="1570"/>
      <c r="B11054" s="1374"/>
      <c r="C11054" s="1391"/>
      <c r="D11054" s="1427"/>
      <c r="E11054" s="245"/>
      <c r="F11054" s="245"/>
      <c r="G11054" s="627"/>
      <c r="H11054" s="23"/>
      <c r="I11054" s="23"/>
    </row>
    <row r="11055" spans="1:9" s="22" customFormat="1">
      <c r="A11055" s="1570"/>
      <c r="B11055" s="1374"/>
      <c r="C11055" s="1391"/>
      <c r="D11055" s="1427"/>
      <c r="E11055" s="240"/>
      <c r="F11055" s="240"/>
      <c r="G11055" s="627"/>
      <c r="H11055" s="23"/>
      <c r="I11055" s="23"/>
    </row>
    <row r="11056" spans="1:9" s="22" customFormat="1">
      <c r="A11056" s="1570"/>
      <c r="B11056" s="1374"/>
      <c r="C11056" s="1391"/>
      <c r="D11056" s="1427"/>
      <c r="E11056" s="240"/>
      <c r="F11056" s="240"/>
      <c r="G11056" s="627"/>
      <c r="H11056" s="23"/>
      <c r="I11056" s="23"/>
    </row>
    <row r="11057" spans="1:9" s="22" customFormat="1">
      <c r="A11057" s="1570"/>
      <c r="B11057" s="1374"/>
      <c r="C11057" s="1391"/>
      <c r="D11057" s="1427"/>
      <c r="E11057" s="240"/>
      <c r="F11057" s="240"/>
      <c r="G11057" s="627"/>
      <c r="H11057" s="23"/>
      <c r="I11057" s="23"/>
    </row>
    <row r="11058" spans="1:9" s="22" customFormat="1">
      <c r="A11058" s="1570"/>
      <c r="B11058" s="1374"/>
      <c r="C11058" s="1391"/>
      <c r="D11058" s="1427"/>
      <c r="E11058" s="240"/>
      <c r="F11058" s="240"/>
      <c r="G11058" s="627"/>
      <c r="H11058" s="23"/>
      <c r="I11058" s="23"/>
    </row>
    <row r="11059" spans="1:9" s="22" customFormat="1">
      <c r="A11059" s="1570"/>
      <c r="B11059" s="1374"/>
      <c r="C11059" s="1391"/>
      <c r="D11059" s="1427"/>
      <c r="E11059" s="240"/>
      <c r="F11059" s="240"/>
      <c r="G11059" s="627"/>
      <c r="H11059" s="23"/>
      <c r="I11059" s="23"/>
    </row>
    <row r="11060" spans="1:9" s="22" customFormat="1">
      <c r="A11060" s="1570"/>
      <c r="B11060" s="1374"/>
      <c r="C11060" s="1391"/>
      <c r="D11060" s="1427"/>
      <c r="E11060" s="240"/>
      <c r="F11060" s="240"/>
      <c r="G11060" s="627"/>
      <c r="H11060" s="23"/>
      <c r="I11060" s="23"/>
    </row>
    <row r="11061" spans="1:9" s="22" customFormat="1">
      <c r="A11061" s="1570"/>
      <c r="B11061" s="1374"/>
      <c r="C11061" s="1391"/>
      <c r="D11061" s="1427"/>
      <c r="E11061" s="240"/>
      <c r="F11061" s="240"/>
      <c r="G11061" s="627"/>
      <c r="H11061" s="23"/>
      <c r="I11061" s="23"/>
    </row>
    <row r="11062" spans="1:9" s="22" customFormat="1">
      <c r="A11062" s="1570"/>
      <c r="B11062" s="1374"/>
      <c r="C11062" s="1391"/>
      <c r="D11062" s="1427"/>
      <c r="E11062" s="240"/>
      <c r="F11062" s="240"/>
      <c r="G11062" s="627"/>
      <c r="H11062" s="23"/>
      <c r="I11062" s="23"/>
    </row>
    <row r="11063" spans="1:9" s="22" customFormat="1">
      <c r="A11063" s="1570"/>
      <c r="B11063" s="1374"/>
      <c r="C11063" s="1391"/>
      <c r="D11063" s="1427"/>
      <c r="E11063" s="240"/>
      <c r="F11063" s="240"/>
      <c r="G11063" s="627"/>
      <c r="H11063" s="23"/>
      <c r="I11063" s="23"/>
    </row>
    <row r="11064" spans="1:9" s="22" customFormat="1">
      <c r="A11064" s="1570"/>
      <c r="B11064" s="1374"/>
      <c r="C11064" s="1391"/>
      <c r="D11064" s="1427"/>
      <c r="E11064" s="240"/>
      <c r="F11064" s="240"/>
      <c r="G11064" s="627"/>
      <c r="H11064" s="23"/>
      <c r="I11064" s="23"/>
    </row>
    <row r="11065" spans="1:9" s="22" customFormat="1">
      <c r="A11065" s="1570"/>
      <c r="B11065" s="1374"/>
      <c r="C11065" s="1391"/>
      <c r="D11065" s="1427"/>
      <c r="E11065" s="240"/>
      <c r="F11065" s="240"/>
      <c r="G11065" s="627"/>
      <c r="H11065" s="23"/>
      <c r="I11065" s="23"/>
    </row>
    <row r="11066" spans="1:9" s="22" customFormat="1">
      <c r="A11066" s="1570"/>
      <c r="B11066" s="1374"/>
      <c r="C11066" s="1391"/>
      <c r="D11066" s="1427"/>
      <c r="E11066" s="240"/>
      <c r="F11066" s="240"/>
      <c r="G11066" s="627"/>
      <c r="H11066" s="23"/>
      <c r="I11066" s="23"/>
    </row>
    <row r="11067" spans="1:9" s="22" customFormat="1">
      <c r="A11067" s="1570"/>
      <c r="B11067" s="1374"/>
      <c r="C11067" s="1391"/>
      <c r="D11067" s="1427"/>
      <c r="E11067" s="240"/>
      <c r="F11067" s="240"/>
      <c r="G11067" s="627"/>
      <c r="H11067" s="23"/>
      <c r="I11067" s="23"/>
    </row>
    <row r="11068" spans="1:9" s="22" customFormat="1">
      <c r="A11068" s="1570"/>
      <c r="B11068" s="1374"/>
      <c r="C11068" s="1391"/>
      <c r="D11068" s="1427"/>
      <c r="E11068" s="240"/>
      <c r="F11068" s="240"/>
      <c r="G11068" s="627"/>
      <c r="H11068" s="23"/>
      <c r="I11068" s="23"/>
    </row>
    <row r="11069" spans="1:9" s="22" customFormat="1">
      <c r="A11069" s="1570"/>
      <c r="B11069" s="1374"/>
      <c r="C11069" s="1391"/>
      <c r="D11069" s="1427"/>
      <c r="E11069" s="240"/>
      <c r="F11069" s="240"/>
      <c r="G11069" s="627"/>
      <c r="H11069" s="23"/>
      <c r="I11069" s="23"/>
    </row>
    <row r="11070" spans="1:9" s="22" customFormat="1">
      <c r="A11070" s="1570"/>
      <c r="B11070" s="1374"/>
      <c r="C11070" s="1391"/>
      <c r="D11070" s="1427"/>
      <c r="E11070" s="240"/>
      <c r="F11070" s="240"/>
      <c r="G11070" s="627"/>
      <c r="H11070" s="23"/>
      <c r="I11070" s="23"/>
    </row>
    <row r="11071" spans="1:9" s="22" customFormat="1">
      <c r="A11071" s="1570"/>
      <c r="B11071" s="1374"/>
      <c r="C11071" s="1391"/>
      <c r="D11071" s="1427"/>
      <c r="E11071" s="240"/>
      <c r="F11071" s="240"/>
      <c r="G11071" s="627"/>
      <c r="H11071" s="23"/>
      <c r="I11071" s="23"/>
    </row>
    <row r="11072" spans="1:9" s="22" customFormat="1">
      <c r="A11072" s="1570"/>
      <c r="B11072" s="1374"/>
      <c r="C11072" s="1391"/>
      <c r="D11072" s="1427"/>
      <c r="E11072" s="240"/>
      <c r="F11072" s="240"/>
      <c r="G11072" s="627"/>
      <c r="H11072" s="23"/>
      <c r="I11072" s="23"/>
    </row>
    <row r="11073" spans="1:9" s="22" customFormat="1">
      <c r="A11073" s="1570"/>
      <c r="B11073" s="1374"/>
      <c r="C11073" s="1391"/>
      <c r="D11073" s="1427"/>
      <c r="E11073" s="240"/>
      <c r="F11073" s="240"/>
      <c r="G11073" s="627"/>
      <c r="H11073" s="23"/>
      <c r="I11073" s="23"/>
    </row>
    <row r="11074" spans="1:9" s="22" customFormat="1">
      <c r="A11074" s="1570"/>
      <c r="B11074" s="1374"/>
      <c r="C11074" s="1391"/>
      <c r="D11074" s="1427"/>
      <c r="E11074" s="240"/>
      <c r="F11074" s="240"/>
      <c r="G11074" s="627"/>
      <c r="H11074" s="23"/>
      <c r="I11074" s="23"/>
    </row>
    <row r="11075" spans="1:9" s="22" customFormat="1">
      <c r="A11075" s="1570"/>
      <c r="B11075" s="1038"/>
      <c r="C11075" s="1577"/>
      <c r="D11075" s="1427"/>
      <c r="E11075" s="240"/>
      <c r="F11075" s="240"/>
      <c r="G11075" s="627"/>
      <c r="H11075" s="23"/>
      <c r="I11075" s="23"/>
    </row>
    <row r="11076" spans="1:9" s="22" customFormat="1">
      <c r="A11076" s="1570"/>
      <c r="B11076" s="1038"/>
      <c r="C11076" s="1577"/>
      <c r="D11076" s="1427"/>
      <c r="E11076" s="240"/>
      <c r="F11076" s="240"/>
      <c r="G11076" s="627"/>
      <c r="H11076" s="23"/>
      <c r="I11076" s="23"/>
    </row>
    <row r="11077" spans="1:9" s="22" customFormat="1">
      <c r="A11077" s="1578"/>
      <c r="B11077" s="1383"/>
      <c r="C11077" s="1579"/>
      <c r="D11077" s="1580"/>
      <c r="E11077" s="237"/>
      <c r="F11077" s="237"/>
      <c r="G11077" s="627"/>
      <c r="H11077" s="23"/>
      <c r="I11077" s="23"/>
    </row>
    <row r="11078" spans="1:9" s="22" customFormat="1">
      <c r="A11078" s="1578"/>
      <c r="B11078" s="1374"/>
      <c r="C11078" s="1579"/>
      <c r="D11078" s="1580"/>
      <c r="E11078" s="237"/>
      <c r="F11078" s="237"/>
      <c r="G11078" s="627"/>
      <c r="H11078" s="23"/>
      <c r="I11078" s="23"/>
    </row>
    <row r="11079" spans="1:9" s="22" customFormat="1">
      <c r="A11079" s="1578"/>
      <c r="B11079" s="1374"/>
      <c r="C11079" s="1579"/>
      <c r="D11079" s="1580"/>
      <c r="E11079" s="237"/>
      <c r="F11079" s="237"/>
      <c r="G11079" s="627"/>
      <c r="H11079" s="23"/>
      <c r="I11079" s="23"/>
    </row>
    <row r="11080" spans="1:9" s="22" customFormat="1">
      <c r="A11080" s="1578"/>
      <c r="B11080" s="1374"/>
      <c r="C11080" s="1579"/>
      <c r="D11080" s="1580"/>
      <c r="E11080" s="237"/>
      <c r="F11080" s="237"/>
      <c r="G11080" s="627"/>
      <c r="H11080" s="23"/>
      <c r="I11080" s="23"/>
    </row>
    <row r="11081" spans="1:9" s="22" customFormat="1">
      <c r="A11081" s="1578"/>
      <c r="B11081" s="1374"/>
      <c r="C11081" s="1579"/>
      <c r="D11081" s="1580"/>
      <c r="E11081" s="237"/>
      <c r="F11081" s="237"/>
      <c r="G11081" s="627"/>
      <c r="H11081" s="23"/>
      <c r="I11081" s="23"/>
    </row>
    <row r="11082" spans="1:9" s="22" customFormat="1">
      <c r="A11082" s="1578"/>
      <c r="B11082" s="1374"/>
      <c r="C11082" s="1579"/>
      <c r="D11082" s="1580"/>
      <c r="E11082" s="237"/>
      <c r="F11082" s="237"/>
      <c r="G11082" s="627"/>
      <c r="H11082" s="23"/>
      <c r="I11082" s="23"/>
    </row>
    <row r="11083" spans="1:9" s="22" customFormat="1">
      <c r="A11083" s="1578"/>
      <c r="B11083" s="1383"/>
      <c r="C11083" s="1579"/>
      <c r="D11083" s="1580"/>
      <c r="E11083" s="237"/>
      <c r="F11083" s="237"/>
      <c r="G11083" s="627"/>
      <c r="H11083" s="23"/>
      <c r="I11083" s="23"/>
    </row>
    <row r="11084" spans="1:9" s="22" customFormat="1">
      <c r="A11084" s="1578"/>
      <c r="B11084" s="1383"/>
      <c r="C11084" s="1579"/>
      <c r="D11084" s="1580"/>
      <c r="E11084" s="237"/>
      <c r="F11084" s="237"/>
      <c r="G11084" s="627"/>
      <c r="H11084" s="23"/>
      <c r="I11084" s="23"/>
    </row>
    <row r="11085" spans="1:9" s="22" customFormat="1">
      <c r="A11085" s="1578"/>
      <c r="B11085" s="1383"/>
      <c r="C11085" s="1579"/>
      <c r="D11085" s="1580"/>
      <c r="E11085" s="237"/>
      <c r="F11085" s="237"/>
      <c r="G11085" s="627"/>
      <c r="H11085" s="23"/>
      <c r="I11085" s="23"/>
    </row>
    <row r="11086" spans="1:9" s="22" customFormat="1">
      <c r="A11086" s="1578"/>
      <c r="B11086" s="1383"/>
      <c r="C11086" s="1579"/>
      <c r="D11086" s="1427"/>
      <c r="E11086" s="237"/>
      <c r="F11086" s="237"/>
      <c r="G11086" s="627"/>
      <c r="H11086" s="23"/>
      <c r="I11086" s="23"/>
    </row>
    <row r="11087" spans="1:9" s="22" customFormat="1">
      <c r="A11087" s="1578"/>
      <c r="B11087" s="1383"/>
      <c r="C11087" s="1579"/>
      <c r="D11087" s="1580"/>
      <c r="E11087" s="237"/>
      <c r="F11087" s="237"/>
      <c r="G11087" s="627"/>
      <c r="H11087" s="23"/>
      <c r="I11087" s="23"/>
    </row>
    <row r="11088" spans="1:9" s="22" customFormat="1">
      <c r="A11088" s="1378"/>
      <c r="B11088" s="1374"/>
      <c r="C11088" s="1391"/>
      <c r="D11088" s="1427"/>
      <c r="E11088" s="242"/>
      <c r="F11088" s="242"/>
      <c r="G11088" s="627"/>
      <c r="H11088" s="23"/>
      <c r="I11088" s="23"/>
    </row>
    <row r="11089" spans="1:9" s="22" customFormat="1">
      <c r="A11089" s="1378"/>
      <c r="B11089" s="1374"/>
      <c r="C11089" s="1391"/>
      <c r="D11089" s="1427"/>
      <c r="E11089" s="238"/>
      <c r="F11089" s="238"/>
      <c r="G11089" s="627"/>
      <c r="H11089" s="23"/>
      <c r="I11089" s="23"/>
    </row>
    <row r="11090" spans="1:9" s="22" customFormat="1">
      <c r="A11090" s="1378"/>
      <c r="B11090" s="1374"/>
      <c r="C11090" s="1391"/>
      <c r="D11090" s="1427"/>
      <c r="E11090" s="238"/>
      <c r="F11090" s="238"/>
      <c r="G11090" s="627"/>
      <c r="H11090" s="23"/>
      <c r="I11090" s="23"/>
    </row>
    <row r="11091" spans="1:9" s="22" customFormat="1">
      <c r="A11091" s="1378"/>
      <c r="B11091" s="1374"/>
      <c r="C11091" s="1391"/>
      <c r="D11091" s="1427"/>
      <c r="E11091" s="247"/>
      <c r="F11091" s="247"/>
      <c r="G11091" s="627"/>
      <c r="H11091" s="23"/>
      <c r="I11091" s="23"/>
    </row>
    <row r="11092" spans="1:9" s="22" customFormat="1">
      <c r="A11092" s="1378"/>
      <c r="B11092" s="1374"/>
      <c r="C11092" s="1391"/>
      <c r="D11092" s="1427"/>
      <c r="E11092" s="238"/>
      <c r="F11092" s="238"/>
      <c r="G11092" s="627"/>
      <c r="H11092" s="23"/>
      <c r="I11092" s="23"/>
    </row>
    <row r="11093" spans="1:9" s="22" customFormat="1">
      <c r="A11093" s="1378"/>
      <c r="B11093" s="1374"/>
      <c r="C11093" s="1391"/>
      <c r="D11093" s="1427"/>
      <c r="E11093" s="238"/>
      <c r="F11093" s="238"/>
      <c r="G11093" s="627"/>
      <c r="H11093" s="23"/>
      <c r="I11093" s="23"/>
    </row>
    <row r="11094" spans="1:9" s="22" customFormat="1">
      <c r="A11094" s="1378"/>
      <c r="B11094" s="1374"/>
      <c r="C11094" s="1391"/>
      <c r="D11094" s="1427"/>
      <c r="E11094" s="238"/>
      <c r="F11094" s="238"/>
      <c r="G11094" s="627"/>
      <c r="H11094" s="23"/>
      <c r="I11094" s="23"/>
    </row>
    <row r="11095" spans="1:9" s="22" customFormat="1">
      <c r="A11095" s="1378"/>
      <c r="B11095" s="1374"/>
      <c r="C11095" s="1391"/>
      <c r="D11095" s="1427"/>
      <c r="E11095" s="238"/>
      <c r="F11095" s="238"/>
      <c r="G11095" s="627"/>
      <c r="H11095" s="23"/>
      <c r="I11095" s="23"/>
    </row>
    <row r="11096" spans="1:9" s="22" customFormat="1">
      <c r="A11096" s="1378"/>
      <c r="B11096" s="1374"/>
      <c r="C11096" s="1391"/>
      <c r="D11096" s="1427"/>
      <c r="E11096" s="238"/>
      <c r="F11096" s="238"/>
      <c r="G11096" s="627"/>
      <c r="H11096" s="23"/>
      <c r="I11096" s="23"/>
    </row>
    <row r="11097" spans="1:9" s="22" customFormat="1">
      <c r="A11097" s="1378"/>
      <c r="B11097" s="1374"/>
      <c r="C11097" s="1391"/>
      <c r="D11097" s="1427"/>
      <c r="E11097" s="238"/>
      <c r="F11097" s="238"/>
      <c r="G11097" s="627"/>
      <c r="H11097" s="23"/>
      <c r="I11097" s="23"/>
    </row>
    <row r="11098" spans="1:9" s="22" customFormat="1">
      <c r="A11098" s="1378"/>
      <c r="B11098" s="1374"/>
      <c r="C11098" s="1391"/>
      <c r="D11098" s="1427"/>
      <c r="E11098" s="238"/>
      <c r="F11098" s="238"/>
      <c r="G11098" s="627"/>
      <c r="H11098" s="23"/>
      <c r="I11098" s="23"/>
    </row>
    <row r="11099" spans="1:9" s="22" customFormat="1">
      <c r="A11099" s="1378"/>
      <c r="B11099" s="1374"/>
      <c r="C11099" s="1391"/>
      <c r="D11099" s="1427"/>
      <c r="E11099" s="238"/>
      <c r="F11099" s="238"/>
      <c r="G11099" s="627"/>
      <c r="H11099" s="23"/>
      <c r="I11099" s="23"/>
    </row>
    <row r="11100" spans="1:9" s="22" customFormat="1">
      <c r="A11100" s="1378"/>
      <c r="B11100" s="1374"/>
      <c r="C11100" s="1391"/>
      <c r="D11100" s="1427"/>
      <c r="E11100" s="238"/>
      <c r="F11100" s="238"/>
      <c r="G11100" s="627"/>
      <c r="H11100" s="23"/>
      <c r="I11100" s="23"/>
    </row>
    <row r="11101" spans="1:9" s="22" customFormat="1">
      <c r="A11101" s="1378"/>
      <c r="B11101" s="1374"/>
      <c r="C11101" s="1391"/>
      <c r="D11101" s="1427"/>
      <c r="E11101" s="238"/>
      <c r="F11101" s="238"/>
      <c r="G11101" s="627"/>
      <c r="H11101" s="23"/>
      <c r="I11101" s="23"/>
    </row>
    <row r="11102" spans="1:9" s="22" customFormat="1">
      <c r="A11102" s="1378"/>
      <c r="B11102" s="1374"/>
      <c r="C11102" s="1391"/>
      <c r="D11102" s="1427"/>
      <c r="E11102" s="238"/>
      <c r="F11102" s="238"/>
      <c r="G11102" s="627"/>
      <c r="H11102" s="23"/>
      <c r="I11102" s="23"/>
    </row>
    <row r="11103" spans="1:9" s="22" customFormat="1">
      <c r="A11103" s="1378"/>
      <c r="B11103" s="1374"/>
      <c r="C11103" s="1391"/>
      <c r="D11103" s="1427"/>
      <c r="E11103" s="238"/>
      <c r="F11103" s="238"/>
      <c r="G11103" s="627"/>
      <c r="H11103" s="23"/>
      <c r="I11103" s="23"/>
    </row>
    <row r="11104" spans="1:9" s="22" customFormat="1">
      <c r="A11104" s="1378"/>
      <c r="B11104" s="1374"/>
      <c r="C11104" s="1391"/>
      <c r="D11104" s="1427"/>
      <c r="E11104" s="238"/>
      <c r="F11104" s="238"/>
      <c r="G11104" s="627"/>
      <c r="H11104" s="23"/>
      <c r="I11104" s="23"/>
    </row>
    <row r="11105" spans="1:9" s="22" customFormat="1">
      <c r="A11105" s="1378"/>
      <c r="B11105" s="1374"/>
      <c r="C11105" s="1391"/>
      <c r="D11105" s="1427"/>
      <c r="E11105" s="238"/>
      <c r="F11105" s="238"/>
      <c r="G11105" s="627"/>
      <c r="H11105" s="23"/>
      <c r="I11105" s="23"/>
    </row>
    <row r="11106" spans="1:9" s="22" customFormat="1">
      <c r="A11106" s="1378"/>
      <c r="B11106" s="1374"/>
      <c r="C11106" s="1391"/>
      <c r="D11106" s="1427"/>
      <c r="E11106" s="238"/>
      <c r="F11106" s="238"/>
      <c r="G11106" s="627"/>
      <c r="H11106" s="23"/>
      <c r="I11106" s="23"/>
    </row>
    <row r="11107" spans="1:9" s="22" customFormat="1">
      <c r="A11107" s="1378"/>
      <c r="B11107" s="1374"/>
      <c r="C11107" s="1391"/>
      <c r="D11107" s="1427"/>
      <c r="E11107" s="238"/>
      <c r="F11107" s="238"/>
      <c r="G11107" s="627"/>
      <c r="H11107" s="23"/>
      <c r="I11107" s="23"/>
    </row>
    <row r="11108" spans="1:9" s="22" customFormat="1">
      <c r="A11108" s="1378"/>
      <c r="B11108" s="1374"/>
      <c r="C11108" s="1391"/>
      <c r="D11108" s="1427"/>
      <c r="E11108" s="238"/>
      <c r="F11108" s="238"/>
      <c r="G11108" s="627"/>
      <c r="H11108" s="23"/>
      <c r="I11108" s="23"/>
    </row>
    <row r="11109" spans="1:9" s="22" customFormat="1">
      <c r="A11109" s="1378"/>
      <c r="B11109" s="1374"/>
      <c r="C11109" s="1391"/>
      <c r="D11109" s="1427"/>
      <c r="E11109" s="238"/>
      <c r="F11109" s="238"/>
      <c r="G11109" s="627"/>
      <c r="H11109" s="23"/>
      <c r="I11109" s="23"/>
    </row>
    <row r="11110" spans="1:9" s="22" customFormat="1">
      <c r="A11110" s="1378"/>
      <c r="B11110" s="1374"/>
      <c r="C11110" s="1391"/>
      <c r="D11110" s="1427"/>
      <c r="E11110" s="238"/>
      <c r="F11110" s="238"/>
      <c r="G11110" s="627"/>
      <c r="H11110" s="23"/>
      <c r="I11110" s="23"/>
    </row>
    <row r="11111" spans="1:9" s="22" customFormat="1">
      <c r="A11111" s="1378"/>
      <c r="B11111" s="1374"/>
      <c r="C11111" s="1391"/>
      <c r="D11111" s="1427"/>
      <c r="E11111" s="238"/>
      <c r="F11111" s="238"/>
      <c r="G11111" s="627"/>
      <c r="H11111" s="23"/>
      <c r="I11111" s="23"/>
    </row>
    <row r="11112" spans="1:9" s="22" customFormat="1">
      <c r="A11112" s="1378"/>
      <c r="B11112" s="1374"/>
      <c r="C11112" s="1391"/>
      <c r="D11112" s="1427"/>
      <c r="E11112" s="238"/>
      <c r="F11112" s="238"/>
      <c r="G11112" s="627"/>
      <c r="H11112" s="23"/>
      <c r="I11112" s="23"/>
    </row>
    <row r="11113" spans="1:9" s="22" customFormat="1">
      <c r="A11113" s="1378"/>
      <c r="B11113" s="1374"/>
      <c r="C11113" s="1391"/>
      <c r="D11113" s="1427"/>
      <c r="E11113" s="238"/>
      <c r="F11113" s="238"/>
      <c r="G11113" s="627"/>
      <c r="H11113" s="23"/>
      <c r="I11113" s="23"/>
    </row>
    <row r="11114" spans="1:9" s="22" customFormat="1">
      <c r="A11114" s="1378"/>
      <c r="B11114" s="1374"/>
      <c r="C11114" s="1391"/>
      <c r="D11114" s="1427"/>
      <c r="E11114" s="238"/>
      <c r="F11114" s="238"/>
      <c r="G11114" s="627"/>
      <c r="H11114" s="23"/>
      <c r="I11114" s="23"/>
    </row>
    <row r="11115" spans="1:9" s="22" customFormat="1">
      <c r="A11115" s="1378"/>
      <c r="B11115" s="1374"/>
      <c r="C11115" s="1391"/>
      <c r="D11115" s="1427"/>
      <c r="E11115" s="238"/>
      <c r="F11115" s="238"/>
      <c r="G11115" s="627"/>
      <c r="H11115" s="23"/>
      <c r="I11115" s="23"/>
    </row>
    <row r="11116" spans="1:9" s="22" customFormat="1">
      <c r="A11116" s="1378"/>
      <c r="B11116" s="1374"/>
      <c r="C11116" s="1391"/>
      <c r="D11116" s="1427"/>
      <c r="E11116" s="238"/>
      <c r="F11116" s="238"/>
      <c r="G11116" s="627"/>
      <c r="H11116" s="23"/>
      <c r="I11116" s="23"/>
    </row>
    <row r="11117" spans="1:9" s="22" customFormat="1">
      <c r="A11117" s="1378"/>
      <c r="B11117" s="1374"/>
      <c r="C11117" s="1391"/>
      <c r="D11117" s="1427"/>
      <c r="E11117" s="238"/>
      <c r="F11117" s="238"/>
      <c r="G11117" s="627"/>
      <c r="H11117" s="23"/>
      <c r="I11117" s="23"/>
    </row>
    <row r="11118" spans="1:9" s="22" customFormat="1">
      <c r="A11118" s="1378"/>
      <c r="B11118" s="1374"/>
      <c r="C11118" s="1391"/>
      <c r="D11118" s="1427"/>
      <c r="E11118" s="238"/>
      <c r="F11118" s="238"/>
      <c r="G11118" s="627"/>
      <c r="H11118" s="23"/>
      <c r="I11118" s="23"/>
    </row>
    <row r="11119" spans="1:9" s="22" customFormat="1">
      <c r="A11119" s="1378"/>
      <c r="B11119" s="1374"/>
      <c r="C11119" s="1391"/>
      <c r="D11119" s="1427"/>
      <c r="E11119" s="238"/>
      <c r="F11119" s="238"/>
      <c r="G11119" s="627"/>
      <c r="H11119" s="23"/>
      <c r="I11119" s="23"/>
    </row>
    <row r="11120" spans="1:9" s="22" customFormat="1">
      <c r="A11120" s="1378"/>
      <c r="B11120" s="1374"/>
      <c r="C11120" s="1391"/>
      <c r="D11120" s="1427"/>
      <c r="E11120" s="238"/>
      <c r="F11120" s="238"/>
      <c r="G11120" s="627"/>
      <c r="H11120" s="23"/>
      <c r="I11120" s="23"/>
    </row>
    <row r="11121" spans="1:9" s="22" customFormat="1">
      <c r="A11121" s="1378"/>
      <c r="B11121" s="1374"/>
      <c r="C11121" s="1391"/>
      <c r="D11121" s="1427"/>
      <c r="E11121" s="238"/>
      <c r="F11121" s="238"/>
      <c r="G11121" s="627"/>
      <c r="H11121" s="23"/>
      <c r="I11121" s="23"/>
    </row>
    <row r="11122" spans="1:9" s="22" customFormat="1">
      <c r="A11122" s="1378"/>
      <c r="B11122" s="1374"/>
      <c r="C11122" s="1391"/>
      <c r="D11122" s="1427"/>
      <c r="E11122" s="238"/>
      <c r="F11122" s="238"/>
      <c r="G11122" s="627"/>
      <c r="H11122" s="23"/>
      <c r="I11122" s="23"/>
    </row>
    <row r="11123" spans="1:9" s="22" customFormat="1">
      <c r="A11123" s="1378"/>
      <c r="B11123" s="1374"/>
      <c r="C11123" s="1391"/>
      <c r="D11123" s="1427"/>
      <c r="E11123" s="238"/>
      <c r="F11123" s="238"/>
      <c r="G11123" s="627"/>
      <c r="H11123" s="23"/>
      <c r="I11123" s="23"/>
    </row>
    <row r="11124" spans="1:9" s="22" customFormat="1">
      <c r="A11124" s="1378"/>
      <c r="B11124" s="1374"/>
      <c r="C11124" s="1391"/>
      <c r="D11124" s="1427"/>
      <c r="E11124" s="238"/>
      <c r="F11124" s="238"/>
      <c r="G11124" s="627"/>
      <c r="H11124" s="23"/>
      <c r="I11124" s="23"/>
    </row>
    <row r="11125" spans="1:9" s="22" customFormat="1">
      <c r="A11125" s="1378"/>
      <c r="B11125" s="1374"/>
      <c r="C11125" s="1391"/>
      <c r="D11125" s="1427"/>
      <c r="E11125" s="238"/>
      <c r="F11125" s="238"/>
      <c r="G11125" s="627"/>
      <c r="H11125" s="23"/>
      <c r="I11125" s="23"/>
    </row>
    <row r="11126" spans="1:9" s="22" customFormat="1">
      <c r="A11126" s="1378"/>
      <c r="B11126" s="1374"/>
      <c r="C11126" s="1391"/>
      <c r="D11126" s="1427"/>
      <c r="E11126" s="238"/>
      <c r="F11126" s="238"/>
      <c r="G11126" s="627"/>
      <c r="H11126" s="23"/>
      <c r="I11126" s="23"/>
    </row>
    <row r="11127" spans="1:9" s="22" customFormat="1">
      <c r="A11127" s="1378"/>
      <c r="B11127" s="1374"/>
      <c r="C11127" s="1391"/>
      <c r="D11127" s="1427"/>
      <c r="E11127" s="238"/>
      <c r="F11127" s="238"/>
      <c r="G11127" s="627"/>
      <c r="H11127" s="23"/>
      <c r="I11127" s="23"/>
    </row>
    <row r="11128" spans="1:9" s="22" customFormat="1">
      <c r="A11128" s="1378"/>
      <c r="B11128" s="1374"/>
      <c r="C11128" s="1391"/>
      <c r="D11128" s="1427"/>
      <c r="E11128" s="238"/>
      <c r="F11128" s="238"/>
      <c r="G11128" s="627"/>
      <c r="H11128" s="23"/>
      <c r="I11128" s="23"/>
    </row>
    <row r="11129" spans="1:9" s="22" customFormat="1">
      <c r="A11129" s="1378"/>
      <c r="B11129" s="1374"/>
      <c r="C11129" s="1391"/>
      <c r="D11129" s="1427"/>
      <c r="E11129" s="238"/>
      <c r="F11129" s="238"/>
      <c r="G11129" s="627"/>
      <c r="H11129" s="23"/>
      <c r="I11129" s="23"/>
    </row>
    <row r="11130" spans="1:9" s="22" customFormat="1">
      <c r="A11130" s="1378"/>
      <c r="B11130" s="1374"/>
      <c r="C11130" s="1391"/>
      <c r="D11130" s="1427"/>
      <c r="E11130" s="238"/>
      <c r="F11130" s="238"/>
      <c r="G11130" s="627"/>
      <c r="H11130" s="23"/>
      <c r="I11130" s="23"/>
    </row>
    <row r="11131" spans="1:9" s="22" customFormat="1">
      <c r="A11131" s="1378"/>
      <c r="B11131" s="1374"/>
      <c r="C11131" s="1391"/>
      <c r="D11131" s="1427"/>
      <c r="E11131" s="238"/>
      <c r="F11131" s="238"/>
      <c r="G11131" s="627"/>
      <c r="H11131" s="23"/>
      <c r="I11131" s="23"/>
    </row>
    <row r="11132" spans="1:9" s="22" customFormat="1">
      <c r="A11132" s="1378"/>
      <c r="B11132" s="1374"/>
      <c r="C11132" s="1391"/>
      <c r="D11132" s="1427"/>
      <c r="E11132" s="238"/>
      <c r="F11132" s="238"/>
      <c r="G11132" s="627"/>
      <c r="H11132" s="23"/>
      <c r="I11132" s="23"/>
    </row>
    <row r="11133" spans="1:9" s="22" customFormat="1">
      <c r="A11133" s="1378"/>
      <c r="B11133" s="1374"/>
      <c r="C11133" s="1391"/>
      <c r="D11133" s="1427"/>
      <c r="E11133" s="238"/>
      <c r="F11133" s="238"/>
      <c r="G11133" s="627"/>
      <c r="H11133" s="23"/>
      <c r="I11133" s="23"/>
    </row>
    <row r="11134" spans="1:9" s="22" customFormat="1">
      <c r="A11134" s="1378"/>
      <c r="B11134" s="1374"/>
      <c r="C11134" s="1391"/>
      <c r="D11134" s="1427"/>
      <c r="E11134" s="238"/>
      <c r="F11134" s="238"/>
      <c r="G11134" s="627"/>
      <c r="H11134" s="23"/>
      <c r="I11134" s="23"/>
    </row>
    <row r="11135" spans="1:9" s="22" customFormat="1">
      <c r="A11135" s="1378"/>
      <c r="B11135" s="1374"/>
      <c r="C11135" s="1391"/>
      <c r="D11135" s="1427"/>
      <c r="E11135" s="238"/>
      <c r="F11135" s="238"/>
      <c r="G11135" s="627"/>
      <c r="H11135" s="23"/>
      <c r="I11135" s="23"/>
    </row>
    <row r="11136" spans="1:9" s="22" customFormat="1">
      <c r="A11136" s="1378"/>
      <c r="B11136" s="1374"/>
      <c r="C11136" s="1391"/>
      <c r="D11136" s="1427"/>
      <c r="E11136" s="238"/>
      <c r="F11136" s="238"/>
      <c r="G11136" s="627"/>
      <c r="H11136" s="23"/>
      <c r="I11136" s="23"/>
    </row>
    <row r="11137" spans="1:9" s="22" customFormat="1">
      <c r="A11137" s="1378"/>
      <c r="B11137" s="1374"/>
      <c r="C11137" s="1391"/>
      <c r="D11137" s="1427"/>
      <c r="E11137" s="238"/>
      <c r="F11137" s="238"/>
      <c r="G11137" s="627"/>
      <c r="H11137" s="23"/>
      <c r="I11137" s="23"/>
    </row>
    <row r="11138" spans="1:9" s="22" customFormat="1">
      <c r="A11138" s="1378"/>
      <c r="B11138" s="1374"/>
      <c r="C11138" s="1391"/>
      <c r="D11138" s="1427"/>
      <c r="E11138" s="238"/>
      <c r="F11138" s="238"/>
      <c r="G11138" s="627"/>
      <c r="H11138" s="23"/>
      <c r="I11138" s="23"/>
    </row>
    <row r="11139" spans="1:9" s="22" customFormat="1">
      <c r="A11139" s="1378"/>
      <c r="B11139" s="1374"/>
      <c r="C11139" s="1391"/>
      <c r="D11139" s="1427"/>
      <c r="E11139" s="238"/>
      <c r="F11139" s="238"/>
      <c r="G11139" s="627"/>
      <c r="H11139" s="23"/>
      <c r="I11139" s="23"/>
    </row>
    <row r="11140" spans="1:9" s="22" customFormat="1">
      <c r="A11140" s="1378"/>
      <c r="B11140" s="1374"/>
      <c r="C11140" s="1391"/>
      <c r="D11140" s="1427"/>
      <c r="E11140" s="238"/>
      <c r="F11140" s="238"/>
      <c r="G11140" s="627"/>
      <c r="H11140" s="23"/>
      <c r="I11140" s="23"/>
    </row>
    <row r="11141" spans="1:9" s="22" customFormat="1">
      <c r="A11141" s="1378"/>
      <c r="B11141" s="1374"/>
      <c r="C11141" s="1391"/>
      <c r="D11141" s="1427"/>
      <c r="E11141" s="238"/>
      <c r="F11141" s="238"/>
      <c r="G11141" s="627"/>
      <c r="H11141" s="23"/>
      <c r="I11141" s="23"/>
    </row>
    <row r="11142" spans="1:9" s="22" customFormat="1">
      <c r="A11142" s="1378"/>
      <c r="B11142" s="1374"/>
      <c r="C11142" s="1391"/>
      <c r="D11142" s="1427"/>
      <c r="E11142" s="238"/>
      <c r="F11142" s="238"/>
      <c r="G11142" s="627"/>
      <c r="H11142" s="23"/>
      <c r="I11142" s="23"/>
    </row>
    <row r="11143" spans="1:9" s="22" customFormat="1" ht="15">
      <c r="A11143" s="1574"/>
      <c r="B11143" s="1461"/>
      <c r="C11143" s="1391"/>
      <c r="D11143" s="1427"/>
      <c r="E11143" s="144"/>
      <c r="F11143" s="144"/>
      <c r="G11143" s="627"/>
      <c r="H11143" s="23"/>
      <c r="I11143" s="23"/>
    </row>
    <row r="11144" spans="1:9" s="22" customFormat="1" ht="14.25">
      <c r="A11144" s="1378"/>
      <c r="B11144" s="1463"/>
      <c r="C11144" s="1571"/>
      <c r="D11144" s="1573"/>
      <c r="E11144" s="144"/>
      <c r="F11144" s="144"/>
      <c r="G11144" s="627"/>
      <c r="H11144" s="23"/>
      <c r="I11144" s="23"/>
    </row>
    <row r="11145" spans="1:9" s="22" customFormat="1" ht="15">
      <c r="A11145" s="1574"/>
      <c r="B11145" s="1461"/>
      <c r="C11145" s="1391"/>
      <c r="D11145" s="1427"/>
      <c r="E11145" s="144"/>
      <c r="F11145" s="144"/>
      <c r="G11145" s="627"/>
      <c r="H11145" s="23"/>
      <c r="I11145" s="23"/>
    </row>
    <row r="11146" spans="1:9" s="22" customFormat="1" ht="15">
      <c r="A11146" s="1574"/>
      <c r="B11146" s="1461"/>
      <c r="C11146" s="1391"/>
      <c r="D11146" s="1427"/>
      <c r="E11146" s="144"/>
      <c r="F11146" s="144"/>
      <c r="G11146" s="627"/>
      <c r="H11146" s="23"/>
      <c r="I11146" s="23"/>
    </row>
    <row r="11147" spans="1:9" s="22" customFormat="1" ht="14.25">
      <c r="A11147" s="1378"/>
      <c r="B11147" s="1463"/>
      <c r="C11147" s="1571"/>
      <c r="D11147" s="1573"/>
      <c r="E11147" s="144"/>
      <c r="F11147" s="144"/>
      <c r="G11147" s="627"/>
      <c r="H11147" s="23"/>
      <c r="I11147" s="23"/>
    </row>
    <row r="11148" spans="1:9" s="22" customFormat="1" ht="15">
      <c r="A11148" s="1574"/>
      <c r="B11148" s="1575"/>
      <c r="C11148" s="1571"/>
      <c r="D11148" s="1573"/>
      <c r="E11148" s="144"/>
      <c r="F11148" s="144"/>
      <c r="G11148" s="627"/>
      <c r="H11148" s="23"/>
      <c r="I11148" s="23"/>
    </row>
    <row r="11149" spans="1:9" s="22" customFormat="1" ht="14.25">
      <c r="A11149" s="1447"/>
      <c r="B11149" s="1374"/>
      <c r="C11149" s="1391"/>
      <c r="D11149" s="1573"/>
      <c r="E11149" s="144"/>
      <c r="F11149" s="144"/>
      <c r="G11149" s="627"/>
      <c r="H11149" s="23"/>
      <c r="I11149" s="23"/>
    </row>
    <row r="11150" spans="1:9" s="22" customFormat="1" ht="14.25">
      <c r="A11150" s="1378"/>
      <c r="B11150" s="1374"/>
      <c r="C11150" s="1391"/>
      <c r="D11150" s="1573"/>
      <c r="E11150" s="144"/>
      <c r="F11150" s="144"/>
      <c r="G11150" s="627"/>
      <c r="H11150" s="23"/>
      <c r="I11150" s="23"/>
    </row>
    <row r="11151" spans="1:9" s="22" customFormat="1" ht="14.25">
      <c r="A11151" s="1378"/>
      <c r="B11151" s="1374"/>
      <c r="C11151" s="1391"/>
      <c r="D11151" s="1573"/>
      <c r="E11151" s="144"/>
      <c r="F11151" s="144"/>
      <c r="G11151" s="627"/>
      <c r="H11151" s="23"/>
      <c r="I11151" s="23"/>
    </row>
    <row r="11152" spans="1:9" s="22" customFormat="1" ht="14.25">
      <c r="A11152" s="1378"/>
      <c r="B11152" s="1374"/>
      <c r="C11152" s="1391"/>
      <c r="D11152" s="1573"/>
      <c r="E11152" s="144"/>
      <c r="F11152" s="144"/>
      <c r="G11152" s="627"/>
      <c r="H11152" s="23"/>
      <c r="I11152" s="23"/>
    </row>
    <row r="11153" spans="1:9" s="22" customFormat="1" ht="14.25">
      <c r="A11153" s="1378"/>
      <c r="B11153" s="1374"/>
      <c r="C11153" s="1391"/>
      <c r="D11153" s="1573"/>
      <c r="E11153" s="144"/>
      <c r="F11153" s="144"/>
      <c r="G11153" s="627"/>
      <c r="H11153" s="23"/>
      <c r="I11153" s="23"/>
    </row>
    <row r="11154" spans="1:9" s="22" customFormat="1" ht="14.25">
      <c r="A11154" s="1378"/>
      <c r="B11154" s="1374"/>
      <c r="C11154" s="1391"/>
      <c r="D11154" s="1573"/>
      <c r="E11154" s="144"/>
      <c r="F11154" s="144"/>
      <c r="G11154" s="627"/>
      <c r="H11154" s="23"/>
      <c r="I11154" s="23"/>
    </row>
    <row r="11155" spans="1:9" s="22" customFormat="1" ht="14.25">
      <c r="A11155" s="1378"/>
      <c r="B11155" s="1374"/>
      <c r="C11155" s="1391"/>
      <c r="D11155" s="1573"/>
      <c r="E11155" s="144"/>
      <c r="F11155" s="144"/>
      <c r="G11155" s="627"/>
      <c r="H11155" s="23"/>
      <c r="I11155" s="23"/>
    </row>
    <row r="11156" spans="1:9" s="22" customFormat="1" ht="14.25">
      <c r="A11156" s="1378"/>
      <c r="B11156" s="1374"/>
      <c r="C11156" s="1391"/>
      <c r="D11156" s="1573"/>
      <c r="E11156" s="144"/>
      <c r="F11156" s="144"/>
      <c r="G11156" s="627"/>
      <c r="H11156" s="23"/>
      <c r="I11156" s="23"/>
    </row>
    <row r="11157" spans="1:9" s="22" customFormat="1" ht="14.25">
      <c r="A11157" s="1378"/>
      <c r="B11157" s="1374"/>
      <c r="C11157" s="1391"/>
      <c r="D11157" s="1573"/>
      <c r="E11157" s="144"/>
      <c r="F11157" s="144"/>
      <c r="G11157" s="627"/>
      <c r="H11157" s="23"/>
      <c r="I11157" s="23"/>
    </row>
    <row r="11158" spans="1:9" s="22" customFormat="1" ht="14.25">
      <c r="A11158" s="1378"/>
      <c r="B11158" s="1374"/>
      <c r="C11158" s="1391"/>
      <c r="D11158" s="1573"/>
      <c r="E11158" s="144"/>
      <c r="F11158" s="144"/>
      <c r="G11158" s="627"/>
      <c r="H11158" s="23"/>
      <c r="I11158" s="23"/>
    </row>
    <row r="11159" spans="1:9" s="22" customFormat="1" ht="14.25">
      <c r="A11159" s="1378"/>
      <c r="B11159" s="1374"/>
      <c r="C11159" s="1391"/>
      <c r="D11159" s="1573"/>
      <c r="E11159" s="144"/>
      <c r="F11159" s="144"/>
      <c r="G11159" s="627"/>
      <c r="H11159" s="23"/>
      <c r="I11159" s="23"/>
    </row>
    <row r="11160" spans="1:9" s="22" customFormat="1" ht="14.25">
      <c r="A11160" s="1378"/>
      <c r="B11160" s="1374"/>
      <c r="C11160" s="1391"/>
      <c r="D11160" s="1573"/>
      <c r="E11160" s="144"/>
      <c r="F11160" s="144"/>
      <c r="G11160" s="627"/>
      <c r="H11160" s="23"/>
      <c r="I11160" s="23"/>
    </row>
    <row r="11161" spans="1:9" s="22" customFormat="1" ht="14.25">
      <c r="A11161" s="1378"/>
      <c r="B11161" s="1374"/>
      <c r="C11161" s="1391"/>
      <c r="D11161" s="1573"/>
      <c r="E11161" s="144"/>
      <c r="F11161" s="144"/>
      <c r="G11161" s="627"/>
      <c r="H11161" s="23"/>
      <c r="I11161" s="23"/>
    </row>
    <row r="11162" spans="1:9" s="22" customFormat="1" ht="14.25">
      <c r="A11162" s="1378"/>
      <c r="B11162" s="1374"/>
      <c r="C11162" s="1391"/>
      <c r="D11162" s="1573"/>
      <c r="E11162" s="144"/>
      <c r="F11162" s="144"/>
      <c r="G11162" s="627"/>
      <c r="H11162" s="23"/>
      <c r="I11162" s="23"/>
    </row>
    <row r="11163" spans="1:9" s="22" customFormat="1" ht="14.25">
      <c r="A11163" s="1378"/>
      <c r="B11163" s="1374"/>
      <c r="C11163" s="1391"/>
      <c r="D11163" s="1573"/>
      <c r="E11163" s="144"/>
      <c r="F11163" s="144"/>
      <c r="G11163" s="627"/>
      <c r="H11163" s="23"/>
      <c r="I11163" s="23"/>
    </row>
    <row r="11164" spans="1:9" s="22" customFormat="1" ht="14.25">
      <c r="A11164" s="1378"/>
      <c r="B11164" s="1374"/>
      <c r="C11164" s="1391"/>
      <c r="D11164" s="1573"/>
      <c r="E11164" s="144"/>
      <c r="F11164" s="144"/>
      <c r="G11164" s="627"/>
      <c r="H11164" s="23"/>
      <c r="I11164" s="23"/>
    </row>
    <row r="11165" spans="1:9" s="22" customFormat="1" ht="14.25">
      <c r="A11165" s="1378"/>
      <c r="B11165" s="1374"/>
      <c r="C11165" s="1391"/>
      <c r="D11165" s="1573"/>
      <c r="E11165" s="144"/>
      <c r="F11165" s="144"/>
      <c r="G11165" s="627"/>
      <c r="H11165" s="23"/>
      <c r="I11165" s="23"/>
    </row>
    <row r="11166" spans="1:9" s="22" customFormat="1" ht="14.25">
      <c r="A11166" s="1378"/>
      <c r="B11166" s="1374"/>
      <c r="C11166" s="1391"/>
      <c r="D11166" s="1573"/>
      <c r="E11166" s="144"/>
      <c r="F11166" s="144"/>
      <c r="G11166" s="627"/>
      <c r="H11166" s="23"/>
      <c r="I11166" s="23"/>
    </row>
    <row r="11167" spans="1:9" s="22" customFormat="1" ht="14.25">
      <c r="A11167" s="1378"/>
      <c r="B11167" s="1374"/>
      <c r="C11167" s="1391"/>
      <c r="D11167" s="1573"/>
      <c r="E11167" s="144"/>
      <c r="F11167" s="144"/>
      <c r="G11167" s="627"/>
      <c r="H11167" s="23"/>
      <c r="I11167" s="23"/>
    </row>
    <row r="11168" spans="1:9" s="22" customFormat="1" ht="14.25">
      <c r="A11168" s="1378"/>
      <c r="B11168" s="1374"/>
      <c r="C11168" s="1391"/>
      <c r="D11168" s="1573"/>
      <c r="E11168" s="144"/>
      <c r="F11168" s="144"/>
      <c r="G11168" s="627"/>
      <c r="H11168" s="23"/>
      <c r="I11168" s="23"/>
    </row>
    <row r="11169" spans="1:9" s="22" customFormat="1" ht="14.25">
      <c r="A11169" s="1378"/>
      <c r="B11169" s="1374"/>
      <c r="C11169" s="1391"/>
      <c r="D11169" s="1573"/>
      <c r="E11169" s="144"/>
      <c r="F11169" s="144"/>
      <c r="G11169" s="627"/>
      <c r="H11169" s="23"/>
      <c r="I11169" s="23"/>
    </row>
    <row r="11170" spans="1:9" s="22" customFormat="1">
      <c r="A11170" s="1378"/>
      <c r="B11170" s="1374"/>
      <c r="C11170" s="1391"/>
      <c r="D11170" s="1427"/>
      <c r="E11170" s="144"/>
      <c r="F11170" s="144"/>
      <c r="G11170" s="627"/>
      <c r="H11170" s="23"/>
      <c r="I11170" s="23"/>
    </row>
    <row r="11171" spans="1:9" s="22" customFormat="1" ht="15">
      <c r="A11171" s="1574"/>
      <c r="B11171" s="1374"/>
      <c r="C11171" s="1571"/>
      <c r="D11171" s="1573"/>
      <c r="E11171" s="144"/>
      <c r="F11171" s="144"/>
      <c r="G11171" s="627"/>
      <c r="H11171" s="23"/>
      <c r="I11171" s="23"/>
    </row>
    <row r="11172" spans="1:9" s="22" customFormat="1">
      <c r="A11172" s="1378"/>
      <c r="B11172" s="1374"/>
      <c r="C11172" s="1391"/>
      <c r="D11172" s="1427"/>
      <c r="E11172" s="144"/>
      <c r="F11172" s="144"/>
      <c r="G11172" s="627"/>
      <c r="H11172" s="23"/>
      <c r="I11172" s="23"/>
    </row>
    <row r="11173" spans="1:9" s="22" customFormat="1">
      <c r="A11173" s="1378"/>
      <c r="B11173" s="1374"/>
      <c r="C11173" s="1391"/>
      <c r="D11173" s="1427"/>
      <c r="E11173" s="144"/>
      <c r="F11173" s="144"/>
      <c r="G11173" s="627"/>
      <c r="H11173" s="23"/>
      <c r="I11173" s="23"/>
    </row>
    <row r="11174" spans="1:9" s="22" customFormat="1">
      <c r="A11174" s="1378"/>
      <c r="B11174" s="1374"/>
      <c r="C11174" s="1391"/>
      <c r="D11174" s="1427"/>
      <c r="E11174" s="243"/>
      <c r="F11174" s="243"/>
      <c r="G11174" s="627"/>
      <c r="H11174" s="23"/>
      <c r="I11174" s="23"/>
    </row>
    <row r="11175" spans="1:9" s="22" customFormat="1">
      <c r="A11175" s="1378"/>
      <c r="B11175" s="1374"/>
      <c r="C11175" s="1391"/>
      <c r="D11175" s="1427"/>
      <c r="E11175" s="243"/>
      <c r="F11175" s="243"/>
      <c r="G11175" s="627"/>
      <c r="H11175" s="23"/>
      <c r="I11175" s="23"/>
    </row>
    <row r="11176" spans="1:9" s="22" customFormat="1">
      <c r="A11176" s="1378"/>
      <c r="B11176" s="1374"/>
      <c r="C11176" s="1391"/>
      <c r="D11176" s="1427"/>
      <c r="E11176" s="243"/>
      <c r="F11176" s="243"/>
      <c r="G11176" s="627"/>
      <c r="H11176" s="23"/>
      <c r="I11176" s="23"/>
    </row>
    <row r="11177" spans="1:9" s="22" customFormat="1">
      <c r="A11177" s="1378"/>
      <c r="B11177" s="1374"/>
      <c r="C11177" s="1391"/>
      <c r="D11177" s="1427"/>
      <c r="E11177" s="243"/>
      <c r="F11177" s="243"/>
      <c r="G11177" s="627"/>
      <c r="H11177" s="23"/>
      <c r="I11177" s="23"/>
    </row>
    <row r="11178" spans="1:9" s="22" customFormat="1">
      <c r="A11178" s="1378"/>
      <c r="B11178" s="1374"/>
      <c r="C11178" s="1391"/>
      <c r="D11178" s="1427"/>
      <c r="E11178" s="243"/>
      <c r="F11178" s="243"/>
      <c r="G11178" s="627"/>
      <c r="H11178" s="23"/>
      <c r="I11178" s="23"/>
    </row>
    <row r="11179" spans="1:9" s="22" customFormat="1">
      <c r="A11179" s="1378"/>
      <c r="B11179" s="1374"/>
      <c r="C11179" s="1391"/>
      <c r="D11179" s="1427"/>
      <c r="E11179" s="243"/>
      <c r="F11179" s="243"/>
      <c r="G11179" s="627"/>
      <c r="H11179" s="23"/>
      <c r="I11179" s="23"/>
    </row>
    <row r="11180" spans="1:9" s="22" customFormat="1">
      <c r="A11180" s="1378"/>
      <c r="B11180" s="1374"/>
      <c r="C11180" s="1391"/>
      <c r="D11180" s="1427"/>
      <c r="E11180" s="243"/>
      <c r="F11180" s="243"/>
      <c r="G11180" s="627"/>
      <c r="H11180" s="23"/>
      <c r="I11180" s="23"/>
    </row>
    <row r="11181" spans="1:9" s="22" customFormat="1">
      <c r="A11181" s="1378"/>
      <c r="B11181" s="1374"/>
      <c r="C11181" s="1391"/>
      <c r="D11181" s="1427"/>
      <c r="E11181" s="243"/>
      <c r="F11181" s="243"/>
      <c r="G11181" s="627"/>
      <c r="H11181" s="23"/>
      <c r="I11181" s="23"/>
    </row>
    <row r="11182" spans="1:9" s="22" customFormat="1">
      <c r="A11182" s="1378"/>
      <c r="B11182" s="1374"/>
      <c r="C11182" s="1391"/>
      <c r="D11182" s="1427"/>
      <c r="E11182" s="243"/>
      <c r="F11182" s="243"/>
      <c r="G11182" s="627"/>
      <c r="H11182" s="23"/>
      <c r="I11182" s="23"/>
    </row>
    <row r="11183" spans="1:9" s="22" customFormat="1">
      <c r="A11183" s="1378"/>
      <c r="B11183" s="1374"/>
      <c r="C11183" s="1391"/>
      <c r="D11183" s="1427"/>
      <c r="E11183" s="243"/>
      <c r="F11183" s="243"/>
      <c r="G11183" s="627"/>
      <c r="H11183" s="23"/>
      <c r="I11183" s="23"/>
    </row>
    <row r="11184" spans="1:9" s="22" customFormat="1">
      <c r="A11184" s="1378"/>
      <c r="B11184" s="1374"/>
      <c r="C11184" s="1391"/>
      <c r="D11184" s="1427"/>
      <c r="E11184" s="243"/>
      <c r="F11184" s="243"/>
      <c r="G11184" s="627"/>
      <c r="H11184" s="23"/>
      <c r="I11184" s="23"/>
    </row>
    <row r="11185" spans="1:9" s="22" customFormat="1">
      <c r="A11185" s="1378"/>
      <c r="B11185" s="1374"/>
      <c r="C11185" s="1391"/>
      <c r="D11185" s="1427"/>
      <c r="E11185" s="243"/>
      <c r="F11185" s="243"/>
      <c r="G11185" s="627"/>
      <c r="H11185" s="23"/>
      <c r="I11185" s="23"/>
    </row>
    <row r="11186" spans="1:9" s="22" customFormat="1">
      <c r="A11186" s="1378"/>
      <c r="B11186" s="1374"/>
      <c r="C11186" s="1391"/>
      <c r="D11186" s="1427"/>
      <c r="E11186" s="243"/>
      <c r="F11186" s="243"/>
      <c r="G11186" s="627"/>
      <c r="H11186" s="23"/>
      <c r="I11186" s="23"/>
    </row>
    <row r="11187" spans="1:9" s="22" customFormat="1">
      <c r="A11187" s="1378"/>
      <c r="B11187" s="1374"/>
      <c r="C11187" s="1391"/>
      <c r="D11187" s="1427"/>
      <c r="E11187" s="243"/>
      <c r="F11187" s="243"/>
      <c r="G11187" s="627"/>
      <c r="H11187" s="23"/>
      <c r="I11187" s="23"/>
    </row>
    <row r="11188" spans="1:9" s="22" customFormat="1">
      <c r="A11188" s="1378"/>
      <c r="B11188" s="1374"/>
      <c r="C11188" s="1391"/>
      <c r="D11188" s="1427"/>
      <c r="E11188" s="243"/>
      <c r="F11188" s="243"/>
      <c r="G11188" s="627"/>
      <c r="H11188" s="23"/>
      <c r="I11188" s="23"/>
    </row>
    <row r="11189" spans="1:9" s="22" customFormat="1">
      <c r="A11189" s="1378"/>
      <c r="B11189" s="1374"/>
      <c r="C11189" s="1391"/>
      <c r="D11189" s="1427"/>
      <c r="E11189" s="243"/>
      <c r="F11189" s="243"/>
      <c r="G11189" s="627"/>
      <c r="H11189" s="23"/>
      <c r="I11189" s="23"/>
    </row>
    <row r="11190" spans="1:9" s="22" customFormat="1">
      <c r="A11190" s="1378"/>
      <c r="B11190" s="1374"/>
      <c r="C11190" s="1391"/>
      <c r="D11190" s="1427"/>
      <c r="E11190" s="243"/>
      <c r="F11190" s="243"/>
      <c r="G11190" s="627"/>
      <c r="H11190" s="23"/>
      <c r="I11190" s="23"/>
    </row>
    <row r="11191" spans="1:9" s="22" customFormat="1" ht="15">
      <c r="A11191" s="1574"/>
      <c r="B11191" s="1374"/>
      <c r="C11191" s="1571"/>
      <c r="D11191" s="1573"/>
      <c r="E11191" s="243"/>
      <c r="F11191" s="243"/>
      <c r="G11191" s="627"/>
      <c r="H11191" s="23"/>
      <c r="I11191" s="23"/>
    </row>
    <row r="11192" spans="1:9" s="22" customFormat="1" ht="14.25">
      <c r="A11192" s="1378"/>
      <c r="B11192" s="1374"/>
      <c r="C11192" s="1571"/>
      <c r="D11192" s="1573"/>
      <c r="E11192" s="243"/>
      <c r="F11192" s="243"/>
      <c r="G11192" s="627"/>
      <c r="H11192" s="23"/>
      <c r="I11192" s="23"/>
    </row>
    <row r="11193" spans="1:9" s="22" customFormat="1" ht="14.25">
      <c r="A11193" s="1378"/>
      <c r="B11193" s="1374"/>
      <c r="C11193" s="1571"/>
      <c r="D11193" s="1573"/>
      <c r="E11193" s="243"/>
      <c r="F11193" s="243"/>
      <c r="G11193" s="627"/>
      <c r="H11193" s="23"/>
      <c r="I11193" s="23"/>
    </row>
    <row r="11194" spans="1:9" s="22" customFormat="1" ht="14.25">
      <c r="A11194" s="1378"/>
      <c r="B11194" s="1374"/>
      <c r="C11194" s="1571"/>
      <c r="D11194" s="1573"/>
      <c r="E11194" s="243"/>
      <c r="F11194" s="243"/>
      <c r="G11194" s="627"/>
      <c r="H11194" s="23"/>
      <c r="I11194" s="23"/>
    </row>
    <row r="11195" spans="1:9" s="22" customFormat="1" ht="14.25">
      <c r="A11195" s="1378"/>
      <c r="B11195" s="1374"/>
      <c r="C11195" s="1571"/>
      <c r="D11195" s="1573"/>
      <c r="E11195" s="243"/>
      <c r="F11195" s="243"/>
      <c r="G11195" s="627"/>
      <c r="H11195" s="23"/>
      <c r="I11195" s="23"/>
    </row>
    <row r="11196" spans="1:9" s="22" customFormat="1" ht="14.25">
      <c r="A11196" s="1378"/>
      <c r="B11196" s="1374"/>
      <c r="C11196" s="1571"/>
      <c r="D11196" s="1573"/>
      <c r="E11196" s="243"/>
      <c r="F11196" s="243"/>
      <c r="G11196" s="627"/>
      <c r="H11196" s="23"/>
      <c r="I11196" s="23"/>
    </row>
    <row r="11197" spans="1:9" s="22" customFormat="1" ht="14.25">
      <c r="A11197" s="1378"/>
      <c r="B11197" s="1374"/>
      <c r="C11197" s="1571"/>
      <c r="D11197" s="1573"/>
      <c r="E11197" s="243"/>
      <c r="F11197" s="243"/>
      <c r="G11197" s="627"/>
      <c r="H11197" s="23"/>
      <c r="I11197" s="23"/>
    </row>
    <row r="11198" spans="1:9" s="22" customFormat="1">
      <c r="A11198" s="1378"/>
      <c r="B11198" s="1374"/>
      <c r="C11198" s="1391"/>
      <c r="D11198" s="1427"/>
      <c r="E11198" s="243"/>
      <c r="F11198" s="243"/>
      <c r="G11198" s="627"/>
      <c r="H11198" s="23"/>
      <c r="I11198" s="23"/>
    </row>
    <row r="11199" spans="1:9" s="22" customFormat="1" ht="14.25">
      <c r="A11199" s="1378"/>
      <c r="B11199" s="1374"/>
      <c r="C11199" s="1571"/>
      <c r="D11199" s="1573"/>
      <c r="E11199" s="243"/>
      <c r="F11199" s="243"/>
      <c r="G11199" s="627"/>
      <c r="H11199" s="23"/>
      <c r="I11199" s="23"/>
    </row>
    <row r="11200" spans="1:9" s="22" customFormat="1" ht="14.25">
      <c r="A11200" s="1447"/>
      <c r="B11200" s="1374"/>
      <c r="C11200" s="1571"/>
      <c r="D11200" s="1573"/>
      <c r="E11200" s="243"/>
      <c r="F11200" s="243"/>
      <c r="G11200" s="627"/>
      <c r="H11200" s="23"/>
      <c r="I11200" s="23"/>
    </row>
    <row r="11201" spans="1:9" s="22" customFormat="1" ht="14.25">
      <c r="A11201" s="1447"/>
      <c r="B11201" s="1374"/>
      <c r="C11201" s="1571"/>
      <c r="D11201" s="1573"/>
      <c r="E11201" s="243"/>
      <c r="F11201" s="243"/>
      <c r="G11201" s="627"/>
      <c r="H11201" s="23"/>
      <c r="I11201" s="23"/>
    </row>
    <row r="11202" spans="1:9" s="22" customFormat="1" ht="14.25">
      <c r="A11202" s="1378"/>
      <c r="B11202" s="1374"/>
      <c r="C11202" s="1571"/>
      <c r="D11202" s="1573"/>
      <c r="E11202" s="248"/>
      <c r="F11202" s="248"/>
      <c r="G11202" s="627"/>
      <c r="H11202" s="23"/>
      <c r="I11202" s="23"/>
    </row>
    <row r="11203" spans="1:9" s="22" customFormat="1" ht="14.25">
      <c r="A11203" s="1378"/>
      <c r="B11203" s="1374"/>
      <c r="C11203" s="1571"/>
      <c r="D11203" s="1573"/>
      <c r="E11203" s="238"/>
      <c r="F11203" s="238"/>
      <c r="G11203" s="627"/>
      <c r="H11203" s="23"/>
      <c r="I11203" s="23"/>
    </row>
    <row r="11204" spans="1:9" s="22" customFormat="1" ht="14.25">
      <c r="A11204" s="1378"/>
      <c r="B11204" s="1374"/>
      <c r="C11204" s="1571"/>
      <c r="D11204" s="1573"/>
      <c r="E11204" s="238"/>
      <c r="F11204" s="238"/>
      <c r="G11204" s="627"/>
      <c r="H11204" s="23"/>
      <c r="I11204" s="23"/>
    </row>
    <row r="11205" spans="1:9" s="22" customFormat="1" ht="14.25">
      <c r="A11205" s="1378"/>
      <c r="B11205" s="1374"/>
      <c r="C11205" s="1571"/>
      <c r="D11205" s="1573"/>
      <c r="E11205" s="238"/>
      <c r="F11205" s="238"/>
      <c r="G11205" s="627"/>
      <c r="H11205" s="23"/>
      <c r="I11205" s="23"/>
    </row>
    <row r="11206" spans="1:9" s="22" customFormat="1">
      <c r="A11206" s="1378"/>
      <c r="B11206" s="1374"/>
      <c r="C11206" s="1391"/>
      <c r="D11206" s="1427"/>
      <c r="E11206" s="238"/>
      <c r="F11206" s="238"/>
      <c r="G11206" s="627"/>
      <c r="H11206" s="23"/>
      <c r="I11206" s="23"/>
    </row>
    <row r="11207" spans="1:9" s="22" customFormat="1" ht="14.25">
      <c r="A11207" s="1378"/>
      <c r="B11207" s="1374"/>
      <c r="C11207" s="1571"/>
      <c r="D11207" s="1573"/>
      <c r="E11207" s="238"/>
      <c r="F11207" s="238"/>
      <c r="G11207" s="627"/>
      <c r="H11207" s="23"/>
      <c r="I11207" s="23"/>
    </row>
    <row r="11208" spans="1:9" s="22" customFormat="1" ht="14.25">
      <c r="A11208" s="1378"/>
      <c r="B11208" s="1374"/>
      <c r="C11208" s="1571"/>
      <c r="D11208" s="1573"/>
      <c r="E11208" s="161"/>
      <c r="F11208" s="161"/>
      <c r="G11208" s="627"/>
      <c r="H11208" s="23"/>
      <c r="I11208" s="23"/>
    </row>
    <row r="11209" spans="1:9" s="22" customFormat="1" ht="14.25">
      <c r="A11209" s="1378"/>
      <c r="B11209" s="1463"/>
      <c r="C11209" s="1571"/>
      <c r="D11209" s="1573"/>
      <c r="E11209" s="161"/>
      <c r="F11209" s="161"/>
      <c r="G11209" s="627"/>
      <c r="H11209" s="23"/>
      <c r="I11209" s="23"/>
    </row>
    <row r="11210" spans="1:9" s="22" customFormat="1" ht="14.25">
      <c r="A11210" s="1378"/>
      <c r="B11210" s="1374"/>
      <c r="C11210" s="1571"/>
      <c r="D11210" s="1573"/>
      <c r="E11210" s="161"/>
      <c r="F11210" s="161"/>
      <c r="G11210" s="627"/>
      <c r="H11210" s="23"/>
      <c r="I11210" s="23"/>
    </row>
    <row r="11211" spans="1:9" s="22" customFormat="1" ht="14.25">
      <c r="A11211" s="1378"/>
      <c r="B11211" s="1374"/>
      <c r="C11211" s="1571"/>
      <c r="D11211" s="1573"/>
      <c r="E11211" s="161"/>
      <c r="F11211" s="161"/>
      <c r="G11211" s="627"/>
      <c r="H11211" s="23"/>
      <c r="I11211" s="23"/>
    </row>
    <row r="11212" spans="1:9" s="22" customFormat="1" ht="14.25">
      <c r="A11212" s="1378"/>
      <c r="B11212" s="1374"/>
      <c r="C11212" s="1571"/>
      <c r="D11212" s="1573"/>
      <c r="E11212" s="161"/>
      <c r="F11212" s="161"/>
      <c r="G11212" s="627"/>
      <c r="H11212" s="23"/>
      <c r="I11212" s="23"/>
    </row>
    <row r="11213" spans="1:9" s="22" customFormat="1">
      <c r="A11213" s="1378"/>
      <c r="B11213" s="1374"/>
      <c r="C11213" s="1391"/>
      <c r="D11213" s="1427"/>
      <c r="E11213" s="161"/>
      <c r="F11213" s="161"/>
      <c r="G11213" s="627"/>
      <c r="H11213" s="23"/>
      <c r="I11213" s="23"/>
    </row>
    <row r="11214" spans="1:9" s="22" customFormat="1" ht="14.25">
      <c r="A11214" s="1378"/>
      <c r="B11214" s="1374"/>
      <c r="C11214" s="1571"/>
      <c r="D11214" s="1573"/>
      <c r="E11214" s="161"/>
      <c r="F11214" s="161"/>
      <c r="G11214" s="627"/>
      <c r="H11214" s="23"/>
      <c r="I11214" s="23"/>
    </row>
    <row r="11215" spans="1:9" s="22" customFormat="1" ht="14.25">
      <c r="A11215" s="1378"/>
      <c r="B11215" s="1374"/>
      <c r="C11215" s="1571"/>
      <c r="D11215" s="1573"/>
      <c r="E11215" s="161"/>
      <c r="F11215" s="161"/>
      <c r="G11215" s="627"/>
      <c r="H11215" s="23"/>
      <c r="I11215" s="23"/>
    </row>
    <row r="11216" spans="1:9" s="22" customFormat="1" ht="14.25">
      <c r="A11216" s="1378"/>
      <c r="B11216" s="1374"/>
      <c r="C11216" s="1571"/>
      <c r="D11216" s="1573"/>
      <c r="E11216" s="161"/>
      <c r="F11216" s="161"/>
      <c r="G11216" s="627"/>
      <c r="H11216" s="23"/>
      <c r="I11216" s="23"/>
    </row>
    <row r="11217" spans="1:9" s="22" customFormat="1" ht="14.25">
      <c r="A11217" s="1378"/>
      <c r="B11217" s="1463"/>
      <c r="C11217" s="1571"/>
      <c r="D11217" s="1573"/>
      <c r="E11217" s="161"/>
      <c r="F11217" s="161"/>
      <c r="G11217" s="627"/>
      <c r="H11217" s="23"/>
      <c r="I11217" s="23"/>
    </row>
    <row r="11218" spans="1:9" s="22" customFormat="1" ht="14.25">
      <c r="A11218" s="1378"/>
      <c r="B11218" s="1374"/>
      <c r="C11218" s="1571"/>
      <c r="D11218" s="1573"/>
      <c r="E11218" s="161"/>
      <c r="F11218" s="161"/>
      <c r="G11218" s="627"/>
      <c r="H11218" s="23"/>
      <c r="I11218" s="23"/>
    </row>
    <row r="11219" spans="1:9" s="22" customFormat="1" ht="14.25">
      <c r="A11219" s="1378"/>
      <c r="B11219" s="1374"/>
      <c r="C11219" s="1571"/>
      <c r="D11219" s="1573"/>
      <c r="E11219" s="161"/>
      <c r="F11219" s="161"/>
      <c r="G11219" s="627"/>
      <c r="H11219" s="23"/>
      <c r="I11219" s="23"/>
    </row>
    <row r="11220" spans="1:9" s="22" customFormat="1" ht="14.25">
      <c r="A11220" s="1378"/>
      <c r="B11220" s="1374"/>
      <c r="C11220" s="1571"/>
      <c r="D11220" s="1573"/>
      <c r="E11220" s="161"/>
      <c r="F11220" s="161"/>
      <c r="G11220" s="627"/>
      <c r="H11220" s="23"/>
      <c r="I11220" s="23"/>
    </row>
    <row r="11221" spans="1:9" s="22" customFormat="1" ht="14.25">
      <c r="A11221" s="1378"/>
      <c r="B11221" s="1374"/>
      <c r="C11221" s="1571"/>
      <c r="D11221" s="1573"/>
      <c r="E11221" s="161"/>
      <c r="F11221" s="161"/>
      <c r="G11221" s="627"/>
      <c r="H11221" s="23"/>
      <c r="I11221" s="23"/>
    </row>
    <row r="11222" spans="1:9" s="22" customFormat="1">
      <c r="A11222" s="1378"/>
      <c r="B11222" s="1374"/>
      <c r="C11222" s="1391"/>
      <c r="D11222" s="1427"/>
      <c r="E11222" s="161"/>
      <c r="F11222" s="161"/>
      <c r="G11222" s="627"/>
      <c r="H11222" s="23"/>
      <c r="I11222" s="23"/>
    </row>
    <row r="11223" spans="1:9" s="22" customFormat="1" ht="14.25">
      <c r="A11223" s="1378"/>
      <c r="B11223" s="1374"/>
      <c r="C11223" s="1571"/>
      <c r="D11223" s="1573"/>
      <c r="E11223" s="161"/>
      <c r="F11223" s="161"/>
      <c r="G11223" s="627"/>
      <c r="H11223" s="23"/>
      <c r="I11223" s="23"/>
    </row>
    <row r="11224" spans="1:9" s="22" customFormat="1" ht="14.25">
      <c r="A11224" s="1378"/>
      <c r="B11224" s="1374"/>
      <c r="C11224" s="1571"/>
      <c r="D11224" s="1573"/>
      <c r="E11224" s="161"/>
      <c r="F11224" s="161"/>
      <c r="G11224" s="627"/>
      <c r="H11224" s="23"/>
      <c r="I11224" s="23"/>
    </row>
    <row r="11225" spans="1:9" s="22" customFormat="1" ht="14.25">
      <c r="A11225" s="1378"/>
      <c r="B11225" s="1463"/>
      <c r="C11225" s="1571"/>
      <c r="D11225" s="1573"/>
      <c r="E11225" s="161"/>
      <c r="F11225" s="161"/>
      <c r="G11225" s="627"/>
      <c r="H11225" s="23"/>
      <c r="I11225" s="23"/>
    </row>
    <row r="11226" spans="1:9" s="22" customFormat="1" ht="14.25">
      <c r="A11226" s="1378"/>
      <c r="B11226" s="1374"/>
      <c r="C11226" s="1571"/>
      <c r="D11226" s="1573"/>
      <c r="E11226" s="161"/>
      <c r="F11226" s="161"/>
      <c r="G11226" s="627"/>
      <c r="H11226" s="23"/>
      <c r="I11226" s="23"/>
    </row>
    <row r="11227" spans="1:9" s="22" customFormat="1" ht="14.25">
      <c r="A11227" s="1378"/>
      <c r="B11227" s="1374"/>
      <c r="C11227" s="1571"/>
      <c r="D11227" s="1573"/>
      <c r="E11227" s="161"/>
      <c r="F11227" s="161"/>
      <c r="G11227" s="627"/>
      <c r="H11227" s="23"/>
      <c r="I11227" s="23"/>
    </row>
    <row r="11228" spans="1:9" s="22" customFormat="1" ht="14.25">
      <c r="A11228" s="1378"/>
      <c r="B11228" s="1374"/>
      <c r="C11228" s="1571"/>
      <c r="D11228" s="1573"/>
      <c r="E11228" s="161"/>
      <c r="F11228" s="161"/>
      <c r="G11228" s="627"/>
      <c r="H11228" s="23"/>
      <c r="I11228" s="23"/>
    </row>
    <row r="11229" spans="1:9" s="22" customFormat="1">
      <c r="A11229" s="1378"/>
      <c r="B11229" s="1374"/>
      <c r="C11229" s="1391"/>
      <c r="D11229" s="1427"/>
      <c r="E11229" s="161"/>
      <c r="F11229" s="161"/>
      <c r="G11229" s="627"/>
      <c r="H11229" s="23"/>
      <c r="I11229" s="23"/>
    </row>
    <row r="11230" spans="1:9" s="22" customFormat="1">
      <c r="A11230" s="1378"/>
      <c r="B11230" s="1374"/>
      <c r="C11230" s="1391"/>
      <c r="D11230" s="1427"/>
      <c r="E11230" s="161"/>
      <c r="F11230" s="161"/>
      <c r="G11230" s="627"/>
      <c r="H11230" s="23"/>
      <c r="I11230" s="23"/>
    </row>
    <row r="11231" spans="1:9" s="22" customFormat="1" ht="14.25">
      <c r="A11231" s="1378"/>
      <c r="B11231" s="1374"/>
      <c r="C11231" s="1571"/>
      <c r="D11231" s="1573"/>
      <c r="E11231" s="161"/>
      <c r="F11231" s="161"/>
      <c r="G11231" s="627"/>
      <c r="H11231" s="23"/>
      <c r="I11231" s="23"/>
    </row>
    <row r="11232" spans="1:9" s="22" customFormat="1" ht="14.25">
      <c r="A11232" s="1378"/>
      <c r="B11232" s="1463"/>
      <c r="C11232" s="1571"/>
      <c r="D11232" s="1573"/>
      <c r="E11232" s="161"/>
      <c r="F11232" s="161"/>
      <c r="G11232" s="627"/>
      <c r="H11232" s="23"/>
      <c r="I11232" s="23"/>
    </row>
    <row r="11233" spans="1:9" s="22" customFormat="1" ht="14.25">
      <c r="A11233" s="1378"/>
      <c r="B11233" s="1374"/>
      <c r="C11233" s="1571"/>
      <c r="D11233" s="1573"/>
      <c r="E11233" s="161"/>
      <c r="F11233" s="161"/>
      <c r="G11233" s="627"/>
      <c r="H11233" s="23"/>
      <c r="I11233" s="23"/>
    </row>
    <row r="11234" spans="1:9" s="22" customFormat="1" ht="14.25">
      <c r="A11234" s="1378"/>
      <c r="B11234" s="1374"/>
      <c r="C11234" s="1571"/>
      <c r="D11234" s="1573"/>
      <c r="E11234" s="161"/>
      <c r="F11234" s="161"/>
      <c r="G11234" s="627"/>
      <c r="H11234" s="23"/>
      <c r="I11234" s="23"/>
    </row>
    <row r="11235" spans="1:9" s="22" customFormat="1" ht="14.25">
      <c r="A11235" s="1378"/>
      <c r="B11235" s="1374"/>
      <c r="C11235" s="1571"/>
      <c r="D11235" s="1573"/>
      <c r="E11235" s="161"/>
      <c r="F11235" s="161"/>
      <c r="G11235" s="627"/>
      <c r="H11235" s="23"/>
      <c r="I11235" s="23"/>
    </row>
    <row r="11236" spans="1:9" s="22" customFormat="1">
      <c r="A11236" s="1378"/>
      <c r="B11236" s="1374"/>
      <c r="C11236" s="1391"/>
      <c r="D11236" s="1427"/>
      <c r="E11236" s="161"/>
      <c r="F11236" s="161"/>
      <c r="G11236" s="627"/>
      <c r="H11236" s="23"/>
      <c r="I11236" s="23"/>
    </row>
    <row r="11237" spans="1:9" s="22" customFormat="1">
      <c r="A11237" s="1378"/>
      <c r="B11237" s="1374"/>
      <c r="C11237" s="1391"/>
      <c r="D11237" s="1427"/>
      <c r="E11237" s="161"/>
      <c r="F11237" s="161"/>
      <c r="G11237" s="627"/>
      <c r="H11237" s="23"/>
      <c r="I11237" s="23"/>
    </row>
    <row r="11238" spans="1:9" s="22" customFormat="1" ht="14.25">
      <c r="A11238" s="1378"/>
      <c r="B11238" s="1374"/>
      <c r="C11238" s="1571"/>
      <c r="D11238" s="1573"/>
      <c r="E11238" s="161"/>
      <c r="F11238" s="161"/>
      <c r="G11238" s="627"/>
      <c r="H11238" s="23"/>
      <c r="I11238" s="23"/>
    </row>
    <row r="11239" spans="1:9" s="22" customFormat="1" ht="14.25">
      <c r="A11239" s="1378"/>
      <c r="B11239" s="1374"/>
      <c r="C11239" s="1571"/>
      <c r="D11239" s="1573"/>
      <c r="E11239" s="161"/>
      <c r="F11239" s="161"/>
      <c r="G11239" s="627"/>
      <c r="H11239" s="23"/>
      <c r="I11239" s="23"/>
    </row>
    <row r="11240" spans="1:9" s="22" customFormat="1" ht="14.25">
      <c r="A11240" s="1378"/>
      <c r="B11240" s="1463"/>
      <c r="C11240" s="1571"/>
      <c r="D11240" s="1573"/>
      <c r="E11240" s="161"/>
      <c r="F11240" s="161"/>
      <c r="G11240" s="627"/>
      <c r="H11240" s="23"/>
      <c r="I11240" s="23"/>
    </row>
    <row r="11241" spans="1:9" s="22" customFormat="1" ht="14.25">
      <c r="A11241" s="1378"/>
      <c r="B11241" s="1374"/>
      <c r="C11241" s="1571"/>
      <c r="D11241" s="1573"/>
      <c r="E11241" s="161"/>
      <c r="F11241" s="161"/>
      <c r="G11241" s="627"/>
      <c r="H11241" s="23"/>
      <c r="I11241" s="23"/>
    </row>
    <row r="11242" spans="1:9" s="22" customFormat="1" ht="14.25">
      <c r="A11242" s="1378"/>
      <c r="B11242" s="1374"/>
      <c r="C11242" s="1571"/>
      <c r="D11242" s="1573"/>
      <c r="E11242" s="161"/>
      <c r="F11242" s="161"/>
      <c r="G11242" s="627"/>
      <c r="H11242" s="23"/>
      <c r="I11242" s="23"/>
    </row>
    <row r="11243" spans="1:9" s="22" customFormat="1" ht="14.25">
      <c r="A11243" s="1378"/>
      <c r="B11243" s="1374"/>
      <c r="C11243" s="1571"/>
      <c r="D11243" s="1573"/>
      <c r="E11243" s="161"/>
      <c r="F11243" s="161"/>
      <c r="G11243" s="627"/>
      <c r="H11243" s="23"/>
      <c r="I11243" s="23"/>
    </row>
    <row r="11244" spans="1:9" s="22" customFormat="1">
      <c r="A11244" s="1378"/>
      <c r="B11244" s="1374"/>
      <c r="C11244" s="1391"/>
      <c r="D11244" s="1427"/>
      <c r="E11244" s="161"/>
      <c r="F11244" s="161"/>
      <c r="G11244" s="627"/>
      <c r="H11244" s="23"/>
      <c r="I11244" s="23"/>
    </row>
    <row r="11245" spans="1:9" s="22" customFormat="1" ht="14.25">
      <c r="A11245" s="1378"/>
      <c r="B11245" s="1374"/>
      <c r="C11245" s="1571"/>
      <c r="D11245" s="1573"/>
      <c r="E11245" s="161"/>
      <c r="F11245" s="161"/>
      <c r="G11245" s="627"/>
      <c r="H11245" s="23"/>
      <c r="I11245" s="23"/>
    </row>
    <row r="11246" spans="1:9" s="22" customFormat="1" ht="14.25">
      <c r="A11246" s="1378"/>
      <c r="B11246" s="1374"/>
      <c r="C11246" s="1571"/>
      <c r="D11246" s="1573"/>
      <c r="E11246" s="161"/>
      <c r="F11246" s="161"/>
      <c r="G11246" s="627"/>
      <c r="H11246" s="23"/>
      <c r="I11246" s="23"/>
    </row>
    <row r="11247" spans="1:9" s="22" customFormat="1" ht="14.25">
      <c r="A11247" s="1378"/>
      <c r="B11247" s="1463"/>
      <c r="C11247" s="1571"/>
      <c r="D11247" s="1573"/>
      <c r="E11247" s="161"/>
      <c r="F11247" s="161"/>
      <c r="G11247" s="627"/>
      <c r="H11247" s="23"/>
      <c r="I11247" s="23"/>
    </row>
    <row r="11248" spans="1:9" s="22" customFormat="1" ht="14.25">
      <c r="A11248" s="1378"/>
      <c r="B11248" s="1374"/>
      <c r="C11248" s="1571"/>
      <c r="D11248" s="1573"/>
      <c r="E11248" s="161"/>
      <c r="F11248" s="161"/>
      <c r="G11248" s="627"/>
      <c r="H11248" s="23"/>
      <c r="I11248" s="23"/>
    </row>
    <row r="11249" spans="1:9" s="22" customFormat="1" ht="14.25">
      <c r="A11249" s="1378"/>
      <c r="B11249" s="1374"/>
      <c r="C11249" s="1571"/>
      <c r="D11249" s="1573"/>
      <c r="E11249" s="161"/>
      <c r="F11249" s="161"/>
      <c r="G11249" s="627"/>
      <c r="H11249" s="23"/>
      <c r="I11249" s="23"/>
    </row>
    <row r="11250" spans="1:9" s="22" customFormat="1" ht="14.25">
      <c r="A11250" s="1378"/>
      <c r="B11250" s="1374"/>
      <c r="C11250" s="1571"/>
      <c r="D11250" s="1573"/>
      <c r="E11250" s="161"/>
      <c r="F11250" s="161"/>
      <c r="G11250" s="627"/>
      <c r="H11250" s="23"/>
      <c r="I11250" s="23"/>
    </row>
    <row r="11251" spans="1:9" s="22" customFormat="1" ht="14.25">
      <c r="A11251" s="1378"/>
      <c r="B11251" s="1374"/>
      <c r="C11251" s="1571"/>
      <c r="D11251" s="1573"/>
      <c r="E11251" s="161"/>
      <c r="F11251" s="161"/>
      <c r="G11251" s="627"/>
      <c r="H11251" s="23"/>
      <c r="I11251" s="23"/>
    </row>
    <row r="11252" spans="1:9" s="22" customFormat="1">
      <c r="A11252" s="1378"/>
      <c r="B11252" s="1374"/>
      <c r="C11252" s="1391"/>
      <c r="D11252" s="1427"/>
      <c r="E11252" s="161"/>
      <c r="F11252" s="161"/>
      <c r="G11252" s="627"/>
      <c r="H11252" s="23"/>
      <c r="I11252" s="23"/>
    </row>
    <row r="11253" spans="1:9" s="22" customFormat="1" ht="14.25">
      <c r="A11253" s="1378"/>
      <c r="B11253" s="1374"/>
      <c r="C11253" s="1571"/>
      <c r="D11253" s="1573"/>
      <c r="E11253" s="161"/>
      <c r="F11253" s="161"/>
      <c r="G11253" s="627"/>
      <c r="H11253" s="23"/>
      <c r="I11253" s="23"/>
    </row>
    <row r="11254" spans="1:9" s="22" customFormat="1" ht="14.25">
      <c r="A11254" s="1378"/>
      <c r="B11254" s="1374"/>
      <c r="C11254" s="1571"/>
      <c r="D11254" s="1573"/>
      <c r="E11254" s="161"/>
      <c r="F11254" s="161"/>
      <c r="G11254" s="627"/>
      <c r="H11254" s="23"/>
      <c r="I11254" s="23"/>
    </row>
    <row r="11255" spans="1:9" s="22" customFormat="1" ht="14.25">
      <c r="A11255" s="1378"/>
      <c r="B11255" s="1374"/>
      <c r="C11255" s="1571"/>
      <c r="D11255" s="1573"/>
      <c r="E11255" s="161"/>
      <c r="F11255" s="161"/>
      <c r="G11255" s="627"/>
      <c r="H11255" s="23"/>
      <c r="I11255" s="23"/>
    </row>
    <row r="11256" spans="1:9" s="22" customFormat="1" ht="14.25">
      <c r="A11256" s="1378"/>
      <c r="B11256" s="1374"/>
      <c r="C11256" s="1571"/>
      <c r="D11256" s="1573"/>
      <c r="E11256" s="161"/>
      <c r="F11256" s="161"/>
      <c r="G11256" s="627"/>
      <c r="H11256" s="23"/>
      <c r="I11256" s="23"/>
    </row>
    <row r="11257" spans="1:9" s="22" customFormat="1" ht="14.25">
      <c r="A11257" s="1378"/>
      <c r="B11257" s="1374"/>
      <c r="C11257" s="1571"/>
      <c r="D11257" s="1573"/>
      <c r="E11257" s="161"/>
      <c r="F11257" s="161"/>
      <c r="G11257" s="627"/>
      <c r="H11257" s="23"/>
      <c r="I11257" s="23"/>
    </row>
    <row r="11258" spans="1:9" s="22" customFormat="1" ht="14.25">
      <c r="A11258" s="1378"/>
      <c r="B11258" s="1374"/>
      <c r="C11258" s="1571"/>
      <c r="D11258" s="1573"/>
      <c r="E11258" s="161"/>
      <c r="F11258" s="161"/>
      <c r="G11258" s="627"/>
      <c r="H11258" s="23"/>
      <c r="I11258" s="23"/>
    </row>
    <row r="11259" spans="1:9" s="22" customFormat="1" ht="14.25">
      <c r="A11259" s="1378"/>
      <c r="B11259" s="1374"/>
      <c r="C11259" s="1571"/>
      <c r="D11259" s="1573"/>
      <c r="E11259" s="238"/>
      <c r="F11259" s="238"/>
      <c r="G11259" s="627"/>
      <c r="H11259" s="23"/>
      <c r="I11259" s="23"/>
    </row>
    <row r="11260" spans="1:9" s="22" customFormat="1" ht="14.25">
      <c r="A11260" s="1378"/>
      <c r="B11260" s="1374"/>
      <c r="C11260" s="1571"/>
      <c r="D11260" s="1573"/>
      <c r="E11260" s="238"/>
      <c r="F11260" s="238"/>
      <c r="G11260" s="627"/>
      <c r="H11260" s="23"/>
      <c r="I11260" s="23"/>
    </row>
    <row r="11261" spans="1:9" s="22" customFormat="1" ht="14.25">
      <c r="A11261" s="1378"/>
      <c r="B11261" s="1374"/>
      <c r="C11261" s="1571"/>
      <c r="D11261" s="1573"/>
      <c r="E11261" s="238"/>
      <c r="F11261" s="238"/>
      <c r="G11261" s="627"/>
      <c r="H11261" s="23"/>
      <c r="I11261" s="23"/>
    </row>
    <row r="11262" spans="1:9" s="22" customFormat="1" ht="14.25">
      <c r="A11262" s="1378"/>
      <c r="B11262" s="1374"/>
      <c r="C11262" s="1571"/>
      <c r="D11262" s="1573"/>
      <c r="E11262" s="238"/>
      <c r="F11262" s="238"/>
      <c r="G11262" s="627"/>
      <c r="H11262" s="23"/>
      <c r="I11262" s="23"/>
    </row>
    <row r="11263" spans="1:9" s="22" customFormat="1" ht="14.25">
      <c r="A11263" s="1378"/>
      <c r="B11263" s="1374"/>
      <c r="C11263" s="1571"/>
      <c r="D11263" s="1573"/>
      <c r="E11263" s="238"/>
      <c r="F11263" s="238"/>
      <c r="G11263" s="627"/>
      <c r="H11263" s="23"/>
      <c r="I11263" s="23"/>
    </row>
    <row r="11264" spans="1:9" s="22" customFormat="1" ht="14.25">
      <c r="A11264" s="1378"/>
      <c r="B11264" s="1374"/>
      <c r="C11264" s="1571"/>
      <c r="D11264" s="1573"/>
      <c r="E11264" s="238"/>
      <c r="F11264" s="238"/>
      <c r="G11264" s="627"/>
      <c r="H11264" s="23"/>
      <c r="I11264" s="23"/>
    </row>
    <row r="11265" spans="1:9" s="22" customFormat="1" ht="14.25">
      <c r="A11265" s="1378"/>
      <c r="B11265" s="1374"/>
      <c r="C11265" s="1571"/>
      <c r="D11265" s="1573"/>
      <c r="E11265" s="238"/>
      <c r="F11265" s="238"/>
      <c r="G11265" s="627"/>
      <c r="H11265" s="23"/>
      <c r="I11265" s="23"/>
    </row>
    <row r="11266" spans="1:9" s="22" customFormat="1" ht="14.25">
      <c r="A11266" s="1378"/>
      <c r="B11266" s="1374"/>
      <c r="C11266" s="1571"/>
      <c r="D11266" s="1573"/>
      <c r="E11266" s="161"/>
      <c r="F11266" s="161"/>
      <c r="G11266" s="627"/>
      <c r="H11266" s="23"/>
      <c r="I11266" s="23"/>
    </row>
    <row r="11267" spans="1:9" s="22" customFormat="1" ht="14.25">
      <c r="A11267" s="1378"/>
      <c r="B11267" s="1374"/>
      <c r="C11267" s="1571"/>
      <c r="D11267" s="1573"/>
      <c r="E11267" s="161"/>
      <c r="F11267" s="161"/>
      <c r="G11267" s="627"/>
      <c r="H11267" s="23"/>
      <c r="I11267" s="23"/>
    </row>
    <row r="11268" spans="1:9" s="22" customFormat="1" ht="14.25">
      <c r="A11268" s="1378"/>
      <c r="B11268" s="1374"/>
      <c r="C11268" s="1571"/>
      <c r="D11268" s="1573"/>
      <c r="E11268" s="161"/>
      <c r="F11268" s="161"/>
      <c r="G11268" s="627"/>
      <c r="H11268" s="23"/>
      <c r="I11268" s="23"/>
    </row>
    <row r="11269" spans="1:9" s="22" customFormat="1">
      <c r="A11269" s="1378"/>
      <c r="B11269" s="1374"/>
      <c r="C11269" s="1391"/>
      <c r="D11269" s="1427"/>
      <c r="E11269" s="161"/>
      <c r="F11269" s="161"/>
      <c r="G11269" s="627"/>
      <c r="H11269" s="23"/>
      <c r="I11269" s="23"/>
    </row>
    <row r="11270" spans="1:9" s="22" customFormat="1" ht="15">
      <c r="A11270" s="1574"/>
      <c r="B11270" s="1374"/>
      <c r="C11270" s="1571"/>
      <c r="D11270" s="1573"/>
      <c r="E11270" s="161"/>
      <c r="F11270" s="161"/>
      <c r="G11270" s="627"/>
      <c r="H11270" s="23"/>
      <c r="I11270" s="23"/>
    </row>
    <row r="11271" spans="1:9" s="22" customFormat="1">
      <c r="A11271" s="1378"/>
      <c r="B11271" s="1374"/>
      <c r="C11271" s="1391"/>
      <c r="D11271" s="1427"/>
      <c r="E11271" s="161"/>
      <c r="F11271" s="161"/>
      <c r="G11271" s="627"/>
      <c r="H11271" s="23"/>
      <c r="I11271" s="23"/>
    </row>
    <row r="11272" spans="1:9" s="22" customFormat="1">
      <c r="A11272" s="1378"/>
      <c r="B11272" s="1374"/>
      <c r="C11272" s="1391"/>
      <c r="D11272" s="1427"/>
      <c r="E11272" s="161"/>
      <c r="F11272" s="161"/>
      <c r="G11272" s="627"/>
      <c r="H11272" s="23"/>
      <c r="I11272" s="23"/>
    </row>
    <row r="11273" spans="1:9" s="22" customFormat="1">
      <c r="A11273" s="1378"/>
      <c r="B11273" s="1374"/>
      <c r="C11273" s="1391"/>
      <c r="D11273" s="1427"/>
      <c r="E11273" s="161"/>
      <c r="F11273" s="161"/>
      <c r="G11273" s="627"/>
      <c r="H11273" s="23"/>
      <c r="I11273" s="23"/>
    </row>
    <row r="11274" spans="1:9" s="22" customFormat="1">
      <c r="A11274" s="1378"/>
      <c r="B11274" s="1374"/>
      <c r="C11274" s="1391"/>
      <c r="D11274" s="1427"/>
      <c r="E11274" s="161"/>
      <c r="F11274" s="161"/>
      <c r="G11274" s="627"/>
      <c r="H11274" s="23"/>
      <c r="I11274" s="23"/>
    </row>
    <row r="11275" spans="1:9" s="22" customFormat="1">
      <c r="A11275" s="1378"/>
      <c r="B11275" s="1374"/>
      <c r="C11275" s="1391"/>
      <c r="D11275" s="1427"/>
      <c r="E11275" s="161"/>
      <c r="F11275" s="161"/>
      <c r="G11275" s="627"/>
      <c r="H11275" s="23"/>
      <c r="I11275" s="23"/>
    </row>
    <row r="11276" spans="1:9" s="22" customFormat="1">
      <c r="A11276" s="1378"/>
      <c r="B11276" s="1374"/>
      <c r="C11276" s="1391"/>
      <c r="D11276" s="1427"/>
      <c r="E11276" s="161"/>
      <c r="F11276" s="161"/>
      <c r="G11276" s="627"/>
      <c r="H11276" s="23"/>
      <c r="I11276" s="23"/>
    </row>
    <row r="11277" spans="1:9" s="22" customFormat="1">
      <c r="A11277" s="1378"/>
      <c r="B11277" s="1374"/>
      <c r="C11277" s="1391"/>
      <c r="D11277" s="1427"/>
      <c r="E11277" s="161"/>
      <c r="F11277" s="161"/>
      <c r="G11277" s="627"/>
      <c r="H11277" s="23"/>
      <c r="I11277" s="23"/>
    </row>
    <row r="11278" spans="1:9" s="22" customFormat="1">
      <c r="A11278" s="1378"/>
      <c r="B11278" s="1374"/>
      <c r="C11278" s="1391"/>
      <c r="D11278" s="1427"/>
      <c r="E11278" s="161"/>
      <c r="F11278" s="161"/>
      <c r="G11278" s="627"/>
      <c r="H11278" s="23"/>
      <c r="I11278" s="23"/>
    </row>
    <row r="11279" spans="1:9" s="22" customFormat="1">
      <c r="A11279" s="1378"/>
      <c r="B11279" s="1374"/>
      <c r="C11279" s="1391"/>
      <c r="D11279" s="1427"/>
      <c r="E11279" s="161"/>
      <c r="F11279" s="161"/>
      <c r="G11279" s="627"/>
      <c r="H11279" s="23"/>
      <c r="I11279" s="23"/>
    </row>
    <row r="11280" spans="1:9" s="22" customFormat="1">
      <c r="A11280" s="1378"/>
      <c r="B11280" s="1374"/>
      <c r="C11280" s="1391"/>
      <c r="D11280" s="1427"/>
      <c r="E11280" s="161"/>
      <c r="F11280" s="161"/>
      <c r="G11280" s="627"/>
      <c r="H11280" s="23"/>
      <c r="I11280" s="23"/>
    </row>
    <row r="11281" spans="1:9" s="22" customFormat="1">
      <c r="A11281" s="1378"/>
      <c r="B11281" s="1374"/>
      <c r="C11281" s="1391"/>
      <c r="D11281" s="1427"/>
      <c r="E11281" s="161"/>
      <c r="F11281" s="161"/>
      <c r="G11281" s="627"/>
      <c r="H11281" s="23"/>
      <c r="I11281" s="23"/>
    </row>
    <row r="11282" spans="1:9" s="22" customFormat="1">
      <c r="A11282" s="1378"/>
      <c r="B11282" s="1374"/>
      <c r="C11282" s="1391"/>
      <c r="D11282" s="1427"/>
      <c r="E11282" s="161"/>
      <c r="F11282" s="161"/>
      <c r="G11282" s="627"/>
      <c r="H11282" s="23"/>
      <c r="I11282" s="23"/>
    </row>
    <row r="11283" spans="1:9" s="22" customFormat="1" ht="15">
      <c r="A11283" s="1574"/>
      <c r="B11283" s="1374"/>
      <c r="C11283" s="1391"/>
      <c r="D11283" s="1427"/>
      <c r="E11283" s="161"/>
      <c r="F11283" s="161"/>
      <c r="G11283" s="627"/>
      <c r="H11283" s="23"/>
      <c r="I11283" s="23"/>
    </row>
    <row r="11284" spans="1:9" s="22" customFormat="1" ht="15">
      <c r="A11284" s="1574"/>
      <c r="B11284" s="1374"/>
      <c r="C11284" s="1391"/>
      <c r="D11284" s="1427"/>
      <c r="E11284" s="161"/>
      <c r="F11284" s="161"/>
      <c r="G11284" s="627"/>
      <c r="H11284" s="23"/>
      <c r="I11284" s="23"/>
    </row>
    <row r="11285" spans="1:9" s="22" customFormat="1" ht="15">
      <c r="A11285" s="1574"/>
      <c r="B11285" s="1374"/>
      <c r="C11285" s="1391"/>
      <c r="D11285" s="1427"/>
      <c r="E11285" s="161"/>
      <c r="F11285" s="161"/>
      <c r="G11285" s="627"/>
      <c r="H11285" s="23"/>
      <c r="I11285" s="23"/>
    </row>
    <row r="11286" spans="1:9" s="22" customFormat="1" ht="15">
      <c r="A11286" s="1574"/>
      <c r="B11286" s="1374"/>
      <c r="C11286" s="1391"/>
      <c r="D11286" s="1427"/>
      <c r="E11286" s="161"/>
      <c r="F11286" s="161"/>
      <c r="G11286" s="627"/>
      <c r="H11286" s="23"/>
      <c r="I11286" s="23"/>
    </row>
    <row r="11287" spans="1:9" s="22" customFormat="1" ht="15">
      <c r="A11287" s="1574"/>
      <c r="B11287" s="1374"/>
      <c r="C11287" s="1391"/>
      <c r="D11287" s="1573"/>
      <c r="E11287" s="161"/>
      <c r="F11287" s="161"/>
      <c r="G11287" s="627"/>
      <c r="H11287" s="23"/>
      <c r="I11287" s="23"/>
    </row>
    <row r="11288" spans="1:9" s="22" customFormat="1" ht="15">
      <c r="A11288" s="1574"/>
      <c r="B11288" s="1374"/>
      <c r="C11288" s="1391"/>
      <c r="D11288" s="1573"/>
      <c r="E11288" s="235"/>
      <c r="F11288" s="235"/>
      <c r="G11288" s="627"/>
      <c r="H11288" s="23"/>
      <c r="I11288" s="23"/>
    </row>
    <row r="11289" spans="1:9" s="22" customFormat="1" ht="15">
      <c r="A11289" s="1574"/>
      <c r="B11289" s="1374"/>
      <c r="C11289" s="1391"/>
      <c r="D11289" s="1573"/>
      <c r="E11289" s="235"/>
      <c r="F11289" s="235"/>
      <c r="G11289" s="627"/>
      <c r="H11289" s="23"/>
      <c r="I11289" s="23"/>
    </row>
    <row r="11290" spans="1:9" s="22" customFormat="1" ht="15">
      <c r="A11290" s="1574"/>
      <c r="B11290" s="1374"/>
      <c r="C11290" s="1571"/>
      <c r="D11290" s="1573"/>
      <c r="E11290" s="235"/>
      <c r="F11290" s="235"/>
      <c r="G11290" s="627"/>
      <c r="H11290" s="23"/>
      <c r="I11290" s="23"/>
    </row>
    <row r="11291" spans="1:9" s="22" customFormat="1">
      <c r="A11291" s="1378"/>
      <c r="B11291" s="1374"/>
      <c r="C11291" s="1391"/>
      <c r="D11291" s="1427"/>
      <c r="E11291" s="238"/>
      <c r="F11291" s="238"/>
      <c r="G11291" s="627"/>
      <c r="H11291" s="23"/>
      <c r="I11291" s="23"/>
    </row>
    <row r="11292" spans="1:9" s="22" customFormat="1">
      <c r="A11292" s="1378"/>
      <c r="B11292" s="1374"/>
      <c r="C11292" s="1391"/>
      <c r="D11292" s="1427"/>
      <c r="E11292" s="238"/>
      <c r="F11292" s="238"/>
      <c r="G11292" s="627"/>
      <c r="H11292" s="23"/>
      <c r="I11292" s="23"/>
    </row>
    <row r="11293" spans="1:9" s="22" customFormat="1">
      <c r="A11293" s="1378"/>
      <c r="B11293" s="1374"/>
      <c r="C11293" s="1391"/>
      <c r="D11293" s="1427"/>
      <c r="E11293" s="238"/>
      <c r="F11293" s="238"/>
      <c r="G11293" s="627"/>
      <c r="H11293" s="23"/>
      <c r="I11293" s="23"/>
    </row>
    <row r="11294" spans="1:9" s="22" customFormat="1">
      <c r="A11294" s="1378"/>
      <c r="B11294" s="1374"/>
      <c r="C11294" s="1391"/>
      <c r="D11294" s="1427"/>
      <c r="E11294" s="238"/>
      <c r="F11294" s="238"/>
      <c r="G11294" s="627"/>
      <c r="H11294" s="23"/>
      <c r="I11294" s="23"/>
    </row>
    <row r="11295" spans="1:9" s="22" customFormat="1">
      <c r="A11295" s="1378"/>
      <c r="B11295" s="1374"/>
      <c r="C11295" s="1391"/>
      <c r="D11295" s="1427"/>
      <c r="E11295" s="161"/>
      <c r="F11295" s="161"/>
      <c r="G11295" s="627"/>
      <c r="H11295" s="23"/>
      <c r="I11295" s="23"/>
    </row>
    <row r="11296" spans="1:9" s="22" customFormat="1">
      <c r="A11296" s="1378"/>
      <c r="B11296" s="1374"/>
      <c r="C11296" s="1391"/>
      <c r="D11296" s="1427"/>
      <c r="E11296" s="161"/>
      <c r="F11296" s="161"/>
      <c r="G11296" s="627"/>
      <c r="H11296" s="23"/>
      <c r="I11296" s="23"/>
    </row>
    <row r="11297" spans="1:9" s="22" customFormat="1">
      <c r="A11297" s="1378"/>
      <c r="B11297" s="1374"/>
      <c r="C11297" s="1391"/>
      <c r="D11297" s="1427"/>
      <c r="E11297" s="161"/>
      <c r="F11297" s="161"/>
      <c r="G11297" s="627"/>
      <c r="H11297" s="23"/>
      <c r="I11297" s="23"/>
    </row>
    <row r="11298" spans="1:9" s="22" customFormat="1">
      <c r="A11298" s="1378"/>
      <c r="B11298" s="1374"/>
      <c r="C11298" s="1391"/>
      <c r="D11298" s="1427"/>
      <c r="E11298" s="161"/>
      <c r="F11298" s="161"/>
      <c r="G11298" s="627"/>
      <c r="H11298" s="23"/>
      <c r="I11298" s="23"/>
    </row>
    <row r="11299" spans="1:9" s="22" customFormat="1">
      <c r="A11299" s="1378"/>
      <c r="B11299" s="1374"/>
      <c r="C11299" s="1391"/>
      <c r="D11299" s="1427"/>
      <c r="E11299" s="161"/>
      <c r="F11299" s="161"/>
      <c r="G11299" s="627"/>
      <c r="H11299" s="23"/>
      <c r="I11299" s="23"/>
    </row>
    <row r="11300" spans="1:9" s="22" customFormat="1">
      <c r="A11300" s="1378"/>
      <c r="B11300" s="1374"/>
      <c r="C11300" s="1391"/>
      <c r="D11300" s="1427"/>
      <c r="E11300" s="161"/>
      <c r="F11300" s="161"/>
      <c r="G11300" s="627"/>
      <c r="H11300" s="23"/>
      <c r="I11300" s="23"/>
    </row>
    <row r="11301" spans="1:9" s="22" customFormat="1">
      <c r="A11301" s="1378"/>
      <c r="B11301" s="1374"/>
      <c r="C11301" s="1391"/>
      <c r="D11301" s="1427"/>
      <c r="E11301" s="161"/>
      <c r="F11301" s="161"/>
      <c r="G11301" s="627"/>
      <c r="H11301" s="23"/>
      <c r="I11301" s="23"/>
    </row>
    <row r="11302" spans="1:9" s="22" customFormat="1">
      <c r="A11302" s="1378"/>
      <c r="B11302" s="1374"/>
      <c r="C11302" s="1391"/>
      <c r="D11302" s="1427"/>
      <c r="E11302" s="161"/>
      <c r="F11302" s="161"/>
      <c r="G11302" s="627"/>
      <c r="H11302" s="23"/>
      <c r="I11302" s="23"/>
    </row>
    <row r="11303" spans="1:9" s="22" customFormat="1">
      <c r="A11303" s="1378"/>
      <c r="B11303" s="1374"/>
      <c r="C11303" s="1391"/>
      <c r="D11303" s="1427"/>
      <c r="E11303" s="161"/>
      <c r="F11303" s="161"/>
      <c r="G11303" s="627"/>
      <c r="H11303" s="23"/>
      <c r="I11303" s="23"/>
    </row>
    <row r="11304" spans="1:9" s="22" customFormat="1">
      <c r="A11304" s="1378"/>
      <c r="B11304" s="1374"/>
      <c r="C11304" s="1391"/>
      <c r="D11304" s="1427"/>
      <c r="E11304" s="161"/>
      <c r="F11304" s="161"/>
      <c r="G11304" s="627"/>
      <c r="H11304" s="23"/>
      <c r="I11304" s="23"/>
    </row>
    <row r="11305" spans="1:9" s="22" customFormat="1">
      <c r="A11305" s="1378"/>
      <c r="B11305" s="1374"/>
      <c r="C11305" s="1391"/>
      <c r="D11305" s="1427"/>
      <c r="E11305" s="161"/>
      <c r="F11305" s="161"/>
      <c r="G11305" s="627"/>
      <c r="H11305" s="23"/>
      <c r="I11305" s="23"/>
    </row>
    <row r="11306" spans="1:9" s="22" customFormat="1">
      <c r="A11306" s="1378"/>
      <c r="B11306" s="1374"/>
      <c r="C11306" s="1391"/>
      <c r="D11306" s="1427"/>
      <c r="E11306" s="161"/>
      <c r="F11306" s="161"/>
      <c r="G11306" s="627"/>
      <c r="H11306" s="23"/>
      <c r="I11306" s="23"/>
    </row>
    <row r="11307" spans="1:9" s="22" customFormat="1">
      <c r="A11307" s="1378"/>
      <c r="B11307" s="1374"/>
      <c r="C11307" s="1391"/>
      <c r="D11307" s="1427"/>
      <c r="E11307" s="161"/>
      <c r="F11307" s="161"/>
      <c r="G11307" s="627"/>
      <c r="H11307" s="23"/>
      <c r="I11307" s="23"/>
    </row>
    <row r="11308" spans="1:9" s="22" customFormat="1">
      <c r="A11308" s="1378"/>
      <c r="B11308" s="1374"/>
      <c r="C11308" s="1391"/>
      <c r="D11308" s="1427"/>
      <c r="E11308" s="161"/>
      <c r="F11308" s="161"/>
      <c r="G11308" s="627"/>
      <c r="H11308" s="23"/>
      <c r="I11308" s="23"/>
    </row>
    <row r="11309" spans="1:9" s="22" customFormat="1">
      <c r="A11309" s="1378"/>
      <c r="B11309" s="1374"/>
      <c r="C11309" s="1391"/>
      <c r="D11309" s="1427"/>
      <c r="E11309" s="161"/>
      <c r="F11309" s="161"/>
      <c r="G11309" s="627"/>
      <c r="H11309" s="23"/>
      <c r="I11309" s="23"/>
    </row>
    <row r="11310" spans="1:9" s="22" customFormat="1">
      <c r="A11310" s="1378"/>
      <c r="B11310" s="1374"/>
      <c r="C11310" s="1391"/>
      <c r="D11310" s="1427"/>
      <c r="E11310" s="161"/>
      <c r="F11310" s="161"/>
      <c r="G11310" s="627"/>
      <c r="H11310" s="23"/>
      <c r="I11310" s="23"/>
    </row>
    <row r="11311" spans="1:9" s="22" customFormat="1">
      <c r="A11311" s="1378"/>
      <c r="B11311" s="1374"/>
      <c r="C11311" s="1391"/>
      <c r="D11311" s="1427"/>
      <c r="E11311" s="161"/>
      <c r="F11311" s="161"/>
      <c r="G11311" s="627"/>
      <c r="H11311" s="23"/>
      <c r="I11311" s="23"/>
    </row>
    <row r="11312" spans="1:9" s="22" customFormat="1">
      <c r="A11312" s="1378"/>
      <c r="B11312" s="1374"/>
      <c r="C11312" s="1391"/>
      <c r="D11312" s="1427"/>
      <c r="E11312" s="161"/>
      <c r="F11312" s="161"/>
      <c r="G11312" s="627"/>
      <c r="H11312" s="23"/>
      <c r="I11312" s="23"/>
    </row>
    <row r="11313" spans="1:9" s="22" customFormat="1">
      <c r="A11313" s="1378"/>
      <c r="B11313" s="1374"/>
      <c r="C11313" s="1391"/>
      <c r="D11313" s="1427"/>
      <c r="E11313" s="161"/>
      <c r="F11313" s="161"/>
      <c r="G11313" s="627"/>
      <c r="H11313" s="23"/>
      <c r="I11313" s="23"/>
    </row>
    <row r="11314" spans="1:9" s="22" customFormat="1">
      <c r="A11314" s="1378"/>
      <c r="B11314" s="1374"/>
      <c r="C11314" s="1391"/>
      <c r="D11314" s="1427"/>
      <c r="E11314" s="161"/>
      <c r="F11314" s="161"/>
      <c r="G11314" s="627"/>
      <c r="H11314" s="23"/>
      <c r="I11314" s="23"/>
    </row>
    <row r="11315" spans="1:9" s="22" customFormat="1">
      <c r="A11315" s="1378"/>
      <c r="B11315" s="1374"/>
      <c r="C11315" s="1391"/>
      <c r="D11315" s="1427"/>
      <c r="E11315" s="161"/>
      <c r="F11315" s="161"/>
      <c r="G11315" s="627"/>
      <c r="H11315" s="23"/>
      <c r="I11315" s="23"/>
    </row>
    <row r="11316" spans="1:9" s="22" customFormat="1">
      <c r="A11316" s="1378"/>
      <c r="B11316" s="1374"/>
      <c r="C11316" s="1391"/>
      <c r="D11316" s="1427"/>
      <c r="E11316" s="161"/>
      <c r="F11316" s="161"/>
      <c r="G11316" s="627"/>
      <c r="H11316" s="23"/>
      <c r="I11316" s="23"/>
    </row>
    <row r="11317" spans="1:9" s="22" customFormat="1">
      <c r="A11317" s="1378"/>
      <c r="B11317" s="1374"/>
      <c r="C11317" s="1391"/>
      <c r="D11317" s="1427"/>
      <c r="E11317" s="161"/>
      <c r="F11317" s="161"/>
      <c r="G11317" s="627"/>
      <c r="H11317" s="23"/>
      <c r="I11317" s="23"/>
    </row>
    <row r="11318" spans="1:9" s="22" customFormat="1">
      <c r="A11318" s="1378"/>
      <c r="B11318" s="1374"/>
      <c r="C11318" s="1391"/>
      <c r="D11318" s="1427"/>
      <c r="E11318" s="161"/>
      <c r="F11318" s="161"/>
      <c r="G11318" s="627"/>
      <c r="H11318" s="23"/>
      <c r="I11318" s="23"/>
    </row>
    <row r="11319" spans="1:9" s="22" customFormat="1" ht="15">
      <c r="A11319" s="1574"/>
      <c r="B11319" s="1575"/>
      <c r="C11319" s="1571"/>
      <c r="D11319" s="1573"/>
      <c r="E11319" s="161"/>
      <c r="F11319" s="161"/>
      <c r="G11319" s="627"/>
      <c r="H11319" s="23"/>
      <c r="I11319" s="23"/>
    </row>
    <row r="11320" spans="1:9" s="22" customFormat="1">
      <c r="A11320" s="1378"/>
      <c r="B11320" s="1374"/>
      <c r="C11320" s="1391"/>
      <c r="D11320" s="1427"/>
      <c r="E11320" s="161"/>
      <c r="F11320" s="161"/>
      <c r="G11320" s="627"/>
      <c r="H11320" s="23"/>
      <c r="I11320" s="23"/>
    </row>
    <row r="11321" spans="1:9" s="22" customFormat="1">
      <c r="A11321" s="1378"/>
      <c r="B11321" s="1374"/>
      <c r="C11321" s="1391"/>
      <c r="D11321" s="1427"/>
      <c r="E11321" s="161"/>
      <c r="F11321" s="161"/>
      <c r="G11321" s="627"/>
      <c r="H11321" s="23"/>
      <c r="I11321" s="23"/>
    </row>
    <row r="11322" spans="1:9" s="22" customFormat="1" ht="15">
      <c r="A11322" s="1574"/>
      <c r="B11322" s="1461"/>
      <c r="C11322" s="1391"/>
      <c r="D11322" s="1427"/>
      <c r="E11322" s="161"/>
      <c r="F11322" s="161"/>
      <c r="G11322" s="627"/>
      <c r="H11322" s="23"/>
      <c r="I11322" s="23"/>
    </row>
    <row r="11323" spans="1:9" s="22" customFormat="1" ht="15">
      <c r="A11323" s="1574"/>
      <c r="B11323" s="1461"/>
      <c r="C11323" s="1391"/>
      <c r="D11323" s="1427"/>
      <c r="E11323" s="161"/>
      <c r="F11323" s="161"/>
      <c r="G11323" s="627"/>
      <c r="H11323" s="23"/>
      <c r="I11323" s="23"/>
    </row>
    <row r="11324" spans="1:9" s="22" customFormat="1" ht="15">
      <c r="A11324" s="1574"/>
      <c r="B11324" s="1461"/>
      <c r="C11324" s="1391"/>
      <c r="D11324" s="1427"/>
      <c r="E11324" s="161"/>
      <c r="F11324" s="161"/>
      <c r="G11324" s="627"/>
      <c r="H11324" s="23"/>
      <c r="I11324" s="23"/>
    </row>
    <row r="11325" spans="1:9" s="22" customFormat="1" ht="15">
      <c r="A11325" s="1574"/>
      <c r="B11325" s="1461"/>
      <c r="C11325" s="1391"/>
      <c r="D11325" s="1427"/>
      <c r="E11325" s="161"/>
      <c r="F11325" s="161"/>
      <c r="G11325" s="627"/>
      <c r="H11325" s="23"/>
      <c r="I11325" s="23"/>
    </row>
    <row r="11326" spans="1:9" s="22" customFormat="1" ht="15">
      <c r="A11326" s="1574"/>
      <c r="B11326" s="1461"/>
      <c r="C11326" s="1391"/>
      <c r="D11326" s="1427"/>
      <c r="E11326" s="161"/>
      <c r="F11326" s="161"/>
      <c r="G11326" s="627"/>
      <c r="H11326" s="23"/>
      <c r="I11326" s="23"/>
    </row>
    <row r="11327" spans="1:9" s="22" customFormat="1" ht="15">
      <c r="A11327" s="1574"/>
      <c r="B11327" s="1461"/>
      <c r="C11327" s="1391"/>
      <c r="D11327" s="1427"/>
      <c r="E11327" s="161"/>
      <c r="F11327" s="161"/>
      <c r="G11327" s="627"/>
      <c r="H11327" s="23"/>
      <c r="I11327" s="23"/>
    </row>
    <row r="11328" spans="1:9" s="22" customFormat="1" ht="15">
      <c r="A11328" s="1574"/>
      <c r="B11328" s="1461"/>
      <c r="C11328" s="1391"/>
      <c r="D11328" s="1427"/>
      <c r="E11328" s="161"/>
      <c r="F11328" s="161"/>
      <c r="G11328" s="627"/>
      <c r="H11328" s="23"/>
      <c r="I11328" s="23"/>
    </row>
    <row r="11329" spans="1:9" s="22" customFormat="1" ht="15">
      <c r="A11329" s="1574"/>
      <c r="B11329" s="1461"/>
      <c r="C11329" s="1391"/>
      <c r="D11329" s="1427"/>
      <c r="E11329" s="161"/>
      <c r="F11329" s="161"/>
      <c r="G11329" s="627"/>
      <c r="H11329" s="23"/>
      <c r="I11329" s="23"/>
    </row>
    <row r="11330" spans="1:9" s="22" customFormat="1">
      <c r="A11330" s="1378"/>
      <c r="B11330" s="1374"/>
      <c r="C11330" s="1391"/>
      <c r="D11330" s="1427"/>
      <c r="E11330" s="161"/>
      <c r="F11330" s="161"/>
      <c r="G11330" s="627"/>
      <c r="H11330" s="23"/>
      <c r="I11330" s="23"/>
    </row>
    <row r="11331" spans="1:9" s="22" customFormat="1">
      <c r="A11331" s="1378"/>
      <c r="B11331" s="1374"/>
      <c r="C11331" s="1391"/>
      <c r="D11331" s="1427"/>
      <c r="E11331" s="161"/>
      <c r="F11331" s="161"/>
      <c r="G11331" s="627"/>
      <c r="H11331" s="23"/>
      <c r="I11331" s="23"/>
    </row>
    <row r="11332" spans="1:9" s="22" customFormat="1">
      <c r="A11332" s="1378"/>
      <c r="B11332" s="1374"/>
      <c r="C11332" s="1391"/>
      <c r="D11332" s="1427"/>
      <c r="E11332" s="161"/>
      <c r="F11332" s="161"/>
      <c r="G11332" s="627"/>
      <c r="H11332" s="23"/>
      <c r="I11332" s="23"/>
    </row>
    <row r="11333" spans="1:9" s="22" customFormat="1">
      <c r="A11333" s="1378"/>
      <c r="B11333" s="1374"/>
      <c r="C11333" s="1391"/>
      <c r="D11333" s="1427"/>
      <c r="E11333" s="161"/>
      <c r="F11333" s="161"/>
      <c r="G11333" s="627"/>
      <c r="H11333" s="23"/>
      <c r="I11333" s="23"/>
    </row>
    <row r="11334" spans="1:9" s="22" customFormat="1">
      <c r="A11334" s="1378"/>
      <c r="B11334" s="1374"/>
      <c r="C11334" s="1391"/>
      <c r="D11334" s="1427"/>
      <c r="E11334" s="161"/>
      <c r="F11334" s="161"/>
      <c r="G11334" s="627"/>
      <c r="H11334" s="23"/>
      <c r="I11334" s="23"/>
    </row>
    <row r="11335" spans="1:9" s="22" customFormat="1">
      <c r="A11335" s="1378"/>
      <c r="B11335" s="1374"/>
      <c r="C11335" s="1391"/>
      <c r="D11335" s="1427"/>
      <c r="E11335" s="161"/>
      <c r="F11335" s="161"/>
      <c r="G11335" s="627"/>
      <c r="H11335" s="23"/>
      <c r="I11335" s="23"/>
    </row>
    <row r="11336" spans="1:9" s="22" customFormat="1">
      <c r="A11336" s="1378"/>
      <c r="B11336" s="1374"/>
      <c r="C11336" s="1391"/>
      <c r="D11336" s="1427"/>
      <c r="E11336" s="161"/>
      <c r="F11336" s="161"/>
      <c r="G11336" s="627"/>
      <c r="H11336" s="23"/>
      <c r="I11336" s="23"/>
    </row>
    <row r="11337" spans="1:9" s="22" customFormat="1" ht="15">
      <c r="A11337" s="1574"/>
      <c r="B11337" s="1461"/>
      <c r="C11337" s="1391"/>
      <c r="D11337" s="1427"/>
      <c r="E11337" s="238"/>
      <c r="F11337" s="238"/>
      <c r="G11337" s="627"/>
      <c r="H11337" s="23"/>
      <c r="I11337" s="23"/>
    </row>
    <row r="11338" spans="1:9" s="22" customFormat="1" ht="15">
      <c r="A11338" s="1574"/>
      <c r="B11338" s="1461"/>
      <c r="C11338" s="1391"/>
      <c r="D11338" s="1427"/>
      <c r="E11338" s="238"/>
      <c r="F11338" s="238"/>
      <c r="G11338" s="627"/>
      <c r="H11338" s="23"/>
      <c r="I11338" s="23"/>
    </row>
    <row r="11339" spans="1:9" s="22" customFormat="1">
      <c r="A11339" s="1378"/>
      <c r="B11339" s="1374"/>
      <c r="C11339" s="1391"/>
      <c r="D11339" s="1427"/>
      <c r="E11339" s="238"/>
      <c r="F11339" s="238"/>
      <c r="G11339" s="627"/>
      <c r="H11339" s="23"/>
      <c r="I11339" s="23"/>
    </row>
    <row r="11340" spans="1:9" s="22" customFormat="1">
      <c r="A11340" s="1378"/>
      <c r="B11340" s="1374"/>
      <c r="C11340" s="1391"/>
      <c r="D11340" s="1427"/>
      <c r="E11340" s="161"/>
      <c r="F11340" s="161"/>
      <c r="G11340" s="627"/>
      <c r="H11340" s="23"/>
      <c r="I11340" s="23"/>
    </row>
    <row r="11341" spans="1:9" s="22" customFormat="1">
      <c r="A11341" s="1378"/>
      <c r="B11341" s="1374"/>
      <c r="C11341" s="1391"/>
      <c r="D11341" s="1427"/>
      <c r="E11341" s="161"/>
      <c r="F11341" s="161"/>
      <c r="G11341" s="627"/>
      <c r="H11341" s="23"/>
      <c r="I11341" s="23"/>
    </row>
    <row r="11342" spans="1:9" s="22" customFormat="1">
      <c r="A11342" s="1378"/>
      <c r="B11342" s="1374"/>
      <c r="C11342" s="1391"/>
      <c r="D11342" s="1427"/>
      <c r="E11342" s="161"/>
      <c r="F11342" s="161"/>
      <c r="G11342" s="627"/>
      <c r="H11342" s="23"/>
      <c r="I11342" s="23"/>
    </row>
    <row r="11343" spans="1:9" s="22" customFormat="1">
      <c r="A11343" s="1378"/>
      <c r="B11343" s="1374"/>
      <c r="C11343" s="1391"/>
      <c r="D11343" s="1427"/>
      <c r="E11343" s="161"/>
      <c r="F11343" s="161"/>
      <c r="G11343" s="627"/>
      <c r="H11343" s="23"/>
      <c r="I11343" s="23"/>
    </row>
    <row r="11344" spans="1:9" s="22" customFormat="1">
      <c r="A11344" s="1378"/>
      <c r="B11344" s="1374"/>
      <c r="C11344" s="1391"/>
      <c r="D11344" s="1427"/>
      <c r="E11344" s="161"/>
      <c r="F11344" s="161"/>
      <c r="G11344" s="627"/>
      <c r="H11344" s="23"/>
      <c r="I11344" s="23"/>
    </row>
    <row r="11345" spans="1:9" s="22" customFormat="1">
      <c r="A11345" s="1378"/>
      <c r="B11345" s="1374"/>
      <c r="C11345" s="1391"/>
      <c r="D11345" s="1427"/>
      <c r="E11345" s="161"/>
      <c r="F11345" s="161"/>
      <c r="G11345" s="627"/>
      <c r="H11345" s="23"/>
      <c r="I11345" s="23"/>
    </row>
    <row r="11346" spans="1:9" s="22" customFormat="1">
      <c r="A11346" s="1378"/>
      <c r="B11346" s="1374"/>
      <c r="C11346" s="1391"/>
      <c r="D11346" s="1427"/>
      <c r="E11346" s="161"/>
      <c r="F11346" s="161"/>
      <c r="G11346" s="627"/>
      <c r="H11346" s="23"/>
      <c r="I11346" s="23"/>
    </row>
    <row r="11347" spans="1:9" s="22" customFormat="1">
      <c r="A11347" s="1378"/>
      <c r="B11347" s="1374"/>
      <c r="C11347" s="1391"/>
      <c r="D11347" s="1427"/>
      <c r="E11347" s="161"/>
      <c r="F11347" s="161"/>
      <c r="G11347" s="627"/>
      <c r="H11347" s="23"/>
      <c r="I11347" s="23"/>
    </row>
    <row r="11348" spans="1:9" s="22" customFormat="1">
      <c r="A11348" s="1378"/>
      <c r="B11348" s="1374"/>
      <c r="C11348" s="1391"/>
      <c r="D11348" s="1427"/>
      <c r="E11348" s="161"/>
      <c r="F11348" s="161"/>
      <c r="G11348" s="627"/>
      <c r="H11348" s="23"/>
      <c r="I11348" s="23"/>
    </row>
    <row r="11349" spans="1:9" s="22" customFormat="1">
      <c r="A11349" s="1378"/>
      <c r="B11349" s="1374"/>
      <c r="C11349" s="1391"/>
      <c r="D11349" s="1427"/>
      <c r="E11349" s="161"/>
      <c r="F11349" s="161"/>
      <c r="G11349" s="627"/>
      <c r="H11349" s="23"/>
      <c r="I11349" s="23"/>
    </row>
    <row r="11350" spans="1:9" s="22" customFormat="1">
      <c r="A11350" s="1378"/>
      <c r="B11350" s="1374"/>
      <c r="C11350" s="1391"/>
      <c r="D11350" s="1427"/>
      <c r="E11350" s="161"/>
      <c r="F11350" s="161"/>
      <c r="G11350" s="627"/>
      <c r="H11350" s="23"/>
      <c r="I11350" s="23"/>
    </row>
    <row r="11351" spans="1:9" s="22" customFormat="1">
      <c r="A11351" s="1378"/>
      <c r="B11351" s="1374"/>
      <c r="C11351" s="1391"/>
      <c r="D11351" s="1427"/>
      <c r="E11351" s="161"/>
      <c r="F11351" s="161"/>
      <c r="G11351" s="627"/>
      <c r="H11351" s="23"/>
      <c r="I11351" s="23"/>
    </row>
    <row r="11352" spans="1:9" s="22" customFormat="1">
      <c r="A11352" s="1378"/>
      <c r="B11352" s="1374"/>
      <c r="C11352" s="1391"/>
      <c r="D11352" s="1427"/>
      <c r="E11352" s="161"/>
      <c r="F11352" s="161"/>
      <c r="G11352" s="627"/>
      <c r="H11352" s="23"/>
      <c r="I11352" s="23"/>
    </row>
    <row r="11353" spans="1:9" s="22" customFormat="1">
      <c r="A11353" s="1378"/>
      <c r="B11353" s="1374"/>
      <c r="C11353" s="1391"/>
      <c r="D11353" s="1427"/>
      <c r="E11353" s="161"/>
      <c r="F11353" s="161"/>
      <c r="G11353" s="627"/>
      <c r="H11353" s="23"/>
      <c r="I11353" s="23"/>
    </row>
    <row r="11354" spans="1:9" s="22" customFormat="1">
      <c r="A11354" s="1378"/>
      <c r="B11354" s="1374"/>
      <c r="C11354" s="1391"/>
      <c r="D11354" s="1427"/>
      <c r="E11354" s="161"/>
      <c r="F11354" s="161"/>
      <c r="G11354" s="627"/>
      <c r="H11354" s="23"/>
      <c r="I11354" s="23"/>
    </row>
    <row r="11355" spans="1:9" s="22" customFormat="1">
      <c r="A11355" s="1378"/>
      <c r="B11355" s="1374"/>
      <c r="C11355" s="1391"/>
      <c r="D11355" s="1427"/>
      <c r="E11355" s="161"/>
      <c r="F11355" s="161"/>
      <c r="G11355" s="627"/>
      <c r="H11355" s="23"/>
      <c r="I11355" s="23"/>
    </row>
    <row r="11356" spans="1:9" s="22" customFormat="1">
      <c r="A11356" s="1378"/>
      <c r="B11356" s="1374"/>
      <c r="C11356" s="1391"/>
      <c r="D11356" s="1427"/>
      <c r="E11356" s="161"/>
      <c r="F11356" s="161"/>
      <c r="G11356" s="627"/>
      <c r="H11356" s="23"/>
      <c r="I11356" s="23"/>
    </row>
    <row r="11357" spans="1:9" s="22" customFormat="1">
      <c r="A11357" s="1378"/>
      <c r="B11357" s="1374"/>
      <c r="C11357" s="1391"/>
      <c r="D11357" s="1427"/>
      <c r="E11357" s="161"/>
      <c r="F11357" s="161"/>
      <c r="G11357" s="627"/>
      <c r="H11357" s="23"/>
      <c r="I11357" s="23"/>
    </row>
    <row r="11358" spans="1:9" s="22" customFormat="1">
      <c r="A11358" s="1378"/>
      <c r="B11358" s="1374"/>
      <c r="C11358" s="1391"/>
      <c r="D11358" s="1427"/>
      <c r="E11358" s="161"/>
      <c r="F11358" s="161"/>
      <c r="G11358" s="627"/>
      <c r="H11358" s="23"/>
      <c r="I11358" s="23"/>
    </row>
    <row r="11359" spans="1:9" s="22" customFormat="1">
      <c r="A11359" s="1378"/>
      <c r="B11359" s="1374"/>
      <c r="C11359" s="1391"/>
      <c r="D11359" s="1427"/>
      <c r="E11359" s="161"/>
      <c r="F11359" s="161"/>
      <c r="G11359" s="627"/>
      <c r="H11359" s="23"/>
      <c r="I11359" s="23"/>
    </row>
    <row r="11360" spans="1:9" s="22" customFormat="1">
      <c r="A11360" s="1378"/>
      <c r="B11360" s="1374"/>
      <c r="C11360" s="1391"/>
      <c r="D11360" s="1427"/>
      <c r="E11360" s="161"/>
      <c r="F11360" s="161"/>
      <c r="G11360" s="627"/>
      <c r="H11360" s="23"/>
      <c r="I11360" s="23"/>
    </row>
    <row r="11361" spans="1:9" s="22" customFormat="1">
      <c r="A11361" s="1378"/>
      <c r="B11361" s="1374"/>
      <c r="C11361" s="1391"/>
      <c r="D11361" s="1427"/>
      <c r="E11361" s="161"/>
      <c r="F11361" s="161"/>
      <c r="G11361" s="627"/>
      <c r="H11361" s="23"/>
      <c r="I11361" s="23"/>
    </row>
    <row r="11362" spans="1:9" s="22" customFormat="1">
      <c r="A11362" s="1378"/>
      <c r="B11362" s="1374"/>
      <c r="C11362" s="1391"/>
      <c r="D11362" s="1427"/>
      <c r="E11362" s="161"/>
      <c r="F11362" s="161"/>
      <c r="G11362" s="627"/>
      <c r="H11362" s="23"/>
      <c r="I11362" s="23"/>
    </row>
    <row r="11363" spans="1:9" s="22" customFormat="1">
      <c r="A11363" s="1378"/>
      <c r="B11363" s="1374"/>
      <c r="C11363" s="1391"/>
      <c r="D11363" s="1427"/>
      <c r="E11363" s="161"/>
      <c r="F11363" s="161"/>
      <c r="G11363" s="627"/>
      <c r="H11363" s="23"/>
      <c r="I11363" s="23"/>
    </row>
    <row r="11364" spans="1:9" s="22" customFormat="1">
      <c r="A11364" s="1378"/>
      <c r="B11364" s="1374"/>
      <c r="C11364" s="1391"/>
      <c r="D11364" s="1427"/>
      <c r="E11364" s="161"/>
      <c r="F11364" s="161"/>
      <c r="G11364" s="627"/>
      <c r="H11364" s="23"/>
      <c r="I11364" s="23"/>
    </row>
    <row r="11365" spans="1:9" s="22" customFormat="1">
      <c r="A11365" s="1378"/>
      <c r="B11365" s="1374"/>
      <c r="C11365" s="1391"/>
      <c r="D11365" s="1427"/>
      <c r="E11365" s="161"/>
      <c r="F11365" s="161"/>
      <c r="G11365" s="627"/>
      <c r="H11365" s="23"/>
      <c r="I11365" s="23"/>
    </row>
    <row r="11366" spans="1:9" s="22" customFormat="1">
      <c r="A11366" s="1378"/>
      <c r="B11366" s="1374"/>
      <c r="C11366" s="1391"/>
      <c r="D11366" s="1427"/>
      <c r="E11366" s="161"/>
      <c r="F11366" s="161"/>
      <c r="G11366" s="627"/>
      <c r="H11366" s="23"/>
      <c r="I11366" s="23"/>
    </row>
    <row r="11367" spans="1:9" s="22" customFormat="1">
      <c r="A11367" s="1378"/>
      <c r="B11367" s="1374"/>
      <c r="C11367" s="1391"/>
      <c r="D11367" s="1427"/>
      <c r="E11367" s="161"/>
      <c r="F11367" s="161"/>
      <c r="G11367" s="627"/>
      <c r="H11367" s="23"/>
      <c r="I11367" s="23"/>
    </row>
    <row r="11368" spans="1:9" s="22" customFormat="1">
      <c r="A11368" s="1378"/>
      <c r="B11368" s="1374"/>
      <c r="C11368" s="1391"/>
      <c r="D11368" s="1427"/>
      <c r="E11368" s="161"/>
      <c r="F11368" s="161"/>
      <c r="G11368" s="627"/>
      <c r="H11368" s="23"/>
      <c r="I11368" s="23"/>
    </row>
    <row r="11369" spans="1:9" s="22" customFormat="1">
      <c r="A11369" s="1378"/>
      <c r="B11369" s="1374"/>
      <c r="C11369" s="1391"/>
      <c r="D11369" s="1427"/>
      <c r="E11369" s="161"/>
      <c r="F11369" s="161"/>
      <c r="G11369" s="627"/>
      <c r="H11369" s="23"/>
      <c r="I11369" s="23"/>
    </row>
    <row r="11370" spans="1:9" s="22" customFormat="1">
      <c r="A11370" s="1378"/>
      <c r="B11370" s="1374"/>
      <c r="C11370" s="1391"/>
      <c r="D11370" s="1427"/>
      <c r="E11370" s="161"/>
      <c r="F11370" s="161"/>
      <c r="G11370" s="627"/>
      <c r="H11370" s="23"/>
      <c r="I11370" s="23"/>
    </row>
    <row r="11371" spans="1:9" s="22" customFormat="1">
      <c r="A11371" s="1378"/>
      <c r="B11371" s="1374"/>
      <c r="C11371" s="1391"/>
      <c r="D11371" s="1427"/>
      <c r="E11371" s="161"/>
      <c r="F11371" s="161"/>
      <c r="G11371" s="627"/>
      <c r="H11371" s="23"/>
      <c r="I11371" s="23"/>
    </row>
    <row r="11372" spans="1:9" s="22" customFormat="1">
      <c r="A11372" s="1378"/>
      <c r="B11372" s="1374"/>
      <c r="C11372" s="1391"/>
      <c r="D11372" s="1427"/>
      <c r="E11372" s="161"/>
      <c r="F11372" s="161"/>
      <c r="G11372" s="627"/>
      <c r="H11372" s="23"/>
      <c r="I11372" s="23"/>
    </row>
    <row r="11373" spans="1:9" s="22" customFormat="1">
      <c r="A11373" s="1378"/>
      <c r="B11373" s="1038"/>
      <c r="C11373" s="1577"/>
      <c r="D11373" s="1427"/>
      <c r="E11373" s="161"/>
      <c r="F11373" s="161"/>
      <c r="G11373" s="627"/>
      <c r="H11373" s="23"/>
      <c r="I11373" s="23"/>
    </row>
    <row r="11374" spans="1:9" s="22" customFormat="1">
      <c r="A11374" s="1570"/>
      <c r="B11374" s="1038"/>
      <c r="C11374" s="1577"/>
      <c r="D11374" s="1427"/>
      <c r="E11374" s="161"/>
      <c r="F11374" s="161"/>
      <c r="G11374" s="627"/>
      <c r="H11374" s="23"/>
      <c r="I11374" s="23"/>
    </row>
    <row r="11375" spans="1:9" s="22" customFormat="1">
      <c r="A11375" s="1570"/>
      <c r="B11375" s="1038"/>
      <c r="C11375" s="1577"/>
      <c r="D11375" s="1427"/>
      <c r="E11375" s="161"/>
      <c r="F11375" s="161"/>
      <c r="G11375" s="627"/>
      <c r="H11375" s="23"/>
      <c r="I11375" s="23"/>
    </row>
    <row r="11376" spans="1:9" s="22" customFormat="1">
      <c r="A11376" s="1570"/>
      <c r="B11376" s="1461"/>
      <c r="C11376" s="1391"/>
      <c r="D11376" s="1427"/>
      <c r="E11376" s="161"/>
      <c r="F11376" s="161"/>
      <c r="G11376" s="627"/>
      <c r="H11376" s="23"/>
      <c r="I11376" s="23"/>
    </row>
    <row r="11377" spans="1:9" s="22" customFormat="1">
      <c r="A11377" s="1570"/>
      <c r="B11377" s="1461"/>
      <c r="C11377" s="1391"/>
      <c r="D11377" s="1427"/>
      <c r="E11377" s="161"/>
      <c r="F11377" s="161"/>
      <c r="G11377" s="627"/>
      <c r="H11377" s="23"/>
      <c r="I11377" s="23"/>
    </row>
    <row r="11378" spans="1:9" s="22" customFormat="1">
      <c r="A11378" s="1570"/>
      <c r="B11378" s="1461"/>
      <c r="C11378" s="1577"/>
      <c r="D11378" s="1427"/>
      <c r="E11378" s="161"/>
      <c r="F11378" s="161"/>
      <c r="G11378" s="627"/>
      <c r="H11378" s="23"/>
      <c r="I11378" s="23"/>
    </row>
    <row r="11379" spans="1:9" s="22" customFormat="1">
      <c r="A11379" s="1570"/>
      <c r="B11379" s="1461"/>
      <c r="C11379" s="1577"/>
      <c r="D11379" s="1427"/>
      <c r="E11379" s="161"/>
      <c r="F11379" s="161"/>
      <c r="G11379" s="627"/>
      <c r="H11379" s="23"/>
      <c r="I11379" s="23"/>
    </row>
    <row r="11380" spans="1:9" s="22" customFormat="1">
      <c r="A11380" s="1570"/>
      <c r="B11380" s="1038"/>
      <c r="C11380" s="1577"/>
      <c r="D11380" s="1427"/>
      <c r="E11380" s="161"/>
      <c r="F11380" s="161"/>
      <c r="G11380" s="627"/>
      <c r="H11380" s="23"/>
      <c r="I11380" s="23"/>
    </row>
    <row r="11381" spans="1:9" s="22" customFormat="1">
      <c r="A11381" s="1570"/>
      <c r="B11381" s="1461"/>
      <c r="C11381" s="1577"/>
      <c r="D11381" s="1427"/>
      <c r="E11381" s="161"/>
      <c r="F11381" s="161"/>
      <c r="G11381" s="627"/>
      <c r="H11381" s="23"/>
      <c r="I11381" s="23"/>
    </row>
    <row r="11382" spans="1:9" s="22" customFormat="1">
      <c r="A11382" s="1570"/>
      <c r="B11382" s="1461"/>
      <c r="C11382" s="1577"/>
      <c r="D11382" s="1427"/>
      <c r="E11382" s="161"/>
      <c r="F11382" s="161"/>
      <c r="G11382" s="627"/>
      <c r="H11382" s="23"/>
      <c r="I11382" s="23"/>
    </row>
    <row r="11383" spans="1:9" s="22" customFormat="1">
      <c r="A11383" s="1570"/>
      <c r="B11383" s="1461"/>
      <c r="C11383" s="1577"/>
      <c r="D11383" s="1427"/>
      <c r="E11383" s="161"/>
      <c r="F11383" s="161"/>
      <c r="G11383" s="627"/>
      <c r="H11383" s="23"/>
      <c r="I11383" s="23"/>
    </row>
    <row r="11384" spans="1:9" s="22" customFormat="1">
      <c r="A11384" s="1570"/>
      <c r="B11384" s="1038"/>
      <c r="C11384" s="1577"/>
      <c r="D11384" s="1427"/>
      <c r="E11384" s="238"/>
      <c r="F11384" s="238"/>
      <c r="G11384" s="627"/>
      <c r="H11384" s="23"/>
      <c r="I11384" s="23"/>
    </row>
    <row r="11385" spans="1:9" s="22" customFormat="1">
      <c r="A11385" s="1570"/>
      <c r="B11385" s="1038"/>
      <c r="C11385" s="1577"/>
      <c r="D11385" s="1427"/>
      <c r="E11385" s="238"/>
      <c r="F11385" s="238"/>
      <c r="G11385" s="627"/>
      <c r="H11385" s="23"/>
      <c r="I11385" s="23"/>
    </row>
    <row r="11386" spans="1:9" s="22" customFormat="1">
      <c r="A11386" s="1570"/>
      <c r="B11386" s="1461"/>
      <c r="C11386" s="1577"/>
      <c r="D11386" s="1427"/>
      <c r="E11386" s="238"/>
      <c r="F11386" s="238"/>
      <c r="G11386" s="627"/>
      <c r="H11386" s="23"/>
      <c r="I11386" s="23"/>
    </row>
    <row r="11387" spans="1:9" s="22" customFormat="1">
      <c r="A11387" s="1570"/>
      <c r="B11387" s="1374"/>
      <c r="C11387" s="1391"/>
      <c r="D11387" s="1427"/>
      <c r="E11387" s="238"/>
      <c r="F11387" s="238"/>
      <c r="G11387" s="627"/>
      <c r="H11387" s="23"/>
      <c r="I11387" s="23"/>
    </row>
    <row r="11388" spans="1:9" s="22" customFormat="1">
      <c r="A11388" s="1570"/>
      <c r="B11388" s="1374"/>
      <c r="C11388" s="1391"/>
      <c r="D11388" s="1427"/>
      <c r="E11388" s="161"/>
      <c r="F11388" s="161"/>
      <c r="G11388" s="627"/>
      <c r="H11388" s="23"/>
      <c r="I11388" s="23"/>
    </row>
    <row r="11389" spans="1:9" s="22" customFormat="1">
      <c r="A11389" s="1570"/>
      <c r="B11389" s="1374"/>
      <c r="C11389" s="1391"/>
      <c r="D11389" s="1427"/>
      <c r="E11389" s="161"/>
      <c r="F11389" s="161"/>
      <c r="G11389" s="627"/>
      <c r="H11389" s="23"/>
      <c r="I11389" s="23"/>
    </row>
    <row r="11390" spans="1:9" s="22" customFormat="1">
      <c r="A11390" s="1570"/>
      <c r="B11390" s="1374"/>
      <c r="C11390" s="1391"/>
      <c r="D11390" s="1427"/>
      <c r="E11390" s="161"/>
      <c r="F11390" s="161"/>
      <c r="G11390" s="627"/>
      <c r="H11390" s="23"/>
      <c r="I11390" s="23"/>
    </row>
    <row r="11391" spans="1:9" s="22" customFormat="1">
      <c r="A11391" s="1570"/>
      <c r="B11391" s="1374"/>
      <c r="C11391" s="1391"/>
      <c r="D11391" s="1427"/>
      <c r="E11391" s="161"/>
      <c r="F11391" s="161"/>
      <c r="G11391" s="627"/>
      <c r="H11391" s="23"/>
      <c r="I11391" s="23"/>
    </row>
    <row r="11392" spans="1:9" s="22" customFormat="1">
      <c r="A11392" s="1570"/>
      <c r="B11392" s="1374"/>
      <c r="C11392" s="1391"/>
      <c r="D11392" s="1427"/>
      <c r="E11392" s="161"/>
      <c r="F11392" s="161"/>
      <c r="G11392" s="627"/>
      <c r="H11392" s="23"/>
      <c r="I11392" s="23"/>
    </row>
    <row r="11393" spans="1:9" s="22" customFormat="1">
      <c r="A11393" s="1570"/>
      <c r="B11393" s="1374"/>
      <c r="C11393" s="1391"/>
      <c r="D11393" s="1427"/>
      <c r="E11393" s="161"/>
      <c r="F11393" s="161"/>
      <c r="G11393" s="627"/>
      <c r="H11393" s="23"/>
      <c r="I11393" s="23"/>
    </row>
    <row r="11394" spans="1:9" s="22" customFormat="1">
      <c r="A11394" s="1570"/>
      <c r="B11394" s="1374"/>
      <c r="C11394" s="1391"/>
      <c r="D11394" s="1427"/>
      <c r="E11394" s="161"/>
      <c r="F11394" s="161"/>
      <c r="G11394" s="627"/>
      <c r="H11394" s="23"/>
      <c r="I11394" s="23"/>
    </row>
    <row r="11395" spans="1:9" s="22" customFormat="1">
      <c r="A11395" s="1570"/>
      <c r="B11395" s="1374"/>
      <c r="C11395" s="1391"/>
      <c r="D11395" s="1427"/>
      <c r="E11395" s="161"/>
      <c r="F11395" s="161"/>
      <c r="G11395" s="627"/>
      <c r="H11395" s="23"/>
      <c r="I11395" s="23"/>
    </row>
    <row r="11396" spans="1:9" s="22" customFormat="1">
      <c r="A11396" s="1570"/>
      <c r="B11396" s="1374"/>
      <c r="C11396" s="1391"/>
      <c r="D11396" s="1427"/>
      <c r="E11396" s="161"/>
      <c r="F11396" s="161"/>
      <c r="G11396" s="627"/>
      <c r="H11396" s="23"/>
      <c r="I11396" s="23"/>
    </row>
    <row r="11397" spans="1:9" s="22" customFormat="1">
      <c r="A11397" s="1570"/>
      <c r="B11397" s="1374"/>
      <c r="C11397" s="1391"/>
      <c r="D11397" s="1427"/>
      <c r="E11397" s="161"/>
      <c r="F11397" s="161"/>
      <c r="G11397" s="627"/>
      <c r="H11397" s="23"/>
      <c r="I11397" s="23"/>
    </row>
    <row r="11398" spans="1:9" s="22" customFormat="1">
      <c r="A11398" s="1570"/>
      <c r="B11398" s="1374"/>
      <c r="C11398" s="1391"/>
      <c r="D11398" s="1427"/>
      <c r="E11398" s="161"/>
      <c r="F11398" s="161"/>
      <c r="G11398" s="627"/>
      <c r="H11398" s="23"/>
      <c r="I11398" s="23"/>
    </row>
    <row r="11399" spans="1:9" s="22" customFormat="1">
      <c r="A11399" s="1570"/>
      <c r="B11399" s="1374"/>
      <c r="C11399" s="1391"/>
      <c r="D11399" s="1427"/>
      <c r="E11399" s="161"/>
      <c r="F11399" s="161"/>
      <c r="G11399" s="627"/>
      <c r="H11399" s="23"/>
      <c r="I11399" s="23"/>
    </row>
    <row r="11400" spans="1:9" s="22" customFormat="1">
      <c r="A11400" s="1570"/>
      <c r="B11400" s="1038"/>
      <c r="C11400" s="1391"/>
      <c r="D11400" s="1427"/>
      <c r="E11400" s="161"/>
      <c r="F11400" s="161"/>
      <c r="G11400" s="627"/>
      <c r="H11400" s="23"/>
      <c r="I11400" s="23"/>
    </row>
    <row r="11401" spans="1:9" s="22" customFormat="1">
      <c r="A11401" s="1570"/>
      <c r="B11401" s="1038"/>
      <c r="C11401" s="1391"/>
      <c r="D11401" s="1427"/>
      <c r="E11401" s="161"/>
      <c r="F11401" s="161"/>
      <c r="G11401" s="627"/>
      <c r="H11401" s="23"/>
      <c r="I11401" s="23"/>
    </row>
    <row r="11402" spans="1:9" s="22" customFormat="1">
      <c r="A11402" s="1570"/>
      <c r="B11402" s="1038"/>
      <c r="C11402" s="1391"/>
      <c r="D11402" s="1427"/>
      <c r="E11402" s="161"/>
      <c r="F11402" s="161"/>
      <c r="G11402" s="627"/>
      <c r="H11402" s="23"/>
      <c r="I11402" s="23"/>
    </row>
    <row r="11403" spans="1:9" s="22" customFormat="1">
      <c r="A11403" s="1570"/>
      <c r="B11403" s="1038"/>
      <c r="C11403" s="1577"/>
      <c r="D11403" s="1427"/>
      <c r="E11403" s="161"/>
      <c r="F11403" s="161"/>
      <c r="G11403" s="627"/>
      <c r="H11403" s="23"/>
      <c r="I11403" s="23"/>
    </row>
    <row r="11404" spans="1:9" s="22" customFormat="1">
      <c r="A11404" s="1570"/>
      <c r="B11404" s="1038"/>
      <c r="C11404" s="1577"/>
      <c r="D11404" s="1427"/>
      <c r="E11404" s="161"/>
      <c r="F11404" s="161"/>
      <c r="G11404" s="627"/>
      <c r="H11404" s="23"/>
      <c r="I11404" s="23"/>
    </row>
    <row r="11405" spans="1:9" s="22" customFormat="1">
      <c r="A11405" s="1570"/>
      <c r="B11405" s="1038"/>
      <c r="C11405" s="1577"/>
      <c r="D11405" s="1427"/>
      <c r="E11405" s="161"/>
      <c r="F11405" s="161"/>
      <c r="G11405" s="627"/>
      <c r="H11405" s="23"/>
      <c r="I11405" s="23"/>
    </row>
    <row r="11406" spans="1:9" s="22" customFormat="1">
      <c r="A11406" s="1570"/>
      <c r="B11406" s="1374"/>
      <c r="C11406" s="1391"/>
      <c r="D11406" s="1427"/>
      <c r="E11406" s="161"/>
      <c r="F11406" s="161"/>
      <c r="G11406" s="627"/>
      <c r="H11406" s="23"/>
      <c r="I11406" s="23"/>
    </row>
    <row r="11407" spans="1:9" s="22" customFormat="1">
      <c r="A11407" s="1570"/>
      <c r="B11407" s="1374"/>
      <c r="C11407" s="1391"/>
      <c r="D11407" s="1427"/>
      <c r="E11407" s="161"/>
      <c r="F11407" s="161"/>
      <c r="G11407" s="627"/>
      <c r="H11407" s="23"/>
      <c r="I11407" s="23"/>
    </row>
    <row r="11408" spans="1:9" s="22" customFormat="1">
      <c r="A11408" s="1570"/>
      <c r="B11408" s="1374"/>
      <c r="C11408" s="1391"/>
      <c r="D11408" s="1427"/>
      <c r="E11408" s="161"/>
      <c r="F11408" s="161"/>
      <c r="G11408" s="627"/>
      <c r="H11408" s="23"/>
      <c r="I11408" s="23"/>
    </row>
    <row r="11409" spans="1:9" s="22" customFormat="1">
      <c r="A11409" s="1570"/>
      <c r="B11409" s="1374"/>
      <c r="C11409" s="1391"/>
      <c r="D11409" s="1427"/>
      <c r="E11409" s="161"/>
      <c r="F11409" s="161"/>
      <c r="G11409" s="627"/>
      <c r="H11409" s="23"/>
      <c r="I11409" s="23"/>
    </row>
    <row r="11410" spans="1:9" s="22" customFormat="1">
      <c r="A11410" s="1570"/>
      <c r="B11410" s="1374"/>
      <c r="C11410" s="1391"/>
      <c r="D11410" s="1427"/>
      <c r="E11410" s="161"/>
      <c r="F11410" s="161"/>
      <c r="G11410" s="627"/>
      <c r="H11410" s="23"/>
      <c r="I11410" s="23"/>
    </row>
    <row r="11411" spans="1:9" s="22" customFormat="1">
      <c r="A11411" s="1570"/>
      <c r="B11411" s="1374"/>
      <c r="C11411" s="1391"/>
      <c r="D11411" s="1427"/>
      <c r="E11411" s="161"/>
      <c r="F11411" s="161"/>
      <c r="G11411" s="627"/>
      <c r="H11411" s="23"/>
      <c r="I11411" s="23"/>
    </row>
    <row r="11412" spans="1:9" s="22" customFormat="1">
      <c r="A11412" s="1570"/>
      <c r="B11412" s="1374"/>
      <c r="C11412" s="1391"/>
      <c r="D11412" s="1427"/>
      <c r="E11412" s="161"/>
      <c r="F11412" s="161"/>
      <c r="G11412" s="627"/>
      <c r="H11412" s="23"/>
      <c r="I11412" s="23"/>
    </row>
    <row r="11413" spans="1:9" s="22" customFormat="1">
      <c r="A11413" s="1570"/>
      <c r="B11413" s="1374"/>
      <c r="C11413" s="1391"/>
      <c r="D11413" s="1427"/>
      <c r="E11413" s="161"/>
      <c r="F11413" s="161"/>
      <c r="G11413" s="627"/>
      <c r="H11413" s="23"/>
      <c r="I11413" s="23"/>
    </row>
    <row r="11414" spans="1:9" s="22" customFormat="1">
      <c r="A11414" s="1570"/>
      <c r="B11414" s="1374"/>
      <c r="C11414" s="1391"/>
      <c r="D11414" s="1427"/>
      <c r="E11414" s="161"/>
      <c r="F11414" s="161"/>
      <c r="G11414" s="627"/>
      <c r="H11414" s="23"/>
      <c r="I11414" s="23"/>
    </row>
    <row r="11415" spans="1:9" s="22" customFormat="1">
      <c r="A11415" s="1570"/>
      <c r="B11415" s="1374"/>
      <c r="C11415" s="1391"/>
      <c r="D11415" s="1427"/>
      <c r="E11415" s="161"/>
      <c r="F11415" s="161"/>
      <c r="G11415" s="627"/>
      <c r="H11415" s="23"/>
      <c r="I11415" s="23"/>
    </row>
    <row r="11416" spans="1:9" s="22" customFormat="1">
      <c r="A11416" s="1570"/>
      <c r="B11416" s="1374"/>
      <c r="C11416" s="1391"/>
      <c r="D11416" s="1427"/>
      <c r="E11416" s="161"/>
      <c r="F11416" s="161"/>
      <c r="G11416" s="627"/>
      <c r="H11416" s="23"/>
      <c r="I11416" s="23"/>
    </row>
    <row r="11417" spans="1:9" s="22" customFormat="1">
      <c r="A11417" s="1570"/>
      <c r="B11417" s="1374"/>
      <c r="C11417" s="1391"/>
      <c r="D11417" s="1427"/>
      <c r="E11417" s="161"/>
      <c r="F11417" s="161"/>
      <c r="G11417" s="627"/>
      <c r="H11417" s="23"/>
      <c r="I11417" s="23"/>
    </row>
    <row r="11418" spans="1:9" s="22" customFormat="1">
      <c r="A11418" s="1570"/>
      <c r="B11418" s="1374"/>
      <c r="C11418" s="1391"/>
      <c r="D11418" s="1427"/>
      <c r="E11418" s="161"/>
      <c r="F11418" s="161"/>
      <c r="G11418" s="627"/>
      <c r="H11418" s="23"/>
      <c r="I11418" s="23"/>
    </row>
    <row r="11419" spans="1:9" s="22" customFormat="1">
      <c r="A11419" s="1570"/>
      <c r="B11419" s="1038"/>
      <c r="C11419" s="1391"/>
      <c r="D11419" s="1427"/>
      <c r="E11419" s="161"/>
      <c r="F11419" s="161"/>
      <c r="G11419" s="627"/>
      <c r="H11419" s="23"/>
      <c r="I11419" s="23"/>
    </row>
    <row r="11420" spans="1:9" s="22" customFormat="1">
      <c r="A11420" s="1570"/>
      <c r="B11420" s="1038"/>
      <c r="C11420" s="1391"/>
      <c r="D11420" s="1427"/>
      <c r="E11420" s="161"/>
      <c r="F11420" s="161"/>
      <c r="G11420" s="627"/>
      <c r="H11420" s="23"/>
      <c r="I11420" s="23"/>
    </row>
    <row r="11421" spans="1:9" s="22" customFormat="1">
      <c r="A11421" s="1570"/>
      <c r="B11421" s="1038"/>
      <c r="C11421" s="1391"/>
      <c r="D11421" s="1427"/>
      <c r="E11421" s="161"/>
      <c r="F11421" s="161"/>
      <c r="G11421" s="627"/>
      <c r="H11421" s="23"/>
      <c r="I11421" s="23"/>
    </row>
    <row r="11422" spans="1:9" s="22" customFormat="1">
      <c r="A11422" s="1570"/>
      <c r="B11422" s="1038"/>
      <c r="C11422" s="1577"/>
      <c r="D11422" s="1427"/>
      <c r="E11422" s="161"/>
      <c r="F11422" s="161"/>
      <c r="G11422" s="627"/>
      <c r="H11422" s="23"/>
      <c r="I11422" s="23"/>
    </row>
    <row r="11423" spans="1:9" s="22" customFormat="1">
      <c r="A11423" s="1570"/>
      <c r="B11423" s="1038"/>
      <c r="C11423" s="1577"/>
      <c r="D11423" s="1427"/>
      <c r="E11423" s="161"/>
      <c r="F11423" s="161"/>
      <c r="G11423" s="627"/>
      <c r="H11423" s="23"/>
      <c r="I11423" s="23"/>
    </row>
    <row r="11424" spans="1:9" s="22" customFormat="1">
      <c r="A11424" s="1570"/>
      <c r="B11424" s="1038"/>
      <c r="C11424" s="1577"/>
      <c r="D11424" s="1427"/>
      <c r="E11424" s="161"/>
      <c r="F11424" s="161"/>
      <c r="G11424" s="627"/>
      <c r="H11424" s="23"/>
      <c r="I11424" s="23"/>
    </row>
    <row r="11425" spans="1:9" s="22" customFormat="1">
      <c r="A11425" s="1570"/>
      <c r="B11425" s="1038"/>
      <c r="C11425" s="1577"/>
      <c r="D11425" s="1427"/>
      <c r="E11425" s="161"/>
      <c r="F11425" s="161"/>
      <c r="G11425" s="627"/>
      <c r="H11425" s="23"/>
      <c r="I11425" s="23"/>
    </row>
    <row r="11426" spans="1:9" s="22" customFormat="1">
      <c r="A11426" s="1570"/>
      <c r="B11426" s="1461"/>
      <c r="C11426" s="1577"/>
      <c r="D11426" s="1427"/>
      <c r="E11426" s="161"/>
      <c r="F11426" s="161"/>
      <c r="G11426" s="627"/>
      <c r="H11426" s="23"/>
      <c r="I11426" s="23"/>
    </row>
    <row r="11427" spans="1:9" s="22" customFormat="1">
      <c r="A11427" s="1570"/>
      <c r="B11427" s="1461"/>
      <c r="C11427" s="1577"/>
      <c r="D11427" s="1427"/>
      <c r="E11427" s="161"/>
      <c r="F11427" s="161"/>
      <c r="G11427" s="627"/>
      <c r="H11427" s="23"/>
      <c r="I11427" s="23"/>
    </row>
    <row r="11428" spans="1:9" s="22" customFormat="1">
      <c r="A11428" s="1570"/>
      <c r="B11428" s="1461"/>
      <c r="C11428" s="1577"/>
      <c r="D11428" s="1427"/>
      <c r="E11428" s="161"/>
      <c r="F11428" s="161"/>
      <c r="G11428" s="627"/>
      <c r="H11428" s="23"/>
      <c r="I11428" s="23"/>
    </row>
    <row r="11429" spans="1:9" s="22" customFormat="1">
      <c r="A11429" s="1570"/>
      <c r="B11429" s="1038"/>
      <c r="C11429" s="1577"/>
      <c r="D11429" s="1427"/>
      <c r="E11429" s="161"/>
      <c r="F11429" s="161"/>
      <c r="G11429" s="627"/>
      <c r="H11429" s="23"/>
      <c r="I11429" s="23"/>
    </row>
    <row r="11430" spans="1:9" s="22" customFormat="1">
      <c r="A11430" s="1570"/>
      <c r="B11430" s="1461"/>
      <c r="C11430" s="1577"/>
      <c r="D11430" s="1427"/>
      <c r="E11430" s="161"/>
      <c r="F11430" s="161"/>
      <c r="G11430" s="627"/>
      <c r="H11430" s="23"/>
      <c r="I11430" s="23"/>
    </row>
    <row r="11431" spans="1:9" s="22" customFormat="1">
      <c r="A11431" s="1570"/>
      <c r="B11431" s="1461"/>
      <c r="C11431" s="1577"/>
      <c r="D11431" s="1427"/>
      <c r="E11431" s="161"/>
      <c r="F11431" s="161"/>
      <c r="G11431" s="627"/>
      <c r="H11431" s="23"/>
      <c r="I11431" s="23"/>
    </row>
    <row r="11432" spans="1:9" s="22" customFormat="1">
      <c r="A11432" s="1570"/>
      <c r="B11432" s="1461"/>
      <c r="C11432" s="1577"/>
      <c r="D11432" s="1427"/>
      <c r="E11432" s="161"/>
      <c r="F11432" s="161"/>
      <c r="G11432" s="627"/>
      <c r="H11432" s="23"/>
      <c r="I11432" s="23"/>
    </row>
    <row r="11433" spans="1:9" s="22" customFormat="1">
      <c r="A11433" s="1570"/>
      <c r="B11433" s="1461"/>
      <c r="C11433" s="1577"/>
      <c r="D11433" s="1427"/>
      <c r="E11433" s="161"/>
      <c r="F11433" s="161"/>
      <c r="G11433" s="627"/>
      <c r="H11433" s="23"/>
      <c r="I11433" s="23"/>
    </row>
    <row r="11434" spans="1:9" s="22" customFormat="1">
      <c r="A11434" s="1570"/>
      <c r="B11434" s="1374"/>
      <c r="C11434" s="1577"/>
      <c r="D11434" s="1427"/>
      <c r="E11434" s="161"/>
      <c r="F11434" s="161"/>
      <c r="G11434" s="627"/>
      <c r="H11434" s="23"/>
      <c r="I11434" s="23"/>
    </row>
    <row r="11435" spans="1:9" s="22" customFormat="1">
      <c r="A11435" s="1570"/>
      <c r="B11435" s="1374"/>
      <c r="C11435" s="1577"/>
      <c r="D11435" s="1427"/>
      <c r="E11435" s="161"/>
      <c r="F11435" s="161"/>
      <c r="G11435" s="627"/>
      <c r="H11435" s="23"/>
      <c r="I11435" s="23"/>
    </row>
    <row r="11436" spans="1:9" s="22" customFormat="1">
      <c r="A11436" s="1570"/>
      <c r="B11436" s="1374"/>
      <c r="C11436" s="1577"/>
      <c r="D11436" s="1427"/>
      <c r="E11436" s="161"/>
      <c r="F11436" s="161"/>
      <c r="G11436" s="627"/>
      <c r="H11436" s="23"/>
      <c r="I11436" s="23"/>
    </row>
    <row r="11437" spans="1:9" s="22" customFormat="1">
      <c r="A11437" s="1570"/>
      <c r="B11437" s="1374"/>
      <c r="C11437" s="1577"/>
      <c r="D11437" s="1427"/>
      <c r="E11437" s="161"/>
      <c r="F11437" s="161"/>
      <c r="G11437" s="627"/>
      <c r="H11437" s="23"/>
      <c r="I11437" s="23"/>
    </row>
    <row r="11438" spans="1:9" s="22" customFormat="1">
      <c r="A11438" s="1570"/>
      <c r="B11438" s="1461"/>
      <c r="C11438" s="1577"/>
      <c r="D11438" s="1427"/>
      <c r="E11438" s="161"/>
      <c r="F11438" s="161"/>
      <c r="G11438" s="627"/>
      <c r="H11438" s="23"/>
      <c r="I11438" s="23"/>
    </row>
    <row r="11439" spans="1:9" s="22" customFormat="1">
      <c r="A11439" s="1570"/>
      <c r="B11439" s="1461"/>
      <c r="C11439" s="1577"/>
      <c r="D11439" s="1427"/>
      <c r="E11439" s="161"/>
      <c r="F11439" s="161"/>
      <c r="G11439" s="627"/>
      <c r="H11439" s="23"/>
      <c r="I11439" s="23"/>
    </row>
    <row r="11440" spans="1:9" s="22" customFormat="1">
      <c r="A11440" s="1570"/>
      <c r="B11440" s="1038"/>
      <c r="C11440" s="1577"/>
      <c r="D11440" s="1427"/>
      <c r="E11440" s="161"/>
      <c r="F11440" s="161"/>
      <c r="G11440" s="627"/>
      <c r="H11440" s="23"/>
      <c r="I11440" s="23"/>
    </row>
    <row r="11441" spans="1:9" s="22" customFormat="1">
      <c r="A11441" s="1570"/>
      <c r="B11441" s="1038"/>
      <c r="C11441" s="1577"/>
      <c r="D11441" s="1427"/>
      <c r="E11441" s="161"/>
      <c r="F11441" s="161"/>
      <c r="G11441" s="627"/>
      <c r="H11441" s="23"/>
      <c r="I11441" s="23"/>
    </row>
    <row r="11442" spans="1:9" s="22" customFormat="1">
      <c r="A11442" s="1570"/>
      <c r="B11442" s="1461"/>
      <c r="C11442" s="1577"/>
      <c r="D11442" s="1427"/>
      <c r="E11442" s="161"/>
      <c r="F11442" s="161"/>
      <c r="G11442" s="627"/>
      <c r="H11442" s="23"/>
      <c r="I11442" s="23"/>
    </row>
    <row r="11443" spans="1:9" s="22" customFormat="1">
      <c r="A11443" s="1570"/>
      <c r="B11443" s="1038"/>
      <c r="C11443" s="1577"/>
      <c r="D11443" s="1427"/>
      <c r="E11443" s="161"/>
      <c r="F11443" s="161"/>
      <c r="G11443" s="627"/>
      <c r="H11443" s="23"/>
      <c r="I11443" s="23"/>
    </row>
    <row r="11444" spans="1:9" s="22" customFormat="1">
      <c r="A11444" s="1570"/>
      <c r="B11444" s="1038"/>
      <c r="C11444" s="1577"/>
      <c r="D11444" s="1427"/>
      <c r="E11444" s="161"/>
      <c r="F11444" s="161"/>
      <c r="G11444" s="627"/>
      <c r="H11444" s="23"/>
      <c r="I11444" s="23"/>
    </row>
    <row r="11445" spans="1:9" s="22" customFormat="1">
      <c r="A11445" s="1570"/>
      <c r="B11445" s="1461"/>
      <c r="C11445" s="1577"/>
      <c r="D11445" s="1427"/>
      <c r="E11445" s="161"/>
      <c r="F11445" s="161"/>
      <c r="G11445" s="627"/>
      <c r="H11445" s="23"/>
      <c r="I11445" s="23"/>
    </row>
    <row r="11446" spans="1:9" s="22" customFormat="1">
      <c r="A11446" s="1570"/>
      <c r="B11446" s="1374"/>
      <c r="C11446" s="1391"/>
      <c r="D11446" s="1427"/>
      <c r="E11446" s="161"/>
      <c r="F11446" s="161"/>
      <c r="G11446" s="627"/>
      <c r="H11446" s="23"/>
      <c r="I11446" s="23"/>
    </row>
    <row r="11447" spans="1:9" s="22" customFormat="1">
      <c r="A11447" s="1570"/>
      <c r="B11447" s="1374"/>
      <c r="C11447" s="1391"/>
      <c r="D11447" s="1427"/>
      <c r="E11447" s="246"/>
      <c r="F11447" s="246"/>
      <c r="G11447" s="627"/>
      <c r="H11447" s="23"/>
      <c r="I11447" s="23"/>
    </row>
    <row r="11448" spans="1:9" s="22" customFormat="1">
      <c r="A11448" s="1570"/>
      <c r="B11448" s="1374"/>
      <c r="C11448" s="1391"/>
      <c r="D11448" s="1427"/>
      <c r="E11448" s="246"/>
      <c r="F11448" s="246"/>
      <c r="G11448" s="627"/>
      <c r="H11448" s="23"/>
      <c r="I11448" s="23"/>
    </row>
    <row r="11449" spans="1:9" s="22" customFormat="1">
      <c r="A11449" s="1570"/>
      <c r="B11449" s="1374"/>
      <c r="C11449" s="1391"/>
      <c r="D11449" s="1427"/>
      <c r="E11449" s="246"/>
      <c r="F11449" s="246"/>
      <c r="G11449" s="627"/>
      <c r="H11449" s="23"/>
      <c r="I11449" s="23"/>
    </row>
    <row r="11450" spans="1:9" s="22" customFormat="1">
      <c r="A11450" s="1570"/>
      <c r="B11450" s="1374"/>
      <c r="C11450" s="1391"/>
      <c r="D11450" s="1427"/>
      <c r="E11450" s="246"/>
      <c r="F11450" s="246"/>
      <c r="G11450" s="627"/>
      <c r="H11450" s="23"/>
      <c r="I11450" s="23"/>
    </row>
    <row r="11451" spans="1:9" s="22" customFormat="1">
      <c r="A11451" s="1570"/>
      <c r="B11451" s="1374"/>
      <c r="C11451" s="1391"/>
      <c r="D11451" s="1427"/>
      <c r="E11451" s="246"/>
      <c r="F11451" s="246"/>
      <c r="G11451" s="627"/>
      <c r="H11451" s="23"/>
      <c r="I11451" s="23"/>
    </row>
    <row r="11452" spans="1:9" s="22" customFormat="1">
      <c r="A11452" s="1570"/>
      <c r="B11452" s="1374"/>
      <c r="C11452" s="1391"/>
      <c r="D11452" s="1427"/>
      <c r="E11452" s="246"/>
      <c r="F11452" s="246"/>
      <c r="G11452" s="627"/>
      <c r="H11452" s="23"/>
      <c r="I11452" s="23"/>
    </row>
    <row r="11453" spans="1:9" s="22" customFormat="1">
      <c r="A11453" s="1570"/>
      <c r="B11453" s="1374"/>
      <c r="C11453" s="1391"/>
      <c r="D11453" s="1427"/>
      <c r="E11453" s="246"/>
      <c r="F11453" s="246"/>
      <c r="G11453" s="627"/>
      <c r="H11453" s="23"/>
      <c r="I11453" s="23"/>
    </row>
    <row r="11454" spans="1:9" s="22" customFormat="1">
      <c r="A11454" s="1570"/>
      <c r="B11454" s="1374"/>
      <c r="C11454" s="1391"/>
      <c r="D11454" s="1427"/>
      <c r="E11454" s="246"/>
      <c r="F11454" s="246"/>
      <c r="G11454" s="627"/>
      <c r="H11454" s="23"/>
      <c r="I11454" s="23"/>
    </row>
    <row r="11455" spans="1:9" s="22" customFormat="1">
      <c r="A11455" s="1570"/>
      <c r="B11455" s="1374"/>
      <c r="C11455" s="1391"/>
      <c r="D11455" s="1427"/>
      <c r="E11455" s="246"/>
      <c r="F11455" s="246"/>
      <c r="G11455" s="627"/>
      <c r="H11455" s="23"/>
      <c r="I11455" s="23"/>
    </row>
    <row r="11456" spans="1:9" s="22" customFormat="1">
      <c r="A11456" s="1570"/>
      <c r="B11456" s="1374"/>
      <c r="C11456" s="1391"/>
      <c r="D11456" s="1427"/>
      <c r="E11456" s="246"/>
      <c r="F11456" s="246"/>
      <c r="G11456" s="627"/>
      <c r="H11456" s="23"/>
      <c r="I11456" s="23"/>
    </row>
    <row r="11457" spans="1:9" s="22" customFormat="1">
      <c r="A11457" s="1570"/>
      <c r="B11457" s="1374"/>
      <c r="C11457" s="1391"/>
      <c r="D11457" s="1427"/>
      <c r="E11457" s="246"/>
      <c r="F11457" s="246"/>
      <c r="G11457" s="627"/>
      <c r="H11457" s="23"/>
      <c r="I11457" s="23"/>
    </row>
    <row r="11458" spans="1:9" s="22" customFormat="1">
      <c r="A11458" s="1570"/>
      <c r="B11458" s="1374"/>
      <c r="C11458" s="1391"/>
      <c r="D11458" s="1427"/>
      <c r="E11458" s="246"/>
      <c r="F11458" s="246"/>
      <c r="G11458" s="627"/>
      <c r="H11458" s="23"/>
      <c r="I11458" s="23"/>
    </row>
    <row r="11459" spans="1:9" s="22" customFormat="1">
      <c r="A11459" s="1570"/>
      <c r="B11459" s="1374"/>
      <c r="C11459" s="1391"/>
      <c r="D11459" s="1427"/>
      <c r="E11459" s="246"/>
      <c r="F11459" s="246"/>
      <c r="G11459" s="627"/>
      <c r="H11459" s="23"/>
      <c r="I11459" s="23"/>
    </row>
    <row r="11460" spans="1:9" s="22" customFormat="1">
      <c r="A11460" s="1570"/>
      <c r="B11460" s="1374"/>
      <c r="C11460" s="1391"/>
      <c r="D11460" s="1427"/>
      <c r="E11460" s="246"/>
      <c r="F11460" s="246"/>
      <c r="G11460" s="627"/>
      <c r="H11460" s="23"/>
      <c r="I11460" s="23"/>
    </row>
    <row r="11461" spans="1:9" s="22" customFormat="1">
      <c r="A11461" s="1570"/>
      <c r="B11461" s="1374"/>
      <c r="C11461" s="1391"/>
      <c r="D11461" s="1427"/>
      <c r="E11461" s="246"/>
      <c r="F11461" s="246"/>
      <c r="G11461" s="627"/>
      <c r="H11461" s="23"/>
      <c r="I11461" s="23"/>
    </row>
    <row r="11462" spans="1:9" s="22" customFormat="1">
      <c r="A11462" s="1570"/>
      <c r="B11462" s="1374"/>
      <c r="C11462" s="1391"/>
      <c r="D11462" s="1427"/>
      <c r="E11462" s="246"/>
      <c r="F11462" s="246"/>
      <c r="G11462" s="627"/>
      <c r="H11462" s="23"/>
      <c r="I11462" s="23"/>
    </row>
    <row r="11463" spans="1:9" s="22" customFormat="1">
      <c r="A11463" s="1570"/>
      <c r="B11463" s="1374"/>
      <c r="C11463" s="1391"/>
      <c r="D11463" s="1427"/>
      <c r="E11463" s="246"/>
      <c r="F11463" s="246"/>
      <c r="G11463" s="627"/>
      <c r="H11463" s="23"/>
      <c r="I11463" s="23"/>
    </row>
    <row r="11464" spans="1:9" s="22" customFormat="1">
      <c r="A11464" s="1570"/>
      <c r="B11464" s="1374"/>
      <c r="C11464" s="1391"/>
      <c r="D11464" s="1427"/>
      <c r="E11464" s="246"/>
      <c r="F11464" s="246"/>
      <c r="G11464" s="627"/>
      <c r="H11464" s="23"/>
      <c r="I11464" s="23"/>
    </row>
    <row r="11465" spans="1:9" s="22" customFormat="1">
      <c r="A11465" s="1570"/>
      <c r="B11465" s="1374"/>
      <c r="C11465" s="1391"/>
      <c r="D11465" s="1427"/>
      <c r="E11465" s="246"/>
      <c r="F11465" s="246"/>
      <c r="G11465" s="627"/>
      <c r="H11465" s="23"/>
      <c r="I11465" s="23"/>
    </row>
    <row r="11466" spans="1:9" s="22" customFormat="1">
      <c r="A11466" s="1570"/>
      <c r="B11466" s="1374"/>
      <c r="C11466" s="1391"/>
      <c r="D11466" s="1427"/>
      <c r="E11466" s="246"/>
      <c r="F11466" s="246"/>
      <c r="G11466" s="627"/>
      <c r="H11466" s="23"/>
      <c r="I11466" s="23"/>
    </row>
    <row r="11467" spans="1:9" s="22" customFormat="1">
      <c r="A11467" s="1570"/>
      <c r="B11467" s="1374"/>
      <c r="C11467" s="1391"/>
      <c r="D11467" s="1427"/>
      <c r="E11467" s="246"/>
      <c r="F11467" s="246"/>
      <c r="G11467" s="627"/>
      <c r="H11467" s="23"/>
      <c r="I11467" s="23"/>
    </row>
    <row r="11468" spans="1:9" s="22" customFormat="1">
      <c r="A11468" s="1570"/>
      <c r="B11468" s="1038"/>
      <c r="C11468" s="1577"/>
      <c r="D11468" s="1427"/>
      <c r="E11468" s="246"/>
      <c r="F11468" s="246"/>
      <c r="G11468" s="627"/>
      <c r="H11468" s="23"/>
      <c r="I11468" s="23"/>
    </row>
    <row r="11469" spans="1:9" s="22" customFormat="1">
      <c r="A11469" s="1570"/>
      <c r="B11469" s="1038"/>
      <c r="C11469" s="1577"/>
      <c r="D11469" s="1427"/>
      <c r="E11469" s="246"/>
      <c r="F11469" s="246"/>
      <c r="G11469" s="627"/>
      <c r="H11469" s="23"/>
      <c r="I11469" s="23"/>
    </row>
    <row r="11470" spans="1:9" s="22" customFormat="1">
      <c r="A11470" s="1578"/>
      <c r="B11470" s="1383"/>
      <c r="C11470" s="1579"/>
      <c r="D11470" s="1580"/>
      <c r="E11470" s="246"/>
      <c r="F11470" s="246"/>
      <c r="G11470" s="627"/>
      <c r="H11470" s="23"/>
      <c r="I11470" s="23"/>
    </row>
    <row r="11471" spans="1:9" s="22" customFormat="1">
      <c r="A11471" s="1578"/>
      <c r="B11471" s="1374"/>
      <c r="C11471" s="1579"/>
      <c r="D11471" s="1580"/>
      <c r="E11471" s="246"/>
      <c r="F11471" s="246"/>
      <c r="G11471" s="627"/>
      <c r="H11471" s="23"/>
      <c r="I11471" s="23"/>
    </row>
    <row r="11472" spans="1:9" s="22" customFormat="1">
      <c r="A11472" s="1578"/>
      <c r="B11472" s="1374"/>
      <c r="C11472" s="1579"/>
      <c r="D11472" s="1580"/>
      <c r="E11472" s="246"/>
      <c r="F11472" s="246"/>
      <c r="G11472" s="627"/>
      <c r="H11472" s="23"/>
      <c r="I11472" s="23"/>
    </row>
    <row r="11473" spans="1:9" s="22" customFormat="1">
      <c r="A11473" s="1578"/>
      <c r="B11473" s="1374"/>
      <c r="C11473" s="1579"/>
      <c r="D11473" s="1580"/>
      <c r="E11473" s="246"/>
      <c r="F11473" s="246"/>
      <c r="G11473" s="627"/>
      <c r="H11473" s="23"/>
      <c r="I11473" s="23"/>
    </row>
    <row r="11474" spans="1:9" s="22" customFormat="1">
      <c r="A11474" s="1578"/>
      <c r="B11474" s="1374"/>
      <c r="C11474" s="1579"/>
      <c r="D11474" s="1580"/>
      <c r="E11474" s="246"/>
      <c r="F11474" s="246"/>
      <c r="G11474" s="627"/>
      <c r="H11474" s="23"/>
      <c r="I11474" s="23"/>
    </row>
    <row r="11475" spans="1:9" s="22" customFormat="1">
      <c r="A11475" s="1578"/>
      <c r="B11475" s="1374"/>
      <c r="C11475" s="1579"/>
      <c r="D11475" s="1580"/>
      <c r="E11475" s="246"/>
      <c r="F11475" s="246"/>
      <c r="G11475" s="627"/>
      <c r="H11475" s="23"/>
      <c r="I11475" s="23"/>
    </row>
    <row r="11476" spans="1:9" s="22" customFormat="1">
      <c r="A11476" s="1578"/>
      <c r="B11476" s="1374"/>
      <c r="C11476" s="1579"/>
      <c r="D11476" s="1580"/>
      <c r="E11476" s="246"/>
      <c r="F11476" s="246"/>
      <c r="G11476" s="627"/>
      <c r="H11476" s="23"/>
      <c r="I11476" s="23"/>
    </row>
    <row r="11477" spans="1:9" s="22" customFormat="1">
      <c r="A11477" s="1578"/>
      <c r="B11477" s="1383"/>
      <c r="C11477" s="1579"/>
      <c r="D11477" s="1580"/>
      <c r="E11477" s="246"/>
      <c r="F11477" s="246"/>
      <c r="G11477" s="627"/>
      <c r="H11477" s="23"/>
      <c r="I11477" s="23"/>
    </row>
    <row r="11478" spans="1:9" s="22" customFormat="1">
      <c r="A11478" s="1578"/>
      <c r="B11478" s="1383"/>
      <c r="C11478" s="1579"/>
      <c r="D11478" s="1580"/>
      <c r="E11478" s="246"/>
      <c r="F11478" s="246"/>
      <c r="G11478" s="627"/>
      <c r="H11478" s="23"/>
      <c r="I11478" s="23"/>
    </row>
    <row r="11479" spans="1:9" s="22" customFormat="1">
      <c r="A11479" s="1578"/>
      <c r="B11479" s="1383"/>
      <c r="C11479" s="1579"/>
      <c r="D11479" s="1580"/>
      <c r="E11479" s="246"/>
      <c r="F11479" s="246"/>
      <c r="G11479" s="627"/>
      <c r="H11479" s="23"/>
      <c r="I11479" s="23"/>
    </row>
    <row r="11480" spans="1:9" s="22" customFormat="1">
      <c r="A11480" s="1578"/>
      <c r="B11480" s="1383"/>
      <c r="C11480" s="1579"/>
      <c r="D11480" s="1427"/>
      <c r="E11480" s="246"/>
      <c r="F11480" s="246"/>
      <c r="G11480" s="627"/>
      <c r="H11480" s="23"/>
      <c r="I11480" s="23"/>
    </row>
    <row r="11481" spans="1:9" s="22" customFormat="1">
      <c r="A11481" s="1578"/>
      <c r="B11481" s="1383"/>
      <c r="C11481" s="1579"/>
      <c r="D11481" s="1580"/>
      <c r="E11481" s="246"/>
      <c r="F11481" s="246"/>
      <c r="G11481" s="627"/>
      <c r="H11481" s="23"/>
      <c r="I11481" s="23"/>
    </row>
    <row r="11482" spans="1:9" s="22" customFormat="1">
      <c r="A11482" s="1378"/>
      <c r="B11482" s="1374"/>
      <c r="C11482" s="1391"/>
      <c r="D11482" s="1427"/>
      <c r="E11482" s="246"/>
      <c r="F11482" s="246"/>
      <c r="G11482" s="627"/>
      <c r="H11482" s="23"/>
      <c r="I11482" s="23"/>
    </row>
    <row r="11483" spans="1:9" s="22" customFormat="1">
      <c r="A11483" s="1378"/>
      <c r="B11483" s="1374"/>
      <c r="C11483" s="1391"/>
      <c r="D11483" s="1427"/>
      <c r="E11483" s="246"/>
      <c r="F11483" s="246"/>
      <c r="G11483" s="627"/>
      <c r="H11483" s="23"/>
      <c r="I11483" s="23"/>
    </row>
    <row r="11484" spans="1:9" s="22" customFormat="1">
      <c r="A11484" s="1378"/>
      <c r="B11484" s="1374"/>
      <c r="C11484" s="1391"/>
      <c r="D11484" s="1427"/>
      <c r="E11484" s="246"/>
      <c r="F11484" s="246"/>
      <c r="G11484" s="627"/>
      <c r="H11484" s="23"/>
      <c r="I11484" s="23"/>
    </row>
    <row r="11485" spans="1:9" s="22" customFormat="1">
      <c r="A11485" s="1378"/>
      <c r="B11485" s="1374"/>
      <c r="C11485" s="1391"/>
      <c r="D11485" s="1427"/>
      <c r="E11485" s="246"/>
      <c r="F11485" s="246"/>
      <c r="G11485" s="627"/>
      <c r="H11485" s="23"/>
      <c r="I11485" s="23"/>
    </row>
    <row r="11486" spans="1:9" s="22" customFormat="1">
      <c r="A11486" s="1378"/>
      <c r="B11486" s="1374"/>
      <c r="C11486" s="1391"/>
      <c r="D11486" s="1427"/>
      <c r="E11486" s="246"/>
      <c r="F11486" s="246"/>
      <c r="G11486" s="627"/>
      <c r="H11486" s="23"/>
      <c r="I11486" s="23"/>
    </row>
    <row r="11487" spans="1:9" s="22" customFormat="1">
      <c r="A11487" s="1378"/>
      <c r="B11487" s="1374"/>
      <c r="C11487" s="1391"/>
      <c r="D11487" s="1427"/>
      <c r="E11487" s="246"/>
      <c r="F11487" s="246"/>
      <c r="G11487" s="627"/>
      <c r="H11487" s="23"/>
      <c r="I11487" s="23"/>
    </row>
    <row r="11488" spans="1:9" s="22" customFormat="1">
      <c r="A11488" s="1378"/>
      <c r="B11488" s="1374"/>
      <c r="C11488" s="1391"/>
      <c r="D11488" s="1427"/>
      <c r="E11488" s="246"/>
      <c r="F11488" s="246"/>
      <c r="G11488" s="627"/>
      <c r="H11488" s="23"/>
      <c r="I11488" s="23"/>
    </row>
    <row r="11489" spans="1:9" s="22" customFormat="1">
      <c r="A11489" s="1378"/>
      <c r="B11489" s="1374"/>
      <c r="C11489" s="1391"/>
      <c r="D11489" s="1427"/>
      <c r="E11489" s="246"/>
      <c r="F11489" s="246"/>
      <c r="G11489" s="627"/>
      <c r="H11489" s="23"/>
      <c r="I11489" s="23"/>
    </row>
    <row r="11490" spans="1:9" s="22" customFormat="1">
      <c r="A11490" s="1378"/>
      <c r="B11490" s="1374"/>
      <c r="C11490" s="1391"/>
      <c r="D11490" s="1427"/>
      <c r="E11490" s="246"/>
      <c r="F11490" s="246"/>
      <c r="G11490" s="627"/>
      <c r="H11490" s="23"/>
      <c r="I11490" s="23"/>
    </row>
    <row r="11491" spans="1:9" s="22" customFormat="1">
      <c r="A11491" s="1378"/>
      <c r="B11491" s="1374"/>
      <c r="C11491" s="1391"/>
      <c r="D11491" s="1427"/>
      <c r="E11491" s="246"/>
      <c r="F11491" s="246"/>
      <c r="G11491" s="627"/>
      <c r="H11491" s="23"/>
      <c r="I11491" s="23"/>
    </row>
    <row r="11492" spans="1:9" s="22" customFormat="1">
      <c r="A11492" s="1378"/>
      <c r="B11492" s="1374"/>
      <c r="C11492" s="1391"/>
      <c r="D11492" s="1427"/>
      <c r="E11492" s="246"/>
      <c r="F11492" s="246"/>
      <c r="G11492" s="627"/>
      <c r="H11492" s="23"/>
      <c r="I11492" s="23"/>
    </row>
    <row r="11493" spans="1:9" s="22" customFormat="1">
      <c r="A11493" s="1378"/>
      <c r="B11493" s="1374"/>
      <c r="C11493" s="1391"/>
      <c r="D11493" s="1427"/>
      <c r="E11493" s="246"/>
      <c r="F11493" s="246"/>
      <c r="G11493" s="627"/>
      <c r="H11493" s="23"/>
      <c r="I11493" s="23"/>
    </row>
    <row r="11494" spans="1:9" s="22" customFormat="1">
      <c r="A11494" s="1378"/>
      <c r="B11494" s="1374"/>
      <c r="C11494" s="1391"/>
      <c r="D11494" s="1427"/>
      <c r="E11494" s="246"/>
      <c r="F11494" s="246"/>
      <c r="G11494" s="627"/>
      <c r="H11494" s="23"/>
      <c r="I11494" s="23"/>
    </row>
    <row r="11495" spans="1:9" s="22" customFormat="1">
      <c r="A11495" s="1378"/>
      <c r="B11495" s="1374"/>
      <c r="C11495" s="1391"/>
      <c r="D11495" s="1427"/>
      <c r="E11495" s="246"/>
      <c r="F11495" s="246"/>
      <c r="G11495" s="627"/>
      <c r="H11495" s="23"/>
      <c r="I11495" s="23"/>
    </row>
    <row r="11496" spans="1:9" s="22" customFormat="1">
      <c r="A11496" s="1378"/>
      <c r="B11496" s="1374"/>
      <c r="C11496" s="1391"/>
      <c r="D11496" s="1427"/>
      <c r="E11496" s="161"/>
      <c r="F11496" s="161"/>
      <c r="G11496" s="627"/>
      <c r="H11496" s="23"/>
      <c r="I11496" s="23"/>
    </row>
    <row r="11497" spans="1:9" s="22" customFormat="1">
      <c r="A11497" s="1378"/>
      <c r="B11497" s="1374"/>
      <c r="C11497" s="1391"/>
      <c r="D11497" s="1427"/>
      <c r="E11497" s="161"/>
      <c r="F11497" s="161"/>
      <c r="G11497" s="627"/>
      <c r="H11497" s="23"/>
      <c r="I11497" s="23"/>
    </row>
    <row r="11498" spans="1:9" s="22" customFormat="1">
      <c r="A11498" s="1378"/>
      <c r="B11498" s="1374"/>
      <c r="C11498" s="1391"/>
      <c r="D11498" s="1427"/>
      <c r="E11498" s="161"/>
      <c r="F11498" s="161"/>
      <c r="G11498" s="627"/>
      <c r="H11498" s="23"/>
      <c r="I11498" s="23"/>
    </row>
    <row r="11499" spans="1:9" s="22" customFormat="1">
      <c r="A11499" s="1378"/>
      <c r="B11499" s="1374"/>
      <c r="C11499" s="1391"/>
      <c r="D11499" s="1427"/>
      <c r="E11499" s="161"/>
      <c r="F11499" s="161"/>
      <c r="G11499" s="627"/>
      <c r="H11499" s="23"/>
      <c r="I11499" s="23"/>
    </row>
    <row r="11500" spans="1:9" s="22" customFormat="1">
      <c r="A11500" s="1378"/>
      <c r="B11500" s="1374"/>
      <c r="C11500" s="1391"/>
      <c r="D11500" s="1427"/>
      <c r="E11500" s="161"/>
      <c r="F11500" s="161"/>
      <c r="G11500" s="627"/>
      <c r="H11500" s="23"/>
      <c r="I11500" s="23"/>
    </row>
    <row r="11501" spans="1:9" s="22" customFormat="1">
      <c r="A11501" s="1378"/>
      <c r="B11501" s="1374"/>
      <c r="C11501" s="1391"/>
      <c r="D11501" s="1427"/>
      <c r="E11501" s="161"/>
      <c r="F11501" s="161"/>
      <c r="G11501" s="627"/>
      <c r="H11501" s="23"/>
      <c r="I11501" s="23"/>
    </row>
    <row r="11502" spans="1:9" s="22" customFormat="1">
      <c r="A11502" s="1378"/>
      <c r="B11502" s="1374"/>
      <c r="C11502" s="1391"/>
      <c r="D11502" s="1427"/>
      <c r="E11502" s="161"/>
      <c r="F11502" s="161"/>
      <c r="G11502" s="627"/>
      <c r="H11502" s="23"/>
      <c r="I11502" s="23"/>
    </row>
    <row r="11503" spans="1:9" s="22" customFormat="1">
      <c r="A11503" s="1378"/>
      <c r="B11503" s="1374"/>
      <c r="C11503" s="1391"/>
      <c r="D11503" s="1427"/>
      <c r="E11503" s="161"/>
      <c r="F11503" s="161"/>
      <c r="G11503" s="627"/>
      <c r="H11503" s="23"/>
      <c r="I11503" s="23"/>
    </row>
    <row r="11504" spans="1:9" s="22" customFormat="1">
      <c r="A11504" s="1378"/>
      <c r="B11504" s="1374"/>
      <c r="C11504" s="1391"/>
      <c r="D11504" s="1427"/>
      <c r="E11504" s="161"/>
      <c r="F11504" s="161"/>
      <c r="G11504" s="627"/>
      <c r="H11504" s="23"/>
      <c r="I11504" s="23"/>
    </row>
    <row r="11505" spans="1:9" s="22" customFormat="1">
      <c r="A11505" s="1378"/>
      <c r="B11505" s="1374"/>
      <c r="C11505" s="1391"/>
      <c r="D11505" s="1427"/>
      <c r="E11505" s="161"/>
      <c r="F11505" s="161"/>
      <c r="G11505" s="627"/>
      <c r="H11505" s="23"/>
      <c r="I11505" s="23"/>
    </row>
    <row r="11506" spans="1:9" s="22" customFormat="1">
      <c r="A11506" s="1378"/>
      <c r="B11506" s="1374"/>
      <c r="C11506" s="1391"/>
      <c r="D11506" s="1427"/>
      <c r="E11506" s="161"/>
      <c r="F11506" s="161"/>
      <c r="G11506" s="627"/>
      <c r="H11506" s="23"/>
      <c r="I11506" s="23"/>
    </row>
    <row r="11507" spans="1:9" s="22" customFormat="1">
      <c r="A11507" s="1378"/>
      <c r="B11507" s="1374"/>
      <c r="C11507" s="1391"/>
      <c r="D11507" s="1427"/>
      <c r="E11507" s="161"/>
      <c r="F11507" s="161"/>
      <c r="G11507" s="627"/>
      <c r="H11507" s="23"/>
      <c r="I11507" s="23"/>
    </row>
    <row r="11508" spans="1:9" s="22" customFormat="1">
      <c r="A11508" s="1378"/>
      <c r="B11508" s="1374"/>
      <c r="C11508" s="1391"/>
      <c r="D11508" s="1427"/>
      <c r="E11508" s="161"/>
      <c r="F11508" s="161"/>
      <c r="G11508" s="627"/>
      <c r="H11508" s="23"/>
      <c r="I11508" s="23"/>
    </row>
    <row r="11509" spans="1:9" s="22" customFormat="1">
      <c r="A11509" s="1378"/>
      <c r="B11509" s="1374"/>
      <c r="C11509" s="1391"/>
      <c r="D11509" s="1427"/>
      <c r="E11509" s="161"/>
      <c r="F11509" s="161"/>
      <c r="G11509" s="627"/>
      <c r="H11509" s="23"/>
      <c r="I11509" s="23"/>
    </row>
    <row r="11510" spans="1:9" s="22" customFormat="1">
      <c r="A11510" s="1378"/>
      <c r="B11510" s="1374"/>
      <c r="C11510" s="1391"/>
      <c r="D11510" s="1427"/>
      <c r="E11510" s="161"/>
      <c r="F11510" s="161"/>
      <c r="G11510" s="627"/>
      <c r="H11510" s="23"/>
      <c r="I11510" s="23"/>
    </row>
    <row r="11511" spans="1:9" s="22" customFormat="1">
      <c r="A11511" s="1378"/>
      <c r="B11511" s="1374"/>
      <c r="C11511" s="1391"/>
      <c r="D11511" s="1427"/>
      <c r="E11511" s="161"/>
      <c r="F11511" s="161"/>
      <c r="G11511" s="627"/>
      <c r="H11511" s="23"/>
      <c r="I11511" s="23"/>
    </row>
    <row r="11512" spans="1:9" s="22" customFormat="1">
      <c r="A11512" s="1378"/>
      <c r="B11512" s="1374"/>
      <c r="C11512" s="1391"/>
      <c r="D11512" s="1427"/>
      <c r="E11512" s="161"/>
      <c r="F11512" s="161"/>
      <c r="G11512" s="627"/>
      <c r="H11512" s="23"/>
      <c r="I11512" s="23"/>
    </row>
    <row r="11513" spans="1:9" s="22" customFormat="1">
      <c r="A11513" s="1378"/>
      <c r="B11513" s="1374"/>
      <c r="C11513" s="1391"/>
      <c r="D11513" s="1427"/>
      <c r="E11513" s="161"/>
      <c r="F11513" s="161"/>
      <c r="G11513" s="627"/>
      <c r="H11513" s="23"/>
      <c r="I11513" s="23"/>
    </row>
    <row r="11514" spans="1:9" s="22" customFormat="1">
      <c r="A11514" s="1378"/>
      <c r="B11514" s="1374"/>
      <c r="C11514" s="1391"/>
      <c r="D11514" s="1427"/>
      <c r="E11514" s="161"/>
      <c r="F11514" s="161"/>
      <c r="G11514" s="627"/>
      <c r="H11514" s="23"/>
      <c r="I11514" s="23"/>
    </row>
    <row r="11515" spans="1:9" s="22" customFormat="1">
      <c r="A11515" s="1378"/>
      <c r="B11515" s="1374"/>
      <c r="C11515" s="1391"/>
      <c r="D11515" s="1427"/>
      <c r="E11515" s="161"/>
      <c r="F11515" s="161"/>
      <c r="G11515" s="627"/>
      <c r="H11515" s="23"/>
      <c r="I11515" s="23"/>
    </row>
    <row r="11516" spans="1:9" s="22" customFormat="1">
      <c r="A11516" s="1378"/>
      <c r="B11516" s="1374"/>
      <c r="C11516" s="1391"/>
      <c r="D11516" s="1427"/>
      <c r="E11516" s="161"/>
      <c r="F11516" s="161"/>
      <c r="G11516" s="627"/>
      <c r="H11516" s="23"/>
      <c r="I11516" s="23"/>
    </row>
    <row r="11517" spans="1:9" s="22" customFormat="1">
      <c r="A11517" s="1378"/>
      <c r="B11517" s="1374"/>
      <c r="C11517" s="1391"/>
      <c r="D11517" s="1427"/>
      <c r="E11517" s="161"/>
      <c r="F11517" s="161"/>
      <c r="G11517" s="627"/>
      <c r="H11517" s="23"/>
      <c r="I11517" s="23"/>
    </row>
    <row r="11518" spans="1:9" s="22" customFormat="1">
      <c r="A11518" s="1378"/>
      <c r="B11518" s="1374"/>
      <c r="C11518" s="1391"/>
      <c r="D11518" s="1427"/>
      <c r="E11518" s="161"/>
      <c r="F11518" s="161"/>
      <c r="G11518" s="627"/>
      <c r="H11518" s="23"/>
      <c r="I11518" s="23"/>
    </row>
    <row r="11519" spans="1:9" s="22" customFormat="1">
      <c r="A11519" s="1378"/>
      <c r="B11519" s="1374"/>
      <c r="C11519" s="1391"/>
      <c r="D11519" s="1427"/>
      <c r="E11519" s="161"/>
      <c r="F11519" s="161"/>
      <c r="G11519" s="627"/>
      <c r="H11519" s="23"/>
      <c r="I11519" s="23"/>
    </row>
    <row r="11520" spans="1:9" s="22" customFormat="1">
      <c r="A11520" s="1378"/>
      <c r="B11520" s="1374"/>
      <c r="C11520" s="1391"/>
      <c r="D11520" s="1427"/>
      <c r="E11520" s="161"/>
      <c r="F11520" s="161"/>
      <c r="G11520" s="627"/>
      <c r="H11520" s="23"/>
      <c r="I11520" s="23"/>
    </row>
    <row r="11521" spans="1:9" s="22" customFormat="1">
      <c r="A11521" s="1378"/>
      <c r="B11521" s="1374"/>
      <c r="C11521" s="1391"/>
      <c r="D11521" s="1427"/>
      <c r="E11521" s="161"/>
      <c r="F11521" s="161"/>
      <c r="G11521" s="627"/>
      <c r="H11521" s="23"/>
      <c r="I11521" s="23"/>
    </row>
    <row r="11522" spans="1:9" s="22" customFormat="1">
      <c r="A11522" s="1378"/>
      <c r="B11522" s="1374"/>
      <c r="C11522" s="1391"/>
      <c r="D11522" s="1427"/>
      <c r="E11522" s="161"/>
      <c r="F11522" s="161"/>
      <c r="G11522" s="627"/>
      <c r="H11522" s="23"/>
      <c r="I11522" s="23"/>
    </row>
    <row r="11523" spans="1:9" s="22" customFormat="1">
      <c r="A11523" s="1378"/>
      <c r="B11523" s="1374"/>
      <c r="C11523" s="1391"/>
      <c r="D11523" s="1427"/>
      <c r="E11523" s="161"/>
      <c r="F11523" s="161"/>
      <c r="G11523" s="627"/>
      <c r="H11523" s="23"/>
      <c r="I11523" s="23"/>
    </row>
    <row r="11524" spans="1:9" s="22" customFormat="1">
      <c r="A11524" s="1378"/>
      <c r="B11524" s="1374"/>
      <c r="C11524" s="1391"/>
      <c r="D11524" s="1427"/>
      <c r="E11524" s="161"/>
      <c r="F11524" s="161"/>
      <c r="G11524" s="627"/>
      <c r="H11524" s="23"/>
      <c r="I11524" s="23"/>
    </row>
    <row r="11525" spans="1:9" s="22" customFormat="1">
      <c r="A11525" s="1378"/>
      <c r="B11525" s="1374"/>
      <c r="C11525" s="1391"/>
      <c r="D11525" s="1427"/>
      <c r="E11525" s="161"/>
      <c r="F11525" s="161"/>
      <c r="G11525" s="627"/>
      <c r="H11525" s="23"/>
      <c r="I11525" s="23"/>
    </row>
    <row r="11526" spans="1:9" s="22" customFormat="1">
      <c r="A11526" s="1378"/>
      <c r="B11526" s="1374"/>
      <c r="C11526" s="1391"/>
      <c r="D11526" s="1427"/>
      <c r="E11526" s="161"/>
      <c r="F11526" s="161"/>
      <c r="G11526" s="627"/>
      <c r="H11526" s="23"/>
      <c r="I11526" s="23"/>
    </row>
    <row r="11527" spans="1:9" s="22" customFormat="1">
      <c r="A11527" s="1378"/>
      <c r="B11527" s="1374"/>
      <c r="C11527" s="1391"/>
      <c r="D11527" s="1427"/>
      <c r="E11527" s="161"/>
      <c r="F11527" s="161"/>
      <c r="G11527" s="627"/>
      <c r="H11527" s="23"/>
      <c r="I11527" s="23"/>
    </row>
    <row r="11528" spans="1:9" s="22" customFormat="1">
      <c r="A11528" s="1378"/>
      <c r="B11528" s="1374"/>
      <c r="C11528" s="1391"/>
      <c r="D11528" s="1427"/>
      <c r="E11528" s="161"/>
      <c r="F11528" s="161"/>
      <c r="G11528" s="627"/>
      <c r="H11528" s="23"/>
      <c r="I11528" s="23"/>
    </row>
    <row r="11529" spans="1:9" s="22" customFormat="1">
      <c r="A11529" s="1378"/>
      <c r="B11529" s="1374"/>
      <c r="C11529" s="1391"/>
      <c r="D11529" s="1427"/>
      <c r="E11529" s="161"/>
      <c r="F11529" s="161"/>
      <c r="G11529" s="627"/>
      <c r="H11529" s="23"/>
      <c r="I11529" s="23"/>
    </row>
    <row r="11530" spans="1:9" s="22" customFormat="1">
      <c r="A11530" s="1378"/>
      <c r="B11530" s="1374"/>
      <c r="C11530" s="1391"/>
      <c r="D11530" s="1427"/>
      <c r="E11530" s="161"/>
      <c r="F11530" s="161"/>
      <c r="G11530" s="627"/>
      <c r="H11530" s="23"/>
      <c r="I11530" s="23"/>
    </row>
    <row r="11531" spans="1:9" s="22" customFormat="1">
      <c r="A11531" s="1378"/>
      <c r="B11531" s="1374"/>
      <c r="C11531" s="1391"/>
      <c r="D11531" s="1427"/>
      <c r="E11531" s="161"/>
      <c r="F11531" s="161"/>
      <c r="G11531" s="627"/>
      <c r="H11531" s="23"/>
      <c r="I11531" s="23"/>
    </row>
    <row r="11532" spans="1:9" s="22" customFormat="1">
      <c r="A11532" s="1378"/>
      <c r="B11532" s="1374"/>
      <c r="C11532" s="1391"/>
      <c r="D11532" s="1427"/>
      <c r="E11532" s="246"/>
      <c r="F11532" s="246"/>
      <c r="G11532" s="627"/>
      <c r="H11532" s="23"/>
      <c r="I11532" s="23"/>
    </row>
    <row r="11533" spans="1:9" s="22" customFormat="1">
      <c r="A11533" s="1378"/>
      <c r="B11533" s="1374"/>
      <c r="C11533" s="1391"/>
      <c r="D11533" s="1427"/>
      <c r="E11533" s="161"/>
      <c r="F11533" s="161"/>
      <c r="G11533" s="627"/>
      <c r="H11533" s="23"/>
      <c r="I11533" s="23"/>
    </row>
    <row r="11534" spans="1:9" s="22" customFormat="1">
      <c r="A11534" s="1378"/>
      <c r="B11534" s="1374"/>
      <c r="C11534" s="1391"/>
      <c r="D11534" s="1427"/>
      <c r="E11534" s="161"/>
      <c r="F11534" s="161"/>
      <c r="G11534" s="627"/>
      <c r="H11534" s="23"/>
      <c r="I11534" s="23"/>
    </row>
    <row r="11535" spans="1:9" s="22" customFormat="1">
      <c r="A11535" s="1378"/>
      <c r="B11535" s="1374"/>
      <c r="C11535" s="1391"/>
      <c r="D11535" s="1427"/>
      <c r="E11535" s="161"/>
      <c r="F11535" s="161"/>
      <c r="G11535" s="627"/>
      <c r="H11535" s="23"/>
      <c r="I11535" s="23"/>
    </row>
    <row r="11536" spans="1:9" s="22" customFormat="1">
      <c r="A11536" s="1378"/>
      <c r="B11536" s="1374"/>
      <c r="C11536" s="1391"/>
      <c r="D11536" s="1427"/>
      <c r="E11536" s="161"/>
      <c r="F11536" s="161"/>
      <c r="G11536" s="627"/>
      <c r="H11536" s="23"/>
      <c r="I11536" s="23"/>
    </row>
    <row r="11537" spans="1:9" s="22" customFormat="1">
      <c r="A11537" s="1378"/>
      <c r="B11537" s="1374"/>
      <c r="C11537" s="1391"/>
      <c r="D11537" s="1427"/>
      <c r="E11537" s="161"/>
      <c r="F11537" s="161"/>
      <c r="G11537" s="627"/>
      <c r="H11537" s="23"/>
      <c r="I11537" s="23"/>
    </row>
    <row r="11538" spans="1:9" s="22" customFormat="1" ht="15">
      <c r="A11538" s="1574"/>
      <c r="B11538" s="1461"/>
      <c r="C11538" s="1391"/>
      <c r="D11538" s="1427"/>
      <c r="E11538" s="246"/>
      <c r="F11538" s="246"/>
      <c r="G11538" s="627"/>
      <c r="H11538" s="23"/>
      <c r="I11538" s="23"/>
    </row>
    <row r="11539" spans="1:9" s="22" customFormat="1">
      <c r="A11539" s="1378"/>
      <c r="B11539" s="1422"/>
      <c r="C11539" s="1391"/>
      <c r="D11539" s="1427"/>
      <c r="E11539" s="161"/>
      <c r="F11539" s="161"/>
      <c r="G11539" s="627"/>
      <c r="H11539" s="23"/>
      <c r="I11539" s="23"/>
    </row>
    <row r="11540" spans="1:9" s="22" customFormat="1" ht="15">
      <c r="A11540" s="1574"/>
      <c r="B11540" s="1461"/>
      <c r="C11540" s="1391"/>
      <c r="D11540" s="1427"/>
      <c r="E11540" s="161"/>
      <c r="F11540" s="161"/>
      <c r="G11540" s="627"/>
      <c r="H11540" s="23"/>
      <c r="I11540" s="23"/>
    </row>
    <row r="11541" spans="1:9" s="22" customFormat="1" ht="15">
      <c r="A11541" s="1574"/>
      <c r="B11541" s="1461"/>
      <c r="C11541" s="1391"/>
      <c r="D11541" s="1427"/>
      <c r="E11541" s="161"/>
      <c r="F11541" s="161"/>
      <c r="G11541" s="627"/>
      <c r="H11541" s="23"/>
      <c r="I11541" s="23"/>
    </row>
    <row r="11542" spans="1:9" s="22" customFormat="1">
      <c r="A11542" s="1378"/>
      <c r="B11542" s="1422"/>
      <c r="C11542" s="1391"/>
      <c r="D11542" s="1427"/>
      <c r="E11542" s="161"/>
      <c r="F11542" s="161"/>
      <c r="G11542" s="627"/>
      <c r="H11542" s="23"/>
      <c r="I11542" s="23"/>
    </row>
    <row r="11543" spans="1:9" s="22" customFormat="1" ht="15">
      <c r="A11543" s="1574"/>
      <c r="B11543" s="1461"/>
      <c r="C11543" s="1391"/>
      <c r="D11543" s="1427"/>
      <c r="E11543" s="161"/>
      <c r="F11543" s="161"/>
      <c r="G11543" s="627"/>
      <c r="H11543" s="23"/>
      <c r="I11543" s="23"/>
    </row>
    <row r="11544" spans="1:9" s="22" customFormat="1" ht="15">
      <c r="A11544" s="1574"/>
      <c r="B11544" s="1461"/>
      <c r="C11544" s="1391"/>
      <c r="D11544" s="1427"/>
      <c r="E11544" s="161"/>
      <c r="F11544" s="161"/>
      <c r="G11544" s="627"/>
      <c r="H11544" s="23"/>
      <c r="I11544" s="23"/>
    </row>
    <row r="11545" spans="1:9" s="22" customFormat="1">
      <c r="A11545" s="1378"/>
      <c r="B11545" s="1374"/>
      <c r="C11545" s="1391"/>
      <c r="D11545" s="1427"/>
      <c r="E11545" s="161"/>
      <c r="F11545" s="161"/>
      <c r="G11545" s="627"/>
      <c r="H11545" s="23"/>
      <c r="I11545" s="23"/>
    </row>
    <row r="11546" spans="1:9" s="22" customFormat="1">
      <c r="A11546" s="1378"/>
      <c r="B11546" s="1374"/>
      <c r="C11546" s="1391"/>
      <c r="D11546" s="1427"/>
      <c r="E11546" s="161"/>
      <c r="F11546" s="161"/>
      <c r="G11546" s="627"/>
      <c r="H11546" s="23"/>
      <c r="I11546" s="23"/>
    </row>
    <row r="11547" spans="1:9" s="22" customFormat="1">
      <c r="A11547" s="1378"/>
      <c r="B11547" s="1374"/>
      <c r="C11547" s="1391"/>
      <c r="D11547" s="1427"/>
      <c r="E11547" s="161"/>
      <c r="F11547" s="161"/>
      <c r="G11547" s="627"/>
      <c r="H11547" s="23"/>
      <c r="I11547" s="23"/>
    </row>
    <row r="11548" spans="1:9" s="22" customFormat="1">
      <c r="A11548" s="1378"/>
      <c r="B11548" s="1374"/>
      <c r="C11548" s="1391"/>
      <c r="D11548" s="1427"/>
      <c r="E11548" s="161"/>
      <c r="F11548" s="161"/>
      <c r="G11548" s="627"/>
      <c r="H11548" s="23"/>
      <c r="I11548" s="23"/>
    </row>
    <row r="11549" spans="1:9" s="22" customFormat="1">
      <c r="A11549" s="1378"/>
      <c r="B11549" s="1374"/>
      <c r="C11549" s="1391"/>
      <c r="D11549" s="1427"/>
      <c r="E11549" s="161"/>
      <c r="F11549" s="161"/>
      <c r="G11549" s="627"/>
      <c r="H11549" s="23"/>
      <c r="I11549" s="23"/>
    </row>
    <row r="11550" spans="1:9" s="22" customFormat="1">
      <c r="A11550" s="1378"/>
      <c r="B11550" s="1374"/>
      <c r="C11550" s="1391"/>
      <c r="D11550" s="1427"/>
      <c r="E11550" s="161"/>
      <c r="F11550" s="161"/>
      <c r="G11550" s="627"/>
      <c r="H11550" s="23"/>
      <c r="I11550" s="23"/>
    </row>
    <row r="11551" spans="1:9" s="22" customFormat="1">
      <c r="A11551" s="1378"/>
      <c r="B11551" s="1374"/>
      <c r="C11551" s="1391"/>
      <c r="D11551" s="1427"/>
      <c r="E11551" s="161"/>
      <c r="F11551" s="161"/>
      <c r="G11551" s="627"/>
      <c r="H11551" s="23"/>
      <c r="I11551" s="23"/>
    </row>
    <row r="11552" spans="1:9" s="22" customFormat="1">
      <c r="A11552" s="1378"/>
      <c r="B11552" s="1374"/>
      <c r="C11552" s="1391"/>
      <c r="D11552" s="1427"/>
      <c r="E11552" s="161"/>
      <c r="F11552" s="161"/>
      <c r="G11552" s="627"/>
      <c r="H11552" s="23"/>
      <c r="I11552" s="23"/>
    </row>
    <row r="11553" spans="1:9" s="22" customFormat="1">
      <c r="A11553" s="1378"/>
      <c r="B11553" s="1374"/>
      <c r="C11553" s="1391"/>
      <c r="D11553" s="1427"/>
      <c r="E11553" s="161"/>
      <c r="F11553" s="161"/>
      <c r="G11553" s="627"/>
      <c r="H11553" s="23"/>
      <c r="I11553" s="23"/>
    </row>
    <row r="11554" spans="1:9" s="22" customFormat="1">
      <c r="A11554" s="1378"/>
      <c r="B11554" s="1374"/>
      <c r="C11554" s="1391"/>
      <c r="D11554" s="1427"/>
      <c r="E11554" s="161"/>
      <c r="F11554" s="161"/>
      <c r="G11554" s="627"/>
      <c r="H11554" s="23"/>
      <c r="I11554" s="23"/>
    </row>
    <row r="11555" spans="1:9" s="22" customFormat="1">
      <c r="A11555" s="1378"/>
      <c r="B11555" s="1374"/>
      <c r="C11555" s="1391"/>
      <c r="D11555" s="1427"/>
      <c r="E11555" s="161"/>
      <c r="F11555" s="161"/>
      <c r="G11555" s="627"/>
      <c r="H11555" s="23"/>
      <c r="I11555" s="23"/>
    </row>
    <row r="11556" spans="1:9" s="22" customFormat="1">
      <c r="A11556" s="1378"/>
      <c r="B11556" s="1374"/>
      <c r="C11556" s="1391"/>
      <c r="D11556" s="1427"/>
      <c r="E11556" s="161"/>
      <c r="F11556" s="161"/>
      <c r="G11556" s="627"/>
      <c r="H11556" s="23"/>
      <c r="I11556" s="23"/>
    </row>
    <row r="11557" spans="1:9" s="22" customFormat="1">
      <c r="A11557" s="1378"/>
      <c r="B11557" s="1374"/>
      <c r="C11557" s="1391"/>
      <c r="D11557" s="1427"/>
      <c r="E11557" s="161"/>
      <c r="F11557" s="161"/>
      <c r="G11557" s="627"/>
      <c r="H11557" s="23"/>
      <c r="I11557" s="23"/>
    </row>
    <row r="11558" spans="1:9" s="22" customFormat="1">
      <c r="A11558" s="1378"/>
      <c r="B11558" s="1374"/>
      <c r="C11558" s="1391"/>
      <c r="D11558" s="1427"/>
      <c r="E11558" s="161"/>
      <c r="F11558" s="161"/>
      <c r="G11558" s="627"/>
      <c r="H11558" s="23"/>
      <c r="I11558" s="23"/>
    </row>
    <row r="11559" spans="1:9" s="22" customFormat="1">
      <c r="A11559" s="1378"/>
      <c r="B11559" s="1374"/>
      <c r="C11559" s="1391"/>
      <c r="D11559" s="1427"/>
      <c r="E11559" s="161"/>
      <c r="F11559" s="161"/>
      <c r="G11559" s="627"/>
      <c r="H11559" s="23"/>
      <c r="I11559" s="23"/>
    </row>
    <row r="11560" spans="1:9" s="22" customFormat="1">
      <c r="A11560" s="1378"/>
      <c r="B11560" s="1374"/>
      <c r="C11560" s="1391"/>
      <c r="D11560" s="1427"/>
      <c r="E11560" s="161"/>
      <c r="F11560" s="161"/>
      <c r="G11560" s="627"/>
      <c r="H11560" s="23"/>
      <c r="I11560" s="23"/>
    </row>
    <row r="11561" spans="1:9" s="22" customFormat="1">
      <c r="A11561" s="1378"/>
      <c r="B11561" s="1374"/>
      <c r="C11561" s="1391"/>
      <c r="D11561" s="1427"/>
      <c r="E11561" s="161"/>
      <c r="F11561" s="161"/>
      <c r="G11561" s="627"/>
      <c r="H11561" s="23"/>
      <c r="I11561" s="23"/>
    </row>
    <row r="11562" spans="1:9" s="22" customFormat="1">
      <c r="A11562" s="1378"/>
      <c r="B11562" s="1374"/>
      <c r="C11562" s="1391"/>
      <c r="D11562" s="1427"/>
      <c r="E11562" s="161"/>
      <c r="F11562" s="161"/>
      <c r="G11562" s="627"/>
      <c r="H11562" s="23"/>
      <c r="I11562" s="23"/>
    </row>
    <row r="11563" spans="1:9" s="22" customFormat="1">
      <c r="A11563" s="1378"/>
      <c r="B11563" s="1374"/>
      <c r="C11563" s="1391"/>
      <c r="D11563" s="1427"/>
      <c r="E11563" s="161"/>
      <c r="F11563" s="161"/>
      <c r="G11563" s="627"/>
      <c r="H11563" s="23"/>
      <c r="I11563" s="23"/>
    </row>
    <row r="11564" spans="1:9" s="22" customFormat="1">
      <c r="A11564" s="1378"/>
      <c r="B11564" s="1461"/>
      <c r="C11564" s="1391"/>
      <c r="D11564" s="1427"/>
      <c r="E11564" s="161"/>
      <c r="F11564" s="161"/>
      <c r="G11564" s="627"/>
      <c r="H11564" s="23"/>
      <c r="I11564" s="23"/>
    </row>
    <row r="11565" spans="1:9" s="22" customFormat="1">
      <c r="A11565" s="1378"/>
      <c r="B11565" s="1374"/>
      <c r="C11565" s="1391"/>
      <c r="D11565" s="1427"/>
      <c r="E11565" s="161"/>
      <c r="F11565" s="161"/>
      <c r="G11565" s="627"/>
      <c r="H11565" s="23"/>
      <c r="I11565" s="23"/>
    </row>
    <row r="11566" spans="1:9" s="22" customFormat="1">
      <c r="A11566" s="1378"/>
      <c r="B11566" s="1374"/>
      <c r="C11566" s="1391"/>
      <c r="D11566" s="1427"/>
      <c r="E11566" s="161"/>
      <c r="F11566" s="161"/>
      <c r="G11566" s="627"/>
      <c r="H11566" s="23"/>
      <c r="I11566" s="23"/>
    </row>
    <row r="11567" spans="1:9" s="22" customFormat="1">
      <c r="A11567" s="1378"/>
      <c r="B11567" s="1374"/>
      <c r="C11567" s="1391"/>
      <c r="D11567" s="1427"/>
      <c r="E11567" s="161"/>
      <c r="F11567" s="161"/>
      <c r="G11567" s="627"/>
      <c r="H11567" s="23"/>
      <c r="I11567" s="23"/>
    </row>
    <row r="11568" spans="1:9" s="22" customFormat="1">
      <c r="A11568" s="1378"/>
      <c r="B11568" s="1374"/>
      <c r="C11568" s="1391"/>
      <c r="D11568" s="1427"/>
      <c r="E11568" s="161"/>
      <c r="F11568" s="161"/>
      <c r="G11568" s="627"/>
      <c r="H11568" s="23"/>
      <c r="I11568" s="23"/>
    </row>
    <row r="11569" spans="1:9" s="22" customFormat="1">
      <c r="A11569" s="1378"/>
      <c r="B11569" s="1374"/>
      <c r="C11569" s="1391"/>
      <c r="D11569" s="1427"/>
      <c r="E11569" s="161"/>
      <c r="F11569" s="161"/>
      <c r="G11569" s="627"/>
      <c r="H11569" s="23"/>
      <c r="I11569" s="23"/>
    </row>
    <row r="11570" spans="1:9" s="22" customFormat="1">
      <c r="A11570" s="1378"/>
      <c r="B11570" s="1374"/>
      <c r="C11570" s="1391"/>
      <c r="D11570" s="1427"/>
      <c r="E11570" s="161"/>
      <c r="F11570" s="161"/>
      <c r="G11570" s="627"/>
      <c r="H11570" s="23"/>
      <c r="I11570" s="23"/>
    </row>
    <row r="11571" spans="1:9" s="22" customFormat="1">
      <c r="A11571" s="1378"/>
      <c r="B11571" s="1374"/>
      <c r="C11571" s="1391"/>
      <c r="D11571" s="1427"/>
      <c r="E11571" s="161"/>
      <c r="F11571" s="161"/>
      <c r="G11571" s="627"/>
      <c r="H11571" s="23"/>
      <c r="I11571" s="23"/>
    </row>
    <row r="11572" spans="1:9" s="22" customFormat="1">
      <c r="A11572" s="1378"/>
      <c r="B11572" s="1374"/>
      <c r="C11572" s="1391"/>
      <c r="D11572" s="1427"/>
      <c r="E11572" s="161"/>
      <c r="F11572" s="161"/>
      <c r="G11572" s="627"/>
      <c r="H11572" s="23"/>
      <c r="I11572" s="23"/>
    </row>
    <row r="11573" spans="1:9" s="22" customFormat="1">
      <c r="A11573" s="1378"/>
      <c r="B11573" s="1374"/>
      <c r="C11573" s="1391"/>
      <c r="D11573" s="1427"/>
      <c r="E11573" s="161"/>
      <c r="F11573" s="161"/>
      <c r="G11573" s="627"/>
      <c r="H11573" s="23"/>
      <c r="I11573" s="23"/>
    </row>
    <row r="11574" spans="1:9" s="22" customFormat="1">
      <c r="A11574" s="1378"/>
      <c r="B11574" s="1374"/>
      <c r="C11574" s="1391"/>
      <c r="D11574" s="1427"/>
      <c r="E11574" s="161"/>
      <c r="F11574" s="161"/>
      <c r="G11574" s="627"/>
      <c r="H11574" s="23"/>
      <c r="I11574" s="23"/>
    </row>
    <row r="11575" spans="1:9" s="22" customFormat="1">
      <c r="A11575" s="1378"/>
      <c r="B11575" s="1374"/>
      <c r="C11575" s="1391"/>
      <c r="D11575" s="1427"/>
      <c r="E11575" s="161"/>
      <c r="F11575" s="161"/>
      <c r="G11575" s="627"/>
      <c r="H11575" s="23"/>
      <c r="I11575" s="23"/>
    </row>
    <row r="11576" spans="1:9" s="22" customFormat="1">
      <c r="A11576" s="1378"/>
      <c r="B11576" s="1374"/>
      <c r="C11576" s="1391"/>
      <c r="D11576" s="1427"/>
      <c r="E11576" s="161"/>
      <c r="F11576" s="161"/>
      <c r="G11576" s="627"/>
      <c r="H11576" s="23"/>
      <c r="I11576" s="23"/>
    </row>
    <row r="11577" spans="1:9" s="22" customFormat="1">
      <c r="A11577" s="1378"/>
      <c r="B11577" s="1374"/>
      <c r="C11577" s="1391"/>
      <c r="D11577" s="1427"/>
      <c r="E11577" s="161"/>
      <c r="F11577" s="161"/>
      <c r="G11577" s="627"/>
      <c r="H11577" s="23"/>
      <c r="I11577" s="23"/>
    </row>
    <row r="11578" spans="1:9" s="22" customFormat="1">
      <c r="A11578" s="1378"/>
      <c r="B11578" s="1374"/>
      <c r="C11578" s="1391"/>
      <c r="D11578" s="1427"/>
      <c r="E11578" s="161"/>
      <c r="F11578" s="161"/>
      <c r="G11578" s="627"/>
      <c r="H11578" s="23"/>
      <c r="I11578" s="23"/>
    </row>
    <row r="11579" spans="1:9" s="22" customFormat="1">
      <c r="A11579" s="1378"/>
      <c r="B11579" s="1374"/>
      <c r="C11579" s="1391"/>
      <c r="D11579" s="1427"/>
      <c r="E11579" s="161"/>
      <c r="F11579" s="161"/>
      <c r="G11579" s="627"/>
      <c r="H11579" s="23"/>
      <c r="I11579" s="23"/>
    </row>
    <row r="11580" spans="1:9" s="22" customFormat="1">
      <c r="A11580" s="1378"/>
      <c r="B11580" s="1374"/>
      <c r="C11580" s="1391"/>
      <c r="D11580" s="1427"/>
      <c r="E11580" s="161"/>
      <c r="F11580" s="161"/>
      <c r="G11580" s="627"/>
      <c r="H11580" s="23"/>
      <c r="I11580" s="23"/>
    </row>
    <row r="11581" spans="1:9" s="22" customFormat="1">
      <c r="A11581" s="1378"/>
      <c r="B11581" s="1374"/>
      <c r="C11581" s="1391"/>
      <c r="D11581" s="1427"/>
      <c r="E11581" s="161"/>
      <c r="F11581" s="161"/>
      <c r="G11581" s="627"/>
      <c r="H11581" s="23"/>
      <c r="I11581" s="23"/>
    </row>
    <row r="11582" spans="1:9" s="22" customFormat="1">
      <c r="A11582" s="1378"/>
      <c r="B11582" s="1374"/>
      <c r="C11582" s="1391"/>
      <c r="D11582" s="1427"/>
      <c r="E11582" s="161"/>
      <c r="F11582" s="161"/>
      <c r="G11582" s="627"/>
      <c r="H11582" s="23"/>
      <c r="I11582" s="23"/>
    </row>
    <row r="11583" spans="1:9" s="22" customFormat="1">
      <c r="A11583" s="1378"/>
      <c r="B11583" s="1374"/>
      <c r="C11583" s="1391"/>
      <c r="D11583" s="1427"/>
      <c r="E11583" s="161"/>
      <c r="F11583" s="161"/>
      <c r="G11583" s="627"/>
      <c r="H11583" s="23"/>
      <c r="I11583" s="23"/>
    </row>
    <row r="11584" spans="1:9" s="22" customFormat="1">
      <c r="A11584" s="1378"/>
      <c r="B11584" s="1374"/>
      <c r="C11584" s="1391"/>
      <c r="D11584" s="1427"/>
      <c r="E11584" s="161"/>
      <c r="F11584" s="161"/>
      <c r="G11584" s="627"/>
      <c r="H11584" s="23"/>
      <c r="I11584" s="23"/>
    </row>
    <row r="11585" spans="1:9" s="22" customFormat="1">
      <c r="A11585" s="1378"/>
      <c r="B11585" s="1374"/>
      <c r="C11585" s="1391"/>
      <c r="D11585" s="1427"/>
      <c r="E11585" s="161"/>
      <c r="F11585" s="161"/>
      <c r="G11585" s="627"/>
      <c r="H11585" s="23"/>
      <c r="I11585" s="23"/>
    </row>
    <row r="11586" spans="1:9" s="22" customFormat="1">
      <c r="A11586" s="1378"/>
      <c r="B11586" s="1374"/>
      <c r="C11586" s="1391"/>
      <c r="D11586" s="1427"/>
      <c r="E11586" s="161"/>
      <c r="F11586" s="161"/>
      <c r="G11586" s="627"/>
      <c r="H11586" s="23"/>
      <c r="I11586" s="23"/>
    </row>
    <row r="11587" spans="1:9" s="22" customFormat="1">
      <c r="A11587" s="1378"/>
      <c r="B11587" s="1374"/>
      <c r="C11587" s="1391"/>
      <c r="D11587" s="1427"/>
      <c r="E11587" s="161"/>
      <c r="F11587" s="161"/>
      <c r="G11587" s="627"/>
      <c r="H11587" s="23"/>
      <c r="I11587" s="23"/>
    </row>
    <row r="11588" spans="1:9" s="22" customFormat="1">
      <c r="A11588" s="1378"/>
      <c r="B11588" s="1374"/>
      <c r="C11588" s="1391"/>
      <c r="D11588" s="1427"/>
      <c r="E11588" s="161"/>
      <c r="F11588" s="161"/>
      <c r="G11588" s="627"/>
      <c r="H11588" s="23"/>
      <c r="I11588" s="23"/>
    </row>
    <row r="11589" spans="1:9" s="22" customFormat="1">
      <c r="A11589" s="1378"/>
      <c r="B11589" s="1374"/>
      <c r="C11589" s="1391"/>
      <c r="D11589" s="1427"/>
      <c r="E11589" s="161"/>
      <c r="F11589" s="161"/>
      <c r="G11589" s="627"/>
      <c r="H11589" s="23"/>
      <c r="I11589" s="23"/>
    </row>
    <row r="11590" spans="1:9" s="22" customFormat="1">
      <c r="A11590" s="1378"/>
      <c r="B11590" s="1374"/>
      <c r="C11590" s="1391"/>
      <c r="D11590" s="1427"/>
      <c r="E11590" s="161"/>
      <c r="F11590" s="161"/>
      <c r="G11590" s="627"/>
      <c r="H11590" s="23"/>
      <c r="I11590" s="23"/>
    </row>
    <row r="11591" spans="1:9" s="22" customFormat="1">
      <c r="A11591" s="1378"/>
      <c r="B11591" s="1374"/>
      <c r="C11591" s="1391"/>
      <c r="D11591" s="1427"/>
      <c r="E11591" s="161"/>
      <c r="F11591" s="161"/>
      <c r="G11591" s="627"/>
      <c r="H11591" s="23"/>
      <c r="I11591" s="23"/>
    </row>
    <row r="11592" spans="1:9" s="22" customFormat="1">
      <c r="A11592" s="1378"/>
      <c r="B11592" s="1374"/>
      <c r="C11592" s="1391"/>
      <c r="D11592" s="1427"/>
      <c r="E11592" s="161"/>
      <c r="F11592" s="161"/>
      <c r="G11592" s="627"/>
      <c r="H11592" s="23"/>
      <c r="I11592" s="23"/>
    </row>
    <row r="11593" spans="1:9" s="22" customFormat="1">
      <c r="A11593" s="1378"/>
      <c r="B11593" s="1374"/>
      <c r="C11593" s="1391"/>
      <c r="D11593" s="1427"/>
      <c r="E11593" s="161"/>
      <c r="F11593" s="161"/>
      <c r="G11593" s="627"/>
      <c r="H11593" s="23"/>
      <c r="I11593" s="23"/>
    </row>
    <row r="11594" spans="1:9" s="22" customFormat="1">
      <c r="A11594" s="1378"/>
      <c r="B11594" s="1374"/>
      <c r="C11594" s="1391"/>
      <c r="D11594" s="1427"/>
      <c r="E11594" s="161"/>
      <c r="F11594" s="161"/>
      <c r="G11594" s="627"/>
      <c r="H11594" s="23"/>
      <c r="I11594" s="23"/>
    </row>
    <row r="11595" spans="1:9" s="22" customFormat="1">
      <c r="A11595" s="1378"/>
      <c r="B11595" s="1374"/>
      <c r="C11595" s="1391"/>
      <c r="D11595" s="1427"/>
      <c r="E11595" s="161"/>
      <c r="F11595" s="161"/>
      <c r="G11595" s="627"/>
      <c r="H11595" s="23"/>
      <c r="I11595" s="23"/>
    </row>
    <row r="11596" spans="1:9" s="22" customFormat="1">
      <c r="A11596" s="1378"/>
      <c r="B11596" s="1374"/>
      <c r="C11596" s="1391"/>
      <c r="D11596" s="1427"/>
      <c r="E11596" s="161"/>
      <c r="F11596" s="161"/>
      <c r="G11596" s="627"/>
      <c r="H11596" s="23"/>
      <c r="I11596" s="23"/>
    </row>
    <row r="11597" spans="1:9" s="22" customFormat="1">
      <c r="A11597" s="1378"/>
      <c r="B11597" s="1374"/>
      <c r="C11597" s="1391"/>
      <c r="D11597" s="1427"/>
      <c r="E11597" s="161"/>
      <c r="F11597" s="161"/>
      <c r="G11597" s="627"/>
      <c r="H11597" s="23"/>
      <c r="I11597" s="23"/>
    </row>
    <row r="11598" spans="1:9" s="22" customFormat="1">
      <c r="A11598" s="1378"/>
      <c r="B11598" s="1374"/>
      <c r="C11598" s="1391"/>
      <c r="D11598" s="1427"/>
      <c r="E11598" s="161"/>
      <c r="F11598" s="161"/>
      <c r="G11598" s="627"/>
      <c r="H11598" s="23"/>
      <c r="I11598" s="23"/>
    </row>
    <row r="11599" spans="1:9" s="22" customFormat="1">
      <c r="A11599" s="1378"/>
      <c r="B11599" s="1374"/>
      <c r="C11599" s="1391"/>
      <c r="D11599" s="1427"/>
      <c r="E11599" s="161"/>
      <c r="F11599" s="161"/>
      <c r="G11599" s="627"/>
      <c r="H11599" s="23"/>
      <c r="I11599" s="23"/>
    </row>
    <row r="11600" spans="1:9" s="22" customFormat="1">
      <c r="A11600" s="1378"/>
      <c r="B11600" s="1374"/>
      <c r="C11600" s="1391"/>
      <c r="D11600" s="1427"/>
      <c r="E11600" s="161"/>
      <c r="F11600" s="161"/>
      <c r="G11600" s="627"/>
      <c r="H11600" s="23"/>
      <c r="I11600" s="23"/>
    </row>
    <row r="11601" spans="1:9" s="22" customFormat="1">
      <c r="A11601" s="1378"/>
      <c r="B11601" s="1374"/>
      <c r="C11601" s="1391"/>
      <c r="D11601" s="1427"/>
      <c r="E11601" s="161"/>
      <c r="F11601" s="161"/>
      <c r="G11601" s="627"/>
      <c r="H11601" s="23"/>
      <c r="I11601" s="23"/>
    </row>
    <row r="11602" spans="1:9" s="22" customFormat="1">
      <c r="A11602" s="1378"/>
      <c r="B11602" s="1374"/>
      <c r="C11602" s="1391"/>
      <c r="D11602" s="1427"/>
      <c r="E11602" s="161"/>
      <c r="F11602" s="161"/>
      <c r="G11602" s="627"/>
      <c r="H11602" s="23"/>
      <c r="I11602" s="23"/>
    </row>
    <row r="11603" spans="1:9" s="22" customFormat="1">
      <c r="A11603" s="1378"/>
      <c r="B11603" s="1374"/>
      <c r="C11603" s="1391"/>
      <c r="D11603" s="1427"/>
      <c r="E11603" s="161"/>
      <c r="F11603" s="161"/>
      <c r="G11603" s="627"/>
      <c r="H11603" s="23"/>
      <c r="I11603" s="23"/>
    </row>
    <row r="11604" spans="1:9" s="22" customFormat="1">
      <c r="A11604" s="1378"/>
      <c r="B11604" s="1374"/>
      <c r="C11604" s="1391"/>
      <c r="D11604" s="1427"/>
      <c r="E11604" s="161"/>
      <c r="F11604" s="161"/>
      <c r="G11604" s="627"/>
      <c r="H11604" s="23"/>
      <c r="I11604" s="23"/>
    </row>
    <row r="11605" spans="1:9" s="22" customFormat="1">
      <c r="A11605" s="1378"/>
      <c r="B11605" s="1374"/>
      <c r="C11605" s="1391"/>
      <c r="D11605" s="1427"/>
      <c r="E11605" s="161"/>
      <c r="F11605" s="161"/>
      <c r="G11605" s="627"/>
      <c r="H11605" s="23"/>
      <c r="I11605" s="23"/>
    </row>
    <row r="11606" spans="1:9" s="22" customFormat="1">
      <c r="A11606" s="1378"/>
      <c r="B11606" s="1374"/>
      <c r="C11606" s="1391"/>
      <c r="D11606" s="1427"/>
      <c r="E11606" s="161"/>
      <c r="F11606" s="161"/>
      <c r="G11606" s="627"/>
      <c r="H11606" s="23"/>
      <c r="I11606" s="23"/>
    </row>
    <row r="11607" spans="1:9" s="22" customFormat="1">
      <c r="A11607" s="1378"/>
      <c r="B11607" s="1374"/>
      <c r="C11607" s="1391"/>
      <c r="D11607" s="1427"/>
      <c r="E11607" s="161"/>
      <c r="F11607" s="161"/>
      <c r="G11607" s="627"/>
      <c r="H11607" s="23"/>
      <c r="I11607" s="23"/>
    </row>
    <row r="11608" spans="1:9" s="22" customFormat="1">
      <c r="A11608" s="1378"/>
      <c r="B11608" s="1374"/>
      <c r="C11608" s="1391"/>
      <c r="D11608" s="1427"/>
      <c r="E11608" s="161"/>
      <c r="F11608" s="161"/>
      <c r="G11608" s="627"/>
      <c r="H11608" s="23"/>
      <c r="I11608" s="23"/>
    </row>
    <row r="11609" spans="1:9" s="22" customFormat="1">
      <c r="A11609" s="1378"/>
      <c r="B11609" s="1374"/>
      <c r="C11609" s="1391"/>
      <c r="D11609" s="1427"/>
      <c r="E11609" s="161"/>
      <c r="F11609" s="161"/>
      <c r="G11609" s="627"/>
      <c r="H11609" s="23"/>
      <c r="I11609" s="23"/>
    </row>
    <row r="11610" spans="1:9" s="22" customFormat="1" ht="15">
      <c r="A11610" s="1574"/>
      <c r="B11610" s="1461"/>
      <c r="C11610" s="1391"/>
      <c r="D11610" s="1427"/>
      <c r="E11610" s="161"/>
      <c r="F11610" s="161"/>
      <c r="G11610" s="627"/>
      <c r="H11610" s="23"/>
      <c r="I11610" s="23"/>
    </row>
    <row r="11611" spans="1:9" s="22" customFormat="1" ht="15">
      <c r="A11611" s="1574"/>
      <c r="B11611" s="1461"/>
      <c r="C11611" s="1391"/>
      <c r="D11611" s="1427"/>
      <c r="E11611" s="161"/>
      <c r="F11611" s="161"/>
      <c r="G11611" s="627"/>
      <c r="H11611" s="23"/>
      <c r="I11611" s="23"/>
    </row>
    <row r="11612" spans="1:9" s="22" customFormat="1" ht="15">
      <c r="A11612" s="1574"/>
      <c r="B11612" s="1461"/>
      <c r="C11612" s="1391"/>
      <c r="D11612" s="1427"/>
      <c r="E11612" s="161"/>
      <c r="F11612" s="161"/>
      <c r="G11612" s="627"/>
      <c r="H11612" s="23"/>
      <c r="I11612" s="23"/>
    </row>
    <row r="11613" spans="1:9" s="22" customFormat="1" ht="15">
      <c r="A11613" s="1574"/>
      <c r="B11613" s="1461"/>
      <c r="C11613" s="1391"/>
      <c r="D11613" s="1427"/>
      <c r="E11613" s="161"/>
      <c r="F11613" s="161"/>
      <c r="G11613" s="627"/>
      <c r="H11613" s="23"/>
      <c r="I11613" s="23"/>
    </row>
    <row r="11614" spans="1:9" s="22" customFormat="1" ht="15">
      <c r="A11614" s="1574"/>
      <c r="B11614" s="1461"/>
      <c r="C11614" s="1391"/>
      <c r="D11614" s="1427"/>
      <c r="E11614" s="161"/>
      <c r="F11614" s="161"/>
      <c r="G11614" s="627"/>
      <c r="H11614" s="23"/>
      <c r="I11614" s="23"/>
    </row>
    <row r="11615" spans="1:9" s="22" customFormat="1" ht="15">
      <c r="A11615" s="1574"/>
      <c r="B11615" s="1461"/>
      <c r="C11615" s="1391"/>
      <c r="D11615" s="1427"/>
      <c r="E11615" s="161"/>
      <c r="F11615" s="161"/>
      <c r="G11615" s="627"/>
      <c r="H11615" s="23"/>
      <c r="I11615" s="23"/>
    </row>
    <row r="11616" spans="1:9" s="22" customFormat="1">
      <c r="A11616" s="1378"/>
      <c r="B11616" s="1461"/>
      <c r="C11616" s="1391"/>
      <c r="D11616" s="1427"/>
      <c r="E11616" s="161"/>
      <c r="F11616" s="161"/>
      <c r="G11616" s="627"/>
      <c r="H11616" s="23"/>
      <c r="I11616" s="23"/>
    </row>
    <row r="11617" spans="1:9" s="22" customFormat="1">
      <c r="A11617" s="1378"/>
      <c r="B11617" s="1461"/>
      <c r="C11617" s="1391"/>
      <c r="D11617" s="1427"/>
      <c r="E11617" s="161"/>
      <c r="F11617" s="161"/>
      <c r="G11617" s="627"/>
      <c r="H11617" s="23"/>
      <c r="I11617" s="23"/>
    </row>
    <row r="11618" spans="1:9" s="22" customFormat="1">
      <c r="A11618" s="1378"/>
      <c r="B11618" s="1374"/>
      <c r="C11618" s="1391"/>
      <c r="D11618" s="1427"/>
      <c r="E11618" s="161"/>
      <c r="F11618" s="161"/>
      <c r="G11618" s="627"/>
      <c r="H11618" s="23"/>
      <c r="I11618" s="23"/>
    </row>
    <row r="11619" spans="1:9" s="22" customFormat="1">
      <c r="A11619" s="1378"/>
      <c r="B11619" s="1374"/>
      <c r="C11619" s="1391"/>
      <c r="D11619" s="1427"/>
      <c r="E11619" s="161"/>
      <c r="F11619" s="161"/>
      <c r="G11619" s="627"/>
      <c r="H11619" s="23"/>
      <c r="I11619" s="23"/>
    </row>
    <row r="11620" spans="1:9" s="22" customFormat="1">
      <c r="A11620" s="1378"/>
      <c r="B11620" s="1374"/>
      <c r="C11620" s="1391"/>
      <c r="D11620" s="1427"/>
      <c r="E11620" s="161"/>
      <c r="F11620" s="161"/>
      <c r="G11620" s="627"/>
      <c r="H11620" s="23"/>
      <c r="I11620" s="23"/>
    </row>
    <row r="11621" spans="1:9" s="22" customFormat="1">
      <c r="A11621" s="1378"/>
      <c r="B11621" s="1374"/>
      <c r="C11621" s="1391"/>
      <c r="D11621" s="1427"/>
      <c r="E11621" s="161"/>
      <c r="F11621" s="161"/>
      <c r="G11621" s="627"/>
      <c r="H11621" s="23"/>
      <c r="I11621" s="23"/>
    </row>
    <row r="11622" spans="1:9" s="22" customFormat="1">
      <c r="A11622" s="1378"/>
      <c r="B11622" s="1374"/>
      <c r="C11622" s="1391"/>
      <c r="D11622" s="1427"/>
      <c r="E11622" s="161"/>
      <c r="F11622" s="161"/>
      <c r="G11622" s="627"/>
      <c r="H11622" s="23"/>
      <c r="I11622" s="23"/>
    </row>
    <row r="11623" spans="1:9" s="22" customFormat="1">
      <c r="A11623" s="1378"/>
      <c r="B11623" s="1374"/>
      <c r="C11623" s="1391"/>
      <c r="D11623" s="1427"/>
      <c r="E11623" s="161"/>
      <c r="F11623" s="161"/>
      <c r="G11623" s="627"/>
      <c r="H11623" s="23"/>
      <c r="I11623" s="23"/>
    </row>
    <row r="11624" spans="1:9" s="22" customFormat="1">
      <c r="A11624" s="1378"/>
      <c r="B11624" s="1374"/>
      <c r="C11624" s="1391"/>
      <c r="D11624" s="1427"/>
      <c r="E11624" s="161"/>
      <c r="F11624" s="161"/>
      <c r="G11624" s="627"/>
      <c r="H11624" s="23"/>
      <c r="I11624" s="23"/>
    </row>
    <row r="11625" spans="1:9" s="22" customFormat="1">
      <c r="A11625" s="1378"/>
      <c r="B11625" s="1374"/>
      <c r="C11625" s="1391"/>
      <c r="D11625" s="1427"/>
      <c r="E11625" s="161"/>
      <c r="F11625" s="161"/>
      <c r="G11625" s="627"/>
      <c r="H11625" s="23"/>
      <c r="I11625" s="23"/>
    </row>
    <row r="11626" spans="1:9" s="22" customFormat="1" ht="15">
      <c r="A11626" s="1574"/>
      <c r="B11626" s="1374"/>
      <c r="C11626" s="1391"/>
      <c r="D11626" s="1427"/>
      <c r="E11626" s="161"/>
      <c r="F11626" s="161"/>
      <c r="G11626" s="627"/>
      <c r="H11626" s="23"/>
      <c r="I11626" s="23"/>
    </row>
    <row r="11627" spans="1:9" s="22" customFormat="1" ht="15">
      <c r="A11627" s="1574"/>
      <c r="B11627" s="1374"/>
      <c r="C11627" s="1391"/>
      <c r="D11627" s="1427"/>
      <c r="E11627" s="161"/>
      <c r="F11627" s="161"/>
      <c r="G11627" s="627"/>
      <c r="H11627" s="23"/>
      <c r="I11627" s="23"/>
    </row>
    <row r="11628" spans="1:9" s="22" customFormat="1" ht="15">
      <c r="A11628" s="1574"/>
      <c r="B11628" s="1374"/>
      <c r="C11628" s="1391"/>
      <c r="D11628" s="1427"/>
      <c r="E11628" s="161"/>
      <c r="F11628" s="161"/>
      <c r="G11628" s="627"/>
      <c r="H11628" s="23"/>
      <c r="I11628" s="23"/>
    </row>
    <row r="11629" spans="1:9" s="22" customFormat="1">
      <c r="A11629" s="1378"/>
      <c r="B11629" s="1374"/>
      <c r="C11629" s="1391"/>
      <c r="D11629" s="1427"/>
      <c r="E11629" s="161"/>
      <c r="F11629" s="161"/>
      <c r="G11629" s="627"/>
      <c r="H11629" s="23"/>
      <c r="I11629" s="23"/>
    </row>
    <row r="11630" spans="1:9" s="22" customFormat="1" ht="15">
      <c r="A11630" s="1574"/>
      <c r="B11630" s="1374"/>
      <c r="C11630" s="1391"/>
      <c r="D11630" s="1427"/>
      <c r="E11630" s="161"/>
      <c r="F11630" s="161"/>
      <c r="G11630" s="627"/>
      <c r="H11630" s="23"/>
      <c r="I11630" s="23"/>
    </row>
    <row r="11631" spans="1:9" s="22" customFormat="1" ht="15">
      <c r="A11631" s="1574"/>
      <c r="B11631" s="1374"/>
      <c r="C11631" s="1391"/>
      <c r="D11631" s="1427"/>
      <c r="E11631" s="161"/>
      <c r="F11631" s="161"/>
      <c r="G11631" s="627"/>
      <c r="H11631" s="23"/>
      <c r="I11631" s="23"/>
    </row>
    <row r="11632" spans="1:9" s="22" customFormat="1">
      <c r="A11632" s="1378"/>
      <c r="B11632" s="1374"/>
      <c r="C11632" s="1391"/>
      <c r="D11632" s="1427"/>
      <c r="E11632" s="161"/>
      <c r="F11632" s="161"/>
      <c r="G11632" s="627"/>
      <c r="H11632" s="23"/>
      <c r="I11632" s="23"/>
    </row>
    <row r="11633" spans="1:9" s="22" customFormat="1" ht="15">
      <c r="A11633" s="1574"/>
      <c r="B11633" s="1374"/>
      <c r="C11633" s="1391"/>
      <c r="D11633" s="1427"/>
      <c r="E11633" s="161"/>
      <c r="F11633" s="161"/>
      <c r="G11633" s="627"/>
      <c r="H11633" s="23"/>
      <c r="I11633" s="23"/>
    </row>
    <row r="11634" spans="1:9" s="22" customFormat="1" ht="15">
      <c r="A11634" s="1574"/>
      <c r="B11634" s="1374"/>
      <c r="C11634" s="1391"/>
      <c r="D11634" s="1427"/>
      <c r="E11634" s="161"/>
      <c r="F11634" s="161"/>
      <c r="G11634" s="627"/>
      <c r="H11634" s="23"/>
      <c r="I11634" s="23"/>
    </row>
    <row r="11635" spans="1:9" s="22" customFormat="1" ht="15">
      <c r="A11635" s="1574"/>
      <c r="B11635" s="1374"/>
      <c r="C11635" s="1391"/>
      <c r="D11635" s="1427"/>
      <c r="E11635" s="161"/>
      <c r="F11635" s="161"/>
      <c r="G11635" s="627"/>
      <c r="H11635" s="23"/>
      <c r="I11635" s="23"/>
    </row>
    <row r="11636" spans="1:9" s="22" customFormat="1" ht="15">
      <c r="A11636" s="1574"/>
      <c r="B11636" s="1374"/>
      <c r="C11636" s="1391"/>
      <c r="D11636" s="1427"/>
      <c r="E11636" s="161"/>
      <c r="F11636" s="161"/>
      <c r="G11636" s="627"/>
      <c r="H11636" s="23"/>
      <c r="I11636" s="23"/>
    </row>
    <row r="11637" spans="1:9" s="22" customFormat="1" ht="15">
      <c r="A11637" s="1574"/>
      <c r="B11637" s="1374"/>
      <c r="C11637" s="1391"/>
      <c r="D11637" s="1427"/>
      <c r="E11637" s="161"/>
      <c r="F11637" s="161"/>
      <c r="G11637" s="627"/>
      <c r="H11637" s="23"/>
      <c r="I11637" s="23"/>
    </row>
    <row r="11638" spans="1:9" s="22" customFormat="1" ht="15">
      <c r="A11638" s="1574"/>
      <c r="B11638" s="1374"/>
      <c r="C11638" s="1391"/>
      <c r="D11638" s="1427"/>
      <c r="E11638" s="161"/>
      <c r="F11638" s="161"/>
      <c r="G11638" s="627"/>
      <c r="H11638" s="23"/>
      <c r="I11638" s="23"/>
    </row>
    <row r="11639" spans="1:9" s="22" customFormat="1" ht="15">
      <c r="A11639" s="1574"/>
      <c r="B11639" s="1374"/>
      <c r="C11639" s="1391"/>
      <c r="D11639" s="1427"/>
      <c r="E11639" s="161"/>
      <c r="F11639" s="161"/>
      <c r="G11639" s="627"/>
      <c r="H11639" s="23"/>
      <c r="I11639" s="23"/>
    </row>
    <row r="11640" spans="1:9" s="22" customFormat="1" ht="15">
      <c r="A11640" s="1574"/>
      <c r="B11640" s="1374"/>
      <c r="C11640" s="1391"/>
      <c r="D11640" s="1427"/>
      <c r="E11640" s="161"/>
      <c r="F11640" s="161"/>
      <c r="G11640" s="627"/>
      <c r="H11640" s="23"/>
      <c r="I11640" s="23"/>
    </row>
    <row r="11641" spans="1:9" s="22" customFormat="1">
      <c r="A11641" s="1378"/>
      <c r="B11641" s="1374"/>
      <c r="C11641" s="1391"/>
      <c r="D11641" s="1427"/>
      <c r="E11641" s="161"/>
      <c r="F11641" s="161"/>
      <c r="G11641" s="627"/>
      <c r="H11641" s="23"/>
      <c r="I11641" s="23"/>
    </row>
    <row r="11642" spans="1:9" s="22" customFormat="1">
      <c r="A11642" s="1378"/>
      <c r="B11642" s="1374"/>
      <c r="C11642" s="1391"/>
      <c r="D11642" s="1427"/>
      <c r="E11642" s="161"/>
      <c r="F11642" s="161"/>
      <c r="G11642" s="627"/>
      <c r="H11642" s="23"/>
      <c r="I11642" s="23"/>
    </row>
    <row r="11643" spans="1:9" s="22" customFormat="1">
      <c r="A11643" s="1378"/>
      <c r="B11643" s="1374"/>
      <c r="C11643" s="1391"/>
      <c r="D11643" s="1427"/>
      <c r="E11643" s="161"/>
      <c r="F11643" s="161"/>
      <c r="G11643" s="627"/>
      <c r="H11643" s="23"/>
      <c r="I11643" s="23"/>
    </row>
    <row r="11644" spans="1:9" s="22" customFormat="1" ht="15">
      <c r="A11644" s="1574"/>
      <c r="B11644" s="1575"/>
      <c r="C11644" s="1391"/>
      <c r="D11644" s="1427"/>
      <c r="E11644" s="161"/>
      <c r="F11644" s="161"/>
      <c r="G11644" s="627"/>
      <c r="H11644" s="23"/>
      <c r="I11644" s="23"/>
    </row>
    <row r="11645" spans="1:9" s="22" customFormat="1" ht="15">
      <c r="A11645" s="1574"/>
      <c r="B11645" s="1575"/>
      <c r="C11645" s="1391"/>
      <c r="D11645" s="1427"/>
      <c r="E11645" s="161"/>
      <c r="F11645" s="161"/>
      <c r="G11645" s="627"/>
      <c r="H11645" s="23"/>
      <c r="I11645" s="23"/>
    </row>
    <row r="11646" spans="1:9" s="22" customFormat="1">
      <c r="A11646" s="1378"/>
      <c r="B11646" s="1374"/>
      <c r="C11646" s="1391"/>
      <c r="D11646" s="1427"/>
      <c r="E11646" s="161"/>
      <c r="F11646" s="161"/>
      <c r="G11646" s="627"/>
      <c r="H11646" s="23"/>
      <c r="I11646" s="23"/>
    </row>
    <row r="11647" spans="1:9" s="22" customFormat="1">
      <c r="A11647" s="1378"/>
      <c r="B11647" s="1374"/>
      <c r="C11647" s="1391"/>
      <c r="D11647" s="1427"/>
      <c r="E11647" s="161"/>
      <c r="F11647" s="161"/>
      <c r="G11647" s="627"/>
      <c r="H11647" s="23"/>
      <c r="I11647" s="23"/>
    </row>
    <row r="11648" spans="1:9" s="22" customFormat="1">
      <c r="A11648" s="1378"/>
      <c r="B11648" s="1374"/>
      <c r="C11648" s="1391"/>
      <c r="D11648" s="1427"/>
      <c r="E11648" s="161"/>
      <c r="F11648" s="161"/>
      <c r="G11648" s="627"/>
      <c r="H11648" s="23"/>
      <c r="I11648" s="23"/>
    </row>
    <row r="11649" spans="1:9" s="22" customFormat="1">
      <c r="A11649" s="1378"/>
      <c r="B11649" s="1374"/>
      <c r="C11649" s="1391"/>
      <c r="D11649" s="1427"/>
      <c r="E11649" s="161"/>
      <c r="F11649" s="161"/>
      <c r="G11649" s="627"/>
      <c r="H11649" s="23"/>
      <c r="I11649" s="23"/>
    </row>
    <row r="11650" spans="1:9" s="22" customFormat="1">
      <c r="A11650" s="1378"/>
      <c r="B11650" s="1374"/>
      <c r="C11650" s="1391"/>
      <c r="D11650" s="1427"/>
      <c r="E11650" s="161"/>
      <c r="F11650" s="161"/>
      <c r="G11650" s="627"/>
      <c r="H11650" s="23"/>
      <c r="I11650" s="23"/>
    </row>
    <row r="11651" spans="1:9" s="22" customFormat="1">
      <c r="A11651" s="1378"/>
      <c r="B11651" s="1374"/>
      <c r="C11651" s="1391"/>
      <c r="D11651" s="1427"/>
      <c r="E11651" s="161"/>
      <c r="F11651" s="161"/>
      <c r="G11651" s="627"/>
      <c r="H11651" s="23"/>
      <c r="I11651" s="23"/>
    </row>
    <row r="11652" spans="1:9" s="22" customFormat="1">
      <c r="A11652" s="1378"/>
      <c r="B11652" s="1374"/>
      <c r="C11652" s="1391"/>
      <c r="D11652" s="1427"/>
      <c r="E11652" s="161"/>
      <c r="F11652" s="161"/>
      <c r="G11652" s="627"/>
      <c r="H11652" s="23"/>
      <c r="I11652" s="23"/>
    </row>
    <row r="11653" spans="1:9" s="22" customFormat="1">
      <c r="A11653" s="1378"/>
      <c r="B11653" s="1422"/>
      <c r="C11653" s="1391"/>
      <c r="D11653" s="1427"/>
      <c r="E11653" s="161"/>
      <c r="F11653" s="161"/>
      <c r="G11653" s="627"/>
      <c r="H11653" s="23"/>
      <c r="I11653" s="23"/>
    </row>
    <row r="11654" spans="1:9" s="22" customFormat="1">
      <c r="A11654" s="1378"/>
      <c r="B11654" s="1374"/>
      <c r="C11654" s="1391"/>
      <c r="D11654" s="1427"/>
      <c r="E11654" s="161"/>
      <c r="F11654" s="161"/>
      <c r="G11654" s="627"/>
      <c r="H11654" s="23"/>
      <c r="I11654" s="23"/>
    </row>
    <row r="11655" spans="1:9" s="22" customFormat="1">
      <c r="A11655" s="1378"/>
      <c r="B11655" s="1374"/>
      <c r="C11655" s="1391"/>
      <c r="D11655" s="1427"/>
      <c r="E11655" s="161"/>
      <c r="F11655" s="161"/>
      <c r="G11655" s="627"/>
      <c r="H11655" s="23"/>
      <c r="I11655" s="23"/>
    </row>
    <row r="11656" spans="1:9" s="22" customFormat="1">
      <c r="A11656" s="1378"/>
      <c r="B11656" s="1422"/>
      <c r="C11656" s="1391"/>
      <c r="D11656" s="1427"/>
      <c r="E11656" s="161"/>
      <c r="F11656" s="161"/>
      <c r="G11656" s="627"/>
      <c r="H11656" s="23"/>
      <c r="I11656" s="23"/>
    </row>
    <row r="11657" spans="1:9" s="22" customFormat="1" ht="15">
      <c r="A11657" s="1574"/>
      <c r="B11657" s="1461"/>
      <c r="C11657" s="1391"/>
      <c r="D11657" s="1427"/>
      <c r="E11657" s="161"/>
      <c r="F11657" s="161"/>
      <c r="G11657" s="627"/>
      <c r="H11657" s="23"/>
      <c r="I11657" s="23"/>
    </row>
    <row r="11658" spans="1:9" s="22" customFormat="1" ht="15">
      <c r="A11658" s="1574"/>
      <c r="B11658" s="1461"/>
      <c r="C11658" s="1391"/>
      <c r="D11658" s="1427"/>
      <c r="E11658" s="161"/>
      <c r="F11658" s="161"/>
      <c r="G11658" s="627"/>
      <c r="H11658" s="23"/>
      <c r="I11658" s="23"/>
    </row>
    <row r="11659" spans="1:9" s="22" customFormat="1">
      <c r="A11659" s="1378"/>
      <c r="B11659" s="1374"/>
      <c r="C11659" s="1391"/>
      <c r="D11659" s="1427"/>
      <c r="E11659" s="238"/>
      <c r="F11659" s="238"/>
      <c r="G11659" s="627"/>
      <c r="H11659" s="23"/>
      <c r="I11659" s="23"/>
    </row>
    <row r="11660" spans="1:9" s="22" customFormat="1" ht="15">
      <c r="A11660" s="1574"/>
      <c r="B11660" s="1374"/>
      <c r="C11660" s="1391"/>
      <c r="D11660" s="1427"/>
      <c r="E11660" s="238"/>
      <c r="F11660" s="238"/>
      <c r="G11660" s="627"/>
      <c r="H11660" s="23"/>
      <c r="I11660" s="23"/>
    </row>
    <row r="11661" spans="1:9" s="22" customFormat="1">
      <c r="A11661" s="1378"/>
      <c r="B11661" s="1374"/>
      <c r="C11661" s="1391"/>
      <c r="D11661" s="1427"/>
      <c r="E11661" s="238"/>
      <c r="F11661" s="238"/>
      <c r="G11661" s="627"/>
      <c r="H11661" s="23"/>
      <c r="I11661" s="23"/>
    </row>
    <row r="11662" spans="1:9" s="22" customFormat="1">
      <c r="A11662" s="1378"/>
      <c r="B11662" s="1461"/>
      <c r="C11662" s="1391"/>
      <c r="D11662" s="1427"/>
      <c r="E11662" s="238"/>
      <c r="F11662" s="238"/>
      <c r="G11662" s="627"/>
      <c r="H11662" s="23"/>
      <c r="I11662" s="23"/>
    </row>
    <row r="11663" spans="1:9" s="22" customFormat="1">
      <c r="A11663" s="1378"/>
      <c r="B11663" s="1461"/>
      <c r="C11663" s="1391"/>
      <c r="D11663" s="1427"/>
      <c r="E11663" s="238"/>
      <c r="F11663" s="238"/>
      <c r="G11663" s="627"/>
      <c r="H11663" s="23"/>
      <c r="I11663" s="23"/>
    </row>
    <row r="11664" spans="1:9" s="22" customFormat="1" ht="15">
      <c r="A11664" s="1574"/>
      <c r="B11664" s="1374"/>
      <c r="C11664" s="1391"/>
      <c r="D11664" s="1427"/>
      <c r="E11664" s="238"/>
      <c r="F11664" s="238"/>
      <c r="G11664" s="627"/>
      <c r="H11664" s="23"/>
      <c r="I11664" s="23"/>
    </row>
    <row r="11665" spans="1:9" s="22" customFormat="1">
      <c r="A11665" s="1378"/>
      <c r="B11665" s="1374"/>
      <c r="C11665" s="1391"/>
      <c r="D11665" s="1427"/>
      <c r="E11665" s="238"/>
      <c r="F11665" s="238"/>
      <c r="G11665" s="627"/>
      <c r="H11665" s="23"/>
      <c r="I11665" s="23"/>
    </row>
    <row r="11666" spans="1:9" s="22" customFormat="1">
      <c r="A11666" s="1378"/>
      <c r="B11666" s="1374"/>
      <c r="C11666" s="1391"/>
      <c r="D11666" s="1427"/>
      <c r="E11666" s="238"/>
      <c r="F11666" s="238"/>
      <c r="G11666" s="627"/>
      <c r="H11666" s="23"/>
      <c r="I11666" s="23"/>
    </row>
    <row r="11667" spans="1:9" s="22" customFormat="1">
      <c r="A11667" s="1378"/>
      <c r="B11667" s="1374"/>
      <c r="C11667" s="1391"/>
      <c r="D11667" s="1427"/>
      <c r="E11667" s="238"/>
      <c r="F11667" s="238"/>
      <c r="G11667" s="627"/>
      <c r="H11667" s="23"/>
      <c r="I11667" s="23"/>
    </row>
    <row r="11668" spans="1:9" s="22" customFormat="1">
      <c r="A11668" s="1378"/>
      <c r="B11668" s="1374"/>
      <c r="C11668" s="1391"/>
      <c r="D11668" s="1427"/>
      <c r="E11668" s="238"/>
      <c r="F11668" s="238"/>
      <c r="G11668" s="627"/>
      <c r="H11668" s="23"/>
      <c r="I11668" s="23"/>
    </row>
    <row r="11669" spans="1:9" s="22" customFormat="1" ht="15">
      <c r="A11669" s="1574"/>
      <c r="B11669" s="1374"/>
      <c r="C11669" s="1391"/>
      <c r="D11669" s="1427"/>
      <c r="E11669" s="238"/>
      <c r="F11669" s="238"/>
      <c r="G11669" s="627"/>
      <c r="H11669" s="23"/>
      <c r="I11669" s="23"/>
    </row>
    <row r="11670" spans="1:9" s="22" customFormat="1" ht="15">
      <c r="A11670" s="1574"/>
      <c r="B11670" s="1374"/>
      <c r="C11670" s="1391"/>
      <c r="D11670" s="1427"/>
      <c r="E11670" s="238"/>
      <c r="F11670" s="238"/>
      <c r="G11670" s="627"/>
      <c r="H11670" s="23"/>
      <c r="I11670" s="23"/>
    </row>
    <row r="11671" spans="1:9" s="22" customFormat="1">
      <c r="A11671" s="1378"/>
      <c r="B11671" s="1374"/>
      <c r="C11671" s="1391"/>
      <c r="D11671" s="1427"/>
      <c r="E11671" s="238"/>
      <c r="F11671" s="238"/>
      <c r="G11671" s="627"/>
      <c r="H11671" s="23"/>
      <c r="I11671" s="23"/>
    </row>
    <row r="11672" spans="1:9" s="22" customFormat="1" ht="15">
      <c r="A11672" s="1574"/>
      <c r="B11672" s="1575"/>
      <c r="C11672" s="1391"/>
      <c r="D11672" s="1427"/>
      <c r="E11672" s="247"/>
      <c r="F11672" s="247"/>
      <c r="G11672" s="627"/>
      <c r="H11672" s="23"/>
      <c r="I11672" s="23"/>
    </row>
    <row r="11673" spans="1:9" s="22" customFormat="1">
      <c r="A11673" s="1378"/>
      <c r="B11673" s="1374"/>
      <c r="C11673" s="1391"/>
      <c r="D11673" s="1427"/>
      <c r="E11673" s="238"/>
      <c r="F11673" s="238"/>
      <c r="G11673" s="627"/>
      <c r="H11673" s="23"/>
      <c r="I11673" s="23"/>
    </row>
    <row r="11674" spans="1:9" s="22" customFormat="1">
      <c r="A11674" s="1581"/>
      <c r="B11674" s="1374"/>
      <c r="C11674" s="1391"/>
      <c r="D11674" s="1427"/>
      <c r="E11674" s="238"/>
      <c r="F11674" s="238"/>
      <c r="G11674" s="627"/>
      <c r="H11674" s="23"/>
      <c r="I11674" s="23"/>
    </row>
    <row r="11675" spans="1:9" s="22" customFormat="1">
      <c r="A11675" s="1378"/>
      <c r="B11675" s="1374"/>
      <c r="C11675" s="1391"/>
      <c r="D11675" s="1427"/>
      <c r="E11675" s="238"/>
      <c r="F11675" s="238"/>
      <c r="G11675" s="627"/>
      <c r="H11675" s="23"/>
      <c r="I11675" s="23"/>
    </row>
    <row r="11676" spans="1:9" s="22" customFormat="1">
      <c r="A11676" s="1378"/>
      <c r="B11676" s="1374"/>
      <c r="C11676" s="1391"/>
      <c r="D11676" s="1427"/>
      <c r="E11676" s="238"/>
      <c r="F11676" s="238"/>
      <c r="G11676" s="627"/>
      <c r="H11676" s="23"/>
      <c r="I11676" s="23"/>
    </row>
    <row r="11677" spans="1:9" s="22" customFormat="1">
      <c r="A11677" s="1378"/>
      <c r="B11677" s="1374"/>
      <c r="C11677" s="1391"/>
      <c r="D11677" s="1427"/>
      <c r="E11677" s="238"/>
      <c r="F11677" s="238"/>
      <c r="G11677" s="627"/>
      <c r="H11677" s="23"/>
      <c r="I11677" s="23"/>
    </row>
    <row r="11678" spans="1:9" s="22" customFormat="1">
      <c r="A11678" s="1378"/>
      <c r="B11678" s="1374"/>
      <c r="C11678" s="1391"/>
      <c r="D11678" s="1427"/>
      <c r="E11678" s="238"/>
      <c r="F11678" s="238"/>
      <c r="G11678" s="627"/>
      <c r="H11678" s="23"/>
      <c r="I11678" s="23"/>
    </row>
    <row r="11679" spans="1:9" s="22" customFormat="1">
      <c r="A11679" s="1378"/>
      <c r="B11679" s="1374"/>
      <c r="C11679" s="1391"/>
      <c r="D11679" s="1427"/>
      <c r="E11679" s="238"/>
      <c r="F11679" s="238"/>
      <c r="G11679" s="627"/>
      <c r="H11679" s="23"/>
      <c r="I11679" s="23"/>
    </row>
    <row r="11680" spans="1:9" s="22" customFormat="1">
      <c r="A11680" s="1378"/>
      <c r="B11680" s="1374"/>
      <c r="C11680" s="1391"/>
      <c r="D11680" s="1427"/>
      <c r="E11680" s="238"/>
      <c r="F11680" s="238"/>
      <c r="G11680" s="627"/>
      <c r="H11680" s="23"/>
      <c r="I11680" s="23"/>
    </row>
    <row r="11681" spans="1:9" s="22" customFormat="1">
      <c r="A11681" s="1378"/>
      <c r="B11681" s="1374"/>
      <c r="C11681" s="1391"/>
      <c r="D11681" s="1427"/>
      <c r="E11681" s="238"/>
      <c r="F11681" s="238"/>
      <c r="G11681" s="627"/>
      <c r="H11681" s="23"/>
      <c r="I11681" s="23"/>
    </row>
    <row r="11682" spans="1:9" s="22" customFormat="1">
      <c r="A11682" s="1378"/>
      <c r="B11682" s="1374"/>
      <c r="C11682" s="1391"/>
      <c r="D11682" s="1427"/>
      <c r="E11682" s="238"/>
      <c r="F11682" s="238"/>
      <c r="G11682" s="627"/>
      <c r="H11682" s="23"/>
      <c r="I11682" s="23"/>
    </row>
    <row r="11683" spans="1:9" s="22" customFormat="1">
      <c r="A11683" s="1378"/>
      <c r="B11683" s="1374"/>
      <c r="C11683" s="1391"/>
      <c r="D11683" s="1427"/>
      <c r="E11683" s="238"/>
      <c r="F11683" s="238"/>
      <c r="G11683" s="627"/>
      <c r="H11683" s="23"/>
      <c r="I11683" s="23"/>
    </row>
    <row r="11684" spans="1:9" s="22" customFormat="1">
      <c r="A11684" s="1378"/>
      <c r="B11684" s="1374"/>
      <c r="C11684" s="1391"/>
      <c r="D11684" s="1427"/>
      <c r="E11684" s="238"/>
      <c r="F11684" s="238"/>
      <c r="G11684" s="627"/>
      <c r="H11684" s="23"/>
      <c r="I11684" s="23"/>
    </row>
    <row r="11685" spans="1:9" s="22" customFormat="1">
      <c r="A11685" s="1378"/>
      <c r="B11685" s="1374"/>
      <c r="C11685" s="1391"/>
      <c r="D11685" s="1427"/>
      <c r="E11685" s="238"/>
      <c r="F11685" s="238"/>
      <c r="G11685" s="627"/>
      <c r="H11685" s="23"/>
      <c r="I11685" s="23"/>
    </row>
    <row r="11686" spans="1:9" s="22" customFormat="1">
      <c r="A11686" s="1378"/>
      <c r="B11686" s="1374"/>
      <c r="C11686" s="1391"/>
      <c r="D11686" s="1427"/>
      <c r="E11686" s="238"/>
      <c r="F11686" s="238"/>
      <c r="G11686" s="627"/>
      <c r="H11686" s="23"/>
      <c r="I11686" s="23"/>
    </row>
    <row r="11687" spans="1:9" s="22" customFormat="1">
      <c r="A11687" s="1378"/>
      <c r="B11687" s="1374"/>
      <c r="C11687" s="1391"/>
      <c r="D11687" s="1427"/>
      <c r="E11687" s="238"/>
      <c r="F11687" s="238"/>
      <c r="G11687" s="627"/>
      <c r="H11687" s="23"/>
      <c r="I11687" s="23"/>
    </row>
    <row r="11688" spans="1:9" s="22" customFormat="1" ht="15">
      <c r="A11688" s="1574"/>
      <c r="B11688" s="1575"/>
      <c r="C11688" s="1391"/>
      <c r="D11688" s="1427"/>
      <c r="E11688" s="238"/>
      <c r="F11688" s="238"/>
      <c r="G11688" s="627"/>
      <c r="H11688" s="23"/>
      <c r="I11688" s="23"/>
    </row>
    <row r="11689" spans="1:9" s="22" customFormat="1">
      <c r="A11689" s="1378"/>
      <c r="B11689" s="1374"/>
      <c r="C11689" s="1391"/>
      <c r="D11689" s="1427"/>
      <c r="E11689" s="238"/>
      <c r="F11689" s="238"/>
      <c r="G11689" s="627"/>
      <c r="H11689" s="23"/>
      <c r="I11689" s="23"/>
    </row>
    <row r="11690" spans="1:9" s="22" customFormat="1">
      <c r="A11690" s="1378"/>
      <c r="B11690" s="1374"/>
      <c r="C11690" s="1391"/>
      <c r="D11690" s="1427"/>
      <c r="E11690" s="238"/>
      <c r="F11690" s="238"/>
      <c r="G11690" s="627"/>
      <c r="H11690" s="23"/>
      <c r="I11690" s="23"/>
    </row>
    <row r="11691" spans="1:9" s="22" customFormat="1" ht="15">
      <c r="A11691" s="1574"/>
      <c r="B11691" s="1374"/>
      <c r="C11691" s="1391"/>
      <c r="D11691" s="1427"/>
      <c r="E11691" s="238"/>
      <c r="F11691" s="238"/>
      <c r="G11691" s="627"/>
      <c r="H11691" s="23"/>
      <c r="I11691" s="23"/>
    </row>
    <row r="11692" spans="1:9" s="22" customFormat="1">
      <c r="A11692" s="1378"/>
      <c r="B11692" s="1374"/>
      <c r="C11692" s="1391"/>
      <c r="D11692" s="1427"/>
      <c r="E11692" s="238"/>
      <c r="F11692" s="238"/>
      <c r="G11692" s="627"/>
      <c r="H11692" s="23"/>
      <c r="I11692" s="23"/>
    </row>
    <row r="11693" spans="1:9" s="22" customFormat="1">
      <c r="A11693" s="1378"/>
      <c r="B11693" s="1374"/>
      <c r="C11693" s="1391"/>
      <c r="D11693" s="1427"/>
      <c r="E11693" s="238"/>
      <c r="F11693" s="238"/>
      <c r="G11693" s="627"/>
      <c r="H11693" s="23"/>
      <c r="I11693" s="23"/>
    </row>
    <row r="11694" spans="1:9" s="22" customFormat="1">
      <c r="A11694" s="1378"/>
      <c r="B11694" s="1374"/>
      <c r="C11694" s="1391"/>
      <c r="D11694" s="1427"/>
      <c r="E11694" s="238"/>
      <c r="F11694" s="238"/>
      <c r="G11694" s="627"/>
      <c r="H11694" s="23"/>
      <c r="I11694" s="23"/>
    </row>
    <row r="11695" spans="1:9" s="22" customFormat="1">
      <c r="A11695" s="1378"/>
      <c r="B11695" s="1374"/>
      <c r="C11695" s="1391"/>
      <c r="D11695" s="1427"/>
      <c r="E11695" s="238"/>
      <c r="F11695" s="238"/>
      <c r="G11695" s="627"/>
      <c r="H11695" s="23"/>
      <c r="I11695" s="23"/>
    </row>
    <row r="11696" spans="1:9" s="22" customFormat="1" ht="15">
      <c r="A11696" s="1574"/>
      <c r="B11696" s="1575"/>
      <c r="C11696" s="1391"/>
      <c r="D11696" s="1427"/>
      <c r="E11696" s="238"/>
      <c r="F11696" s="238"/>
      <c r="G11696" s="627"/>
      <c r="H11696" s="23"/>
      <c r="I11696" s="23"/>
    </row>
    <row r="11697" spans="1:9" s="22" customFormat="1">
      <c r="A11697" s="1378"/>
      <c r="B11697" s="1374"/>
      <c r="C11697" s="1391"/>
      <c r="D11697" s="1427"/>
      <c r="E11697" s="238"/>
      <c r="F11697" s="238"/>
      <c r="G11697" s="627"/>
      <c r="H11697" s="23"/>
      <c r="I11697" s="23"/>
    </row>
    <row r="11698" spans="1:9" s="22" customFormat="1" ht="14.25">
      <c r="A11698" s="1378"/>
      <c r="B11698" s="1374"/>
      <c r="C11698" s="1571"/>
      <c r="D11698" s="1573"/>
      <c r="E11698" s="238"/>
      <c r="F11698" s="238"/>
      <c r="G11698" s="627"/>
      <c r="H11698" s="23"/>
      <c r="I11698" s="23"/>
    </row>
    <row r="11699" spans="1:9" s="22" customFormat="1" ht="14.25">
      <c r="A11699" s="1378"/>
      <c r="B11699" s="1374"/>
      <c r="C11699" s="1571"/>
      <c r="D11699" s="1573"/>
      <c r="E11699" s="238"/>
      <c r="F11699" s="238"/>
      <c r="G11699" s="627"/>
      <c r="H11699" s="23"/>
      <c r="I11699" s="23"/>
    </row>
    <row r="11700" spans="1:9" s="22" customFormat="1" ht="14.25">
      <c r="A11700" s="1378"/>
      <c r="B11700" s="1374"/>
      <c r="C11700" s="1571"/>
      <c r="D11700" s="1573"/>
      <c r="E11700" s="238"/>
      <c r="F11700" s="238"/>
      <c r="G11700" s="627"/>
      <c r="H11700" s="23"/>
      <c r="I11700" s="23"/>
    </row>
    <row r="11701" spans="1:9" s="22" customFormat="1" ht="14.25">
      <c r="A11701" s="1378"/>
      <c r="B11701" s="1374"/>
      <c r="C11701" s="1571"/>
      <c r="D11701" s="1573"/>
      <c r="E11701" s="238"/>
      <c r="F11701" s="238"/>
      <c r="G11701" s="627"/>
      <c r="H11701" s="23"/>
      <c r="I11701" s="23"/>
    </row>
    <row r="11702" spans="1:9" s="22" customFormat="1" ht="14.25">
      <c r="A11702" s="1378"/>
      <c r="B11702" s="1374"/>
      <c r="C11702" s="1571"/>
      <c r="D11702" s="1573"/>
      <c r="E11702" s="238"/>
      <c r="F11702" s="238"/>
      <c r="G11702" s="627"/>
      <c r="H11702" s="23"/>
      <c r="I11702" s="23"/>
    </row>
    <row r="11703" spans="1:9" s="22" customFormat="1" ht="14.25">
      <c r="A11703" s="1378"/>
      <c r="B11703" s="1374"/>
      <c r="C11703" s="1571"/>
      <c r="D11703" s="1573"/>
      <c r="E11703" s="238"/>
      <c r="F11703" s="238"/>
      <c r="G11703" s="627"/>
      <c r="H11703" s="23"/>
      <c r="I11703" s="23"/>
    </row>
    <row r="11704" spans="1:9" s="22" customFormat="1" ht="14.25">
      <c r="A11704" s="1378"/>
      <c r="B11704" s="1374"/>
      <c r="C11704" s="1571"/>
      <c r="D11704" s="1573"/>
      <c r="E11704" s="238"/>
      <c r="F11704" s="238"/>
      <c r="G11704" s="627"/>
      <c r="H11704" s="23"/>
      <c r="I11704" s="23"/>
    </row>
    <row r="11705" spans="1:9" s="22" customFormat="1">
      <c r="A11705" s="1378"/>
      <c r="B11705" s="1374"/>
      <c r="C11705" s="1391"/>
      <c r="D11705" s="1427"/>
      <c r="E11705" s="238"/>
      <c r="F11705" s="238"/>
      <c r="G11705" s="627"/>
      <c r="H11705" s="23"/>
      <c r="I11705" s="23"/>
    </row>
    <row r="11706" spans="1:9" s="22" customFormat="1" ht="15">
      <c r="A11706" s="1574"/>
      <c r="B11706" s="1575"/>
      <c r="C11706" s="1391"/>
      <c r="D11706" s="1427"/>
      <c r="E11706" s="238"/>
      <c r="F11706" s="238"/>
      <c r="G11706" s="627"/>
      <c r="H11706" s="23"/>
      <c r="I11706" s="23"/>
    </row>
    <row r="11707" spans="1:9" s="22" customFormat="1">
      <c r="A11707" s="1378"/>
      <c r="B11707" s="1374"/>
      <c r="C11707" s="1391"/>
      <c r="D11707" s="1427"/>
      <c r="E11707" s="238"/>
      <c r="F11707" s="238"/>
      <c r="G11707" s="627"/>
      <c r="H11707" s="23"/>
      <c r="I11707" s="23"/>
    </row>
    <row r="11708" spans="1:9" s="22" customFormat="1">
      <c r="A11708" s="1378"/>
      <c r="B11708" s="1374"/>
      <c r="C11708" s="1391"/>
      <c r="D11708" s="1427"/>
      <c r="E11708" s="238"/>
      <c r="F11708" s="238"/>
      <c r="G11708" s="627"/>
      <c r="H11708" s="23"/>
      <c r="I11708" s="23"/>
    </row>
    <row r="11709" spans="1:9" s="22" customFormat="1" ht="15">
      <c r="A11709" s="1574"/>
      <c r="B11709" s="1374"/>
      <c r="C11709" s="1391"/>
      <c r="D11709" s="1427"/>
      <c r="E11709" s="238"/>
      <c r="F11709" s="238"/>
      <c r="G11709" s="627"/>
      <c r="H11709" s="23"/>
      <c r="I11709" s="23"/>
    </row>
    <row r="11710" spans="1:9" s="22" customFormat="1" ht="15">
      <c r="A11710" s="1574"/>
      <c r="B11710" s="1374"/>
      <c r="C11710" s="1391"/>
      <c r="D11710" s="1427"/>
      <c r="E11710" s="238"/>
      <c r="F11710" s="238"/>
      <c r="G11710" s="627"/>
      <c r="H11710" s="23"/>
      <c r="I11710" s="23"/>
    </row>
    <row r="11711" spans="1:9" s="22" customFormat="1">
      <c r="A11711" s="1378"/>
      <c r="B11711" s="1374"/>
      <c r="C11711" s="1391"/>
      <c r="D11711" s="1427"/>
      <c r="E11711" s="238"/>
      <c r="F11711" s="238"/>
      <c r="G11711" s="627"/>
      <c r="H11711" s="23"/>
      <c r="I11711" s="23"/>
    </row>
    <row r="11712" spans="1:9" s="22" customFormat="1">
      <c r="A11712" s="1378"/>
      <c r="B11712" s="1374"/>
      <c r="C11712" s="1391"/>
      <c r="D11712" s="1427"/>
      <c r="E11712" s="238"/>
      <c r="F11712" s="238"/>
      <c r="G11712" s="627"/>
      <c r="H11712" s="23"/>
      <c r="I11712" s="23"/>
    </row>
    <row r="11713" spans="1:9" s="22" customFormat="1">
      <c r="A11713" s="1378"/>
      <c r="B11713" s="1374"/>
      <c r="C11713" s="1391"/>
      <c r="D11713" s="1427"/>
      <c r="E11713" s="238"/>
      <c r="F11713" s="238"/>
      <c r="G11713" s="627"/>
      <c r="H11713" s="23"/>
      <c r="I11713" s="23"/>
    </row>
    <row r="11714" spans="1:9" s="22" customFormat="1">
      <c r="A11714" s="1378"/>
      <c r="B11714" s="1374"/>
      <c r="C11714" s="1391"/>
      <c r="D11714" s="1427"/>
      <c r="E11714" s="238"/>
      <c r="F11714" s="238"/>
      <c r="G11714" s="627"/>
      <c r="H11714" s="23"/>
      <c r="I11714" s="23"/>
    </row>
    <row r="11715" spans="1:9" s="22" customFormat="1">
      <c r="A11715" s="1378"/>
      <c r="B11715" s="1374"/>
      <c r="C11715" s="1391"/>
      <c r="D11715" s="1427"/>
      <c r="E11715" s="238"/>
      <c r="F11715" s="238"/>
      <c r="G11715" s="627"/>
      <c r="H11715" s="23"/>
      <c r="I11715" s="23"/>
    </row>
    <row r="11716" spans="1:9" s="22" customFormat="1">
      <c r="A11716" s="1378"/>
      <c r="B11716" s="1374"/>
      <c r="C11716" s="1391"/>
      <c r="D11716" s="1427"/>
      <c r="E11716" s="238"/>
      <c r="F11716" s="238"/>
      <c r="G11716" s="627"/>
      <c r="H11716" s="23"/>
      <c r="I11716" s="23"/>
    </row>
    <row r="11717" spans="1:9" s="22" customFormat="1">
      <c r="A11717" s="1378"/>
      <c r="B11717" s="1374"/>
      <c r="C11717" s="1391"/>
      <c r="D11717" s="1427"/>
      <c r="E11717" s="238"/>
      <c r="F11717" s="238"/>
      <c r="G11717" s="627"/>
      <c r="H11717" s="23"/>
      <c r="I11717" s="23"/>
    </row>
    <row r="11718" spans="1:9" s="22" customFormat="1">
      <c r="A11718" s="1378"/>
      <c r="B11718" s="1374"/>
      <c r="C11718" s="1391"/>
      <c r="D11718" s="1427"/>
      <c r="E11718" s="238"/>
      <c r="F11718" s="238"/>
      <c r="G11718" s="627"/>
      <c r="H11718" s="23"/>
      <c r="I11718" s="23"/>
    </row>
    <row r="11719" spans="1:9" s="22" customFormat="1">
      <c r="A11719" s="1378"/>
      <c r="B11719" s="1374"/>
      <c r="C11719" s="1391"/>
      <c r="D11719" s="1427"/>
      <c r="E11719" s="238"/>
      <c r="F11719" s="238"/>
      <c r="G11719" s="627"/>
      <c r="H11719" s="23"/>
      <c r="I11719" s="23"/>
    </row>
    <row r="11720" spans="1:9" s="22" customFormat="1">
      <c r="A11720" s="1378"/>
      <c r="B11720" s="1374"/>
      <c r="C11720" s="1391"/>
      <c r="D11720" s="1427"/>
      <c r="E11720" s="238"/>
      <c r="F11720" s="238"/>
      <c r="G11720" s="627"/>
      <c r="H11720" s="23"/>
      <c r="I11720" s="23"/>
    </row>
    <row r="11721" spans="1:9" s="22" customFormat="1">
      <c r="A11721" s="1378"/>
      <c r="B11721" s="1374"/>
      <c r="C11721" s="1391"/>
      <c r="D11721" s="1427"/>
      <c r="E11721" s="238"/>
      <c r="F11721" s="238"/>
      <c r="G11721" s="627"/>
      <c r="H11721" s="23"/>
      <c r="I11721" s="23"/>
    </row>
    <row r="11722" spans="1:9" s="22" customFormat="1">
      <c r="A11722" s="1378"/>
      <c r="B11722" s="1374"/>
      <c r="C11722" s="1391"/>
      <c r="D11722" s="1427"/>
      <c r="E11722" s="238"/>
      <c r="F11722" s="238"/>
      <c r="G11722" s="627"/>
      <c r="H11722" s="23"/>
      <c r="I11722" s="23"/>
    </row>
    <row r="11723" spans="1:9" s="22" customFormat="1">
      <c r="A11723" s="1378"/>
      <c r="B11723" s="1374"/>
      <c r="C11723" s="1391"/>
      <c r="D11723" s="1427"/>
      <c r="E11723" s="238"/>
      <c r="F11723" s="238"/>
      <c r="G11723" s="627"/>
      <c r="H11723" s="23"/>
      <c r="I11723" s="23"/>
    </row>
    <row r="11724" spans="1:9" s="22" customFormat="1">
      <c r="A11724" s="1378"/>
      <c r="B11724" s="1374"/>
      <c r="C11724" s="1391"/>
      <c r="D11724" s="1427"/>
      <c r="E11724" s="238"/>
      <c r="F11724" s="238"/>
      <c r="G11724" s="627"/>
      <c r="H11724" s="23"/>
      <c r="I11724" s="23"/>
    </row>
    <row r="11725" spans="1:9" s="22" customFormat="1">
      <c r="A11725" s="1378"/>
      <c r="B11725" s="1374"/>
      <c r="C11725" s="1391"/>
      <c r="D11725" s="1427"/>
      <c r="E11725" s="238"/>
      <c r="F11725" s="238"/>
      <c r="G11725" s="627"/>
      <c r="H11725" s="23"/>
      <c r="I11725" s="23"/>
    </row>
    <row r="11726" spans="1:9" s="22" customFormat="1">
      <c r="A11726" s="1378"/>
      <c r="B11726" s="1374"/>
      <c r="C11726" s="1391"/>
      <c r="D11726" s="1427"/>
      <c r="E11726" s="238"/>
      <c r="F11726" s="238"/>
      <c r="G11726" s="627"/>
      <c r="H11726" s="23"/>
      <c r="I11726" s="23"/>
    </row>
    <row r="11727" spans="1:9" s="22" customFormat="1">
      <c r="A11727" s="1378"/>
      <c r="B11727" s="1374"/>
      <c r="C11727" s="1391"/>
      <c r="D11727" s="1427"/>
      <c r="E11727" s="238"/>
      <c r="F11727" s="238"/>
      <c r="G11727" s="627"/>
      <c r="H11727" s="23"/>
      <c r="I11727" s="23"/>
    </row>
    <row r="11728" spans="1:9" s="22" customFormat="1">
      <c r="A11728" s="1378"/>
      <c r="B11728" s="1374"/>
      <c r="C11728" s="1391"/>
      <c r="D11728" s="1427"/>
      <c r="E11728" s="238"/>
      <c r="F11728" s="238"/>
      <c r="G11728" s="627"/>
      <c r="H11728" s="23"/>
      <c r="I11728" s="23"/>
    </row>
    <row r="11729" spans="1:9" s="22" customFormat="1">
      <c r="A11729" s="1378"/>
      <c r="B11729" s="1374"/>
      <c r="C11729" s="1391"/>
      <c r="D11729" s="1427"/>
      <c r="E11729" s="238"/>
      <c r="F11729" s="238"/>
      <c r="G11729" s="627"/>
      <c r="H11729" s="23"/>
      <c r="I11729" s="23"/>
    </row>
    <row r="11730" spans="1:9" s="22" customFormat="1">
      <c r="A11730" s="1378"/>
      <c r="B11730" s="1374"/>
      <c r="C11730" s="1391"/>
      <c r="D11730" s="1427"/>
      <c r="E11730" s="238"/>
      <c r="F11730" s="238"/>
      <c r="G11730" s="627"/>
      <c r="H11730" s="23"/>
      <c r="I11730" s="23"/>
    </row>
    <row r="11731" spans="1:9" s="22" customFormat="1">
      <c r="A11731" s="1378"/>
      <c r="B11731" s="1374"/>
      <c r="C11731" s="1391"/>
      <c r="D11731" s="1427"/>
      <c r="E11731" s="238"/>
      <c r="F11731" s="238"/>
      <c r="G11731" s="627"/>
      <c r="H11731" s="23"/>
      <c r="I11731" s="23"/>
    </row>
    <row r="11732" spans="1:9" s="22" customFormat="1">
      <c r="A11732" s="1378"/>
      <c r="B11732" s="1374"/>
      <c r="C11732" s="1391"/>
      <c r="D11732" s="1427"/>
      <c r="E11732" s="238"/>
      <c r="F11732" s="238"/>
      <c r="G11732" s="627"/>
      <c r="H11732" s="23"/>
      <c r="I11732" s="23"/>
    </row>
    <row r="11733" spans="1:9" s="22" customFormat="1">
      <c r="A11733" s="1378"/>
      <c r="B11733" s="1374"/>
      <c r="C11733" s="1391"/>
      <c r="D11733" s="1427"/>
      <c r="E11733" s="238"/>
      <c r="F11733" s="238"/>
      <c r="G11733" s="627"/>
      <c r="H11733" s="23"/>
      <c r="I11733" s="23"/>
    </row>
    <row r="11734" spans="1:9" s="22" customFormat="1">
      <c r="A11734" s="1378"/>
      <c r="B11734" s="1374"/>
      <c r="C11734" s="1391"/>
      <c r="D11734" s="1427"/>
      <c r="E11734" s="238"/>
      <c r="F11734" s="238"/>
      <c r="G11734" s="627"/>
      <c r="H11734" s="23"/>
      <c r="I11734" s="23"/>
    </row>
    <row r="11735" spans="1:9" s="22" customFormat="1">
      <c r="A11735" s="1378"/>
      <c r="B11735" s="1374"/>
      <c r="C11735" s="1391"/>
      <c r="D11735" s="1427"/>
      <c r="E11735" s="238"/>
      <c r="F11735" s="238"/>
      <c r="G11735" s="627"/>
      <c r="H11735" s="23"/>
      <c r="I11735" s="23"/>
    </row>
    <row r="11736" spans="1:9" s="22" customFormat="1">
      <c r="A11736" s="1378"/>
      <c r="B11736" s="1374"/>
      <c r="C11736" s="1391"/>
      <c r="D11736" s="1427"/>
      <c r="E11736" s="238"/>
      <c r="F11736" s="238"/>
      <c r="G11736" s="627"/>
      <c r="H11736" s="23"/>
      <c r="I11736" s="23"/>
    </row>
    <row r="11737" spans="1:9" s="22" customFormat="1">
      <c r="A11737" s="1378"/>
      <c r="B11737" s="1374"/>
      <c r="C11737" s="1391"/>
      <c r="D11737" s="1427"/>
      <c r="E11737" s="238"/>
      <c r="F11737" s="238"/>
      <c r="G11737" s="627"/>
      <c r="H11737" s="23"/>
      <c r="I11737" s="23"/>
    </row>
    <row r="11738" spans="1:9" s="22" customFormat="1">
      <c r="A11738" s="1378"/>
      <c r="B11738" s="1374"/>
      <c r="C11738" s="1391"/>
      <c r="D11738" s="1427"/>
      <c r="E11738" s="238"/>
      <c r="F11738" s="238"/>
      <c r="G11738" s="627"/>
      <c r="H11738" s="23"/>
      <c r="I11738" s="23"/>
    </row>
    <row r="11739" spans="1:9" s="22" customFormat="1">
      <c r="A11739" s="1378"/>
      <c r="B11739" s="1374"/>
      <c r="C11739" s="1391"/>
      <c r="D11739" s="1427"/>
      <c r="E11739" s="238"/>
      <c r="F11739" s="238"/>
      <c r="G11739" s="627"/>
      <c r="H11739" s="23"/>
      <c r="I11739" s="23"/>
    </row>
    <row r="11740" spans="1:9" s="22" customFormat="1">
      <c r="A11740" s="1378"/>
      <c r="B11740" s="1374"/>
      <c r="C11740" s="1391"/>
      <c r="D11740" s="1427"/>
      <c r="E11740" s="238"/>
      <c r="F11740" s="238"/>
      <c r="G11740" s="627"/>
      <c r="H11740" s="23"/>
      <c r="I11740" s="23"/>
    </row>
    <row r="11741" spans="1:9" s="22" customFormat="1">
      <c r="A11741" s="1378"/>
      <c r="B11741" s="1374"/>
      <c r="C11741" s="1391"/>
      <c r="D11741" s="1427"/>
      <c r="E11741" s="238"/>
      <c r="F11741" s="238"/>
      <c r="G11741" s="627"/>
      <c r="H11741" s="23"/>
      <c r="I11741" s="23"/>
    </row>
    <row r="11742" spans="1:9" s="22" customFormat="1">
      <c r="A11742" s="1378"/>
      <c r="B11742" s="1374"/>
      <c r="C11742" s="1391"/>
      <c r="D11742" s="1427"/>
      <c r="E11742" s="238"/>
      <c r="F11742" s="238"/>
      <c r="G11742" s="627"/>
      <c r="H11742" s="23"/>
      <c r="I11742" s="23"/>
    </row>
    <row r="11743" spans="1:9" s="22" customFormat="1">
      <c r="A11743" s="1378"/>
      <c r="B11743" s="1374"/>
      <c r="C11743" s="1391"/>
      <c r="D11743" s="1427"/>
      <c r="E11743" s="238"/>
      <c r="F11743" s="238"/>
      <c r="G11743" s="627"/>
      <c r="H11743" s="23"/>
      <c r="I11743" s="23"/>
    </row>
    <row r="11744" spans="1:9" s="22" customFormat="1">
      <c r="A11744" s="1378"/>
      <c r="B11744" s="1374"/>
      <c r="C11744" s="1391"/>
      <c r="D11744" s="1427"/>
      <c r="E11744" s="238"/>
      <c r="F11744" s="238"/>
      <c r="G11744" s="627"/>
      <c r="H11744" s="23"/>
      <c r="I11744" s="23"/>
    </row>
    <row r="11745" spans="1:9" s="22" customFormat="1">
      <c r="A11745" s="1378"/>
      <c r="B11745" s="1374"/>
      <c r="C11745" s="1391"/>
      <c r="D11745" s="1427"/>
      <c r="E11745" s="238"/>
      <c r="F11745" s="238"/>
      <c r="G11745" s="627"/>
      <c r="H11745" s="23"/>
      <c r="I11745" s="23"/>
    </row>
    <row r="11746" spans="1:9" s="22" customFormat="1">
      <c r="A11746" s="1378"/>
      <c r="B11746" s="1374"/>
      <c r="C11746" s="1391"/>
      <c r="D11746" s="1427"/>
      <c r="E11746" s="238"/>
      <c r="F11746" s="238"/>
      <c r="G11746" s="627"/>
      <c r="H11746" s="23"/>
      <c r="I11746" s="23"/>
    </row>
    <row r="11747" spans="1:9" s="22" customFormat="1">
      <c r="A11747" s="1378"/>
      <c r="B11747" s="1374"/>
      <c r="C11747" s="1391"/>
      <c r="D11747" s="1427"/>
      <c r="E11747" s="238"/>
      <c r="F11747" s="238"/>
      <c r="G11747" s="627"/>
      <c r="H11747" s="23"/>
      <c r="I11747" s="23"/>
    </row>
    <row r="11748" spans="1:9" s="22" customFormat="1">
      <c r="A11748" s="1378"/>
      <c r="B11748" s="1374"/>
      <c r="C11748" s="1391"/>
      <c r="D11748" s="1427"/>
      <c r="E11748" s="238"/>
      <c r="F11748" s="238"/>
      <c r="G11748" s="627"/>
      <c r="H11748" s="23"/>
      <c r="I11748" s="23"/>
    </row>
    <row r="11749" spans="1:9" s="22" customFormat="1">
      <c r="A11749" s="1378"/>
      <c r="B11749" s="1374"/>
      <c r="C11749" s="1391"/>
      <c r="D11749" s="1427"/>
      <c r="E11749" s="238"/>
      <c r="F11749" s="238"/>
      <c r="G11749" s="627"/>
      <c r="H11749" s="23"/>
      <c r="I11749" s="23"/>
    </row>
    <row r="11750" spans="1:9" s="22" customFormat="1">
      <c r="A11750" s="1378"/>
      <c r="B11750" s="1374"/>
      <c r="C11750" s="1391"/>
      <c r="D11750" s="1427"/>
      <c r="E11750" s="238"/>
      <c r="F11750" s="238"/>
      <c r="G11750" s="627"/>
      <c r="H11750" s="23"/>
      <c r="I11750" s="23"/>
    </row>
    <row r="11751" spans="1:9" s="22" customFormat="1">
      <c r="A11751" s="1378"/>
      <c r="B11751" s="1374"/>
      <c r="C11751" s="1391"/>
      <c r="D11751" s="1427"/>
      <c r="E11751" s="238"/>
      <c r="F11751" s="238"/>
      <c r="G11751" s="627"/>
      <c r="H11751" s="23"/>
      <c r="I11751" s="23"/>
    </row>
    <row r="11752" spans="1:9" s="22" customFormat="1">
      <c r="A11752" s="1378"/>
      <c r="B11752" s="1374"/>
      <c r="C11752" s="1391"/>
      <c r="D11752" s="1427"/>
      <c r="E11752" s="238"/>
      <c r="F11752" s="238"/>
      <c r="G11752" s="627"/>
      <c r="H11752" s="23"/>
      <c r="I11752" s="23"/>
    </row>
    <row r="11753" spans="1:9" s="22" customFormat="1">
      <c r="A11753" s="1378"/>
      <c r="B11753" s="1374"/>
      <c r="C11753" s="1391"/>
      <c r="D11753" s="1427"/>
      <c r="E11753" s="238"/>
      <c r="F11753" s="238"/>
      <c r="G11753" s="627"/>
      <c r="H11753" s="23"/>
      <c r="I11753" s="23"/>
    </row>
    <row r="11754" spans="1:9" s="22" customFormat="1">
      <c r="A11754" s="1378"/>
      <c r="B11754" s="1374"/>
      <c r="C11754" s="1391"/>
      <c r="D11754" s="1427"/>
      <c r="E11754" s="238"/>
      <c r="F11754" s="238"/>
      <c r="G11754" s="627"/>
      <c r="H11754" s="23"/>
      <c r="I11754" s="23"/>
    </row>
    <row r="11755" spans="1:9" s="22" customFormat="1">
      <c r="A11755" s="1378"/>
      <c r="B11755" s="1374"/>
      <c r="C11755" s="1391"/>
      <c r="D11755" s="1427"/>
      <c r="E11755" s="238"/>
      <c r="F11755" s="238"/>
      <c r="G11755" s="627"/>
      <c r="H11755" s="23"/>
      <c r="I11755" s="23"/>
    </row>
    <row r="11756" spans="1:9" s="22" customFormat="1">
      <c r="A11756" s="1378"/>
      <c r="B11756" s="1374"/>
      <c r="C11756" s="1391"/>
      <c r="D11756" s="1427"/>
      <c r="E11756" s="238"/>
      <c r="F11756" s="238"/>
      <c r="G11756" s="627"/>
      <c r="H11756" s="23"/>
      <c r="I11756" s="23"/>
    </row>
    <row r="11757" spans="1:9" s="22" customFormat="1">
      <c r="A11757" s="1378"/>
      <c r="B11757" s="1374"/>
      <c r="C11757" s="1391"/>
      <c r="D11757" s="1427"/>
      <c r="E11757" s="238"/>
      <c r="F11757" s="238"/>
      <c r="G11757" s="627"/>
      <c r="H11757" s="23"/>
      <c r="I11757" s="23"/>
    </row>
    <row r="11758" spans="1:9" s="22" customFormat="1">
      <c r="A11758" s="1378"/>
      <c r="B11758" s="1374"/>
      <c r="C11758" s="1391"/>
      <c r="D11758" s="1427"/>
      <c r="E11758" s="238"/>
      <c r="F11758" s="238"/>
      <c r="G11758" s="627"/>
      <c r="H11758" s="23"/>
      <c r="I11758" s="23"/>
    </row>
    <row r="11759" spans="1:9" s="22" customFormat="1">
      <c r="A11759" s="1378"/>
      <c r="B11759" s="1374"/>
      <c r="C11759" s="1391"/>
      <c r="D11759" s="1427"/>
      <c r="E11759" s="238"/>
      <c r="F11759" s="238"/>
      <c r="G11759" s="627"/>
      <c r="H11759" s="23"/>
      <c r="I11759" s="23"/>
    </row>
    <row r="11760" spans="1:9" s="22" customFormat="1">
      <c r="A11760" s="1378"/>
      <c r="B11760" s="1374"/>
      <c r="C11760" s="1391"/>
      <c r="D11760" s="1427"/>
      <c r="E11760" s="238"/>
      <c r="F11760" s="238"/>
      <c r="G11760" s="627"/>
      <c r="H11760" s="23"/>
      <c r="I11760" s="23"/>
    </row>
    <row r="11761" spans="1:9" s="22" customFormat="1">
      <c r="A11761" s="1378"/>
      <c r="B11761" s="1374"/>
      <c r="C11761" s="1391"/>
      <c r="D11761" s="1427"/>
      <c r="E11761" s="238"/>
      <c r="F11761" s="238"/>
      <c r="G11761" s="627"/>
      <c r="H11761" s="23"/>
      <c r="I11761" s="23"/>
    </row>
    <row r="11762" spans="1:9" s="22" customFormat="1">
      <c r="A11762" s="1378"/>
      <c r="B11762" s="1374"/>
      <c r="C11762" s="1391"/>
      <c r="D11762" s="1427"/>
      <c r="E11762" s="238"/>
      <c r="F11762" s="238"/>
      <c r="G11762" s="627"/>
      <c r="H11762" s="23"/>
      <c r="I11762" s="23"/>
    </row>
    <row r="11763" spans="1:9" s="22" customFormat="1">
      <c r="A11763" s="1378"/>
      <c r="B11763" s="1374"/>
      <c r="C11763" s="1391"/>
      <c r="D11763" s="1427"/>
      <c r="E11763" s="238"/>
      <c r="F11763" s="238"/>
      <c r="G11763" s="627"/>
      <c r="H11763" s="23"/>
      <c r="I11763" s="23"/>
    </row>
    <row r="11764" spans="1:9" s="22" customFormat="1">
      <c r="A11764" s="1378"/>
      <c r="B11764" s="1374"/>
      <c r="C11764" s="1391"/>
      <c r="D11764" s="1427"/>
      <c r="E11764" s="238"/>
      <c r="F11764" s="238"/>
      <c r="G11764" s="627"/>
      <c r="H11764" s="23"/>
      <c r="I11764" s="23"/>
    </row>
    <row r="11765" spans="1:9" s="22" customFormat="1">
      <c r="A11765" s="1378"/>
      <c r="B11765" s="1374"/>
      <c r="C11765" s="1391"/>
      <c r="D11765" s="1427"/>
      <c r="E11765" s="238"/>
      <c r="F11765" s="238"/>
      <c r="G11765" s="627"/>
      <c r="H11765" s="23"/>
      <c r="I11765" s="23"/>
    </row>
    <row r="11766" spans="1:9" s="22" customFormat="1">
      <c r="A11766" s="1378"/>
      <c r="B11766" s="1374"/>
      <c r="C11766" s="1391"/>
      <c r="D11766" s="1427"/>
      <c r="E11766" s="238"/>
      <c r="F11766" s="238"/>
      <c r="G11766" s="627"/>
      <c r="H11766" s="23"/>
      <c r="I11766" s="23"/>
    </row>
    <row r="11767" spans="1:9" s="22" customFormat="1">
      <c r="A11767" s="1378"/>
      <c r="B11767" s="1374"/>
      <c r="C11767" s="1391"/>
      <c r="D11767" s="1427"/>
      <c r="E11767" s="238"/>
      <c r="F11767" s="238"/>
      <c r="G11767" s="627"/>
      <c r="H11767" s="23"/>
      <c r="I11767" s="23"/>
    </row>
    <row r="11768" spans="1:9" s="22" customFormat="1">
      <c r="A11768" s="1378"/>
      <c r="B11768" s="1374"/>
      <c r="C11768" s="1391"/>
      <c r="D11768" s="1427"/>
      <c r="E11768" s="238"/>
      <c r="F11768" s="238"/>
      <c r="G11768" s="627"/>
      <c r="H11768" s="23"/>
      <c r="I11768" s="23"/>
    </row>
    <row r="11769" spans="1:9" s="22" customFormat="1">
      <c r="A11769" s="1378"/>
      <c r="B11769" s="1374"/>
      <c r="C11769" s="1391"/>
      <c r="D11769" s="1427"/>
      <c r="E11769" s="238"/>
      <c r="F11769" s="238"/>
      <c r="G11769" s="627"/>
      <c r="H11769" s="23"/>
      <c r="I11769" s="23"/>
    </row>
    <row r="11770" spans="1:9" s="22" customFormat="1">
      <c r="A11770" s="1378"/>
      <c r="B11770" s="1374"/>
      <c r="C11770" s="1391"/>
      <c r="D11770" s="1427"/>
      <c r="E11770" s="238"/>
      <c r="F11770" s="238"/>
      <c r="G11770" s="627"/>
      <c r="H11770" s="23"/>
      <c r="I11770" s="23"/>
    </row>
    <row r="11771" spans="1:9" s="22" customFormat="1">
      <c r="A11771" s="1378"/>
      <c r="B11771" s="1374"/>
      <c r="C11771" s="1391"/>
      <c r="D11771" s="1427"/>
      <c r="E11771" s="238"/>
      <c r="F11771" s="238"/>
      <c r="G11771" s="627"/>
      <c r="H11771" s="23"/>
      <c r="I11771" s="23"/>
    </row>
    <row r="11772" spans="1:9" s="22" customFormat="1">
      <c r="A11772" s="1378"/>
      <c r="B11772" s="1374"/>
      <c r="C11772" s="1391"/>
      <c r="D11772" s="1427"/>
      <c r="E11772" s="238"/>
      <c r="F11772" s="238"/>
      <c r="G11772" s="627"/>
      <c r="H11772" s="23"/>
      <c r="I11772" s="23"/>
    </row>
    <row r="11773" spans="1:9" s="22" customFormat="1">
      <c r="A11773" s="1378"/>
      <c r="B11773" s="1374"/>
      <c r="C11773" s="1391"/>
      <c r="D11773" s="1427"/>
      <c r="E11773" s="238"/>
      <c r="F11773" s="238"/>
      <c r="G11773" s="627"/>
      <c r="H11773" s="23"/>
      <c r="I11773" s="23"/>
    </row>
    <row r="11774" spans="1:9" s="22" customFormat="1">
      <c r="A11774" s="1378"/>
      <c r="B11774" s="1374"/>
      <c r="C11774" s="1391"/>
      <c r="D11774" s="1427"/>
      <c r="E11774" s="238"/>
      <c r="F11774" s="238"/>
      <c r="G11774" s="627"/>
      <c r="H11774" s="23"/>
      <c r="I11774" s="23"/>
    </row>
    <row r="11775" spans="1:9" s="22" customFormat="1">
      <c r="A11775" s="1378"/>
      <c r="B11775" s="1374"/>
      <c r="C11775" s="1391"/>
      <c r="D11775" s="1427"/>
      <c r="E11775" s="238"/>
      <c r="F11775" s="238"/>
      <c r="G11775" s="627"/>
      <c r="H11775" s="23"/>
      <c r="I11775" s="23"/>
    </row>
    <row r="11776" spans="1:9" s="22" customFormat="1">
      <c r="A11776" s="1378"/>
      <c r="B11776" s="1374"/>
      <c r="C11776" s="1391"/>
      <c r="D11776" s="1427"/>
      <c r="E11776" s="238"/>
      <c r="F11776" s="238"/>
      <c r="G11776" s="627"/>
      <c r="H11776" s="23"/>
      <c r="I11776" s="23"/>
    </row>
    <row r="11777" spans="1:9" s="22" customFormat="1">
      <c r="A11777" s="1378"/>
      <c r="B11777" s="1377"/>
      <c r="C11777" s="1391"/>
      <c r="D11777" s="1427"/>
      <c r="E11777" s="238"/>
      <c r="F11777" s="238"/>
      <c r="G11777" s="627"/>
      <c r="H11777" s="23"/>
      <c r="I11777" s="23"/>
    </row>
    <row r="11778" spans="1:9" s="22" customFormat="1">
      <c r="A11778" s="1378"/>
      <c r="B11778" s="1377"/>
      <c r="C11778" s="1391"/>
      <c r="D11778" s="1427"/>
      <c r="E11778" s="238"/>
      <c r="F11778" s="238"/>
      <c r="G11778" s="627"/>
      <c r="H11778" s="23"/>
      <c r="I11778" s="23"/>
    </row>
    <row r="11779" spans="1:9" s="22" customFormat="1">
      <c r="A11779" s="1582"/>
      <c r="B11779" s="1374"/>
      <c r="C11779" s="1391"/>
      <c r="D11779" s="1427"/>
      <c r="E11779" s="238"/>
      <c r="F11779" s="238"/>
      <c r="G11779" s="627"/>
      <c r="H11779" s="23"/>
      <c r="I11779" s="23"/>
    </row>
    <row r="11780" spans="1:9" s="22" customFormat="1">
      <c r="A11780" s="1378"/>
      <c r="B11780" s="1374"/>
      <c r="C11780" s="1391"/>
      <c r="D11780" s="1427"/>
      <c r="E11780" s="238"/>
      <c r="F11780" s="238"/>
      <c r="G11780" s="627"/>
      <c r="H11780" s="23"/>
      <c r="I11780" s="23"/>
    </row>
    <row r="11781" spans="1:9" s="22" customFormat="1" ht="15">
      <c r="A11781" s="1574"/>
      <c r="B11781" s="1374"/>
      <c r="C11781" s="1391"/>
      <c r="D11781" s="1427"/>
      <c r="E11781" s="238"/>
      <c r="F11781" s="238"/>
      <c r="G11781" s="627"/>
      <c r="H11781" s="23"/>
      <c r="I11781" s="23"/>
    </row>
    <row r="11782" spans="1:9" s="22" customFormat="1">
      <c r="A11782" s="1378"/>
      <c r="B11782" s="1377"/>
      <c r="C11782" s="1391"/>
      <c r="D11782" s="1427"/>
      <c r="E11782" s="238"/>
      <c r="F11782" s="238"/>
      <c r="G11782" s="627"/>
      <c r="H11782" s="23"/>
      <c r="I11782" s="23"/>
    </row>
    <row r="11783" spans="1:9" s="22" customFormat="1">
      <c r="A11783" s="1378"/>
      <c r="B11783" s="1377"/>
      <c r="C11783" s="1391"/>
      <c r="D11783" s="1427"/>
      <c r="E11783" s="238"/>
      <c r="F11783" s="238"/>
      <c r="G11783" s="627"/>
      <c r="H11783" s="23"/>
      <c r="I11783" s="23"/>
    </row>
    <row r="11784" spans="1:9" s="22" customFormat="1">
      <c r="A11784" s="1378"/>
      <c r="B11784" s="1377"/>
      <c r="C11784" s="1391"/>
      <c r="D11784" s="1427"/>
      <c r="E11784" s="238"/>
      <c r="F11784" s="238"/>
      <c r="G11784" s="627"/>
      <c r="H11784" s="23"/>
      <c r="I11784" s="23"/>
    </row>
    <row r="11785" spans="1:9" s="22" customFormat="1">
      <c r="A11785" s="1378"/>
      <c r="B11785" s="1377"/>
      <c r="C11785" s="1391"/>
      <c r="D11785" s="1427"/>
      <c r="E11785" s="238"/>
      <c r="F11785" s="238"/>
      <c r="G11785" s="627"/>
      <c r="H11785" s="23"/>
      <c r="I11785" s="23"/>
    </row>
    <row r="11786" spans="1:9" s="22" customFormat="1">
      <c r="A11786" s="1378"/>
      <c r="B11786" s="1377"/>
      <c r="C11786" s="1391"/>
      <c r="D11786" s="1427"/>
      <c r="E11786" s="238"/>
      <c r="F11786" s="238"/>
      <c r="G11786" s="627"/>
      <c r="H11786" s="23"/>
      <c r="I11786" s="23"/>
    </row>
    <row r="11787" spans="1:9" s="22" customFormat="1">
      <c r="A11787" s="1378"/>
      <c r="B11787" s="1374"/>
      <c r="C11787" s="1391"/>
      <c r="D11787" s="1427"/>
      <c r="E11787" s="238"/>
      <c r="F11787" s="238"/>
      <c r="G11787" s="627"/>
      <c r="H11787" s="23"/>
      <c r="I11787" s="23"/>
    </row>
    <row r="11788" spans="1:9" s="22" customFormat="1">
      <c r="A11788" s="1378"/>
      <c r="B11788" s="1374"/>
      <c r="C11788" s="1391"/>
      <c r="D11788" s="1427"/>
      <c r="E11788" s="238"/>
      <c r="F11788" s="238"/>
      <c r="G11788" s="627"/>
      <c r="H11788" s="23"/>
      <c r="I11788" s="23"/>
    </row>
    <row r="11789" spans="1:9" s="22" customFormat="1">
      <c r="A11789" s="1378"/>
      <c r="B11789" s="1374"/>
      <c r="C11789" s="1391"/>
      <c r="D11789" s="1427"/>
      <c r="E11789" s="238"/>
      <c r="F11789" s="238"/>
      <c r="G11789" s="627"/>
      <c r="H11789" s="23"/>
      <c r="I11789" s="23"/>
    </row>
    <row r="11790" spans="1:9" s="22" customFormat="1">
      <c r="A11790" s="1378"/>
      <c r="B11790" s="1374"/>
      <c r="C11790" s="1391"/>
      <c r="D11790" s="1427"/>
      <c r="E11790" s="238"/>
      <c r="F11790" s="238"/>
      <c r="G11790" s="627"/>
      <c r="H11790" s="23"/>
      <c r="I11790" s="23"/>
    </row>
    <row r="11791" spans="1:9" s="22" customFormat="1">
      <c r="A11791" s="1378"/>
      <c r="B11791" s="1374"/>
      <c r="C11791" s="1391"/>
      <c r="D11791" s="1427"/>
      <c r="E11791" s="238"/>
      <c r="F11791" s="238"/>
      <c r="G11791" s="627"/>
      <c r="H11791" s="23"/>
      <c r="I11791" s="23"/>
    </row>
    <row r="11792" spans="1:9" s="22" customFormat="1">
      <c r="A11792" s="1378"/>
      <c r="B11792" s="1374"/>
      <c r="C11792" s="1391"/>
      <c r="D11792" s="1427"/>
      <c r="E11792" s="238"/>
      <c r="F11792" s="238"/>
      <c r="G11792" s="627"/>
      <c r="H11792" s="23"/>
      <c r="I11792" s="23"/>
    </row>
    <row r="11793" spans="1:9" s="22" customFormat="1">
      <c r="A11793" s="1378"/>
      <c r="B11793" s="1374"/>
      <c r="C11793" s="1391"/>
      <c r="D11793" s="1427"/>
      <c r="E11793" s="238"/>
      <c r="F11793" s="238"/>
      <c r="G11793" s="627"/>
      <c r="H11793" s="23"/>
      <c r="I11793" s="23"/>
    </row>
    <row r="11794" spans="1:9" s="22" customFormat="1">
      <c r="A11794" s="1378"/>
      <c r="B11794" s="1374"/>
      <c r="C11794" s="1391"/>
      <c r="D11794" s="1427"/>
      <c r="E11794" s="238"/>
      <c r="F11794" s="238"/>
      <c r="G11794" s="627"/>
      <c r="H11794" s="23"/>
      <c r="I11794" s="23"/>
    </row>
    <row r="11795" spans="1:9" s="22" customFormat="1">
      <c r="A11795" s="1378"/>
      <c r="B11795" s="1374"/>
      <c r="C11795" s="1391"/>
      <c r="D11795" s="1427"/>
      <c r="E11795" s="238"/>
      <c r="F11795" s="238"/>
      <c r="G11795" s="627"/>
      <c r="H11795" s="23"/>
      <c r="I11795" s="23"/>
    </row>
    <row r="11796" spans="1:9" s="22" customFormat="1">
      <c r="A11796" s="1378"/>
      <c r="B11796" s="1374"/>
      <c r="C11796" s="1391"/>
      <c r="D11796" s="1427"/>
      <c r="E11796" s="238"/>
      <c r="F11796" s="238"/>
      <c r="G11796" s="627"/>
      <c r="H11796" s="23"/>
      <c r="I11796" s="23"/>
    </row>
    <row r="11797" spans="1:9" s="22" customFormat="1">
      <c r="A11797" s="1378"/>
      <c r="B11797" s="1374"/>
      <c r="C11797" s="1391"/>
      <c r="D11797" s="1427"/>
      <c r="E11797" s="238"/>
      <c r="F11797" s="238"/>
      <c r="G11797" s="627"/>
      <c r="H11797" s="23"/>
      <c r="I11797" s="23"/>
    </row>
    <row r="11798" spans="1:9" s="22" customFormat="1">
      <c r="A11798" s="1378"/>
      <c r="B11798" s="1374"/>
      <c r="C11798" s="1391"/>
      <c r="D11798" s="1427"/>
      <c r="E11798" s="238"/>
      <c r="F11798" s="238"/>
      <c r="G11798" s="627"/>
      <c r="H11798" s="23"/>
      <c r="I11798" s="23"/>
    </row>
    <row r="11799" spans="1:9" s="22" customFormat="1">
      <c r="A11799" s="1378"/>
      <c r="B11799" s="1374"/>
      <c r="C11799" s="1391"/>
      <c r="D11799" s="1427"/>
      <c r="E11799" s="238"/>
      <c r="F11799" s="238"/>
      <c r="G11799" s="627"/>
      <c r="H11799" s="23"/>
      <c r="I11799" s="23"/>
    </row>
    <row r="11800" spans="1:9" s="22" customFormat="1">
      <c r="A11800" s="1378"/>
      <c r="B11800" s="1374"/>
      <c r="C11800" s="1391"/>
      <c r="D11800" s="1427"/>
      <c r="E11800" s="238"/>
      <c r="F11800" s="238"/>
      <c r="G11800" s="627"/>
      <c r="H11800" s="23"/>
      <c r="I11800" s="23"/>
    </row>
    <row r="11801" spans="1:9" s="22" customFormat="1">
      <c r="A11801" s="1378"/>
      <c r="B11801" s="1374"/>
      <c r="C11801" s="1391"/>
      <c r="D11801" s="1427"/>
      <c r="E11801" s="238"/>
      <c r="F11801" s="238"/>
      <c r="G11801" s="627"/>
      <c r="H11801" s="23"/>
      <c r="I11801" s="23"/>
    </row>
    <row r="11802" spans="1:9" s="22" customFormat="1">
      <c r="A11802" s="1378"/>
      <c r="B11802" s="1374"/>
      <c r="C11802" s="1391"/>
      <c r="D11802" s="1427"/>
      <c r="E11802" s="238"/>
      <c r="F11802" s="238"/>
      <c r="G11802" s="627"/>
      <c r="H11802" s="23"/>
      <c r="I11802" s="23"/>
    </row>
    <row r="11803" spans="1:9" s="22" customFormat="1">
      <c r="A11803" s="1378"/>
      <c r="B11803" s="1374"/>
      <c r="C11803" s="1391"/>
      <c r="D11803" s="1427"/>
      <c r="E11803" s="238"/>
      <c r="F11803" s="238"/>
      <c r="G11803" s="627"/>
      <c r="H11803" s="23"/>
      <c r="I11803" s="23"/>
    </row>
    <row r="11804" spans="1:9" s="22" customFormat="1">
      <c r="A11804" s="1378"/>
      <c r="B11804" s="1374"/>
      <c r="C11804" s="1391"/>
      <c r="D11804" s="1427"/>
      <c r="E11804" s="238"/>
      <c r="F11804" s="238"/>
      <c r="G11804" s="627"/>
      <c r="H11804" s="23"/>
      <c r="I11804" s="23"/>
    </row>
    <row r="11805" spans="1:9" s="22" customFormat="1">
      <c r="A11805" s="1378"/>
      <c r="B11805" s="1374"/>
      <c r="C11805" s="1391"/>
      <c r="D11805" s="1427"/>
      <c r="E11805" s="238"/>
      <c r="F11805" s="238"/>
      <c r="G11805" s="627"/>
      <c r="H11805" s="23"/>
      <c r="I11805" s="23"/>
    </row>
    <row r="11806" spans="1:9" s="22" customFormat="1" ht="14.25">
      <c r="A11806" s="1378"/>
      <c r="B11806" s="1374"/>
      <c r="C11806" s="1571"/>
      <c r="D11806" s="1573"/>
      <c r="E11806" s="238"/>
      <c r="F11806" s="238"/>
      <c r="G11806" s="627"/>
      <c r="H11806" s="23"/>
      <c r="I11806" s="23"/>
    </row>
    <row r="11807" spans="1:9" s="22" customFormat="1">
      <c r="A11807" s="1378"/>
      <c r="B11807" s="1374"/>
      <c r="C11807" s="1391"/>
      <c r="D11807" s="1427"/>
      <c r="E11807" s="238"/>
      <c r="F11807" s="238"/>
      <c r="G11807" s="627"/>
      <c r="H11807" s="23"/>
      <c r="I11807" s="23"/>
    </row>
    <row r="11808" spans="1:9" s="22" customFormat="1">
      <c r="A11808" s="1378"/>
      <c r="B11808" s="1374"/>
      <c r="C11808" s="1391"/>
      <c r="D11808" s="1427"/>
      <c r="E11808" s="238"/>
      <c r="F11808" s="238"/>
      <c r="G11808" s="627"/>
      <c r="H11808" s="23"/>
      <c r="I11808" s="23"/>
    </row>
    <row r="11809" spans="1:9" s="22" customFormat="1">
      <c r="A11809" s="1378"/>
      <c r="B11809" s="1374"/>
      <c r="C11809" s="1391"/>
      <c r="D11809" s="1427"/>
      <c r="E11809" s="238"/>
      <c r="F11809" s="238"/>
      <c r="G11809" s="627"/>
      <c r="H11809" s="23"/>
      <c r="I11809" s="23"/>
    </row>
    <row r="11810" spans="1:9" s="22" customFormat="1" ht="15">
      <c r="A11810" s="1574"/>
      <c r="B11810" s="1374"/>
      <c r="C11810" s="1391"/>
      <c r="D11810" s="1427"/>
      <c r="E11810" s="238"/>
      <c r="F11810" s="238"/>
      <c r="G11810" s="627"/>
      <c r="H11810" s="23"/>
      <c r="I11810" s="23"/>
    </row>
    <row r="11811" spans="1:9" s="22" customFormat="1">
      <c r="A11811" s="1378"/>
      <c r="B11811" s="1374"/>
      <c r="C11811" s="1391"/>
      <c r="D11811" s="1427"/>
      <c r="E11811" s="238"/>
      <c r="F11811" s="238"/>
      <c r="G11811" s="627"/>
      <c r="H11811" s="23"/>
      <c r="I11811" s="23"/>
    </row>
    <row r="11812" spans="1:9" s="22" customFormat="1" ht="15">
      <c r="A11812" s="1574"/>
      <c r="B11812" s="1374"/>
      <c r="C11812" s="1391"/>
      <c r="D11812" s="1427"/>
      <c r="E11812" s="238"/>
      <c r="F11812" s="238"/>
      <c r="G11812" s="627"/>
      <c r="H11812" s="23"/>
      <c r="I11812" s="23"/>
    </row>
    <row r="11813" spans="1:9" s="22" customFormat="1">
      <c r="A11813" s="1378"/>
      <c r="B11813" s="1374"/>
      <c r="C11813" s="1391"/>
      <c r="D11813" s="1427"/>
      <c r="E11813" s="238"/>
      <c r="F11813" s="238"/>
      <c r="G11813" s="627"/>
      <c r="H11813" s="23"/>
      <c r="I11813" s="23"/>
    </row>
    <row r="11814" spans="1:9" s="22" customFormat="1">
      <c r="A11814" s="1378"/>
      <c r="B11814" s="1374"/>
      <c r="C11814" s="1391"/>
      <c r="D11814" s="1427"/>
      <c r="E11814" s="238"/>
      <c r="F11814" s="238"/>
      <c r="G11814" s="627"/>
      <c r="H11814" s="23"/>
      <c r="I11814" s="23"/>
    </row>
    <row r="11815" spans="1:9" s="22" customFormat="1">
      <c r="A11815" s="1378"/>
      <c r="B11815" s="1374"/>
      <c r="C11815" s="1391"/>
      <c r="D11815" s="1427"/>
      <c r="E11815" s="238"/>
      <c r="F11815" s="238"/>
      <c r="G11815" s="627"/>
      <c r="H11815" s="23"/>
      <c r="I11815" s="23"/>
    </row>
    <row r="11816" spans="1:9" s="22" customFormat="1">
      <c r="A11816" s="1378"/>
      <c r="B11816" s="1374"/>
      <c r="C11816" s="1391"/>
      <c r="D11816" s="1427"/>
      <c r="E11816" s="238"/>
      <c r="F11816" s="238"/>
      <c r="G11816" s="627"/>
      <c r="H11816" s="23"/>
      <c r="I11816" s="23"/>
    </row>
    <row r="11817" spans="1:9" s="22" customFormat="1">
      <c r="A11817" s="1378"/>
      <c r="B11817" s="1374"/>
      <c r="C11817" s="1391"/>
      <c r="D11817" s="1427"/>
      <c r="E11817" s="238"/>
      <c r="F11817" s="238"/>
      <c r="G11817" s="627"/>
      <c r="H11817" s="23"/>
      <c r="I11817" s="23"/>
    </row>
    <row r="11818" spans="1:9" s="22" customFormat="1">
      <c r="A11818" s="1378"/>
      <c r="B11818" s="1374"/>
      <c r="C11818" s="1391"/>
      <c r="D11818" s="1427"/>
      <c r="E11818" s="238"/>
      <c r="F11818" s="238"/>
      <c r="G11818" s="627"/>
      <c r="H11818" s="23"/>
      <c r="I11818" s="23"/>
    </row>
    <row r="11819" spans="1:9" s="22" customFormat="1">
      <c r="A11819" s="1378"/>
      <c r="B11819" s="1374"/>
      <c r="C11819" s="1391"/>
      <c r="D11819" s="1427"/>
      <c r="E11819" s="238"/>
      <c r="F11819" s="238"/>
      <c r="G11819" s="627"/>
      <c r="H11819" s="23"/>
      <c r="I11819" s="23"/>
    </row>
    <row r="11820" spans="1:9" s="22" customFormat="1">
      <c r="A11820" s="1378"/>
      <c r="B11820" s="1385"/>
      <c r="C11820" s="1391"/>
      <c r="D11820" s="1427"/>
      <c r="E11820" s="238"/>
      <c r="F11820" s="238"/>
      <c r="G11820" s="627"/>
      <c r="H11820" s="23"/>
      <c r="I11820" s="23"/>
    </row>
    <row r="11821" spans="1:9" s="22" customFormat="1">
      <c r="A11821" s="1378"/>
      <c r="B11821" s="1374"/>
      <c r="C11821" s="1391"/>
      <c r="D11821" s="1427"/>
      <c r="E11821" s="238"/>
      <c r="F11821" s="238"/>
      <c r="G11821" s="627"/>
      <c r="H11821" s="23"/>
      <c r="I11821" s="23"/>
    </row>
    <row r="11822" spans="1:9" s="22" customFormat="1">
      <c r="A11822" s="1378"/>
      <c r="B11822" s="1374"/>
      <c r="C11822" s="1391"/>
      <c r="D11822" s="1427"/>
      <c r="E11822" s="238"/>
      <c r="F11822" s="238"/>
      <c r="G11822" s="627"/>
      <c r="H11822" s="23"/>
      <c r="I11822" s="23"/>
    </row>
    <row r="11823" spans="1:9" s="22" customFormat="1">
      <c r="A11823" s="1378"/>
      <c r="B11823" s="1374"/>
      <c r="C11823" s="1391"/>
      <c r="D11823" s="1427"/>
      <c r="E11823" s="238"/>
      <c r="F11823" s="238"/>
      <c r="G11823" s="627"/>
      <c r="H11823" s="23"/>
      <c r="I11823" s="23"/>
    </row>
    <row r="11824" spans="1:9" s="22" customFormat="1">
      <c r="A11824" s="1378"/>
      <c r="B11824" s="1374"/>
      <c r="C11824" s="1391"/>
      <c r="D11824" s="1427"/>
      <c r="E11824" s="238"/>
      <c r="F11824" s="238"/>
      <c r="G11824" s="627"/>
      <c r="H11824" s="23"/>
      <c r="I11824" s="23"/>
    </row>
    <row r="11825" spans="1:9" s="22" customFormat="1">
      <c r="A11825" s="1378"/>
      <c r="B11825" s="1374"/>
      <c r="C11825" s="1391"/>
      <c r="D11825" s="1427"/>
      <c r="E11825" s="238"/>
      <c r="F11825" s="238"/>
      <c r="G11825" s="627"/>
      <c r="H11825" s="23"/>
      <c r="I11825" s="23"/>
    </row>
    <row r="11826" spans="1:9" s="22" customFormat="1">
      <c r="A11826" s="1378"/>
      <c r="B11826" s="1374"/>
      <c r="C11826" s="1391"/>
      <c r="D11826" s="1427"/>
      <c r="E11826" s="238"/>
      <c r="F11826" s="238"/>
      <c r="G11826" s="627"/>
      <c r="H11826" s="23"/>
      <c r="I11826" s="23"/>
    </row>
    <row r="11827" spans="1:9" s="22" customFormat="1">
      <c r="A11827" s="1378"/>
      <c r="B11827" s="1374"/>
      <c r="C11827" s="1391"/>
      <c r="D11827" s="1427"/>
      <c r="E11827" s="238"/>
      <c r="F11827" s="238"/>
      <c r="G11827" s="627"/>
      <c r="H11827" s="23"/>
      <c r="I11827" s="23"/>
    </row>
    <row r="11828" spans="1:9" s="22" customFormat="1">
      <c r="A11828" s="1378"/>
      <c r="B11828" s="1374"/>
      <c r="C11828" s="1391"/>
      <c r="D11828" s="1427"/>
      <c r="E11828" s="238"/>
      <c r="F11828" s="238"/>
      <c r="G11828" s="627"/>
      <c r="H11828" s="23"/>
      <c r="I11828" s="23"/>
    </row>
    <row r="11829" spans="1:9" s="22" customFormat="1">
      <c r="A11829" s="1378"/>
      <c r="B11829" s="1374"/>
      <c r="C11829" s="1391"/>
      <c r="D11829" s="1427"/>
      <c r="E11829" s="238"/>
      <c r="F11829" s="238"/>
      <c r="G11829" s="627"/>
      <c r="H11829" s="23"/>
      <c r="I11829" s="23"/>
    </row>
    <row r="11830" spans="1:9" s="22" customFormat="1">
      <c r="A11830" s="1378"/>
      <c r="B11830" s="1374"/>
      <c r="C11830" s="1391"/>
      <c r="D11830" s="1427"/>
      <c r="E11830" s="238"/>
      <c r="F11830" s="238"/>
      <c r="G11830" s="627"/>
      <c r="H11830" s="23"/>
      <c r="I11830" s="23"/>
    </row>
    <row r="11831" spans="1:9" s="22" customFormat="1">
      <c r="A11831" s="1378"/>
      <c r="B11831" s="1374"/>
      <c r="C11831" s="1391"/>
      <c r="D11831" s="1427"/>
      <c r="E11831" s="238"/>
      <c r="F11831" s="238"/>
      <c r="G11831" s="627"/>
      <c r="H11831" s="23"/>
      <c r="I11831" s="23"/>
    </row>
    <row r="11832" spans="1:9" s="22" customFormat="1">
      <c r="A11832" s="1378"/>
      <c r="B11832" s="1374"/>
      <c r="C11832" s="1391"/>
      <c r="D11832" s="1427"/>
      <c r="E11832" s="238"/>
      <c r="F11832" s="238"/>
      <c r="G11832" s="627"/>
      <c r="H11832" s="23"/>
      <c r="I11832" s="23"/>
    </row>
    <row r="11833" spans="1:9" s="22" customFormat="1">
      <c r="A11833" s="1378"/>
      <c r="B11833" s="1374"/>
      <c r="C11833" s="1391"/>
      <c r="D11833" s="1427"/>
      <c r="E11833" s="238"/>
      <c r="F11833" s="238"/>
      <c r="G11833" s="627"/>
      <c r="H11833" s="23"/>
      <c r="I11833" s="23"/>
    </row>
    <row r="11834" spans="1:9" s="22" customFormat="1">
      <c r="A11834" s="1378"/>
      <c r="B11834" s="1374"/>
      <c r="C11834" s="1391"/>
      <c r="D11834" s="1427"/>
      <c r="E11834" s="238"/>
      <c r="F11834" s="238"/>
      <c r="G11834" s="627"/>
      <c r="H11834" s="23"/>
      <c r="I11834" s="23"/>
    </row>
    <row r="11835" spans="1:9" s="22" customFormat="1">
      <c r="A11835" s="1378"/>
      <c r="B11835" s="1374"/>
      <c r="C11835" s="1391"/>
      <c r="D11835" s="1427"/>
      <c r="E11835" s="238"/>
      <c r="F11835" s="238"/>
      <c r="G11835" s="627"/>
      <c r="H11835" s="23"/>
      <c r="I11835" s="23"/>
    </row>
    <row r="11836" spans="1:9" s="22" customFormat="1">
      <c r="A11836" s="1378"/>
      <c r="B11836" s="1374"/>
      <c r="C11836" s="1391"/>
      <c r="D11836" s="1427"/>
      <c r="E11836" s="238"/>
      <c r="F11836" s="238"/>
      <c r="G11836" s="627"/>
      <c r="H11836" s="23"/>
      <c r="I11836" s="23"/>
    </row>
    <row r="11837" spans="1:9" s="22" customFormat="1">
      <c r="A11837" s="1378"/>
      <c r="B11837" s="1374"/>
      <c r="C11837" s="1391"/>
      <c r="D11837" s="1427"/>
      <c r="E11837" s="238"/>
      <c r="F11837" s="238"/>
      <c r="G11837" s="627"/>
      <c r="H11837" s="23"/>
      <c r="I11837" s="23"/>
    </row>
    <row r="11838" spans="1:9" s="22" customFormat="1">
      <c r="A11838" s="1378"/>
      <c r="B11838" s="1374"/>
      <c r="C11838" s="1391"/>
      <c r="D11838" s="1427"/>
      <c r="E11838" s="238"/>
      <c r="F11838" s="238"/>
      <c r="G11838" s="627"/>
      <c r="H11838" s="23"/>
      <c r="I11838" s="23"/>
    </row>
    <row r="11839" spans="1:9" s="22" customFormat="1">
      <c r="A11839" s="1378"/>
      <c r="B11839" s="1422"/>
      <c r="C11839" s="1391"/>
      <c r="D11839" s="1427"/>
      <c r="E11839" s="161"/>
      <c r="F11839" s="161"/>
      <c r="G11839" s="627"/>
      <c r="H11839" s="23"/>
      <c r="I11839" s="23"/>
    </row>
    <row r="11840" spans="1:9" s="22" customFormat="1">
      <c r="A11840" s="1378"/>
      <c r="B11840" s="1374"/>
      <c r="C11840" s="1391"/>
      <c r="D11840" s="1427"/>
      <c r="E11840" s="238"/>
      <c r="F11840" s="238"/>
      <c r="G11840" s="627"/>
      <c r="H11840" s="23"/>
      <c r="I11840" s="23"/>
    </row>
    <row r="11841" spans="1:9" s="22" customFormat="1">
      <c r="A11841" s="1378"/>
      <c r="B11841" s="1461"/>
      <c r="C11841" s="1391"/>
      <c r="D11841" s="1427"/>
      <c r="E11841" s="161"/>
      <c r="F11841" s="161"/>
      <c r="G11841" s="627"/>
      <c r="H11841" s="23"/>
      <c r="I11841" s="23"/>
    </row>
    <row r="11842" spans="1:9" s="22" customFormat="1">
      <c r="A11842" s="1378"/>
      <c r="B11842" s="1422"/>
      <c r="C11842" s="1391"/>
      <c r="D11842" s="1427"/>
      <c r="E11842" s="161"/>
      <c r="F11842" s="161"/>
      <c r="G11842" s="627"/>
      <c r="H11842" s="23"/>
      <c r="I11842" s="23"/>
    </row>
    <row r="11843" spans="1:9" s="22" customFormat="1">
      <c r="A11843" s="1378"/>
      <c r="B11843" s="1461"/>
      <c r="C11843" s="1391"/>
      <c r="D11843" s="1427"/>
      <c r="E11843" s="161"/>
      <c r="F11843" s="161"/>
      <c r="G11843" s="627"/>
      <c r="H11843" s="23"/>
      <c r="I11843" s="23"/>
    </row>
    <row r="11844" spans="1:9" s="22" customFormat="1" ht="15">
      <c r="A11844" s="1574"/>
      <c r="B11844" s="1575"/>
      <c r="C11844" s="1571"/>
      <c r="D11844" s="1573"/>
      <c r="E11844" s="249"/>
      <c r="F11844" s="249"/>
      <c r="G11844" s="627"/>
      <c r="H11844" s="23"/>
      <c r="I11844" s="23"/>
    </row>
    <row r="11845" spans="1:9" s="22" customFormat="1" ht="14.25">
      <c r="A11845" s="1378"/>
      <c r="B11845" s="1374"/>
      <c r="C11845" s="1391"/>
      <c r="D11845" s="1427"/>
      <c r="E11845" s="249"/>
      <c r="F11845" s="249"/>
      <c r="G11845" s="627"/>
      <c r="H11845" s="23"/>
      <c r="I11845" s="23"/>
    </row>
    <row r="11846" spans="1:9" s="22" customFormat="1" ht="15">
      <c r="A11846" s="1574"/>
      <c r="B11846" s="1374"/>
      <c r="C11846" s="1391"/>
      <c r="D11846" s="1427"/>
      <c r="E11846" s="249"/>
      <c r="F11846" s="249"/>
      <c r="G11846" s="627"/>
      <c r="H11846" s="23"/>
      <c r="I11846" s="23"/>
    </row>
    <row r="11847" spans="1:9" s="22" customFormat="1" ht="14.25">
      <c r="A11847" s="1378"/>
      <c r="B11847" s="1374"/>
      <c r="C11847" s="1391"/>
      <c r="D11847" s="1427"/>
      <c r="E11847" s="249"/>
      <c r="F11847" s="249"/>
      <c r="G11847" s="627"/>
      <c r="H11847" s="23"/>
      <c r="I11847" s="23"/>
    </row>
    <row r="11848" spans="1:9" s="22" customFormat="1" ht="14.25">
      <c r="A11848" s="1378"/>
      <c r="B11848" s="1374"/>
      <c r="C11848" s="1391"/>
      <c r="D11848" s="1427"/>
      <c r="E11848" s="249"/>
      <c r="F11848" s="249"/>
      <c r="G11848" s="627"/>
      <c r="H11848" s="23"/>
      <c r="I11848" s="23"/>
    </row>
    <row r="11849" spans="1:9" s="22" customFormat="1" ht="15">
      <c r="A11849" s="1574"/>
      <c r="B11849" s="1374"/>
      <c r="C11849" s="1391"/>
      <c r="D11849" s="1427"/>
      <c r="E11849" s="249"/>
      <c r="F11849" s="249"/>
      <c r="G11849" s="627"/>
      <c r="H11849" s="23"/>
      <c r="I11849" s="23"/>
    </row>
    <row r="11850" spans="1:9" s="22" customFormat="1" ht="15">
      <c r="A11850" s="1574"/>
      <c r="B11850" s="1374"/>
      <c r="C11850" s="1391"/>
      <c r="D11850" s="1427"/>
      <c r="E11850" s="249"/>
      <c r="F11850" s="249"/>
      <c r="G11850" s="627"/>
      <c r="H11850" s="23"/>
      <c r="I11850" s="23"/>
    </row>
    <row r="11851" spans="1:9" s="22" customFormat="1" ht="15">
      <c r="A11851" s="1574"/>
      <c r="B11851" s="1374"/>
      <c r="C11851" s="1391"/>
      <c r="D11851" s="1427"/>
      <c r="E11851" s="249"/>
      <c r="F11851" s="249"/>
      <c r="G11851" s="627"/>
      <c r="H11851" s="23"/>
      <c r="I11851" s="23"/>
    </row>
    <row r="11852" spans="1:9" s="22" customFormat="1" ht="15">
      <c r="A11852" s="1574"/>
      <c r="B11852" s="1374"/>
      <c r="C11852" s="1391"/>
      <c r="D11852" s="1427"/>
      <c r="E11852" s="250"/>
      <c r="F11852" s="250"/>
      <c r="G11852" s="627"/>
      <c r="H11852" s="23"/>
      <c r="I11852" s="23"/>
    </row>
    <row r="11853" spans="1:9" s="22" customFormat="1" ht="15">
      <c r="A11853" s="1574"/>
      <c r="B11853" s="1374"/>
      <c r="C11853" s="1391"/>
      <c r="D11853" s="1427"/>
      <c r="E11853" s="250"/>
      <c r="F11853" s="250"/>
      <c r="G11853" s="627"/>
      <c r="H11853" s="23"/>
      <c r="I11853" s="23"/>
    </row>
    <row r="11854" spans="1:9" s="22" customFormat="1" ht="15">
      <c r="A11854" s="1574"/>
      <c r="B11854" s="1374"/>
      <c r="C11854" s="1391"/>
      <c r="D11854" s="1427"/>
      <c r="E11854" s="250"/>
      <c r="F11854" s="250"/>
      <c r="G11854" s="627"/>
      <c r="H11854" s="23"/>
      <c r="I11854" s="23"/>
    </row>
    <row r="11855" spans="1:9" s="22" customFormat="1" ht="15">
      <c r="A11855" s="1574"/>
      <c r="B11855" s="1374"/>
      <c r="C11855" s="1391"/>
      <c r="D11855" s="1427"/>
      <c r="E11855" s="250"/>
      <c r="F11855" s="250"/>
      <c r="G11855" s="627"/>
      <c r="H11855" s="23"/>
      <c r="I11855" s="23"/>
    </row>
    <row r="11856" spans="1:9" s="22" customFormat="1" ht="15">
      <c r="A11856" s="1574"/>
      <c r="B11856" s="1374"/>
      <c r="C11856" s="1391"/>
      <c r="D11856" s="1427"/>
      <c r="E11856" s="250"/>
      <c r="F11856" s="250"/>
      <c r="G11856" s="627"/>
      <c r="H11856" s="23"/>
      <c r="I11856" s="23"/>
    </row>
    <row r="11857" spans="1:9" s="22" customFormat="1" ht="15">
      <c r="A11857" s="1574"/>
      <c r="B11857" s="1374"/>
      <c r="C11857" s="1391"/>
      <c r="D11857" s="1427"/>
      <c r="E11857" s="250"/>
      <c r="F11857" s="250"/>
      <c r="G11857" s="627"/>
      <c r="H11857" s="23"/>
      <c r="I11857" s="23"/>
    </row>
    <row r="11858" spans="1:9" s="22" customFormat="1" ht="15">
      <c r="A11858" s="1574"/>
      <c r="B11858" s="1374"/>
      <c r="C11858" s="1391"/>
      <c r="D11858" s="1427"/>
      <c r="E11858" s="238"/>
      <c r="F11858" s="238"/>
      <c r="G11858" s="627"/>
      <c r="H11858" s="23"/>
      <c r="I11858" s="23"/>
    </row>
    <row r="11859" spans="1:9" s="22" customFormat="1" ht="15">
      <c r="A11859" s="1574"/>
      <c r="B11859" s="1374"/>
      <c r="C11859" s="1391"/>
      <c r="D11859" s="1427"/>
      <c r="E11859" s="238"/>
      <c r="F11859" s="238"/>
      <c r="G11859" s="627"/>
      <c r="H11859" s="23"/>
      <c r="I11859" s="23"/>
    </row>
    <row r="11860" spans="1:9" s="22" customFormat="1" ht="15">
      <c r="A11860" s="1574"/>
      <c r="B11860" s="1374"/>
      <c r="C11860" s="1391"/>
      <c r="D11860" s="1427"/>
      <c r="E11860" s="238"/>
      <c r="F11860" s="238"/>
      <c r="G11860" s="627"/>
      <c r="H11860" s="23"/>
      <c r="I11860" s="23"/>
    </row>
    <row r="11861" spans="1:9" s="22" customFormat="1" ht="15">
      <c r="A11861" s="1574"/>
      <c r="B11861" s="1374"/>
      <c r="C11861" s="1391"/>
      <c r="D11861" s="1427"/>
      <c r="E11861" s="238"/>
      <c r="F11861" s="238"/>
      <c r="G11861" s="627"/>
      <c r="H11861" s="23"/>
      <c r="I11861" s="23"/>
    </row>
    <row r="11862" spans="1:9" s="22" customFormat="1" ht="15">
      <c r="A11862" s="1574"/>
      <c r="B11862" s="1374"/>
      <c r="C11862" s="1391"/>
      <c r="D11862" s="1427"/>
      <c r="E11862" s="238"/>
      <c r="F11862" s="238"/>
      <c r="G11862" s="627"/>
      <c r="H11862" s="23"/>
      <c r="I11862" s="23"/>
    </row>
    <row r="11863" spans="1:9" s="22" customFormat="1" ht="15">
      <c r="A11863" s="1574"/>
      <c r="B11863" s="1374"/>
      <c r="C11863" s="1391"/>
      <c r="D11863" s="1427"/>
      <c r="E11863" s="238"/>
      <c r="F11863" s="238"/>
      <c r="G11863" s="627"/>
      <c r="H11863" s="23"/>
      <c r="I11863" s="23"/>
    </row>
    <row r="11864" spans="1:9" s="22" customFormat="1" ht="15">
      <c r="A11864" s="1574"/>
      <c r="B11864" s="1374"/>
      <c r="C11864" s="1391"/>
      <c r="D11864" s="1427"/>
      <c r="E11864" s="238"/>
      <c r="F11864" s="238"/>
      <c r="G11864" s="627"/>
      <c r="H11864" s="23"/>
      <c r="I11864" s="23"/>
    </row>
    <row r="11865" spans="1:9" s="22" customFormat="1" ht="15">
      <c r="A11865" s="1574"/>
      <c r="B11865" s="1374"/>
      <c r="C11865" s="1391"/>
      <c r="D11865" s="1427"/>
      <c r="E11865" s="238"/>
      <c r="F11865" s="238"/>
      <c r="G11865" s="627"/>
      <c r="H11865" s="23"/>
      <c r="I11865" s="23"/>
    </row>
    <row r="11866" spans="1:9" s="22" customFormat="1" ht="15">
      <c r="A11866" s="1574"/>
      <c r="B11866" s="1374"/>
      <c r="C11866" s="1391"/>
      <c r="D11866" s="1427"/>
      <c r="E11866" s="238"/>
      <c r="F11866" s="238"/>
      <c r="G11866" s="627"/>
      <c r="H11866" s="23"/>
      <c r="I11866" s="23"/>
    </row>
    <row r="11867" spans="1:9" s="22" customFormat="1" ht="15">
      <c r="A11867" s="1574"/>
      <c r="B11867" s="1374"/>
      <c r="C11867" s="1391"/>
      <c r="D11867" s="1427"/>
      <c r="E11867" s="238"/>
      <c r="F11867" s="238"/>
      <c r="G11867" s="627"/>
      <c r="H11867" s="23"/>
      <c r="I11867" s="23"/>
    </row>
    <row r="11868" spans="1:9" s="22" customFormat="1" ht="15">
      <c r="A11868" s="1574"/>
      <c r="B11868" s="1374"/>
      <c r="C11868" s="1391"/>
      <c r="D11868" s="1427"/>
      <c r="E11868" s="238"/>
      <c r="F11868" s="238"/>
      <c r="G11868" s="627"/>
      <c r="H11868" s="23"/>
      <c r="I11868" s="23"/>
    </row>
    <row r="11869" spans="1:9" s="22" customFormat="1" ht="15">
      <c r="A11869" s="1574"/>
      <c r="B11869" s="1374"/>
      <c r="C11869" s="1391"/>
      <c r="D11869" s="1427"/>
      <c r="E11869" s="238"/>
      <c r="F11869" s="238"/>
      <c r="G11869" s="627"/>
      <c r="H11869" s="23"/>
      <c r="I11869" s="23"/>
    </row>
    <row r="11870" spans="1:9" s="22" customFormat="1" ht="15">
      <c r="A11870" s="1574"/>
      <c r="B11870" s="1374"/>
      <c r="C11870" s="1391"/>
      <c r="D11870" s="1427"/>
      <c r="E11870" s="238"/>
      <c r="F11870" s="238"/>
      <c r="G11870" s="627"/>
      <c r="H11870" s="23"/>
      <c r="I11870" s="23"/>
    </row>
    <row r="11871" spans="1:9" s="22" customFormat="1" ht="15">
      <c r="A11871" s="1574"/>
      <c r="B11871" s="1374"/>
      <c r="C11871" s="1391"/>
      <c r="D11871" s="1427"/>
      <c r="E11871" s="238"/>
      <c r="F11871" s="238"/>
      <c r="G11871" s="627"/>
      <c r="H11871" s="23"/>
      <c r="I11871" s="23"/>
    </row>
    <row r="11872" spans="1:9" s="22" customFormat="1" ht="15">
      <c r="A11872" s="1574"/>
      <c r="B11872" s="1374"/>
      <c r="C11872" s="1391"/>
      <c r="D11872" s="1427"/>
      <c r="E11872" s="238"/>
      <c r="F11872" s="238"/>
      <c r="G11872" s="627"/>
      <c r="H11872" s="23"/>
      <c r="I11872" s="23"/>
    </row>
    <row r="11873" spans="1:9" s="22" customFormat="1">
      <c r="A11873" s="1378"/>
      <c r="B11873" s="1374"/>
      <c r="C11873" s="1391"/>
      <c r="D11873" s="1427"/>
      <c r="E11873" s="238"/>
      <c r="F11873" s="238"/>
      <c r="G11873" s="627"/>
      <c r="H11873" s="23"/>
      <c r="I11873" s="23"/>
    </row>
    <row r="11874" spans="1:9" s="22" customFormat="1">
      <c r="A11874" s="1378"/>
      <c r="B11874" s="1374"/>
      <c r="C11874" s="1391"/>
      <c r="D11874" s="1427"/>
      <c r="E11874" s="238"/>
      <c r="F11874" s="238"/>
      <c r="G11874" s="627"/>
      <c r="H11874" s="23"/>
      <c r="I11874" s="23"/>
    </row>
    <row r="11875" spans="1:9" s="22" customFormat="1">
      <c r="A11875" s="1378"/>
      <c r="B11875" s="1374"/>
      <c r="C11875" s="1391"/>
      <c r="D11875" s="1427"/>
      <c r="E11875" s="238"/>
      <c r="F11875" s="238"/>
      <c r="G11875" s="627"/>
      <c r="H11875" s="23"/>
      <c r="I11875" s="23"/>
    </row>
    <row r="11876" spans="1:9" s="22" customFormat="1" ht="15">
      <c r="A11876" s="1574"/>
      <c r="B11876" s="1374"/>
      <c r="C11876" s="1391"/>
      <c r="D11876" s="1427"/>
      <c r="E11876" s="238"/>
      <c r="F11876" s="238"/>
      <c r="G11876" s="627"/>
      <c r="H11876" s="23"/>
      <c r="I11876" s="23"/>
    </row>
    <row r="11877" spans="1:9" s="22" customFormat="1" ht="15">
      <c r="A11877" s="1574"/>
      <c r="B11877" s="1374"/>
      <c r="C11877" s="1391"/>
      <c r="D11877" s="1427"/>
      <c r="E11877" s="238"/>
      <c r="F11877" s="238"/>
      <c r="G11877" s="627"/>
      <c r="H11877" s="23"/>
      <c r="I11877" s="23"/>
    </row>
    <row r="11878" spans="1:9" s="22" customFormat="1">
      <c r="A11878" s="1378"/>
      <c r="B11878" s="1374"/>
      <c r="C11878" s="1391"/>
      <c r="D11878" s="1427"/>
      <c r="E11878" s="238"/>
      <c r="F11878" s="238"/>
      <c r="G11878" s="627"/>
      <c r="H11878" s="23"/>
      <c r="I11878" s="23"/>
    </row>
    <row r="11879" spans="1:9" s="22" customFormat="1" ht="15">
      <c r="A11879" s="1574"/>
      <c r="B11879" s="1374"/>
      <c r="C11879" s="1391"/>
      <c r="D11879" s="1427"/>
      <c r="E11879" s="238"/>
      <c r="F11879" s="238"/>
      <c r="G11879" s="627"/>
      <c r="H11879" s="23"/>
      <c r="I11879" s="23"/>
    </row>
    <row r="11880" spans="1:9" s="22" customFormat="1" ht="15">
      <c r="A11880" s="1574"/>
      <c r="B11880" s="1374"/>
      <c r="C11880" s="1391"/>
      <c r="D11880" s="1427"/>
      <c r="E11880" s="238"/>
      <c r="F11880" s="238"/>
      <c r="G11880" s="627"/>
      <c r="H11880" s="23"/>
      <c r="I11880" s="23"/>
    </row>
    <row r="11881" spans="1:9" s="22" customFormat="1" ht="15">
      <c r="A11881" s="1574"/>
      <c r="B11881" s="1374"/>
      <c r="C11881" s="1391"/>
      <c r="D11881" s="1427"/>
      <c r="E11881" s="238"/>
      <c r="F11881" s="238"/>
      <c r="G11881" s="627"/>
      <c r="H11881" s="23"/>
      <c r="I11881" s="23"/>
    </row>
    <row r="11882" spans="1:9" s="22" customFormat="1" ht="15">
      <c r="A11882" s="1574"/>
      <c r="B11882" s="1374"/>
      <c r="C11882" s="1391"/>
      <c r="D11882" s="1427"/>
      <c r="E11882" s="238"/>
      <c r="F11882" s="238"/>
      <c r="G11882" s="627"/>
      <c r="H11882" s="23"/>
      <c r="I11882" s="23"/>
    </row>
    <row r="11883" spans="1:9" s="22" customFormat="1" ht="15">
      <c r="A11883" s="1574"/>
      <c r="B11883" s="1374"/>
      <c r="C11883" s="1391"/>
      <c r="D11883" s="1427"/>
      <c r="E11883" s="238"/>
      <c r="F11883" s="238"/>
      <c r="G11883" s="627"/>
      <c r="H11883" s="23"/>
      <c r="I11883" s="23"/>
    </row>
    <row r="11884" spans="1:9" s="22" customFormat="1" ht="15">
      <c r="A11884" s="1574"/>
      <c r="B11884" s="1374"/>
      <c r="C11884" s="1391"/>
      <c r="D11884" s="1427"/>
      <c r="E11884" s="238"/>
      <c r="F11884" s="238"/>
      <c r="G11884" s="627"/>
      <c r="H11884" s="23"/>
      <c r="I11884" s="23"/>
    </row>
    <row r="11885" spans="1:9" s="22" customFormat="1" ht="15">
      <c r="A11885" s="1574"/>
      <c r="B11885" s="1374"/>
      <c r="C11885" s="1391"/>
      <c r="D11885" s="1427"/>
      <c r="E11885" s="238"/>
      <c r="F11885" s="238"/>
      <c r="G11885" s="627"/>
      <c r="H11885" s="23"/>
      <c r="I11885" s="23"/>
    </row>
    <row r="11886" spans="1:9" s="22" customFormat="1" ht="15">
      <c r="A11886" s="1574"/>
      <c r="B11886" s="1374"/>
      <c r="C11886" s="1391"/>
      <c r="D11886" s="1427"/>
      <c r="E11886" s="238"/>
      <c r="F11886" s="238"/>
      <c r="G11886" s="627"/>
      <c r="H11886" s="23"/>
      <c r="I11886" s="23"/>
    </row>
    <row r="11887" spans="1:9" s="22" customFormat="1" ht="15">
      <c r="A11887" s="1574"/>
      <c r="B11887" s="1374"/>
      <c r="C11887" s="1391"/>
      <c r="D11887" s="1427"/>
      <c r="E11887" s="238"/>
      <c r="F11887" s="238"/>
      <c r="G11887" s="627"/>
      <c r="H11887" s="23"/>
      <c r="I11887" s="23"/>
    </row>
    <row r="11888" spans="1:9" s="22" customFormat="1" ht="15">
      <c r="A11888" s="1574"/>
      <c r="B11888" s="1374"/>
      <c r="C11888" s="1391"/>
      <c r="D11888" s="1427"/>
      <c r="E11888" s="238"/>
      <c r="F11888" s="238"/>
      <c r="G11888" s="627"/>
      <c r="H11888" s="23"/>
      <c r="I11888" s="23"/>
    </row>
    <row r="11889" spans="1:9" s="22" customFormat="1" ht="15">
      <c r="A11889" s="1574"/>
      <c r="B11889" s="1374"/>
      <c r="C11889" s="1391"/>
      <c r="D11889" s="1427"/>
      <c r="E11889" s="238"/>
      <c r="F11889" s="238"/>
      <c r="G11889" s="627"/>
      <c r="H11889" s="23"/>
      <c r="I11889" s="23"/>
    </row>
    <row r="11890" spans="1:9" s="22" customFormat="1" ht="15">
      <c r="A11890" s="1574"/>
      <c r="B11890" s="1374"/>
      <c r="C11890" s="1391"/>
      <c r="D11890" s="1427"/>
      <c r="E11890" s="238"/>
      <c r="F11890" s="238"/>
      <c r="G11890" s="627"/>
      <c r="H11890" s="23"/>
      <c r="I11890" s="23"/>
    </row>
    <row r="11891" spans="1:9" s="22" customFormat="1" ht="15">
      <c r="A11891" s="1574"/>
      <c r="B11891" s="1374"/>
      <c r="C11891" s="1391"/>
      <c r="D11891" s="1427"/>
      <c r="E11891" s="238"/>
      <c r="F11891" s="238"/>
      <c r="G11891" s="627"/>
      <c r="H11891" s="23"/>
      <c r="I11891" s="23"/>
    </row>
    <row r="11892" spans="1:9" s="22" customFormat="1" ht="15">
      <c r="A11892" s="1574"/>
      <c r="B11892" s="1374"/>
      <c r="C11892" s="1391"/>
      <c r="D11892" s="1427"/>
      <c r="E11892" s="238"/>
      <c r="F11892" s="238"/>
      <c r="G11892" s="627"/>
      <c r="H11892" s="23"/>
      <c r="I11892" s="23"/>
    </row>
    <row r="11893" spans="1:9" s="22" customFormat="1" ht="15">
      <c r="A11893" s="1574"/>
      <c r="B11893" s="1374"/>
      <c r="C11893" s="1391"/>
      <c r="D11893" s="1427"/>
      <c r="E11893" s="238"/>
      <c r="F11893" s="238"/>
      <c r="G11893" s="627"/>
      <c r="H11893" s="23"/>
      <c r="I11893" s="23"/>
    </row>
    <row r="11894" spans="1:9" s="22" customFormat="1" ht="15">
      <c r="A11894" s="1574"/>
      <c r="B11894" s="1374"/>
      <c r="C11894" s="1391"/>
      <c r="D11894" s="1427"/>
      <c r="E11894" s="238"/>
      <c r="F11894" s="238"/>
      <c r="G11894" s="627"/>
      <c r="H11894" s="23"/>
      <c r="I11894" s="23"/>
    </row>
    <row r="11895" spans="1:9" s="22" customFormat="1" ht="15">
      <c r="A11895" s="1574"/>
      <c r="B11895" s="1374"/>
      <c r="C11895" s="1391"/>
      <c r="D11895" s="1427"/>
      <c r="E11895" s="238"/>
      <c r="F11895" s="238"/>
      <c r="G11895" s="627"/>
      <c r="H11895" s="23"/>
      <c r="I11895" s="23"/>
    </row>
    <row r="11896" spans="1:9" s="22" customFormat="1" ht="15">
      <c r="A11896" s="1574"/>
      <c r="B11896" s="1374"/>
      <c r="C11896" s="1391"/>
      <c r="D11896" s="1427"/>
      <c r="E11896" s="238"/>
      <c r="F11896" s="238"/>
      <c r="G11896" s="627"/>
      <c r="H11896" s="23"/>
      <c r="I11896" s="23"/>
    </row>
    <row r="11897" spans="1:9" s="22" customFormat="1" ht="15">
      <c r="A11897" s="1574"/>
      <c r="B11897" s="1374"/>
      <c r="C11897" s="1391"/>
      <c r="D11897" s="1427"/>
      <c r="E11897" s="238"/>
      <c r="F11897" s="238"/>
      <c r="G11897" s="627"/>
      <c r="H11897" s="23"/>
      <c r="I11897" s="23"/>
    </row>
    <row r="11898" spans="1:9" s="22" customFormat="1" ht="15">
      <c r="A11898" s="1574"/>
      <c r="B11898" s="1374"/>
      <c r="C11898" s="1391"/>
      <c r="D11898" s="1427"/>
      <c r="E11898" s="238"/>
      <c r="F11898" s="238"/>
      <c r="G11898" s="627"/>
      <c r="H11898" s="23"/>
      <c r="I11898" s="23"/>
    </row>
    <row r="11899" spans="1:9" s="22" customFormat="1" ht="15">
      <c r="A11899" s="1574"/>
      <c r="B11899" s="1374"/>
      <c r="C11899" s="1391"/>
      <c r="D11899" s="1427"/>
      <c r="E11899" s="238"/>
      <c r="F11899" s="238"/>
      <c r="G11899" s="627"/>
      <c r="H11899" s="23"/>
      <c r="I11899" s="23"/>
    </row>
    <row r="11900" spans="1:9" s="22" customFormat="1" ht="15">
      <c r="A11900" s="1574"/>
      <c r="B11900" s="1374"/>
      <c r="C11900" s="1391"/>
      <c r="D11900" s="1427"/>
      <c r="E11900" s="238"/>
      <c r="F11900" s="238"/>
      <c r="G11900" s="627"/>
      <c r="H11900" s="23"/>
      <c r="I11900" s="23"/>
    </row>
    <row r="11901" spans="1:9" s="22" customFormat="1" ht="15">
      <c r="A11901" s="1574"/>
      <c r="B11901" s="1374"/>
      <c r="C11901" s="1391"/>
      <c r="D11901" s="1427"/>
      <c r="E11901" s="238"/>
      <c r="F11901" s="238"/>
      <c r="G11901" s="627"/>
      <c r="H11901" s="23"/>
      <c r="I11901" s="23"/>
    </row>
    <row r="11902" spans="1:9" s="22" customFormat="1" ht="15">
      <c r="A11902" s="1574"/>
      <c r="B11902" s="1374"/>
      <c r="C11902" s="1391"/>
      <c r="D11902" s="1427"/>
      <c r="E11902" s="238"/>
      <c r="F11902" s="238"/>
      <c r="G11902" s="627"/>
      <c r="H11902" s="23"/>
      <c r="I11902" s="23"/>
    </row>
    <row r="11903" spans="1:9" s="22" customFormat="1">
      <c r="A11903" s="1378"/>
      <c r="B11903" s="1374"/>
      <c r="C11903" s="1391"/>
      <c r="D11903" s="1427"/>
      <c r="E11903" s="238"/>
      <c r="F11903" s="238"/>
      <c r="G11903" s="627"/>
      <c r="H11903" s="23"/>
      <c r="I11903" s="23"/>
    </row>
    <row r="11904" spans="1:9" s="22" customFormat="1">
      <c r="A11904" s="1378"/>
      <c r="B11904" s="1374"/>
      <c r="C11904" s="1391"/>
      <c r="D11904" s="1427"/>
      <c r="E11904" s="238"/>
      <c r="F11904" s="238"/>
      <c r="G11904" s="627"/>
      <c r="H11904" s="23"/>
      <c r="I11904" s="23"/>
    </row>
    <row r="11905" spans="1:9" s="22" customFormat="1">
      <c r="A11905" s="1378"/>
      <c r="B11905" s="1374"/>
      <c r="C11905" s="1391"/>
      <c r="D11905" s="1427"/>
      <c r="E11905" s="238"/>
      <c r="F11905" s="238"/>
      <c r="G11905" s="627"/>
      <c r="H11905" s="23"/>
      <c r="I11905" s="23"/>
    </row>
    <row r="11906" spans="1:9" s="22" customFormat="1">
      <c r="A11906" s="1378"/>
      <c r="B11906" s="1374"/>
      <c r="C11906" s="1391"/>
      <c r="D11906" s="1427"/>
      <c r="E11906" s="238"/>
      <c r="F11906" s="238"/>
      <c r="G11906" s="627"/>
      <c r="H11906" s="23"/>
      <c r="I11906" s="23"/>
    </row>
    <row r="11907" spans="1:9" s="22" customFormat="1" ht="15">
      <c r="A11907" s="1574"/>
      <c r="B11907" s="1374"/>
      <c r="C11907" s="1391"/>
      <c r="D11907" s="1427"/>
      <c r="E11907" s="238"/>
      <c r="F11907" s="238"/>
      <c r="G11907" s="627"/>
      <c r="H11907" s="23"/>
      <c r="I11907" s="23"/>
    </row>
    <row r="11908" spans="1:9" s="22" customFormat="1" ht="15">
      <c r="A11908" s="1574"/>
      <c r="B11908" s="1374"/>
      <c r="C11908" s="1391"/>
      <c r="D11908" s="1427"/>
      <c r="E11908" s="238"/>
      <c r="F11908" s="238"/>
      <c r="G11908" s="627"/>
      <c r="H11908" s="23"/>
      <c r="I11908" s="23"/>
    </row>
    <row r="11909" spans="1:9" s="22" customFormat="1" ht="15">
      <c r="A11909" s="1574"/>
      <c r="B11909" s="1374"/>
      <c r="C11909" s="1391"/>
      <c r="D11909" s="1427"/>
      <c r="E11909" s="238"/>
      <c r="F11909" s="238"/>
      <c r="G11909" s="627"/>
      <c r="H11909" s="23"/>
      <c r="I11909" s="23"/>
    </row>
    <row r="11910" spans="1:9" s="22" customFormat="1" ht="15">
      <c r="A11910" s="1574"/>
      <c r="B11910" s="1374"/>
      <c r="C11910" s="1391"/>
      <c r="D11910" s="1427"/>
      <c r="E11910" s="238"/>
      <c r="F11910" s="238"/>
      <c r="G11910" s="627"/>
      <c r="H11910" s="23"/>
      <c r="I11910" s="23"/>
    </row>
    <row r="11911" spans="1:9" s="22" customFormat="1" ht="15">
      <c r="A11911" s="1574"/>
      <c r="B11911" s="1374"/>
      <c r="C11911" s="1391"/>
      <c r="D11911" s="1427"/>
      <c r="E11911" s="238"/>
      <c r="F11911" s="238"/>
      <c r="G11911" s="627"/>
      <c r="H11911" s="23"/>
      <c r="I11911" s="23"/>
    </row>
    <row r="11912" spans="1:9" s="22" customFormat="1" ht="15">
      <c r="A11912" s="1574"/>
      <c r="B11912" s="1374"/>
      <c r="C11912" s="1391"/>
      <c r="D11912" s="1427"/>
      <c r="E11912" s="238"/>
      <c r="F11912" s="238"/>
      <c r="G11912" s="627"/>
      <c r="H11912" s="23"/>
      <c r="I11912" s="23"/>
    </row>
    <row r="11913" spans="1:9" s="22" customFormat="1" ht="15">
      <c r="A11913" s="1574"/>
      <c r="B11913" s="1374"/>
      <c r="C11913" s="1391"/>
      <c r="D11913" s="1427"/>
      <c r="E11913" s="238"/>
      <c r="F11913" s="238"/>
      <c r="G11913" s="627"/>
      <c r="H11913" s="23"/>
      <c r="I11913" s="23"/>
    </row>
    <row r="11914" spans="1:9" s="22" customFormat="1" ht="15">
      <c r="A11914" s="1574"/>
      <c r="B11914" s="1374"/>
      <c r="C11914" s="1391"/>
      <c r="D11914" s="1427"/>
      <c r="E11914" s="238"/>
      <c r="F11914" s="238"/>
      <c r="G11914" s="627"/>
      <c r="H11914" s="23"/>
      <c r="I11914" s="23"/>
    </row>
    <row r="11915" spans="1:9" s="22" customFormat="1" ht="15">
      <c r="A11915" s="1574"/>
      <c r="B11915" s="1374"/>
      <c r="C11915" s="1391"/>
      <c r="D11915" s="1427"/>
      <c r="E11915" s="238"/>
      <c r="F11915" s="238"/>
      <c r="G11915" s="627"/>
      <c r="H11915" s="23"/>
      <c r="I11915" s="23"/>
    </row>
    <row r="11916" spans="1:9" s="22" customFormat="1" ht="15">
      <c r="A11916" s="1574"/>
      <c r="B11916" s="1374"/>
      <c r="C11916" s="1391"/>
      <c r="D11916" s="1427"/>
      <c r="E11916" s="238"/>
      <c r="F11916" s="238"/>
      <c r="G11916" s="627"/>
      <c r="H11916" s="23"/>
      <c r="I11916" s="23"/>
    </row>
    <row r="11917" spans="1:9" s="22" customFormat="1" ht="15">
      <c r="A11917" s="1574"/>
      <c r="B11917" s="1374"/>
      <c r="C11917" s="1391"/>
      <c r="D11917" s="1427"/>
      <c r="E11917" s="238"/>
      <c r="F11917" s="238"/>
      <c r="G11917" s="627"/>
      <c r="H11917" s="23"/>
      <c r="I11917" s="23"/>
    </row>
    <row r="11918" spans="1:9" s="22" customFormat="1" ht="15">
      <c r="A11918" s="1574"/>
      <c r="B11918" s="1374"/>
      <c r="C11918" s="1391"/>
      <c r="D11918" s="1427"/>
      <c r="E11918" s="238"/>
      <c r="F11918" s="238"/>
      <c r="G11918" s="627"/>
      <c r="H11918" s="23"/>
      <c r="I11918" s="23"/>
    </row>
    <row r="11919" spans="1:9" s="22" customFormat="1" ht="15">
      <c r="A11919" s="1574"/>
      <c r="B11919" s="1374"/>
      <c r="C11919" s="1391"/>
      <c r="D11919" s="1427"/>
      <c r="E11919" s="238"/>
      <c r="F11919" s="238"/>
      <c r="G11919" s="627"/>
      <c r="H11919" s="23"/>
      <c r="I11919" s="23"/>
    </row>
    <row r="11920" spans="1:9" s="22" customFormat="1" ht="15">
      <c r="A11920" s="1574"/>
      <c r="B11920" s="1374"/>
      <c r="C11920" s="1391"/>
      <c r="D11920" s="1427"/>
      <c r="E11920" s="238"/>
      <c r="F11920" s="238"/>
      <c r="G11920" s="627"/>
      <c r="H11920" s="23"/>
      <c r="I11920" s="23"/>
    </row>
    <row r="11921" spans="1:9" s="22" customFormat="1" ht="15">
      <c r="A11921" s="1574"/>
      <c r="B11921" s="1374"/>
      <c r="C11921" s="1391"/>
      <c r="D11921" s="1427"/>
      <c r="E11921" s="238"/>
      <c r="F11921" s="238"/>
      <c r="G11921" s="627"/>
      <c r="H11921" s="23"/>
      <c r="I11921" s="23"/>
    </row>
    <row r="11922" spans="1:9" s="22" customFormat="1" ht="15">
      <c r="A11922" s="1574"/>
      <c r="B11922" s="1374"/>
      <c r="C11922" s="1391"/>
      <c r="D11922" s="1427"/>
      <c r="E11922" s="238"/>
      <c r="F11922" s="238"/>
      <c r="G11922" s="627"/>
      <c r="H11922" s="23"/>
      <c r="I11922" s="23"/>
    </row>
    <row r="11923" spans="1:9" s="22" customFormat="1" ht="15">
      <c r="A11923" s="1574"/>
      <c r="B11923" s="1374"/>
      <c r="C11923" s="1391"/>
      <c r="D11923" s="1427"/>
      <c r="E11923" s="238"/>
      <c r="F11923" s="238"/>
      <c r="G11923" s="627"/>
      <c r="H11923" s="23"/>
      <c r="I11923" s="23"/>
    </row>
    <row r="11924" spans="1:9" s="22" customFormat="1" ht="15">
      <c r="A11924" s="1574"/>
      <c r="B11924" s="1374"/>
      <c r="C11924" s="1391"/>
      <c r="D11924" s="1427"/>
      <c r="E11924" s="238"/>
      <c r="F11924" s="238"/>
      <c r="G11924" s="627"/>
      <c r="H11924" s="23"/>
      <c r="I11924" s="23"/>
    </row>
    <row r="11925" spans="1:9" s="22" customFormat="1" ht="15">
      <c r="A11925" s="1574"/>
      <c r="B11925" s="1374"/>
      <c r="C11925" s="1391"/>
      <c r="D11925" s="1427"/>
      <c r="E11925" s="238"/>
      <c r="F11925" s="238"/>
      <c r="G11925" s="627"/>
      <c r="H11925" s="23"/>
      <c r="I11925" s="23"/>
    </row>
    <row r="11926" spans="1:9" s="22" customFormat="1" ht="15">
      <c r="A11926" s="1574"/>
      <c r="B11926" s="1374"/>
      <c r="C11926" s="1391"/>
      <c r="D11926" s="1427"/>
      <c r="E11926" s="238"/>
      <c r="F11926" s="238"/>
      <c r="G11926" s="627"/>
      <c r="H11926" s="23"/>
      <c r="I11926" s="23"/>
    </row>
    <row r="11927" spans="1:9" s="22" customFormat="1" ht="15">
      <c r="A11927" s="1574"/>
      <c r="B11927" s="1374"/>
      <c r="C11927" s="1391"/>
      <c r="D11927" s="1427"/>
      <c r="E11927" s="238"/>
      <c r="F11927" s="238"/>
      <c r="G11927" s="627"/>
      <c r="H11927" s="23"/>
      <c r="I11927" s="23"/>
    </row>
    <row r="11928" spans="1:9" s="22" customFormat="1" ht="15">
      <c r="A11928" s="1574"/>
      <c r="B11928" s="1374"/>
      <c r="C11928" s="1391"/>
      <c r="D11928" s="1427"/>
      <c r="E11928" s="238"/>
      <c r="F11928" s="238"/>
      <c r="G11928" s="627"/>
      <c r="H11928" s="23"/>
      <c r="I11928" s="23"/>
    </row>
    <row r="11929" spans="1:9" s="22" customFormat="1" ht="15">
      <c r="A11929" s="1574"/>
      <c r="B11929" s="1374"/>
      <c r="C11929" s="1391"/>
      <c r="D11929" s="1427"/>
      <c r="E11929" s="238"/>
      <c r="F11929" s="238"/>
      <c r="G11929" s="627"/>
      <c r="H11929" s="23"/>
      <c r="I11929" s="23"/>
    </row>
    <row r="11930" spans="1:9" s="22" customFormat="1" ht="15">
      <c r="A11930" s="1574"/>
      <c r="B11930" s="1374"/>
      <c r="C11930" s="1391"/>
      <c r="D11930" s="1427"/>
      <c r="E11930" s="238"/>
      <c r="F11930" s="238"/>
      <c r="G11930" s="627"/>
      <c r="H11930" s="23"/>
      <c r="I11930" s="23"/>
    </row>
    <row r="11931" spans="1:9" s="22" customFormat="1" ht="15">
      <c r="A11931" s="1574"/>
      <c r="B11931" s="1374"/>
      <c r="C11931" s="1391"/>
      <c r="D11931" s="1427"/>
      <c r="E11931" s="238"/>
      <c r="F11931" s="238"/>
      <c r="G11931" s="627"/>
      <c r="H11931" s="23"/>
      <c r="I11931" s="23"/>
    </row>
    <row r="11932" spans="1:9" s="22" customFormat="1" ht="15">
      <c r="A11932" s="1574"/>
      <c r="B11932" s="1374"/>
      <c r="C11932" s="1391"/>
      <c r="D11932" s="1427"/>
      <c r="E11932" s="238"/>
      <c r="F11932" s="238"/>
      <c r="G11932" s="627"/>
      <c r="H11932" s="23"/>
      <c r="I11932" s="23"/>
    </row>
    <row r="11933" spans="1:9" s="22" customFormat="1" ht="15">
      <c r="A11933" s="1574"/>
      <c r="B11933" s="1374"/>
      <c r="C11933" s="1391"/>
      <c r="D11933" s="1427"/>
      <c r="E11933" s="238"/>
      <c r="F11933" s="238"/>
      <c r="G11933" s="627"/>
      <c r="H11933" s="23"/>
      <c r="I11933" s="23"/>
    </row>
    <row r="11934" spans="1:9" s="22" customFormat="1" ht="15">
      <c r="A11934" s="1574"/>
      <c r="B11934" s="1374"/>
      <c r="C11934" s="1391"/>
      <c r="D11934" s="1427"/>
      <c r="E11934" s="238"/>
      <c r="F11934" s="238"/>
      <c r="G11934" s="627"/>
      <c r="H11934" s="23"/>
      <c r="I11934" s="23"/>
    </row>
    <row r="11935" spans="1:9" s="22" customFormat="1" ht="15">
      <c r="A11935" s="1574"/>
      <c r="B11935" s="1374"/>
      <c r="C11935" s="1391"/>
      <c r="D11935" s="1427"/>
      <c r="E11935" s="238"/>
      <c r="F11935" s="238"/>
      <c r="G11935" s="627"/>
      <c r="H11935" s="23"/>
      <c r="I11935" s="23"/>
    </row>
    <row r="11936" spans="1:9" s="22" customFormat="1" ht="15">
      <c r="A11936" s="1574"/>
      <c r="B11936" s="1374"/>
      <c r="C11936" s="1391"/>
      <c r="D11936" s="1427"/>
      <c r="E11936" s="238"/>
      <c r="F11936" s="238"/>
      <c r="G11936" s="627"/>
      <c r="H11936" s="23"/>
      <c r="I11936" s="23"/>
    </row>
    <row r="11937" spans="1:9" s="22" customFormat="1" ht="15">
      <c r="A11937" s="1574"/>
      <c r="B11937" s="1374"/>
      <c r="C11937" s="1391"/>
      <c r="D11937" s="1427"/>
      <c r="E11937" s="238"/>
      <c r="F11937" s="238"/>
      <c r="G11937" s="627"/>
      <c r="H11937" s="23"/>
      <c r="I11937" s="23"/>
    </row>
    <row r="11938" spans="1:9" s="22" customFormat="1">
      <c r="A11938" s="1378"/>
      <c r="B11938" s="1374"/>
      <c r="C11938" s="1391"/>
      <c r="D11938" s="1427"/>
      <c r="E11938" s="238"/>
      <c r="F11938" s="238"/>
      <c r="G11938" s="627"/>
      <c r="H11938" s="23"/>
      <c r="I11938" s="23"/>
    </row>
    <row r="11939" spans="1:9" s="22" customFormat="1" ht="15">
      <c r="A11939" s="1574"/>
      <c r="B11939" s="1575"/>
      <c r="C11939" s="1571"/>
      <c r="D11939" s="1573"/>
      <c r="E11939" s="238"/>
      <c r="F11939" s="238"/>
      <c r="G11939" s="627"/>
      <c r="H11939" s="23"/>
      <c r="I11939" s="23"/>
    </row>
    <row r="11940" spans="1:9" s="22" customFormat="1">
      <c r="A11940" s="1378"/>
      <c r="B11940" s="1374"/>
      <c r="C11940" s="1391"/>
      <c r="D11940" s="1427"/>
      <c r="E11940" s="238"/>
      <c r="F11940" s="238"/>
      <c r="G11940" s="627"/>
      <c r="H11940" s="23"/>
      <c r="I11940" s="23"/>
    </row>
    <row r="11941" spans="1:9" s="22" customFormat="1">
      <c r="A11941" s="1378"/>
      <c r="B11941" s="1374"/>
      <c r="C11941" s="1391"/>
      <c r="D11941" s="1427"/>
      <c r="E11941" s="238"/>
      <c r="F11941" s="238"/>
      <c r="G11941" s="627"/>
      <c r="H11941" s="23"/>
      <c r="I11941" s="23"/>
    </row>
    <row r="11942" spans="1:9" s="22" customFormat="1">
      <c r="A11942" s="1378"/>
      <c r="B11942" s="1374"/>
      <c r="C11942" s="1391"/>
      <c r="D11942" s="1427"/>
      <c r="E11942" s="238"/>
      <c r="F11942" s="238"/>
      <c r="G11942" s="627"/>
      <c r="H11942" s="23"/>
      <c r="I11942" s="23"/>
    </row>
    <row r="11943" spans="1:9" s="22" customFormat="1">
      <c r="A11943" s="1378"/>
      <c r="B11943" s="1374"/>
      <c r="C11943" s="1391"/>
      <c r="D11943" s="1427"/>
      <c r="E11943" s="238"/>
      <c r="F11943" s="238"/>
      <c r="G11943" s="627"/>
      <c r="H11943" s="23"/>
      <c r="I11943" s="23"/>
    </row>
    <row r="11944" spans="1:9" s="22" customFormat="1">
      <c r="A11944" s="1378"/>
      <c r="B11944" s="1374"/>
      <c r="C11944" s="1391"/>
      <c r="D11944" s="1427"/>
      <c r="E11944" s="238"/>
      <c r="F11944" s="238"/>
      <c r="G11944" s="627"/>
      <c r="H11944" s="23"/>
      <c r="I11944" s="23"/>
    </row>
    <row r="11945" spans="1:9" s="22" customFormat="1">
      <c r="A11945" s="1378"/>
      <c r="B11945" s="1374"/>
      <c r="C11945" s="1391"/>
      <c r="D11945" s="1427"/>
      <c r="E11945" s="238"/>
      <c r="F11945" s="238"/>
      <c r="G11945" s="627"/>
      <c r="H11945" s="23"/>
      <c r="I11945" s="23"/>
    </row>
    <row r="11946" spans="1:9" s="22" customFormat="1">
      <c r="A11946" s="1378"/>
      <c r="B11946" s="1374"/>
      <c r="C11946" s="1391"/>
      <c r="D11946" s="1427"/>
      <c r="E11946" s="238"/>
      <c r="F11946" s="238"/>
      <c r="G11946" s="627"/>
      <c r="H11946" s="23"/>
      <c r="I11946" s="23"/>
    </row>
    <row r="11947" spans="1:9" s="22" customFormat="1">
      <c r="A11947" s="1378"/>
      <c r="B11947" s="1374"/>
      <c r="C11947" s="1391"/>
      <c r="D11947" s="1427"/>
      <c r="E11947" s="238"/>
      <c r="F11947" s="238"/>
      <c r="G11947" s="627"/>
      <c r="H11947" s="23"/>
      <c r="I11947" s="23"/>
    </row>
    <row r="11948" spans="1:9" s="22" customFormat="1">
      <c r="A11948" s="1378"/>
      <c r="B11948" s="1374"/>
      <c r="C11948" s="1391"/>
      <c r="D11948" s="1427"/>
      <c r="E11948" s="238"/>
      <c r="F11948" s="238"/>
      <c r="G11948" s="627"/>
      <c r="H11948" s="23"/>
      <c r="I11948" s="23"/>
    </row>
    <row r="11949" spans="1:9" s="22" customFormat="1">
      <c r="A11949" s="1378"/>
      <c r="B11949" s="1374"/>
      <c r="C11949" s="1391"/>
      <c r="D11949" s="1427"/>
      <c r="E11949" s="238"/>
      <c r="F11949" s="238"/>
      <c r="G11949" s="627"/>
      <c r="H11949" s="23"/>
      <c r="I11949" s="23"/>
    </row>
    <row r="11950" spans="1:9" s="22" customFormat="1">
      <c r="A11950" s="1378"/>
      <c r="B11950" s="1374"/>
      <c r="C11950" s="1391"/>
      <c r="D11950" s="1427"/>
      <c r="E11950" s="238"/>
      <c r="F11950" s="238"/>
      <c r="G11950" s="627"/>
      <c r="H11950" s="23"/>
      <c r="I11950" s="23"/>
    </row>
    <row r="11951" spans="1:9" s="22" customFormat="1">
      <c r="A11951" s="1378"/>
      <c r="B11951" s="1374"/>
      <c r="C11951" s="1391"/>
      <c r="D11951" s="1427"/>
      <c r="E11951" s="238"/>
      <c r="F11951" s="238"/>
      <c r="G11951" s="627"/>
      <c r="H11951" s="23"/>
      <c r="I11951" s="23"/>
    </row>
    <row r="11952" spans="1:9" s="22" customFormat="1">
      <c r="A11952" s="1378"/>
      <c r="B11952" s="1374"/>
      <c r="C11952" s="1391"/>
      <c r="D11952" s="1427"/>
      <c r="E11952" s="238"/>
      <c r="F11952" s="238"/>
      <c r="G11952" s="627"/>
      <c r="H11952" s="23"/>
      <c r="I11952" s="23"/>
    </row>
    <row r="11953" spans="1:9" s="22" customFormat="1">
      <c r="A11953" s="1378"/>
      <c r="B11953" s="1374"/>
      <c r="C11953" s="1391"/>
      <c r="D11953" s="1427"/>
      <c r="E11953" s="238"/>
      <c r="F11953" s="238"/>
      <c r="G11953" s="627"/>
      <c r="H11953" s="23"/>
      <c r="I11953" s="23"/>
    </row>
    <row r="11954" spans="1:9" s="22" customFormat="1">
      <c r="A11954" s="1378"/>
      <c r="B11954" s="1374"/>
      <c r="C11954" s="1391"/>
      <c r="D11954" s="1427"/>
      <c r="E11954" s="238"/>
      <c r="F11954" s="238"/>
      <c r="G11954" s="627"/>
      <c r="H11954" s="23"/>
      <c r="I11954" s="23"/>
    </row>
    <row r="11955" spans="1:9" s="22" customFormat="1">
      <c r="A11955" s="1378"/>
      <c r="B11955" s="1374"/>
      <c r="C11955" s="1391"/>
      <c r="D11955" s="1427"/>
      <c r="E11955" s="238"/>
      <c r="F11955" s="238"/>
      <c r="G11955" s="627"/>
      <c r="H11955" s="23"/>
      <c r="I11955" s="23"/>
    </row>
    <row r="11956" spans="1:9" s="22" customFormat="1">
      <c r="A11956" s="1378"/>
      <c r="B11956" s="1374"/>
      <c r="C11956" s="1391"/>
      <c r="D11956" s="1427"/>
      <c r="E11956" s="238"/>
      <c r="F11956" s="238"/>
      <c r="G11956" s="627"/>
      <c r="H11956" s="23"/>
      <c r="I11956" s="23"/>
    </row>
    <row r="11957" spans="1:9" s="22" customFormat="1">
      <c r="A11957" s="1378"/>
      <c r="B11957" s="1374"/>
      <c r="C11957" s="1391"/>
      <c r="D11957" s="1427"/>
      <c r="E11957" s="238"/>
      <c r="F11957" s="238"/>
      <c r="G11957" s="627"/>
      <c r="H11957" s="23"/>
      <c r="I11957" s="23"/>
    </row>
    <row r="11958" spans="1:9" s="22" customFormat="1">
      <c r="A11958" s="1378"/>
      <c r="B11958" s="1374"/>
      <c r="C11958" s="1391"/>
      <c r="D11958" s="1427"/>
      <c r="E11958" s="238"/>
      <c r="F11958" s="238"/>
      <c r="G11958" s="627"/>
      <c r="H11958" s="23"/>
      <c r="I11958" s="23"/>
    </row>
    <row r="11959" spans="1:9" s="22" customFormat="1">
      <c r="A11959" s="1378"/>
      <c r="B11959" s="1374"/>
      <c r="C11959" s="1391"/>
      <c r="D11959" s="1427"/>
      <c r="E11959" s="238"/>
      <c r="F11959" s="238"/>
      <c r="G11959" s="627"/>
      <c r="H11959" s="23"/>
      <c r="I11959" s="23"/>
    </row>
    <row r="11960" spans="1:9" s="22" customFormat="1">
      <c r="A11960" s="1378"/>
      <c r="B11960" s="1374"/>
      <c r="C11960" s="1391"/>
      <c r="D11960" s="1427"/>
      <c r="E11960" s="238"/>
      <c r="F11960" s="238"/>
      <c r="G11960" s="627"/>
      <c r="H11960" s="23"/>
      <c r="I11960" s="23"/>
    </row>
    <row r="11961" spans="1:9" s="22" customFormat="1">
      <c r="A11961" s="1378"/>
      <c r="B11961" s="1374"/>
      <c r="C11961" s="1391"/>
      <c r="D11961" s="1427"/>
      <c r="E11961" s="238"/>
      <c r="F11961" s="238"/>
      <c r="G11961" s="627"/>
      <c r="H11961" s="23"/>
      <c r="I11961" s="23"/>
    </row>
    <row r="11962" spans="1:9" s="22" customFormat="1">
      <c r="A11962" s="1378"/>
      <c r="B11962" s="1374"/>
      <c r="C11962" s="1391"/>
      <c r="D11962" s="1427"/>
      <c r="E11962" s="238"/>
      <c r="F11962" s="238"/>
      <c r="G11962" s="627"/>
      <c r="H11962" s="23"/>
      <c r="I11962" s="23"/>
    </row>
    <row r="11963" spans="1:9" s="22" customFormat="1">
      <c r="A11963" s="1378"/>
      <c r="B11963" s="1374"/>
      <c r="C11963" s="1391"/>
      <c r="D11963" s="1427"/>
      <c r="E11963" s="238"/>
      <c r="F11963" s="238"/>
      <c r="G11963" s="627"/>
      <c r="H11963" s="23"/>
      <c r="I11963" s="23"/>
    </row>
    <row r="11964" spans="1:9" s="22" customFormat="1">
      <c r="A11964" s="1378"/>
      <c r="B11964" s="1374"/>
      <c r="C11964" s="1391"/>
      <c r="D11964" s="1427"/>
      <c r="E11964" s="238"/>
      <c r="F11964" s="238"/>
      <c r="G11964" s="627"/>
      <c r="H11964" s="23"/>
      <c r="I11964" s="23"/>
    </row>
    <row r="11965" spans="1:9" s="22" customFormat="1">
      <c r="A11965" s="1378"/>
      <c r="B11965" s="1374"/>
      <c r="C11965" s="1391"/>
      <c r="D11965" s="1427"/>
      <c r="E11965" s="238"/>
      <c r="F11965" s="238"/>
      <c r="G11965" s="627"/>
      <c r="H11965" s="23"/>
      <c r="I11965" s="23"/>
    </row>
    <row r="11966" spans="1:9" s="22" customFormat="1">
      <c r="A11966" s="1378"/>
      <c r="B11966" s="1374"/>
      <c r="C11966" s="1391"/>
      <c r="D11966" s="1427"/>
      <c r="E11966" s="238"/>
      <c r="F11966" s="238"/>
      <c r="G11966" s="627"/>
      <c r="H11966" s="23"/>
      <c r="I11966" s="23"/>
    </row>
    <row r="11967" spans="1:9" s="22" customFormat="1">
      <c r="A11967" s="1378"/>
      <c r="B11967" s="1374"/>
      <c r="C11967" s="1391"/>
      <c r="D11967" s="1427"/>
      <c r="E11967" s="238"/>
      <c r="F11967" s="238"/>
      <c r="G11967" s="627"/>
      <c r="H11967" s="23"/>
      <c r="I11967" s="23"/>
    </row>
    <row r="11968" spans="1:9" s="22" customFormat="1">
      <c r="A11968" s="1378"/>
      <c r="B11968" s="1374"/>
      <c r="C11968" s="1391"/>
      <c r="D11968" s="1427"/>
      <c r="E11968" s="238"/>
      <c r="F11968" s="238"/>
      <c r="G11968" s="627"/>
      <c r="H11968" s="23"/>
      <c r="I11968" s="23"/>
    </row>
    <row r="11969" spans="1:9" s="22" customFormat="1">
      <c r="A11969" s="1378"/>
      <c r="B11969" s="1374"/>
      <c r="C11969" s="1391"/>
      <c r="D11969" s="1427"/>
      <c r="E11969" s="238"/>
      <c r="F11969" s="238"/>
      <c r="G11969" s="627"/>
      <c r="H11969" s="23"/>
      <c r="I11969" s="23"/>
    </row>
    <row r="11970" spans="1:9" s="22" customFormat="1">
      <c r="A11970" s="1378"/>
      <c r="B11970" s="1374"/>
      <c r="C11970" s="1391"/>
      <c r="D11970" s="1427"/>
      <c r="E11970" s="238"/>
      <c r="F11970" s="238"/>
      <c r="G11970" s="627"/>
      <c r="H11970" s="23"/>
      <c r="I11970" s="23"/>
    </row>
    <row r="11971" spans="1:9" s="22" customFormat="1">
      <c r="A11971" s="1378"/>
      <c r="B11971" s="1374"/>
      <c r="C11971" s="1391"/>
      <c r="D11971" s="1427"/>
      <c r="E11971" s="238"/>
      <c r="F11971" s="238"/>
      <c r="G11971" s="627"/>
      <c r="H11971" s="23"/>
      <c r="I11971" s="23"/>
    </row>
    <row r="11972" spans="1:9" s="22" customFormat="1">
      <c r="A11972" s="1378"/>
      <c r="B11972" s="1374"/>
      <c r="C11972" s="1391"/>
      <c r="D11972" s="1427"/>
      <c r="E11972" s="238"/>
      <c r="F11972" s="238"/>
      <c r="G11972" s="627"/>
      <c r="H11972" s="23"/>
      <c r="I11972" s="23"/>
    </row>
    <row r="11973" spans="1:9" s="22" customFormat="1">
      <c r="A11973" s="1378"/>
      <c r="B11973" s="1374"/>
      <c r="C11973" s="1391"/>
      <c r="D11973" s="1427"/>
      <c r="E11973" s="238"/>
      <c r="F11973" s="238"/>
      <c r="G11973" s="627"/>
      <c r="H11973" s="23"/>
      <c r="I11973" s="23"/>
    </row>
    <row r="11974" spans="1:9" s="22" customFormat="1">
      <c r="A11974" s="1378"/>
      <c r="B11974" s="1374"/>
      <c r="C11974" s="1391"/>
      <c r="D11974" s="1427"/>
      <c r="E11974" s="238"/>
      <c r="F11974" s="238"/>
      <c r="G11974" s="627"/>
      <c r="H11974" s="23"/>
      <c r="I11974" s="23"/>
    </row>
    <row r="11975" spans="1:9" s="22" customFormat="1">
      <c r="A11975" s="1378"/>
      <c r="B11975" s="1374"/>
      <c r="C11975" s="1391"/>
      <c r="D11975" s="1427"/>
      <c r="E11975" s="238"/>
      <c r="F11975" s="238"/>
      <c r="G11975" s="627"/>
      <c r="H11975" s="23"/>
      <c r="I11975" s="23"/>
    </row>
    <row r="11976" spans="1:9" s="22" customFormat="1">
      <c r="A11976" s="1378"/>
      <c r="B11976" s="1374"/>
      <c r="C11976" s="1391"/>
      <c r="D11976" s="1427"/>
      <c r="E11976" s="238"/>
      <c r="F11976" s="238"/>
      <c r="G11976" s="627"/>
      <c r="H11976" s="23"/>
      <c r="I11976" s="23"/>
    </row>
    <row r="11977" spans="1:9" s="22" customFormat="1">
      <c r="A11977" s="1378"/>
      <c r="B11977" s="1374"/>
      <c r="C11977" s="1391"/>
      <c r="D11977" s="1427"/>
      <c r="E11977" s="238"/>
      <c r="F11977" s="238"/>
      <c r="G11977" s="627"/>
      <c r="H11977" s="23"/>
      <c r="I11977" s="23"/>
    </row>
    <row r="11978" spans="1:9" s="22" customFormat="1">
      <c r="A11978" s="1378"/>
      <c r="B11978" s="1374"/>
      <c r="C11978" s="1391"/>
      <c r="D11978" s="1427"/>
      <c r="E11978" s="238"/>
      <c r="F11978" s="238"/>
      <c r="G11978" s="627"/>
      <c r="H11978" s="23"/>
      <c r="I11978" s="23"/>
    </row>
    <row r="11979" spans="1:9" s="22" customFormat="1">
      <c r="A11979" s="1378"/>
      <c r="B11979" s="1374"/>
      <c r="C11979" s="1391"/>
      <c r="D11979" s="1427"/>
      <c r="E11979" s="238"/>
      <c r="F11979" s="238"/>
      <c r="G11979" s="627"/>
      <c r="H11979" s="23"/>
      <c r="I11979" s="23"/>
    </row>
    <row r="11980" spans="1:9" s="22" customFormat="1">
      <c r="A11980" s="1378"/>
      <c r="B11980" s="1374"/>
      <c r="C11980" s="1391"/>
      <c r="D11980" s="1427"/>
      <c r="E11980" s="238"/>
      <c r="F11980" s="238"/>
      <c r="G11980" s="627"/>
      <c r="H11980" s="23"/>
      <c r="I11980" s="23"/>
    </row>
    <row r="11981" spans="1:9" s="22" customFormat="1">
      <c r="A11981" s="1378"/>
      <c r="B11981" s="1374"/>
      <c r="C11981" s="1391"/>
      <c r="D11981" s="1427"/>
      <c r="E11981" s="238"/>
      <c r="F11981" s="238"/>
      <c r="G11981" s="627"/>
      <c r="H11981" s="23"/>
      <c r="I11981" s="23"/>
    </row>
    <row r="11982" spans="1:9" s="22" customFormat="1">
      <c r="A11982" s="1378"/>
      <c r="B11982" s="1374"/>
      <c r="C11982" s="1391"/>
      <c r="D11982" s="1427"/>
      <c r="E11982" s="238"/>
      <c r="F11982" s="238"/>
      <c r="G11982" s="627"/>
      <c r="H11982" s="23"/>
      <c r="I11982" s="23"/>
    </row>
    <row r="11983" spans="1:9" s="22" customFormat="1">
      <c r="A11983" s="1378"/>
      <c r="B11983" s="1374"/>
      <c r="C11983" s="1391"/>
      <c r="D11983" s="1427"/>
      <c r="E11983" s="238"/>
      <c r="F11983" s="238"/>
      <c r="G11983" s="627"/>
      <c r="H11983" s="23"/>
      <c r="I11983" s="23"/>
    </row>
    <row r="11984" spans="1:9" s="22" customFormat="1">
      <c r="A11984" s="1378"/>
      <c r="B11984" s="1374"/>
      <c r="C11984" s="1391"/>
      <c r="D11984" s="1427"/>
      <c r="E11984" s="238"/>
      <c r="F11984" s="238"/>
      <c r="G11984" s="627"/>
      <c r="H11984" s="23"/>
      <c r="I11984" s="23"/>
    </row>
    <row r="11985" spans="1:9" s="22" customFormat="1">
      <c r="A11985" s="1378"/>
      <c r="B11985" s="1374"/>
      <c r="C11985" s="1391"/>
      <c r="D11985" s="1427"/>
      <c r="E11985" s="238"/>
      <c r="F11985" s="238"/>
      <c r="G11985" s="627"/>
      <c r="H11985" s="23"/>
      <c r="I11985" s="23"/>
    </row>
    <row r="11986" spans="1:9" s="22" customFormat="1">
      <c r="A11986" s="1378"/>
      <c r="B11986" s="1374"/>
      <c r="C11986" s="1391"/>
      <c r="D11986" s="1427"/>
      <c r="E11986" s="238"/>
      <c r="F11986" s="238"/>
      <c r="G11986" s="627"/>
      <c r="H11986" s="23"/>
      <c r="I11986" s="23"/>
    </row>
    <row r="11987" spans="1:9" s="22" customFormat="1">
      <c r="A11987" s="1378"/>
      <c r="B11987" s="1374"/>
      <c r="C11987" s="1391"/>
      <c r="D11987" s="1427"/>
      <c r="E11987" s="238"/>
      <c r="F11987" s="238"/>
      <c r="G11987" s="627"/>
      <c r="H11987" s="23"/>
      <c r="I11987" s="23"/>
    </row>
    <row r="11988" spans="1:9" s="22" customFormat="1">
      <c r="A11988" s="1378"/>
      <c r="B11988" s="1374"/>
      <c r="C11988" s="1391"/>
      <c r="D11988" s="1427"/>
      <c r="E11988" s="238"/>
      <c r="F11988" s="238"/>
      <c r="G11988" s="627"/>
      <c r="H11988" s="23"/>
      <c r="I11988" s="23"/>
    </row>
    <row r="11989" spans="1:9" s="22" customFormat="1">
      <c r="A11989" s="1378"/>
      <c r="B11989" s="1374"/>
      <c r="C11989" s="1391"/>
      <c r="D11989" s="1427"/>
      <c r="E11989" s="238"/>
      <c r="F11989" s="238"/>
      <c r="G11989" s="627"/>
      <c r="H11989" s="23"/>
      <c r="I11989" s="23"/>
    </row>
    <row r="11990" spans="1:9" s="22" customFormat="1">
      <c r="A11990" s="1378"/>
      <c r="B11990" s="1374"/>
      <c r="C11990" s="1391"/>
      <c r="D11990" s="1427"/>
      <c r="E11990" s="238"/>
      <c r="F11990" s="238"/>
      <c r="G11990" s="627"/>
      <c r="H11990" s="23"/>
      <c r="I11990" s="23"/>
    </row>
    <row r="11991" spans="1:9" s="22" customFormat="1">
      <c r="A11991" s="1378"/>
      <c r="B11991" s="1374"/>
      <c r="C11991" s="1391"/>
      <c r="D11991" s="1427"/>
      <c r="E11991" s="238"/>
      <c r="F11991" s="238"/>
      <c r="G11991" s="627"/>
      <c r="H11991" s="23"/>
      <c r="I11991" s="23"/>
    </row>
    <row r="11992" spans="1:9" s="22" customFormat="1">
      <c r="A11992" s="1378"/>
      <c r="B11992" s="1374"/>
      <c r="C11992" s="1391"/>
      <c r="D11992" s="1427"/>
      <c r="E11992" s="238"/>
      <c r="F11992" s="238"/>
      <c r="G11992" s="627"/>
      <c r="H11992" s="23"/>
      <c r="I11992" s="23"/>
    </row>
    <row r="11993" spans="1:9" s="22" customFormat="1">
      <c r="A11993" s="1378"/>
      <c r="B11993" s="1374"/>
      <c r="C11993" s="1391"/>
      <c r="D11993" s="1427"/>
      <c r="E11993" s="238"/>
      <c r="F11993" s="238"/>
      <c r="G11993" s="627"/>
      <c r="H11993" s="23"/>
      <c r="I11993" s="23"/>
    </row>
    <row r="11994" spans="1:9" s="22" customFormat="1">
      <c r="A11994" s="1378"/>
      <c r="B11994" s="1374"/>
      <c r="C11994" s="1391"/>
      <c r="D11994" s="1427"/>
      <c r="E11994" s="238"/>
      <c r="F11994" s="238"/>
      <c r="G11994" s="627"/>
      <c r="H11994" s="23"/>
      <c r="I11994" s="23"/>
    </row>
    <row r="11995" spans="1:9" s="22" customFormat="1">
      <c r="A11995" s="1378"/>
      <c r="B11995" s="1374"/>
      <c r="C11995" s="1391"/>
      <c r="D11995" s="1427"/>
      <c r="E11995" s="238"/>
      <c r="F11995" s="238"/>
      <c r="G11995" s="627"/>
      <c r="H11995" s="23"/>
      <c r="I11995" s="23"/>
    </row>
    <row r="11996" spans="1:9" s="22" customFormat="1">
      <c r="A11996" s="1378"/>
      <c r="B11996" s="1374"/>
      <c r="C11996" s="1391"/>
      <c r="D11996" s="1427"/>
      <c r="E11996" s="238"/>
      <c r="F11996" s="238"/>
      <c r="G11996" s="627"/>
      <c r="H11996" s="23"/>
      <c r="I11996" s="23"/>
    </row>
    <row r="11997" spans="1:9" s="22" customFormat="1">
      <c r="A11997" s="1378"/>
      <c r="B11997" s="1374"/>
      <c r="C11997" s="1391"/>
      <c r="D11997" s="1427"/>
      <c r="E11997" s="238"/>
      <c r="F11997" s="238"/>
      <c r="G11997" s="627"/>
      <c r="H11997" s="23"/>
      <c r="I11997" s="23"/>
    </row>
    <row r="11998" spans="1:9" s="22" customFormat="1">
      <c r="A11998" s="1378"/>
      <c r="B11998" s="1374"/>
      <c r="C11998" s="1391"/>
      <c r="D11998" s="1427"/>
      <c r="E11998" s="238"/>
      <c r="F11998" s="238"/>
      <c r="G11998" s="627"/>
      <c r="H11998" s="23"/>
      <c r="I11998" s="23"/>
    </row>
    <row r="11999" spans="1:9" s="22" customFormat="1">
      <c r="A11999" s="1378"/>
      <c r="B11999" s="1374"/>
      <c r="C11999" s="1391"/>
      <c r="D11999" s="1427"/>
      <c r="E11999" s="238"/>
      <c r="F11999" s="238"/>
      <c r="G11999" s="627"/>
      <c r="H11999" s="23"/>
      <c r="I11999" s="23"/>
    </row>
    <row r="12000" spans="1:9" s="22" customFormat="1">
      <c r="A12000" s="1378"/>
      <c r="B12000" s="1374"/>
      <c r="C12000" s="1391"/>
      <c r="D12000" s="1427"/>
      <c r="E12000" s="238"/>
      <c r="F12000" s="238"/>
      <c r="G12000" s="627"/>
      <c r="H12000" s="23"/>
      <c r="I12000" s="23"/>
    </row>
    <row r="12001" spans="1:9" s="22" customFormat="1">
      <c r="A12001" s="1378"/>
      <c r="B12001" s="1374"/>
      <c r="C12001" s="1391"/>
      <c r="D12001" s="1427"/>
      <c r="E12001" s="238"/>
      <c r="F12001" s="238"/>
      <c r="G12001" s="627"/>
      <c r="H12001" s="23"/>
      <c r="I12001" s="23"/>
    </row>
    <row r="12002" spans="1:9" s="22" customFormat="1">
      <c r="A12002" s="1378"/>
      <c r="B12002" s="1374"/>
      <c r="C12002" s="1391"/>
      <c r="D12002" s="1427"/>
      <c r="E12002" s="238"/>
      <c r="F12002" s="238"/>
      <c r="G12002" s="627"/>
      <c r="H12002" s="23"/>
      <c r="I12002" s="23"/>
    </row>
    <row r="12003" spans="1:9" s="22" customFormat="1">
      <c r="A12003" s="1378"/>
      <c r="B12003" s="1374"/>
      <c r="C12003" s="1391"/>
      <c r="D12003" s="1427"/>
      <c r="E12003" s="238"/>
      <c r="F12003" s="238"/>
      <c r="G12003" s="627"/>
      <c r="H12003" s="23"/>
      <c r="I12003" s="23"/>
    </row>
    <row r="12004" spans="1:9" s="22" customFormat="1">
      <c r="A12004" s="1378"/>
      <c r="B12004" s="1383"/>
      <c r="C12004" s="1391"/>
      <c r="D12004" s="1427"/>
      <c r="E12004" s="238"/>
      <c r="F12004" s="238"/>
      <c r="G12004" s="627"/>
      <c r="H12004" s="23"/>
      <c r="I12004" s="23"/>
    </row>
    <row r="12005" spans="1:9" s="22" customFormat="1">
      <c r="A12005" s="1378"/>
      <c r="B12005" s="1383"/>
      <c r="C12005" s="1391"/>
      <c r="D12005" s="1427"/>
      <c r="E12005" s="238"/>
      <c r="F12005" s="238"/>
      <c r="G12005" s="627"/>
      <c r="H12005" s="23"/>
      <c r="I12005" s="23"/>
    </row>
    <row r="12006" spans="1:9" s="22" customFormat="1">
      <c r="A12006" s="1378"/>
      <c r="B12006" s="1383"/>
      <c r="C12006" s="1391"/>
      <c r="D12006" s="1427"/>
      <c r="E12006" s="238"/>
      <c r="F12006" s="238"/>
      <c r="G12006" s="627"/>
      <c r="H12006" s="23"/>
      <c r="I12006" s="23"/>
    </row>
    <row r="12007" spans="1:9" s="22" customFormat="1">
      <c r="A12007" s="1378"/>
      <c r="B12007" s="1383"/>
      <c r="C12007" s="1391"/>
      <c r="D12007" s="1427"/>
      <c r="E12007" s="238"/>
      <c r="F12007" s="238"/>
      <c r="G12007" s="627"/>
      <c r="H12007" s="23"/>
      <c r="I12007" s="23"/>
    </row>
    <row r="12008" spans="1:9" s="22" customFormat="1">
      <c r="A12008" s="1378"/>
      <c r="B12008" s="1374"/>
      <c r="C12008" s="1391"/>
      <c r="D12008" s="1427"/>
      <c r="E12008" s="238"/>
      <c r="F12008" s="238"/>
      <c r="G12008" s="627"/>
      <c r="H12008" s="23"/>
      <c r="I12008" s="23"/>
    </row>
    <row r="12009" spans="1:9" s="22" customFormat="1">
      <c r="A12009" s="1378"/>
      <c r="B12009" s="1374"/>
      <c r="C12009" s="1391"/>
      <c r="D12009" s="1427"/>
      <c r="E12009" s="238"/>
      <c r="F12009" s="238"/>
      <c r="G12009" s="627"/>
      <c r="H12009" s="23"/>
      <c r="I12009" s="23"/>
    </row>
    <row r="12010" spans="1:9" s="22" customFormat="1">
      <c r="A12010" s="1378"/>
      <c r="B12010" s="1383"/>
      <c r="C12010" s="1391"/>
      <c r="D12010" s="1427"/>
      <c r="E12010" s="238"/>
      <c r="F12010" s="238"/>
      <c r="G12010" s="627"/>
      <c r="H12010" s="23"/>
      <c r="I12010" s="23"/>
    </row>
    <row r="12011" spans="1:9" s="22" customFormat="1">
      <c r="A12011" s="1378"/>
      <c r="B12011" s="1383"/>
      <c r="C12011" s="1391"/>
      <c r="D12011" s="1427"/>
      <c r="E12011" s="238"/>
      <c r="F12011" s="238"/>
      <c r="G12011" s="627"/>
      <c r="H12011" s="23"/>
      <c r="I12011" s="23"/>
    </row>
    <row r="12012" spans="1:9" s="22" customFormat="1">
      <c r="A12012" s="1378"/>
      <c r="B12012" s="1383"/>
      <c r="C12012" s="1391"/>
      <c r="D12012" s="1427"/>
      <c r="E12012" s="238"/>
      <c r="F12012" s="238"/>
      <c r="G12012" s="627"/>
      <c r="H12012" s="23"/>
      <c r="I12012" s="23"/>
    </row>
    <row r="12013" spans="1:9" s="22" customFormat="1">
      <c r="A12013" s="1378"/>
      <c r="B12013" s="1383"/>
      <c r="C12013" s="1391"/>
      <c r="D12013" s="1427"/>
      <c r="E12013" s="238"/>
      <c r="F12013" s="238"/>
      <c r="G12013" s="627"/>
      <c r="H12013" s="23"/>
      <c r="I12013" s="23"/>
    </row>
    <row r="12014" spans="1:9" s="22" customFormat="1">
      <c r="A12014" s="1378"/>
      <c r="B12014" s="1383"/>
      <c r="C12014" s="1391"/>
      <c r="D12014" s="1427"/>
      <c r="E12014" s="238"/>
      <c r="F12014" s="238"/>
      <c r="G12014" s="627"/>
      <c r="H12014" s="23"/>
      <c r="I12014" s="23"/>
    </row>
    <row r="12015" spans="1:9" s="22" customFormat="1">
      <c r="A12015" s="1378"/>
      <c r="B12015" s="1383"/>
      <c r="C12015" s="1391"/>
      <c r="D12015" s="1427"/>
      <c r="E12015" s="238"/>
      <c r="F12015" s="238"/>
      <c r="G12015" s="627"/>
      <c r="H12015" s="23"/>
      <c r="I12015" s="23"/>
    </row>
    <row r="12016" spans="1:9" s="22" customFormat="1">
      <c r="A12016" s="1378"/>
      <c r="B12016" s="1383"/>
      <c r="C12016" s="1391"/>
      <c r="D12016" s="1427"/>
      <c r="E12016" s="238"/>
      <c r="F12016" s="238"/>
      <c r="G12016" s="627"/>
      <c r="H12016" s="23"/>
      <c r="I12016" s="23"/>
    </row>
    <row r="12017" spans="1:9" s="22" customFormat="1">
      <c r="A12017" s="1378"/>
      <c r="B12017" s="1383"/>
      <c r="C12017" s="1391"/>
      <c r="D12017" s="1427"/>
      <c r="E12017" s="238"/>
      <c r="F12017" s="238"/>
      <c r="G12017" s="627"/>
      <c r="H12017" s="23"/>
      <c r="I12017" s="23"/>
    </row>
    <row r="12018" spans="1:9" s="22" customFormat="1">
      <c r="A12018" s="1378"/>
      <c r="B12018" s="1383"/>
      <c r="C12018" s="1391"/>
      <c r="D12018" s="1427"/>
      <c r="E12018" s="238"/>
      <c r="F12018" s="238"/>
      <c r="G12018" s="627"/>
      <c r="H12018" s="23"/>
      <c r="I12018" s="23"/>
    </row>
    <row r="12019" spans="1:9" s="22" customFormat="1">
      <c r="A12019" s="1378"/>
      <c r="B12019" s="1383"/>
      <c r="C12019" s="1391"/>
      <c r="D12019" s="1427"/>
      <c r="E12019" s="238"/>
      <c r="F12019" s="238"/>
      <c r="G12019" s="627"/>
      <c r="H12019" s="23"/>
      <c r="I12019" s="23"/>
    </row>
    <row r="12020" spans="1:9" s="22" customFormat="1">
      <c r="A12020" s="1378"/>
      <c r="B12020" s="1383"/>
      <c r="C12020" s="1391"/>
      <c r="D12020" s="1427"/>
      <c r="E12020" s="238"/>
      <c r="F12020" s="238"/>
      <c r="G12020" s="627"/>
      <c r="H12020" s="23"/>
      <c r="I12020" s="23"/>
    </row>
    <row r="12021" spans="1:9" s="22" customFormat="1">
      <c r="A12021" s="1378"/>
      <c r="B12021" s="1374"/>
      <c r="C12021" s="1391"/>
      <c r="D12021" s="1427"/>
      <c r="E12021" s="238"/>
      <c r="F12021" s="238"/>
      <c r="G12021" s="627"/>
      <c r="H12021" s="23"/>
      <c r="I12021" s="23"/>
    </row>
    <row r="12022" spans="1:9" s="22" customFormat="1">
      <c r="A12022" s="1378"/>
      <c r="B12022" s="1383"/>
      <c r="C12022" s="1391"/>
      <c r="D12022" s="1427"/>
      <c r="E12022" s="238"/>
      <c r="F12022" s="238"/>
      <c r="G12022" s="627"/>
      <c r="H12022" s="23"/>
      <c r="I12022" s="23"/>
    </row>
    <row r="12023" spans="1:9" s="22" customFormat="1">
      <c r="A12023" s="1378"/>
      <c r="B12023" s="1383"/>
      <c r="C12023" s="1391"/>
      <c r="D12023" s="1427"/>
      <c r="E12023" s="238"/>
      <c r="F12023" s="238"/>
      <c r="G12023" s="627"/>
      <c r="H12023" s="23"/>
      <c r="I12023" s="23"/>
    </row>
    <row r="12024" spans="1:9" s="22" customFormat="1">
      <c r="A12024" s="1378"/>
      <c r="B12024" s="1383"/>
      <c r="C12024" s="1391"/>
      <c r="D12024" s="1427"/>
      <c r="E12024" s="238"/>
      <c r="F12024" s="238"/>
      <c r="G12024" s="627"/>
      <c r="H12024" s="23"/>
      <c r="I12024" s="23"/>
    </row>
    <row r="12025" spans="1:9" s="22" customFormat="1">
      <c r="A12025" s="1378"/>
      <c r="B12025" s="1383"/>
      <c r="C12025" s="1391"/>
      <c r="D12025" s="1427"/>
      <c r="E12025" s="238"/>
      <c r="F12025" s="238"/>
      <c r="G12025" s="627"/>
      <c r="H12025" s="23"/>
      <c r="I12025" s="23"/>
    </row>
    <row r="12026" spans="1:9" s="22" customFormat="1">
      <c r="A12026" s="1378"/>
      <c r="B12026" s="1374"/>
      <c r="C12026" s="1391"/>
      <c r="D12026" s="1427"/>
      <c r="E12026" s="238"/>
      <c r="F12026" s="238"/>
      <c r="G12026" s="627"/>
      <c r="H12026" s="23"/>
      <c r="I12026" s="23"/>
    </row>
    <row r="12027" spans="1:9" s="22" customFormat="1">
      <c r="A12027" s="1378"/>
      <c r="B12027" s="1374"/>
      <c r="C12027" s="1391"/>
      <c r="D12027" s="1427"/>
      <c r="E12027" s="238"/>
      <c r="F12027" s="238"/>
      <c r="G12027" s="627"/>
      <c r="H12027" s="23"/>
      <c r="I12027" s="23"/>
    </row>
    <row r="12028" spans="1:9" s="22" customFormat="1">
      <c r="A12028" s="1378"/>
      <c r="B12028" s="1383"/>
      <c r="C12028" s="1391"/>
      <c r="D12028" s="1427"/>
      <c r="E12028" s="238"/>
      <c r="F12028" s="238"/>
      <c r="G12028" s="627"/>
      <c r="H12028" s="23"/>
      <c r="I12028" s="23"/>
    </row>
    <row r="12029" spans="1:9" s="22" customFormat="1">
      <c r="A12029" s="1378"/>
      <c r="B12029" s="1383"/>
      <c r="C12029" s="1391"/>
      <c r="D12029" s="1427"/>
      <c r="E12029" s="238"/>
      <c r="F12029" s="238"/>
      <c r="G12029" s="627"/>
      <c r="H12029" s="23"/>
      <c r="I12029" s="23"/>
    </row>
    <row r="12030" spans="1:9" s="22" customFormat="1">
      <c r="A12030" s="1378"/>
      <c r="B12030" s="1383"/>
      <c r="C12030" s="1391"/>
      <c r="D12030" s="1427"/>
      <c r="E12030" s="238"/>
      <c r="F12030" s="238"/>
      <c r="G12030" s="627"/>
      <c r="H12030" s="23"/>
      <c r="I12030" s="23"/>
    </row>
    <row r="12031" spans="1:9" s="22" customFormat="1">
      <c r="A12031" s="1378"/>
      <c r="B12031" s="1383"/>
      <c r="C12031" s="1391"/>
      <c r="D12031" s="1427"/>
      <c r="E12031" s="238"/>
      <c r="F12031" s="238"/>
      <c r="G12031" s="627"/>
      <c r="H12031" s="23"/>
      <c r="I12031" s="23"/>
    </row>
    <row r="12032" spans="1:9" s="22" customFormat="1">
      <c r="A12032" s="1378"/>
      <c r="B12032" s="1374"/>
      <c r="C12032" s="1391"/>
      <c r="D12032" s="1427"/>
      <c r="E12032" s="238"/>
      <c r="F12032" s="238"/>
      <c r="G12032" s="627"/>
      <c r="H12032" s="23"/>
      <c r="I12032" s="23"/>
    </row>
    <row r="12033" spans="1:9" s="22" customFormat="1">
      <c r="A12033" s="1378"/>
      <c r="B12033" s="1383"/>
      <c r="C12033" s="1391"/>
      <c r="D12033" s="1427"/>
      <c r="E12033" s="238"/>
      <c r="F12033" s="238"/>
      <c r="G12033" s="627"/>
      <c r="H12033" s="23"/>
      <c r="I12033" s="23"/>
    </row>
    <row r="12034" spans="1:9" s="22" customFormat="1">
      <c r="A12034" s="1378"/>
      <c r="B12034" s="1383"/>
      <c r="C12034" s="1391"/>
      <c r="D12034" s="1427"/>
      <c r="E12034" s="238"/>
      <c r="F12034" s="238"/>
      <c r="G12034" s="627"/>
      <c r="H12034" s="23"/>
      <c r="I12034" s="23"/>
    </row>
    <row r="12035" spans="1:9" s="22" customFormat="1">
      <c r="A12035" s="1378"/>
      <c r="B12035" s="1383"/>
      <c r="C12035" s="1391"/>
      <c r="D12035" s="1427"/>
      <c r="E12035" s="238"/>
      <c r="F12035" s="238"/>
      <c r="G12035" s="627"/>
      <c r="H12035" s="23"/>
      <c r="I12035" s="23"/>
    </row>
    <row r="12036" spans="1:9" s="22" customFormat="1">
      <c r="A12036" s="1378"/>
      <c r="B12036" s="1383"/>
      <c r="C12036" s="1391"/>
      <c r="D12036" s="1427"/>
      <c r="E12036" s="238"/>
      <c r="F12036" s="238"/>
      <c r="G12036" s="627"/>
      <c r="H12036" s="23"/>
      <c r="I12036" s="23"/>
    </row>
    <row r="12037" spans="1:9" s="22" customFormat="1">
      <c r="A12037" s="1378"/>
      <c r="B12037" s="1383"/>
      <c r="C12037" s="1391"/>
      <c r="D12037" s="1427"/>
      <c r="E12037" s="238"/>
      <c r="F12037" s="238"/>
      <c r="G12037" s="627"/>
      <c r="H12037" s="23"/>
      <c r="I12037" s="23"/>
    </row>
    <row r="12038" spans="1:9" s="22" customFormat="1">
      <c r="A12038" s="1378"/>
      <c r="B12038" s="1374"/>
      <c r="C12038" s="1391"/>
      <c r="D12038" s="1427"/>
      <c r="E12038" s="238"/>
      <c r="F12038" s="238"/>
      <c r="G12038" s="627"/>
      <c r="H12038" s="23"/>
      <c r="I12038" s="23"/>
    </row>
    <row r="12039" spans="1:9" s="22" customFormat="1">
      <c r="A12039" s="1378"/>
      <c r="B12039" s="1383"/>
      <c r="C12039" s="1391"/>
      <c r="D12039" s="1427"/>
      <c r="E12039" s="238"/>
      <c r="F12039" s="238"/>
      <c r="G12039" s="627"/>
      <c r="H12039" s="23"/>
      <c r="I12039" s="23"/>
    </row>
    <row r="12040" spans="1:9" s="22" customFormat="1">
      <c r="A12040" s="1378"/>
      <c r="B12040" s="1383"/>
      <c r="C12040" s="1391"/>
      <c r="D12040" s="1427"/>
      <c r="E12040" s="238"/>
      <c r="F12040" s="238"/>
      <c r="G12040" s="627"/>
      <c r="H12040" s="23"/>
      <c r="I12040" s="23"/>
    </row>
    <row r="12041" spans="1:9" s="22" customFormat="1">
      <c r="A12041" s="1378"/>
      <c r="B12041" s="1383"/>
      <c r="C12041" s="1391"/>
      <c r="D12041" s="1427"/>
      <c r="E12041" s="238"/>
      <c r="F12041" s="238"/>
      <c r="G12041" s="627"/>
      <c r="H12041" s="23"/>
      <c r="I12041" s="23"/>
    </row>
    <row r="12042" spans="1:9" s="22" customFormat="1">
      <c r="A12042" s="1378"/>
      <c r="B12042" s="1383"/>
      <c r="C12042" s="1391"/>
      <c r="D12042" s="1427"/>
      <c r="E12042" s="238"/>
      <c r="F12042" s="238"/>
      <c r="G12042" s="627"/>
      <c r="H12042" s="23"/>
      <c r="I12042" s="23"/>
    </row>
    <row r="12043" spans="1:9" s="22" customFormat="1">
      <c r="A12043" s="1378"/>
      <c r="B12043" s="1383"/>
      <c r="C12043" s="1391"/>
      <c r="D12043" s="1427"/>
      <c r="E12043" s="238"/>
      <c r="F12043" s="238"/>
      <c r="G12043" s="627"/>
      <c r="H12043" s="23"/>
      <c r="I12043" s="23"/>
    </row>
    <row r="12044" spans="1:9" s="22" customFormat="1">
      <c r="A12044" s="1378"/>
      <c r="B12044" s="1383"/>
      <c r="C12044" s="1391"/>
      <c r="D12044" s="1427"/>
      <c r="E12044" s="238"/>
      <c r="F12044" s="238"/>
      <c r="G12044" s="627"/>
      <c r="H12044" s="23"/>
      <c r="I12044" s="23"/>
    </row>
    <row r="12045" spans="1:9" s="22" customFormat="1">
      <c r="A12045" s="1378"/>
      <c r="B12045" s="1374"/>
      <c r="C12045" s="1391"/>
      <c r="D12045" s="1427"/>
      <c r="E12045" s="238"/>
      <c r="F12045" s="238"/>
      <c r="G12045" s="627"/>
      <c r="H12045" s="23"/>
      <c r="I12045" s="23"/>
    </row>
    <row r="12046" spans="1:9" s="22" customFormat="1">
      <c r="A12046" s="1378"/>
      <c r="B12046" s="1383"/>
      <c r="C12046" s="1391"/>
      <c r="D12046" s="1427"/>
      <c r="E12046" s="238"/>
      <c r="F12046" s="238"/>
      <c r="G12046" s="627"/>
      <c r="H12046" s="23"/>
      <c r="I12046" s="23"/>
    </row>
    <row r="12047" spans="1:9" s="22" customFormat="1">
      <c r="A12047" s="1378"/>
      <c r="B12047" s="1383"/>
      <c r="C12047" s="1391"/>
      <c r="D12047" s="1427"/>
      <c r="E12047" s="238"/>
      <c r="F12047" s="238"/>
      <c r="G12047" s="627"/>
      <c r="H12047" s="23"/>
      <c r="I12047" s="23"/>
    </row>
    <row r="12048" spans="1:9" s="22" customFormat="1">
      <c r="A12048" s="1378"/>
      <c r="B12048" s="1383"/>
      <c r="C12048" s="1391"/>
      <c r="D12048" s="1427"/>
      <c r="E12048" s="238"/>
      <c r="F12048" s="238"/>
      <c r="G12048" s="627"/>
      <c r="H12048" s="23"/>
      <c r="I12048" s="23"/>
    </row>
    <row r="12049" spans="1:9" s="22" customFormat="1">
      <c r="A12049" s="1378"/>
      <c r="B12049" s="1383"/>
      <c r="C12049" s="1391"/>
      <c r="D12049" s="1427"/>
      <c r="E12049" s="238"/>
      <c r="F12049" s="238"/>
      <c r="G12049" s="627"/>
      <c r="H12049" s="23"/>
      <c r="I12049" s="23"/>
    </row>
    <row r="12050" spans="1:9" s="22" customFormat="1">
      <c r="A12050" s="1378"/>
      <c r="B12050" s="1374"/>
      <c r="C12050" s="1391"/>
      <c r="D12050" s="1427"/>
      <c r="E12050" s="238"/>
      <c r="F12050" s="238"/>
      <c r="G12050" s="627"/>
      <c r="H12050" s="23"/>
      <c r="I12050" s="23"/>
    </row>
    <row r="12051" spans="1:9" s="22" customFormat="1">
      <c r="A12051" s="1378"/>
      <c r="B12051" s="1374"/>
      <c r="C12051" s="1391"/>
      <c r="D12051" s="1427"/>
      <c r="E12051" s="238"/>
      <c r="F12051" s="238"/>
      <c r="G12051" s="627"/>
      <c r="H12051" s="23"/>
      <c r="I12051" s="23"/>
    </row>
    <row r="12052" spans="1:9" s="22" customFormat="1">
      <c r="A12052" s="1378"/>
      <c r="B12052" s="1383"/>
      <c r="C12052" s="1391"/>
      <c r="D12052" s="1427"/>
      <c r="E12052" s="238"/>
      <c r="F12052" s="238"/>
      <c r="G12052" s="627"/>
      <c r="H12052" s="23"/>
      <c r="I12052" s="23"/>
    </row>
    <row r="12053" spans="1:9" s="22" customFormat="1">
      <c r="A12053" s="1378"/>
      <c r="B12053" s="1383"/>
      <c r="C12053" s="1391"/>
      <c r="D12053" s="1427"/>
      <c r="E12053" s="238"/>
      <c r="F12053" s="238"/>
      <c r="G12053" s="627"/>
      <c r="H12053" s="23"/>
      <c r="I12053" s="23"/>
    </row>
    <row r="12054" spans="1:9" s="22" customFormat="1">
      <c r="A12054" s="1378"/>
      <c r="B12054" s="1383"/>
      <c r="C12054" s="1391"/>
      <c r="D12054" s="1427"/>
      <c r="E12054" s="238"/>
      <c r="F12054" s="238"/>
      <c r="G12054" s="627"/>
      <c r="H12054" s="23"/>
      <c r="I12054" s="23"/>
    </row>
    <row r="12055" spans="1:9" s="22" customFormat="1">
      <c r="A12055" s="1378"/>
      <c r="B12055" s="1383"/>
      <c r="C12055" s="1391"/>
      <c r="D12055" s="1427"/>
      <c r="E12055" s="238"/>
      <c r="F12055" s="238"/>
      <c r="G12055" s="627"/>
      <c r="H12055" s="23"/>
      <c r="I12055" s="23"/>
    </row>
    <row r="12056" spans="1:9" s="22" customFormat="1">
      <c r="A12056" s="1378"/>
      <c r="B12056" s="1374"/>
      <c r="C12056" s="1391"/>
      <c r="D12056" s="1427"/>
      <c r="E12056" s="238"/>
      <c r="F12056" s="238"/>
      <c r="G12056" s="627"/>
      <c r="H12056" s="23"/>
      <c r="I12056" s="23"/>
    </row>
    <row r="12057" spans="1:9" s="22" customFormat="1">
      <c r="A12057" s="1378"/>
      <c r="B12057" s="1374"/>
      <c r="C12057" s="1391"/>
      <c r="D12057" s="1427"/>
      <c r="E12057" s="238"/>
      <c r="F12057" s="238"/>
      <c r="G12057" s="627"/>
      <c r="H12057" s="23"/>
      <c r="I12057" s="23"/>
    </row>
    <row r="12058" spans="1:9" s="22" customFormat="1">
      <c r="A12058" s="1378"/>
      <c r="B12058" s="1383"/>
      <c r="C12058" s="1391"/>
      <c r="D12058" s="1427"/>
      <c r="E12058" s="238"/>
      <c r="F12058" s="238"/>
      <c r="G12058" s="627"/>
      <c r="H12058" s="23"/>
      <c r="I12058" s="23"/>
    </row>
    <row r="12059" spans="1:9" s="22" customFormat="1">
      <c r="A12059" s="1378"/>
      <c r="B12059" s="1383"/>
      <c r="C12059" s="1391"/>
      <c r="D12059" s="1427"/>
      <c r="E12059" s="238"/>
      <c r="F12059" s="238"/>
      <c r="G12059" s="627"/>
      <c r="H12059" s="23"/>
      <c r="I12059" s="23"/>
    </row>
    <row r="12060" spans="1:9" s="22" customFormat="1">
      <c r="A12060" s="1378"/>
      <c r="B12060" s="1383"/>
      <c r="C12060" s="1391"/>
      <c r="D12060" s="1427"/>
      <c r="E12060" s="238"/>
      <c r="F12060" s="238"/>
      <c r="G12060" s="627"/>
      <c r="H12060" s="23"/>
      <c r="I12060" s="23"/>
    </row>
    <row r="12061" spans="1:9" s="22" customFormat="1">
      <c r="A12061" s="1378"/>
      <c r="B12061" s="1383"/>
      <c r="C12061" s="1391"/>
      <c r="D12061" s="1427"/>
      <c r="E12061" s="238"/>
      <c r="F12061" s="238"/>
      <c r="G12061" s="627"/>
      <c r="H12061" s="23"/>
      <c r="I12061" s="23"/>
    </row>
    <row r="12062" spans="1:9" s="22" customFormat="1">
      <c r="A12062" s="1378"/>
      <c r="B12062" s="1374"/>
      <c r="C12062" s="1391"/>
      <c r="D12062" s="1427"/>
      <c r="E12062" s="238"/>
      <c r="F12062" s="238"/>
      <c r="G12062" s="627"/>
      <c r="H12062" s="23"/>
      <c r="I12062" s="23"/>
    </row>
    <row r="12063" spans="1:9" s="22" customFormat="1">
      <c r="A12063" s="1378"/>
      <c r="B12063" s="1374"/>
      <c r="C12063" s="1391"/>
      <c r="D12063" s="1427"/>
      <c r="E12063" s="238"/>
      <c r="F12063" s="238"/>
      <c r="G12063" s="627"/>
      <c r="H12063" s="23"/>
      <c r="I12063" s="23"/>
    </row>
    <row r="12064" spans="1:9" s="22" customFormat="1">
      <c r="A12064" s="1378"/>
      <c r="B12064" s="1383"/>
      <c r="C12064" s="1391"/>
      <c r="D12064" s="1427"/>
      <c r="E12064" s="238"/>
      <c r="F12064" s="238"/>
      <c r="G12064" s="627"/>
      <c r="H12064" s="23"/>
      <c r="I12064" s="23"/>
    </row>
    <row r="12065" spans="1:9" s="22" customFormat="1">
      <c r="A12065" s="1378"/>
      <c r="B12065" s="1383"/>
      <c r="C12065" s="1391"/>
      <c r="D12065" s="1427"/>
      <c r="E12065" s="238"/>
      <c r="F12065" s="238"/>
      <c r="G12065" s="627"/>
      <c r="H12065" s="23"/>
      <c r="I12065" s="23"/>
    </row>
    <row r="12066" spans="1:9" s="22" customFormat="1">
      <c r="A12066" s="1378"/>
      <c r="B12066" s="1383"/>
      <c r="C12066" s="1391"/>
      <c r="D12066" s="1427"/>
      <c r="E12066" s="238"/>
      <c r="F12066" s="238"/>
      <c r="G12066" s="627"/>
      <c r="H12066" s="23"/>
      <c r="I12066" s="23"/>
    </row>
    <row r="12067" spans="1:9" s="22" customFormat="1">
      <c r="A12067" s="1378"/>
      <c r="B12067" s="1374"/>
      <c r="C12067" s="1391"/>
      <c r="D12067" s="1427"/>
      <c r="E12067" s="238"/>
      <c r="F12067" s="238"/>
      <c r="G12067" s="627"/>
      <c r="H12067" s="23"/>
      <c r="I12067" s="23"/>
    </row>
    <row r="12068" spans="1:9" s="22" customFormat="1">
      <c r="A12068" s="1378"/>
      <c r="B12068" s="1374"/>
      <c r="C12068" s="1391"/>
      <c r="D12068" s="1427"/>
      <c r="E12068" s="238"/>
      <c r="F12068" s="238"/>
      <c r="G12068" s="627"/>
      <c r="H12068" s="23"/>
      <c r="I12068" s="23"/>
    </row>
    <row r="12069" spans="1:9" s="22" customFormat="1">
      <c r="A12069" s="1378"/>
      <c r="B12069" s="1383"/>
      <c r="C12069" s="1579"/>
      <c r="D12069" s="1427"/>
      <c r="E12069" s="238"/>
      <c r="F12069" s="238"/>
      <c r="G12069" s="627"/>
      <c r="H12069" s="23"/>
      <c r="I12069" s="23"/>
    </row>
    <row r="12070" spans="1:9" s="22" customFormat="1">
      <c r="A12070" s="1378"/>
      <c r="B12070" s="1383"/>
      <c r="C12070" s="1579"/>
      <c r="D12070" s="1427"/>
      <c r="E12070" s="238"/>
      <c r="F12070" s="238"/>
      <c r="G12070" s="627"/>
      <c r="H12070" s="23"/>
      <c r="I12070" s="23"/>
    </row>
    <row r="12071" spans="1:9" s="22" customFormat="1">
      <c r="A12071" s="1378"/>
      <c r="B12071" s="1383"/>
      <c r="C12071" s="1579"/>
      <c r="D12071" s="1427"/>
      <c r="E12071" s="238"/>
      <c r="F12071" s="238"/>
      <c r="G12071" s="627"/>
      <c r="H12071" s="23"/>
      <c r="I12071" s="23"/>
    </row>
    <row r="12072" spans="1:9" s="22" customFormat="1">
      <c r="A12072" s="1378"/>
      <c r="B12072" s="1383"/>
      <c r="C12072" s="1579"/>
      <c r="D12072" s="1427"/>
      <c r="E12072" s="238"/>
      <c r="F12072" s="238"/>
      <c r="G12072" s="627"/>
      <c r="H12072" s="23"/>
      <c r="I12072" s="23"/>
    </row>
    <row r="12073" spans="1:9" s="22" customFormat="1">
      <c r="A12073" s="1378"/>
      <c r="B12073" s="1383"/>
      <c r="C12073" s="1579"/>
      <c r="D12073" s="1427"/>
      <c r="E12073" s="238"/>
      <c r="F12073" s="238"/>
      <c r="G12073" s="627"/>
      <c r="H12073" s="23"/>
      <c r="I12073" s="23"/>
    </row>
    <row r="12074" spans="1:9" s="22" customFormat="1">
      <c r="A12074" s="1378"/>
      <c r="B12074" s="1383"/>
      <c r="C12074" s="1579"/>
      <c r="D12074" s="1427"/>
      <c r="E12074" s="238"/>
      <c r="F12074" s="238"/>
      <c r="G12074" s="627"/>
      <c r="H12074" s="23"/>
      <c r="I12074" s="23"/>
    </row>
    <row r="12075" spans="1:9" s="22" customFormat="1">
      <c r="A12075" s="1378"/>
      <c r="B12075" s="1374"/>
      <c r="C12075" s="1391"/>
      <c r="D12075" s="1427"/>
      <c r="E12075" s="238"/>
      <c r="F12075" s="238"/>
      <c r="G12075" s="627"/>
      <c r="H12075" s="23"/>
      <c r="I12075" s="23"/>
    </row>
    <row r="12076" spans="1:9" s="22" customFormat="1">
      <c r="A12076" s="1583"/>
      <c r="B12076" s="1383"/>
      <c r="C12076" s="1579"/>
      <c r="D12076" s="1427"/>
      <c r="E12076" s="238"/>
      <c r="F12076" s="238"/>
      <c r="G12076" s="627"/>
      <c r="H12076" s="23"/>
      <c r="I12076" s="23"/>
    </row>
    <row r="12077" spans="1:9" s="22" customFormat="1">
      <c r="A12077" s="1378"/>
      <c r="B12077" s="1374"/>
      <c r="C12077" s="1391"/>
      <c r="D12077" s="1427"/>
      <c r="E12077" s="238"/>
      <c r="F12077" s="238"/>
      <c r="G12077" s="627"/>
      <c r="H12077" s="23"/>
      <c r="I12077" s="23"/>
    </row>
    <row r="12078" spans="1:9" s="22" customFormat="1">
      <c r="A12078" s="1378"/>
      <c r="B12078" s="1374"/>
      <c r="C12078" s="1391"/>
      <c r="D12078" s="1427"/>
      <c r="E12078" s="238"/>
      <c r="F12078" s="238"/>
      <c r="G12078" s="627"/>
      <c r="H12078" s="23"/>
      <c r="I12078" s="23"/>
    </row>
    <row r="12079" spans="1:9" s="22" customFormat="1">
      <c r="A12079" s="1583"/>
      <c r="B12079" s="1383"/>
      <c r="C12079" s="1579"/>
      <c r="D12079" s="1427"/>
      <c r="E12079" s="238"/>
      <c r="F12079" s="238"/>
      <c r="G12079" s="627"/>
      <c r="H12079" s="23"/>
      <c r="I12079" s="23"/>
    </row>
    <row r="12080" spans="1:9" s="22" customFormat="1">
      <c r="A12080" s="1578"/>
      <c r="B12080" s="1383"/>
      <c r="C12080" s="1579"/>
      <c r="D12080" s="1427"/>
      <c r="E12080" s="238"/>
      <c r="F12080" s="238"/>
      <c r="G12080" s="627"/>
      <c r="H12080" s="23"/>
      <c r="I12080" s="23"/>
    </row>
    <row r="12081" spans="1:9" s="22" customFormat="1">
      <c r="A12081" s="1578"/>
      <c r="B12081" s="1383"/>
      <c r="C12081" s="1579"/>
      <c r="D12081" s="1427"/>
      <c r="E12081" s="238"/>
      <c r="F12081" s="238"/>
      <c r="G12081" s="627"/>
      <c r="H12081" s="23"/>
      <c r="I12081" s="23"/>
    </row>
    <row r="12082" spans="1:9" s="22" customFormat="1">
      <c r="A12082" s="1378"/>
      <c r="B12082" s="1383"/>
      <c r="C12082" s="1579"/>
      <c r="D12082" s="1427"/>
      <c r="E12082" s="238"/>
      <c r="F12082" s="238"/>
      <c r="G12082" s="627"/>
      <c r="H12082" s="23"/>
      <c r="I12082" s="23"/>
    </row>
    <row r="12083" spans="1:9" s="22" customFormat="1">
      <c r="A12083" s="1378"/>
      <c r="B12083" s="1383"/>
      <c r="C12083" s="1579"/>
      <c r="D12083" s="1427"/>
      <c r="E12083" s="238"/>
      <c r="F12083" s="238"/>
      <c r="G12083" s="627"/>
      <c r="H12083" s="23"/>
      <c r="I12083" s="23"/>
    </row>
    <row r="12084" spans="1:9" s="22" customFormat="1">
      <c r="A12084" s="1378"/>
      <c r="B12084" s="1383"/>
      <c r="C12084" s="1579"/>
      <c r="D12084" s="1427"/>
      <c r="E12084" s="238"/>
      <c r="F12084" s="238"/>
      <c r="G12084" s="627"/>
      <c r="H12084" s="23"/>
      <c r="I12084" s="23"/>
    </row>
    <row r="12085" spans="1:9" s="22" customFormat="1">
      <c r="A12085" s="1378"/>
      <c r="B12085" s="1374"/>
      <c r="C12085" s="1391"/>
      <c r="D12085" s="1427"/>
      <c r="E12085" s="238"/>
      <c r="F12085" s="238"/>
      <c r="G12085" s="627"/>
      <c r="H12085" s="23"/>
      <c r="I12085" s="23"/>
    </row>
    <row r="12086" spans="1:9" s="22" customFormat="1">
      <c r="A12086" s="1378"/>
      <c r="B12086" s="1374"/>
      <c r="C12086" s="1391"/>
      <c r="D12086" s="1427"/>
      <c r="E12086" s="238"/>
      <c r="F12086" s="238"/>
      <c r="G12086" s="627"/>
      <c r="H12086" s="23"/>
      <c r="I12086" s="23"/>
    </row>
    <row r="12087" spans="1:9" s="22" customFormat="1">
      <c r="A12087" s="1578"/>
      <c r="B12087" s="1383"/>
      <c r="C12087" s="1579"/>
      <c r="D12087" s="1580"/>
      <c r="E12087" s="238"/>
      <c r="F12087" s="238"/>
      <c r="G12087" s="627"/>
      <c r="H12087" s="23"/>
      <c r="I12087" s="23"/>
    </row>
    <row r="12088" spans="1:9" s="22" customFormat="1">
      <c r="A12088" s="1578"/>
      <c r="B12088" s="1383"/>
      <c r="C12088" s="1579"/>
      <c r="D12088" s="1580"/>
      <c r="E12088" s="238"/>
      <c r="F12088" s="238"/>
      <c r="G12088" s="627"/>
      <c r="H12088" s="23"/>
      <c r="I12088" s="23"/>
    </row>
    <row r="12089" spans="1:9" s="22" customFormat="1">
      <c r="A12089" s="1578"/>
      <c r="B12089" s="1383"/>
      <c r="C12089" s="1579"/>
      <c r="D12089" s="1580"/>
      <c r="E12089" s="238"/>
      <c r="F12089" s="238"/>
      <c r="G12089" s="627"/>
      <c r="H12089" s="23"/>
      <c r="I12089" s="23"/>
    </row>
    <row r="12090" spans="1:9" s="22" customFormat="1">
      <c r="A12090" s="1578"/>
      <c r="B12090" s="1038"/>
      <c r="C12090" s="1579"/>
      <c r="D12090" s="1580"/>
      <c r="E12090" s="238"/>
      <c r="F12090" s="238"/>
      <c r="G12090" s="627"/>
      <c r="H12090" s="23"/>
      <c r="I12090" s="23"/>
    </row>
    <row r="12091" spans="1:9" s="22" customFormat="1">
      <c r="A12091" s="1578"/>
      <c r="B12091" s="1383"/>
      <c r="C12091" s="1579"/>
      <c r="D12091" s="1580"/>
      <c r="E12091" s="238"/>
      <c r="F12091" s="238"/>
      <c r="G12091" s="627"/>
      <c r="H12091" s="23"/>
      <c r="I12091" s="23"/>
    </row>
    <row r="12092" spans="1:9" s="22" customFormat="1">
      <c r="A12092" s="1578"/>
      <c r="B12092" s="1383"/>
      <c r="C12092" s="1579"/>
      <c r="D12092" s="1580"/>
      <c r="E12092" s="238"/>
      <c r="F12092" s="238"/>
      <c r="G12092" s="627"/>
      <c r="H12092" s="23"/>
      <c r="I12092" s="23"/>
    </row>
    <row r="12093" spans="1:9" s="22" customFormat="1">
      <c r="A12093" s="1578"/>
      <c r="B12093" s="1383"/>
      <c r="C12093" s="1579"/>
      <c r="D12093" s="1580"/>
      <c r="E12093" s="238"/>
      <c r="F12093" s="238"/>
      <c r="G12093" s="627"/>
      <c r="H12093" s="23"/>
      <c r="I12093" s="23"/>
    </row>
    <row r="12094" spans="1:9" s="22" customFormat="1">
      <c r="A12094" s="1578"/>
      <c r="B12094" s="1383"/>
      <c r="C12094" s="1579"/>
      <c r="D12094" s="1580"/>
      <c r="E12094" s="238"/>
      <c r="F12094" s="238"/>
      <c r="G12094" s="627"/>
      <c r="H12094" s="23"/>
      <c r="I12094" s="23"/>
    </row>
    <row r="12095" spans="1:9" s="22" customFormat="1">
      <c r="A12095" s="1578"/>
      <c r="B12095" s="1383"/>
      <c r="C12095" s="1579"/>
      <c r="D12095" s="1580"/>
      <c r="E12095" s="238"/>
      <c r="F12095" s="238"/>
      <c r="G12095" s="627"/>
      <c r="H12095" s="23"/>
      <c r="I12095" s="23"/>
    </row>
    <row r="12096" spans="1:9" s="22" customFormat="1">
      <c r="A12096" s="1578"/>
      <c r="B12096" s="1383"/>
      <c r="C12096" s="1579"/>
      <c r="D12096" s="1580"/>
      <c r="E12096" s="238"/>
      <c r="F12096" s="238"/>
      <c r="G12096" s="627"/>
      <c r="H12096" s="23"/>
      <c r="I12096" s="23"/>
    </row>
    <row r="12097" spans="1:9" s="22" customFormat="1">
      <c r="A12097" s="1578"/>
      <c r="B12097" s="1383"/>
      <c r="C12097" s="1579"/>
      <c r="D12097" s="1580"/>
      <c r="E12097" s="238"/>
      <c r="F12097" s="238"/>
      <c r="G12097" s="627"/>
      <c r="H12097" s="23"/>
      <c r="I12097" s="23"/>
    </row>
    <row r="12098" spans="1:9" s="22" customFormat="1">
      <c r="A12098" s="1578"/>
      <c r="B12098" s="1383"/>
      <c r="C12098" s="1579"/>
      <c r="D12098" s="1580"/>
      <c r="E12098" s="238"/>
      <c r="F12098" s="238"/>
      <c r="G12098" s="627"/>
      <c r="H12098" s="23"/>
      <c r="I12098" s="23"/>
    </row>
    <row r="12099" spans="1:9" s="22" customFormat="1">
      <c r="A12099" s="1578"/>
      <c r="B12099" s="1383"/>
      <c r="C12099" s="1579"/>
      <c r="D12099" s="1580"/>
      <c r="E12099" s="238"/>
      <c r="F12099" s="238"/>
      <c r="G12099" s="627"/>
      <c r="H12099" s="23"/>
      <c r="I12099" s="23"/>
    </row>
    <row r="12100" spans="1:9" s="22" customFormat="1">
      <c r="A12100" s="1578"/>
      <c r="B12100" s="1383"/>
      <c r="C12100" s="1579"/>
      <c r="D12100" s="1580"/>
      <c r="E12100" s="238"/>
      <c r="F12100" s="238"/>
      <c r="G12100" s="627"/>
      <c r="H12100" s="23"/>
      <c r="I12100" s="23"/>
    </row>
    <row r="12101" spans="1:9" s="22" customFormat="1">
      <c r="A12101" s="1578"/>
      <c r="B12101" s="1383"/>
      <c r="C12101" s="1579"/>
      <c r="D12101" s="1580"/>
      <c r="E12101" s="238"/>
      <c r="F12101" s="238"/>
      <c r="G12101" s="627"/>
      <c r="H12101" s="23"/>
      <c r="I12101" s="23"/>
    </row>
    <row r="12102" spans="1:9" s="22" customFormat="1">
      <c r="A12102" s="1578"/>
      <c r="B12102" s="1383"/>
      <c r="C12102" s="1579"/>
      <c r="D12102" s="1580"/>
      <c r="E12102" s="238"/>
      <c r="F12102" s="238"/>
      <c r="G12102" s="627"/>
      <c r="H12102" s="23"/>
      <c r="I12102" s="23"/>
    </row>
    <row r="12103" spans="1:9" s="22" customFormat="1">
      <c r="A12103" s="1578"/>
      <c r="B12103" s="1383"/>
      <c r="C12103" s="1579"/>
      <c r="D12103" s="1580"/>
      <c r="E12103" s="238"/>
      <c r="F12103" s="238"/>
      <c r="G12103" s="627"/>
      <c r="H12103" s="23"/>
      <c r="I12103" s="23"/>
    </row>
    <row r="12104" spans="1:9" s="22" customFormat="1">
      <c r="A12104" s="1578"/>
      <c r="B12104" s="1383"/>
      <c r="C12104" s="1579"/>
      <c r="D12104" s="1580"/>
      <c r="E12104" s="238"/>
      <c r="F12104" s="238"/>
      <c r="G12104" s="627"/>
      <c r="H12104" s="23"/>
      <c r="I12104" s="23"/>
    </row>
    <row r="12105" spans="1:9" s="22" customFormat="1">
      <c r="A12105" s="1578"/>
      <c r="B12105" s="1383"/>
      <c r="C12105" s="1579"/>
      <c r="D12105" s="1580"/>
      <c r="E12105" s="238"/>
      <c r="F12105" s="238"/>
      <c r="G12105" s="627"/>
      <c r="H12105" s="23"/>
      <c r="I12105" s="23"/>
    </row>
    <row r="12106" spans="1:9" s="22" customFormat="1">
      <c r="A12106" s="1578"/>
      <c r="B12106" s="1383"/>
      <c r="C12106" s="1579"/>
      <c r="D12106" s="1580"/>
      <c r="E12106" s="238"/>
      <c r="F12106" s="238"/>
      <c r="G12106" s="627"/>
      <c r="H12106" s="23"/>
      <c r="I12106" s="23"/>
    </row>
    <row r="12107" spans="1:9" s="22" customFormat="1">
      <c r="A12107" s="1578"/>
      <c r="B12107" s="1383"/>
      <c r="C12107" s="1579"/>
      <c r="D12107" s="1580"/>
      <c r="E12107" s="238"/>
      <c r="F12107" s="238"/>
      <c r="G12107" s="627"/>
      <c r="H12107" s="23"/>
      <c r="I12107" s="23"/>
    </row>
    <row r="12108" spans="1:9" s="22" customFormat="1">
      <c r="A12108" s="1578"/>
      <c r="B12108" s="1383"/>
      <c r="C12108" s="1579"/>
      <c r="D12108" s="1580"/>
      <c r="E12108" s="238"/>
      <c r="F12108" s="238"/>
      <c r="G12108" s="627"/>
      <c r="H12108" s="23"/>
      <c r="I12108" s="23"/>
    </row>
    <row r="12109" spans="1:9" s="22" customFormat="1">
      <c r="A12109" s="1578"/>
      <c r="B12109" s="1383"/>
      <c r="C12109" s="1579"/>
      <c r="D12109" s="1580"/>
      <c r="E12109" s="238"/>
      <c r="F12109" s="238"/>
      <c r="G12109" s="627"/>
      <c r="H12109" s="23"/>
      <c r="I12109" s="23"/>
    </row>
    <row r="12110" spans="1:9" s="22" customFormat="1">
      <c r="A12110" s="1378"/>
      <c r="B12110" s="1374"/>
      <c r="C12110" s="1391"/>
      <c r="D12110" s="1427"/>
      <c r="E12110" s="238"/>
      <c r="F12110" s="238"/>
      <c r="G12110" s="627"/>
      <c r="H12110" s="23"/>
      <c r="I12110" s="23"/>
    </row>
    <row r="12111" spans="1:9" s="22" customFormat="1">
      <c r="A12111" s="1378"/>
      <c r="B12111" s="1374"/>
      <c r="C12111" s="1391"/>
      <c r="D12111" s="1427"/>
      <c r="E12111" s="238"/>
      <c r="F12111" s="238"/>
      <c r="G12111" s="627"/>
      <c r="H12111" s="23"/>
      <c r="I12111" s="23"/>
    </row>
    <row r="12112" spans="1:9" s="22" customFormat="1">
      <c r="A12112" s="1378"/>
      <c r="B12112" s="1374"/>
      <c r="C12112" s="1391"/>
      <c r="D12112" s="1427"/>
      <c r="E12112" s="238"/>
      <c r="F12112" s="238"/>
      <c r="G12112" s="627"/>
      <c r="H12112" s="23"/>
      <c r="I12112" s="23"/>
    </row>
    <row r="12113" spans="1:9" s="22" customFormat="1">
      <c r="A12113" s="1578"/>
      <c r="B12113" s="1383"/>
      <c r="C12113" s="1579"/>
      <c r="D12113" s="1580"/>
      <c r="E12113" s="238"/>
      <c r="F12113" s="238"/>
      <c r="G12113" s="627"/>
      <c r="H12113" s="23"/>
      <c r="I12113" s="23"/>
    </row>
    <row r="12114" spans="1:9" s="22" customFormat="1">
      <c r="A12114" s="1578"/>
      <c r="B12114" s="1383"/>
      <c r="C12114" s="1579"/>
      <c r="D12114" s="1580"/>
      <c r="E12114" s="238"/>
      <c r="F12114" s="238"/>
      <c r="G12114" s="627"/>
      <c r="H12114" s="23"/>
      <c r="I12114" s="23"/>
    </row>
    <row r="12115" spans="1:9" s="22" customFormat="1">
      <c r="A12115" s="1578"/>
      <c r="B12115" s="1383"/>
      <c r="C12115" s="1579"/>
      <c r="D12115" s="1580"/>
      <c r="E12115" s="238"/>
      <c r="F12115" s="238"/>
      <c r="G12115" s="627"/>
      <c r="H12115" s="23"/>
      <c r="I12115" s="23"/>
    </row>
    <row r="12116" spans="1:9" s="22" customFormat="1">
      <c r="A12116" s="1578"/>
      <c r="B12116" s="1038"/>
      <c r="C12116" s="1579"/>
      <c r="D12116" s="1580"/>
      <c r="E12116" s="238"/>
      <c r="F12116" s="238"/>
      <c r="G12116" s="627"/>
      <c r="H12116" s="23"/>
      <c r="I12116" s="23"/>
    </row>
    <row r="12117" spans="1:9" s="22" customFormat="1">
      <c r="A12117" s="1578"/>
      <c r="B12117" s="1383"/>
      <c r="C12117" s="1579"/>
      <c r="D12117" s="1580"/>
      <c r="E12117" s="238"/>
      <c r="F12117" s="238"/>
      <c r="G12117" s="627"/>
      <c r="H12117" s="23"/>
      <c r="I12117" s="23"/>
    </row>
    <row r="12118" spans="1:9" s="22" customFormat="1">
      <c r="A12118" s="1578"/>
      <c r="B12118" s="1383"/>
      <c r="C12118" s="1579"/>
      <c r="D12118" s="1580"/>
      <c r="E12118" s="238"/>
      <c r="F12118" s="238"/>
      <c r="G12118" s="627"/>
      <c r="H12118" s="23"/>
      <c r="I12118" s="23"/>
    </row>
    <row r="12119" spans="1:9" s="22" customFormat="1">
      <c r="A12119" s="1578"/>
      <c r="B12119" s="1383"/>
      <c r="C12119" s="1579"/>
      <c r="D12119" s="1580"/>
      <c r="E12119" s="238"/>
      <c r="F12119" s="238"/>
      <c r="G12119" s="627"/>
      <c r="H12119" s="23"/>
      <c r="I12119" s="23"/>
    </row>
    <row r="12120" spans="1:9" s="22" customFormat="1">
      <c r="A12120" s="1578"/>
      <c r="B12120" s="1383"/>
      <c r="C12120" s="1579"/>
      <c r="D12120" s="1580"/>
      <c r="E12120" s="238"/>
      <c r="F12120" s="238"/>
      <c r="G12120" s="627"/>
      <c r="H12120" s="23"/>
      <c r="I12120" s="23"/>
    </row>
    <row r="12121" spans="1:9" s="22" customFormat="1">
      <c r="A12121" s="1578"/>
      <c r="B12121" s="1383"/>
      <c r="C12121" s="1579"/>
      <c r="D12121" s="1580"/>
      <c r="E12121" s="238"/>
      <c r="F12121" s="238"/>
      <c r="G12121" s="627"/>
      <c r="H12121" s="23"/>
      <c r="I12121" s="23"/>
    </row>
    <row r="12122" spans="1:9" s="22" customFormat="1">
      <c r="A12122" s="1578"/>
      <c r="B12122" s="1383"/>
      <c r="C12122" s="1579"/>
      <c r="D12122" s="1580"/>
      <c r="E12122" s="238"/>
      <c r="F12122" s="238"/>
      <c r="G12122" s="627"/>
      <c r="H12122" s="23"/>
      <c r="I12122" s="23"/>
    </row>
    <row r="12123" spans="1:9" s="22" customFormat="1">
      <c r="A12123" s="1578"/>
      <c r="B12123" s="1383"/>
      <c r="C12123" s="1579"/>
      <c r="D12123" s="1580"/>
      <c r="E12123" s="238"/>
      <c r="F12123" s="238"/>
      <c r="G12123" s="627"/>
      <c r="H12123" s="23"/>
      <c r="I12123" s="23"/>
    </row>
    <row r="12124" spans="1:9" s="22" customFormat="1">
      <c r="A12124" s="1578"/>
      <c r="B12124" s="1383"/>
      <c r="C12124" s="1579"/>
      <c r="D12124" s="1580"/>
      <c r="E12124" s="238"/>
      <c r="F12124" s="238"/>
      <c r="G12124" s="627"/>
      <c r="H12124" s="23"/>
      <c r="I12124" s="23"/>
    </row>
    <row r="12125" spans="1:9" s="22" customFormat="1">
      <c r="A12125" s="1578"/>
      <c r="B12125" s="1383"/>
      <c r="C12125" s="1579"/>
      <c r="D12125" s="1580"/>
      <c r="E12125" s="238"/>
      <c r="F12125" s="238"/>
      <c r="G12125" s="627"/>
      <c r="H12125" s="23"/>
      <c r="I12125" s="23"/>
    </row>
    <row r="12126" spans="1:9" s="22" customFormat="1">
      <c r="A12126" s="1578"/>
      <c r="B12126" s="1383"/>
      <c r="C12126" s="1579"/>
      <c r="D12126" s="1580"/>
      <c r="E12126" s="238"/>
      <c r="F12126" s="238"/>
      <c r="G12126" s="627"/>
      <c r="H12126" s="23"/>
      <c r="I12126" s="23"/>
    </row>
    <row r="12127" spans="1:9" s="22" customFormat="1">
      <c r="A12127" s="1578"/>
      <c r="B12127" s="1383"/>
      <c r="C12127" s="1579"/>
      <c r="D12127" s="1580"/>
      <c r="E12127" s="238"/>
      <c r="F12127" s="238"/>
      <c r="G12127" s="627"/>
      <c r="H12127" s="23"/>
      <c r="I12127" s="23"/>
    </row>
    <row r="12128" spans="1:9" s="22" customFormat="1">
      <c r="A12128" s="1578"/>
      <c r="B12128" s="1383"/>
      <c r="C12128" s="1579"/>
      <c r="D12128" s="1580"/>
      <c r="E12128" s="238"/>
      <c r="F12128" s="238"/>
      <c r="G12128" s="627"/>
      <c r="H12128" s="23"/>
      <c r="I12128" s="23"/>
    </row>
    <row r="12129" spans="1:9" s="22" customFormat="1">
      <c r="A12129" s="1578"/>
      <c r="B12129" s="1383"/>
      <c r="C12129" s="1579"/>
      <c r="D12129" s="1580"/>
      <c r="E12129" s="238"/>
      <c r="F12129" s="238"/>
      <c r="G12129" s="627"/>
      <c r="H12129" s="23"/>
      <c r="I12129" s="23"/>
    </row>
    <row r="12130" spans="1:9" s="22" customFormat="1">
      <c r="A12130" s="1578"/>
      <c r="B12130" s="1383"/>
      <c r="C12130" s="1579"/>
      <c r="D12130" s="1580"/>
      <c r="E12130" s="238"/>
      <c r="F12130" s="238"/>
      <c r="G12130" s="627"/>
      <c r="H12130" s="23"/>
      <c r="I12130" s="23"/>
    </row>
    <row r="12131" spans="1:9" s="22" customFormat="1">
      <c r="A12131" s="1578"/>
      <c r="B12131" s="1383"/>
      <c r="C12131" s="1579"/>
      <c r="D12131" s="1580"/>
      <c r="E12131" s="238"/>
      <c r="F12131" s="238"/>
      <c r="G12131" s="627"/>
      <c r="H12131" s="23"/>
      <c r="I12131" s="23"/>
    </row>
    <row r="12132" spans="1:9" s="22" customFormat="1">
      <c r="A12132" s="1578"/>
      <c r="B12132" s="1383"/>
      <c r="C12132" s="1579"/>
      <c r="D12132" s="1580"/>
      <c r="E12132" s="238"/>
      <c r="F12132" s="238"/>
      <c r="G12132" s="627"/>
      <c r="H12132" s="23"/>
      <c r="I12132" s="23"/>
    </row>
    <row r="12133" spans="1:9" s="22" customFormat="1">
      <c r="A12133" s="1578"/>
      <c r="B12133" s="1383"/>
      <c r="C12133" s="1579"/>
      <c r="D12133" s="1580"/>
      <c r="E12133" s="238"/>
      <c r="F12133" s="238"/>
      <c r="G12133" s="627"/>
      <c r="H12133" s="23"/>
      <c r="I12133" s="23"/>
    </row>
    <row r="12134" spans="1:9" s="22" customFormat="1">
      <c r="A12134" s="1578"/>
      <c r="B12134" s="1383"/>
      <c r="C12134" s="1579"/>
      <c r="D12134" s="1580"/>
      <c r="E12134" s="238"/>
      <c r="F12134" s="238"/>
      <c r="G12134" s="627"/>
      <c r="H12134" s="23"/>
      <c r="I12134" s="23"/>
    </row>
    <row r="12135" spans="1:9" s="22" customFormat="1">
      <c r="A12135" s="1578"/>
      <c r="B12135" s="1383"/>
      <c r="C12135" s="1579"/>
      <c r="D12135" s="1580"/>
      <c r="E12135" s="238"/>
      <c r="F12135" s="238"/>
      <c r="G12135" s="627"/>
      <c r="H12135" s="23"/>
      <c r="I12135" s="23"/>
    </row>
    <row r="12136" spans="1:9" s="22" customFormat="1">
      <c r="A12136" s="1378"/>
      <c r="B12136" s="1374"/>
      <c r="C12136" s="1391"/>
      <c r="D12136" s="1427"/>
      <c r="E12136" s="238"/>
      <c r="F12136" s="238"/>
      <c r="G12136" s="627"/>
      <c r="H12136" s="23"/>
      <c r="I12136" s="23"/>
    </row>
    <row r="12137" spans="1:9" s="22" customFormat="1">
      <c r="A12137" s="1378"/>
      <c r="B12137" s="1374"/>
      <c r="C12137" s="1391"/>
      <c r="D12137" s="1427"/>
      <c r="E12137" s="238"/>
      <c r="F12137" s="238"/>
      <c r="G12137" s="627"/>
      <c r="H12137" s="23"/>
      <c r="I12137" s="23"/>
    </row>
    <row r="12138" spans="1:9" s="22" customFormat="1">
      <c r="A12138" s="1578"/>
      <c r="B12138" s="1383"/>
      <c r="C12138" s="1579"/>
      <c r="D12138" s="1580"/>
      <c r="E12138" s="238"/>
      <c r="F12138" s="238"/>
      <c r="G12138" s="627"/>
      <c r="H12138" s="23"/>
      <c r="I12138" s="23"/>
    </row>
    <row r="12139" spans="1:9" s="22" customFormat="1">
      <c r="A12139" s="1578"/>
      <c r="B12139" s="1383"/>
      <c r="C12139" s="1579"/>
      <c r="D12139" s="1580"/>
      <c r="E12139" s="238"/>
      <c r="F12139" s="238"/>
      <c r="G12139" s="627"/>
      <c r="H12139" s="23"/>
      <c r="I12139" s="23"/>
    </row>
    <row r="12140" spans="1:9" s="22" customFormat="1">
      <c r="A12140" s="1578"/>
      <c r="B12140" s="1383"/>
      <c r="C12140" s="1579"/>
      <c r="D12140" s="1580"/>
      <c r="E12140" s="238"/>
      <c r="F12140" s="238"/>
      <c r="G12140" s="627"/>
      <c r="H12140" s="23"/>
      <c r="I12140" s="23"/>
    </row>
    <row r="12141" spans="1:9" s="22" customFormat="1">
      <c r="A12141" s="1578"/>
      <c r="B12141" s="1038"/>
      <c r="C12141" s="1579"/>
      <c r="D12141" s="1580"/>
      <c r="E12141" s="238"/>
      <c r="F12141" s="238"/>
      <c r="G12141" s="627"/>
      <c r="H12141" s="23"/>
      <c r="I12141" s="23"/>
    </row>
    <row r="12142" spans="1:9" s="22" customFormat="1">
      <c r="A12142" s="1578"/>
      <c r="B12142" s="1383"/>
      <c r="C12142" s="1579"/>
      <c r="D12142" s="1580"/>
      <c r="E12142" s="238"/>
      <c r="F12142" s="238"/>
      <c r="G12142" s="627"/>
      <c r="H12142" s="23"/>
      <c r="I12142" s="23"/>
    </row>
    <row r="12143" spans="1:9" s="22" customFormat="1">
      <c r="A12143" s="1578"/>
      <c r="B12143" s="1383"/>
      <c r="C12143" s="1579"/>
      <c r="D12143" s="1580"/>
      <c r="E12143" s="238"/>
      <c r="F12143" s="238"/>
      <c r="G12143" s="627"/>
      <c r="H12143" s="23"/>
      <c r="I12143" s="23"/>
    </row>
    <row r="12144" spans="1:9" s="22" customFormat="1">
      <c r="A12144" s="1578"/>
      <c r="B12144" s="1383"/>
      <c r="C12144" s="1579"/>
      <c r="D12144" s="1580"/>
      <c r="E12144" s="238"/>
      <c r="F12144" s="238"/>
      <c r="G12144" s="627"/>
      <c r="H12144" s="23"/>
      <c r="I12144" s="23"/>
    </row>
    <row r="12145" spans="1:9" s="22" customFormat="1">
      <c r="A12145" s="1578"/>
      <c r="B12145" s="1383"/>
      <c r="C12145" s="1579"/>
      <c r="D12145" s="1580"/>
      <c r="E12145" s="238"/>
      <c r="F12145" s="238"/>
      <c r="G12145" s="627"/>
      <c r="H12145" s="23"/>
      <c r="I12145" s="23"/>
    </row>
    <row r="12146" spans="1:9" s="22" customFormat="1">
      <c r="A12146" s="1578"/>
      <c r="B12146" s="1383"/>
      <c r="C12146" s="1579"/>
      <c r="D12146" s="1580"/>
      <c r="E12146" s="238"/>
      <c r="F12146" s="238"/>
      <c r="G12146" s="627"/>
      <c r="H12146" s="23"/>
      <c r="I12146" s="23"/>
    </row>
    <row r="12147" spans="1:9" s="22" customFormat="1">
      <c r="A12147" s="1578"/>
      <c r="B12147" s="1383"/>
      <c r="C12147" s="1579"/>
      <c r="D12147" s="1580"/>
      <c r="E12147" s="238"/>
      <c r="F12147" s="238"/>
      <c r="G12147" s="627"/>
      <c r="H12147" s="23"/>
      <c r="I12147" s="23"/>
    </row>
    <row r="12148" spans="1:9" s="22" customFormat="1">
      <c r="A12148" s="1578"/>
      <c r="B12148" s="1383"/>
      <c r="C12148" s="1579"/>
      <c r="D12148" s="1580"/>
      <c r="E12148" s="238"/>
      <c r="F12148" s="238"/>
      <c r="G12148" s="627"/>
      <c r="H12148" s="23"/>
      <c r="I12148" s="23"/>
    </row>
    <row r="12149" spans="1:9" s="22" customFormat="1">
      <c r="A12149" s="1578"/>
      <c r="B12149" s="1383"/>
      <c r="C12149" s="1579"/>
      <c r="D12149" s="1580"/>
      <c r="E12149" s="238"/>
      <c r="F12149" s="238"/>
      <c r="G12149" s="627"/>
      <c r="H12149" s="23"/>
      <c r="I12149" s="23"/>
    </row>
    <row r="12150" spans="1:9" s="22" customFormat="1">
      <c r="A12150" s="1578"/>
      <c r="B12150" s="1383"/>
      <c r="C12150" s="1579"/>
      <c r="D12150" s="1580"/>
      <c r="E12150" s="238"/>
      <c r="F12150" s="238"/>
      <c r="G12150" s="627"/>
      <c r="H12150" s="23"/>
      <c r="I12150" s="23"/>
    </row>
    <row r="12151" spans="1:9" s="22" customFormat="1">
      <c r="A12151" s="1578"/>
      <c r="B12151" s="1383"/>
      <c r="C12151" s="1579"/>
      <c r="D12151" s="1580"/>
      <c r="E12151" s="238"/>
      <c r="F12151" s="238"/>
      <c r="G12151" s="627"/>
      <c r="H12151" s="23"/>
      <c r="I12151" s="23"/>
    </row>
    <row r="12152" spans="1:9" s="22" customFormat="1">
      <c r="A12152" s="1578"/>
      <c r="B12152" s="1383"/>
      <c r="C12152" s="1579"/>
      <c r="D12152" s="1580"/>
      <c r="E12152" s="238"/>
      <c r="F12152" s="238"/>
      <c r="G12152" s="627"/>
      <c r="H12152" s="23"/>
      <c r="I12152" s="23"/>
    </row>
    <row r="12153" spans="1:9" s="22" customFormat="1">
      <c r="A12153" s="1578"/>
      <c r="B12153" s="1383"/>
      <c r="C12153" s="1579"/>
      <c r="D12153" s="1580"/>
      <c r="E12153" s="238"/>
      <c r="F12153" s="238"/>
      <c r="G12153" s="627"/>
      <c r="H12153" s="23"/>
      <c r="I12153" s="23"/>
    </row>
    <row r="12154" spans="1:9" s="22" customFormat="1">
      <c r="A12154" s="1578"/>
      <c r="B12154" s="1383"/>
      <c r="C12154" s="1579"/>
      <c r="D12154" s="1580"/>
      <c r="E12154" s="238"/>
      <c r="F12154" s="238"/>
      <c r="G12154" s="627"/>
      <c r="H12154" s="23"/>
      <c r="I12154" s="23"/>
    </row>
    <row r="12155" spans="1:9" s="22" customFormat="1">
      <c r="A12155" s="1578"/>
      <c r="B12155" s="1383"/>
      <c r="C12155" s="1579"/>
      <c r="D12155" s="1580"/>
      <c r="E12155" s="238"/>
      <c r="F12155" s="238"/>
      <c r="G12155" s="627"/>
      <c r="H12155" s="23"/>
      <c r="I12155" s="23"/>
    </row>
    <row r="12156" spans="1:9" s="22" customFormat="1">
      <c r="A12156" s="1578"/>
      <c r="B12156" s="1383"/>
      <c r="C12156" s="1579"/>
      <c r="D12156" s="1580"/>
      <c r="E12156" s="238"/>
      <c r="F12156" s="238"/>
      <c r="G12156" s="627"/>
      <c r="H12156" s="23"/>
      <c r="I12156" s="23"/>
    </row>
    <row r="12157" spans="1:9" s="22" customFormat="1">
      <c r="A12157" s="1578"/>
      <c r="B12157" s="1383"/>
      <c r="C12157" s="1579"/>
      <c r="D12157" s="1580"/>
      <c r="E12157" s="238"/>
      <c r="F12157" s="238"/>
      <c r="G12157" s="627"/>
      <c r="H12157" s="23"/>
      <c r="I12157" s="23"/>
    </row>
    <row r="12158" spans="1:9" s="22" customFormat="1">
      <c r="A12158" s="1578"/>
      <c r="B12158" s="1383"/>
      <c r="C12158" s="1579"/>
      <c r="D12158" s="1580"/>
      <c r="E12158" s="238"/>
      <c r="F12158" s="238"/>
      <c r="G12158" s="627"/>
      <c r="H12158" s="23"/>
      <c r="I12158" s="23"/>
    </row>
    <row r="12159" spans="1:9" s="22" customFormat="1">
      <c r="A12159" s="1378"/>
      <c r="B12159" s="1374"/>
      <c r="C12159" s="1391"/>
      <c r="D12159" s="1427"/>
      <c r="E12159" s="238"/>
      <c r="F12159" s="238"/>
      <c r="G12159" s="627"/>
      <c r="H12159" s="23"/>
      <c r="I12159" s="23"/>
    </row>
    <row r="12160" spans="1:9" s="22" customFormat="1">
      <c r="A12160" s="1378"/>
      <c r="B12160" s="1374"/>
      <c r="C12160" s="1391"/>
      <c r="D12160" s="1427"/>
      <c r="E12160" s="238"/>
      <c r="F12160" s="238"/>
      <c r="G12160" s="627"/>
      <c r="H12160" s="23"/>
      <c r="I12160" s="23"/>
    </row>
    <row r="12161" spans="1:9" s="22" customFormat="1">
      <c r="A12161" s="1578"/>
      <c r="B12161" s="1383"/>
      <c r="C12161" s="1579"/>
      <c r="D12161" s="1580"/>
      <c r="E12161" s="238"/>
      <c r="F12161" s="238"/>
      <c r="G12161" s="627"/>
      <c r="H12161" s="23"/>
      <c r="I12161" s="23"/>
    </row>
    <row r="12162" spans="1:9" s="22" customFormat="1">
      <c r="A12162" s="1578"/>
      <c r="B12162" s="1383"/>
      <c r="C12162" s="1579"/>
      <c r="D12162" s="1580"/>
      <c r="E12162" s="238"/>
      <c r="F12162" s="238"/>
      <c r="G12162" s="627"/>
      <c r="H12162" s="23"/>
      <c r="I12162" s="23"/>
    </row>
    <row r="12163" spans="1:9" s="22" customFormat="1">
      <c r="A12163" s="1578"/>
      <c r="B12163" s="1383"/>
      <c r="C12163" s="1579"/>
      <c r="D12163" s="1580"/>
      <c r="E12163" s="238"/>
      <c r="F12163" s="238"/>
      <c r="G12163" s="627"/>
      <c r="H12163" s="23"/>
      <c r="I12163" s="23"/>
    </row>
    <row r="12164" spans="1:9" s="22" customFormat="1">
      <c r="A12164" s="1578"/>
      <c r="B12164" s="1383"/>
      <c r="C12164" s="1579"/>
      <c r="D12164" s="1580"/>
      <c r="E12164" s="238"/>
      <c r="F12164" s="238"/>
      <c r="G12164" s="627"/>
      <c r="H12164" s="23"/>
      <c r="I12164" s="23"/>
    </row>
    <row r="12165" spans="1:9" s="22" customFormat="1">
      <c r="A12165" s="1578"/>
      <c r="B12165" s="1383"/>
      <c r="C12165" s="1579"/>
      <c r="D12165" s="1580"/>
      <c r="E12165" s="238"/>
      <c r="F12165" s="238"/>
      <c r="G12165" s="627"/>
      <c r="H12165" s="23"/>
      <c r="I12165" s="23"/>
    </row>
    <row r="12166" spans="1:9" s="22" customFormat="1">
      <c r="A12166" s="1578"/>
      <c r="B12166" s="1383"/>
      <c r="C12166" s="1579"/>
      <c r="D12166" s="1580"/>
      <c r="E12166" s="238"/>
      <c r="F12166" s="238"/>
      <c r="G12166" s="627"/>
      <c r="H12166" s="23"/>
      <c r="I12166" s="23"/>
    </row>
    <row r="12167" spans="1:9" s="22" customFormat="1">
      <c r="A12167" s="1578"/>
      <c r="B12167" s="1383"/>
      <c r="C12167" s="1391"/>
      <c r="D12167" s="1427"/>
      <c r="E12167" s="238"/>
      <c r="F12167" s="238"/>
      <c r="G12167" s="627"/>
      <c r="H12167" s="23"/>
      <c r="I12167" s="23"/>
    </row>
    <row r="12168" spans="1:9" s="22" customFormat="1">
      <c r="A12168" s="1578"/>
      <c r="B12168" s="1383"/>
      <c r="C12168" s="1579"/>
      <c r="D12168" s="1580"/>
      <c r="E12168" s="238"/>
      <c r="F12168" s="238"/>
      <c r="G12168" s="627"/>
      <c r="H12168" s="23"/>
      <c r="I12168" s="23"/>
    </row>
    <row r="12169" spans="1:9" s="22" customFormat="1">
      <c r="A12169" s="1578"/>
      <c r="B12169" s="1383"/>
      <c r="C12169" s="1579"/>
      <c r="D12169" s="1580"/>
      <c r="E12169" s="238"/>
      <c r="F12169" s="238"/>
      <c r="G12169" s="627"/>
      <c r="H12169" s="23"/>
      <c r="I12169" s="23"/>
    </row>
    <row r="12170" spans="1:9" s="22" customFormat="1">
      <c r="A12170" s="1378"/>
      <c r="B12170" s="1374"/>
      <c r="C12170" s="1391"/>
      <c r="D12170" s="1427"/>
      <c r="E12170" s="238"/>
      <c r="F12170" s="238"/>
      <c r="G12170" s="627"/>
      <c r="H12170" s="23"/>
      <c r="I12170" s="23"/>
    </row>
    <row r="12171" spans="1:9" s="22" customFormat="1">
      <c r="A12171" s="1578"/>
      <c r="B12171" s="1383"/>
      <c r="C12171" s="1579"/>
      <c r="D12171" s="1580"/>
      <c r="E12171" s="238"/>
      <c r="F12171" s="238"/>
      <c r="G12171" s="627"/>
      <c r="H12171" s="23"/>
      <c r="I12171" s="23"/>
    </row>
    <row r="12172" spans="1:9" s="22" customFormat="1">
      <c r="A12172" s="1578"/>
      <c r="B12172" s="1383"/>
      <c r="C12172" s="1579"/>
      <c r="D12172" s="1580"/>
      <c r="E12172" s="238"/>
      <c r="F12172" s="238"/>
      <c r="G12172" s="627"/>
      <c r="H12172" s="23"/>
      <c r="I12172" s="23"/>
    </row>
    <row r="12173" spans="1:9" s="22" customFormat="1">
      <c r="A12173" s="1578"/>
      <c r="B12173" s="1383"/>
      <c r="C12173" s="1579"/>
      <c r="D12173" s="1580"/>
      <c r="E12173" s="238"/>
      <c r="F12173" s="238"/>
      <c r="G12173" s="627"/>
      <c r="H12173" s="23"/>
      <c r="I12173" s="23"/>
    </row>
    <row r="12174" spans="1:9" s="22" customFormat="1">
      <c r="A12174" s="1578"/>
      <c r="B12174" s="1383"/>
      <c r="C12174" s="1579"/>
      <c r="D12174" s="1580"/>
      <c r="E12174" s="238"/>
      <c r="F12174" s="238"/>
      <c r="G12174" s="627"/>
      <c r="H12174" s="23"/>
      <c r="I12174" s="23"/>
    </row>
    <row r="12175" spans="1:9" s="22" customFormat="1">
      <c r="A12175" s="1578"/>
      <c r="B12175" s="1383"/>
      <c r="C12175" s="1579"/>
      <c r="D12175" s="1580"/>
      <c r="E12175" s="238"/>
      <c r="F12175" s="238"/>
      <c r="G12175" s="627"/>
      <c r="H12175" s="23"/>
      <c r="I12175" s="23"/>
    </row>
    <row r="12176" spans="1:9" s="22" customFormat="1">
      <c r="A12176" s="1578"/>
      <c r="B12176" s="1383"/>
      <c r="C12176" s="1579"/>
      <c r="D12176" s="1580"/>
      <c r="E12176" s="238"/>
      <c r="F12176" s="238"/>
      <c r="G12176" s="627"/>
      <c r="H12176" s="23"/>
      <c r="I12176" s="23"/>
    </row>
    <row r="12177" spans="1:9" s="22" customFormat="1">
      <c r="A12177" s="1578"/>
      <c r="B12177" s="1383"/>
      <c r="C12177" s="1391"/>
      <c r="D12177" s="1427"/>
      <c r="E12177" s="238"/>
      <c r="F12177" s="238"/>
      <c r="G12177" s="627"/>
      <c r="H12177" s="23"/>
      <c r="I12177" s="23"/>
    </row>
    <row r="12178" spans="1:9" s="22" customFormat="1">
      <c r="A12178" s="1578"/>
      <c r="B12178" s="1383"/>
      <c r="C12178" s="1579"/>
      <c r="D12178" s="1580"/>
      <c r="E12178" s="238"/>
      <c r="F12178" s="238"/>
      <c r="G12178" s="627"/>
      <c r="H12178" s="23"/>
      <c r="I12178" s="23"/>
    </row>
    <row r="12179" spans="1:9" s="22" customFormat="1">
      <c r="A12179" s="1578"/>
      <c r="B12179" s="1383"/>
      <c r="C12179" s="1579"/>
      <c r="D12179" s="1580"/>
      <c r="E12179" s="238"/>
      <c r="F12179" s="238"/>
      <c r="G12179" s="627"/>
      <c r="H12179" s="23"/>
      <c r="I12179" s="23"/>
    </row>
    <row r="12180" spans="1:9" s="22" customFormat="1">
      <c r="A12180" s="1378"/>
      <c r="B12180" s="1374"/>
      <c r="C12180" s="1391"/>
      <c r="D12180" s="1427"/>
      <c r="E12180" s="238"/>
      <c r="F12180" s="238"/>
      <c r="G12180" s="627"/>
      <c r="H12180" s="23"/>
      <c r="I12180" s="23"/>
    </row>
    <row r="12181" spans="1:9" s="22" customFormat="1">
      <c r="A12181" s="1578"/>
      <c r="B12181" s="1383"/>
      <c r="C12181" s="1579"/>
      <c r="D12181" s="1580"/>
      <c r="E12181" s="238"/>
      <c r="F12181" s="238"/>
      <c r="G12181" s="627"/>
      <c r="H12181" s="23"/>
      <c r="I12181" s="23"/>
    </row>
    <row r="12182" spans="1:9" s="22" customFormat="1">
      <c r="A12182" s="1578"/>
      <c r="B12182" s="1383"/>
      <c r="C12182" s="1579"/>
      <c r="D12182" s="1580"/>
      <c r="E12182" s="238"/>
      <c r="F12182" s="238"/>
      <c r="G12182" s="627"/>
      <c r="H12182" s="23"/>
      <c r="I12182" s="23"/>
    </row>
    <row r="12183" spans="1:9" s="22" customFormat="1">
      <c r="A12183" s="1578"/>
      <c r="B12183" s="1383"/>
      <c r="C12183" s="1579"/>
      <c r="D12183" s="1580"/>
      <c r="E12183" s="238"/>
      <c r="F12183" s="238"/>
      <c r="G12183" s="627"/>
      <c r="H12183" s="23"/>
      <c r="I12183" s="23"/>
    </row>
    <row r="12184" spans="1:9" s="22" customFormat="1">
      <c r="A12184" s="1578"/>
      <c r="B12184" s="1383"/>
      <c r="C12184" s="1579"/>
      <c r="D12184" s="1580"/>
      <c r="E12184" s="238"/>
      <c r="F12184" s="238"/>
      <c r="G12184" s="627"/>
      <c r="H12184" s="23"/>
      <c r="I12184" s="23"/>
    </row>
    <row r="12185" spans="1:9" s="22" customFormat="1">
      <c r="A12185" s="1578"/>
      <c r="B12185" s="1383"/>
      <c r="C12185" s="1579"/>
      <c r="D12185" s="1580"/>
      <c r="E12185" s="238"/>
      <c r="F12185" s="238"/>
      <c r="G12185" s="627"/>
      <c r="H12185" s="23"/>
      <c r="I12185" s="23"/>
    </row>
    <row r="12186" spans="1:9" s="22" customFormat="1">
      <c r="A12186" s="1578"/>
      <c r="B12186" s="1383"/>
      <c r="C12186" s="1579"/>
      <c r="D12186" s="1580"/>
      <c r="E12186" s="238"/>
      <c r="F12186" s="238"/>
      <c r="G12186" s="627"/>
      <c r="H12186" s="23"/>
      <c r="I12186" s="23"/>
    </row>
    <row r="12187" spans="1:9" s="22" customFormat="1">
      <c r="A12187" s="1578"/>
      <c r="B12187" s="1383"/>
      <c r="C12187" s="1391"/>
      <c r="D12187" s="1427"/>
      <c r="E12187" s="238"/>
      <c r="F12187" s="238"/>
      <c r="G12187" s="627"/>
      <c r="H12187" s="23"/>
      <c r="I12187" s="23"/>
    </row>
    <row r="12188" spans="1:9" s="22" customFormat="1">
      <c r="A12188" s="1578"/>
      <c r="B12188" s="1383"/>
      <c r="C12188" s="1579"/>
      <c r="D12188" s="1580"/>
      <c r="E12188" s="238"/>
      <c r="F12188" s="238"/>
      <c r="G12188" s="627"/>
      <c r="H12188" s="23"/>
      <c r="I12188" s="23"/>
    </row>
    <row r="12189" spans="1:9" s="22" customFormat="1">
      <c r="A12189" s="1578"/>
      <c r="B12189" s="1383"/>
      <c r="C12189" s="1579"/>
      <c r="D12189" s="1580"/>
      <c r="E12189" s="238"/>
      <c r="F12189" s="238"/>
      <c r="G12189" s="627"/>
      <c r="H12189" s="23"/>
      <c r="I12189" s="23"/>
    </row>
    <row r="12190" spans="1:9" s="22" customFormat="1">
      <c r="A12190" s="1378"/>
      <c r="B12190" s="1374"/>
      <c r="C12190" s="1391"/>
      <c r="D12190" s="1427"/>
      <c r="E12190" s="238"/>
      <c r="F12190" s="238"/>
      <c r="G12190" s="627"/>
      <c r="H12190" s="23"/>
      <c r="I12190" s="23"/>
    </row>
    <row r="12191" spans="1:9" s="22" customFormat="1">
      <c r="A12191" s="1578"/>
      <c r="B12191" s="1383"/>
      <c r="C12191" s="1579"/>
      <c r="D12191" s="1427"/>
      <c r="E12191" s="238"/>
      <c r="F12191" s="238"/>
      <c r="G12191" s="627"/>
      <c r="H12191" s="23"/>
      <c r="I12191" s="23"/>
    </row>
    <row r="12192" spans="1:9" s="22" customFormat="1">
      <c r="A12192" s="1578"/>
      <c r="B12192" s="1383"/>
      <c r="C12192" s="1579"/>
      <c r="D12192" s="1427"/>
      <c r="E12192" s="238"/>
      <c r="F12192" s="238"/>
      <c r="G12192" s="627"/>
      <c r="H12192" s="23"/>
      <c r="I12192" s="23"/>
    </row>
    <row r="12193" spans="1:9" s="22" customFormat="1">
      <c r="A12193" s="1578"/>
      <c r="B12193" s="1383"/>
      <c r="C12193" s="1579"/>
      <c r="D12193" s="1427"/>
      <c r="E12193" s="238"/>
      <c r="F12193" s="238"/>
      <c r="G12193" s="627"/>
      <c r="H12193" s="23"/>
      <c r="I12193" s="23"/>
    </row>
    <row r="12194" spans="1:9" s="22" customFormat="1">
      <c r="A12194" s="1378"/>
      <c r="B12194" s="1383"/>
      <c r="C12194" s="1579"/>
      <c r="D12194" s="1427"/>
      <c r="E12194" s="238"/>
      <c r="F12194" s="238"/>
      <c r="G12194" s="627"/>
      <c r="H12194" s="23"/>
      <c r="I12194" s="23"/>
    </row>
    <row r="12195" spans="1:9" s="22" customFormat="1">
      <c r="A12195" s="1378"/>
      <c r="B12195" s="1383"/>
      <c r="C12195" s="1579"/>
      <c r="D12195" s="1427"/>
      <c r="E12195" s="238"/>
      <c r="F12195" s="238"/>
      <c r="G12195" s="627"/>
      <c r="H12195" s="23"/>
      <c r="I12195" s="23"/>
    </row>
    <row r="12196" spans="1:9" s="22" customFormat="1">
      <c r="A12196" s="1378"/>
      <c r="B12196" s="1374"/>
      <c r="C12196" s="1391"/>
      <c r="D12196" s="1427"/>
      <c r="E12196" s="238"/>
      <c r="F12196" s="238"/>
      <c r="G12196" s="627"/>
      <c r="H12196" s="23"/>
      <c r="I12196" s="23"/>
    </row>
    <row r="12197" spans="1:9" s="22" customFormat="1">
      <c r="A12197" s="1578"/>
      <c r="B12197" s="1383"/>
      <c r="C12197" s="1579"/>
      <c r="D12197" s="1427"/>
      <c r="E12197" s="238"/>
      <c r="F12197" s="238"/>
      <c r="G12197" s="627"/>
      <c r="H12197" s="23"/>
      <c r="I12197" s="23"/>
    </row>
    <row r="12198" spans="1:9" s="22" customFormat="1">
      <c r="A12198" s="1578"/>
      <c r="B12198" s="1383"/>
      <c r="C12198" s="1579"/>
      <c r="D12198" s="1427"/>
      <c r="E12198" s="238"/>
      <c r="F12198" s="238"/>
      <c r="G12198" s="627"/>
      <c r="H12198" s="23"/>
      <c r="I12198" s="23"/>
    </row>
    <row r="12199" spans="1:9" s="22" customFormat="1">
      <c r="A12199" s="1578"/>
      <c r="B12199" s="1383"/>
      <c r="C12199" s="1579"/>
      <c r="D12199" s="1427"/>
      <c r="E12199" s="238"/>
      <c r="F12199" s="238"/>
      <c r="G12199" s="627"/>
      <c r="H12199" s="23"/>
      <c r="I12199" s="23"/>
    </row>
    <row r="12200" spans="1:9" s="22" customFormat="1">
      <c r="A12200" s="1378"/>
      <c r="B12200" s="1383"/>
      <c r="C12200" s="1579"/>
      <c r="D12200" s="1427"/>
      <c r="E12200" s="238"/>
      <c r="F12200" s="238"/>
      <c r="G12200" s="627"/>
      <c r="H12200" s="23"/>
      <c r="I12200" s="23"/>
    </row>
    <row r="12201" spans="1:9" s="22" customFormat="1">
      <c r="A12201" s="1378"/>
      <c r="B12201" s="1383"/>
      <c r="C12201" s="1579"/>
      <c r="D12201" s="1427"/>
      <c r="E12201" s="238"/>
      <c r="F12201" s="238"/>
      <c r="G12201" s="627"/>
      <c r="H12201" s="23"/>
      <c r="I12201" s="23"/>
    </row>
    <row r="12202" spans="1:9" s="22" customFormat="1">
      <c r="A12202" s="1378"/>
      <c r="B12202" s="1383"/>
      <c r="C12202" s="1579"/>
      <c r="D12202" s="1427"/>
      <c r="E12202" s="238"/>
      <c r="F12202" s="238"/>
      <c r="G12202" s="627"/>
      <c r="H12202" s="23"/>
      <c r="I12202" s="23"/>
    </row>
    <row r="12203" spans="1:9" s="22" customFormat="1">
      <c r="A12203" s="1378"/>
      <c r="B12203" s="1383"/>
      <c r="C12203" s="1579"/>
      <c r="D12203" s="1427"/>
      <c r="E12203" s="238"/>
      <c r="F12203" s="238"/>
      <c r="G12203" s="627"/>
      <c r="H12203" s="23"/>
      <c r="I12203" s="23"/>
    </row>
    <row r="12204" spans="1:9" s="22" customFormat="1">
      <c r="A12204" s="1378"/>
      <c r="B12204" s="1383"/>
      <c r="C12204" s="1579"/>
      <c r="D12204" s="1427"/>
      <c r="E12204" s="238"/>
      <c r="F12204" s="238"/>
      <c r="G12204" s="627"/>
      <c r="H12204" s="23"/>
      <c r="I12204" s="23"/>
    </row>
    <row r="12205" spans="1:9" s="22" customFormat="1">
      <c r="A12205" s="1378"/>
      <c r="B12205" s="1374"/>
      <c r="C12205" s="1391"/>
      <c r="D12205" s="1427"/>
      <c r="E12205" s="238"/>
      <c r="F12205" s="238"/>
      <c r="G12205" s="627"/>
      <c r="H12205" s="23"/>
      <c r="I12205" s="23"/>
    </row>
    <row r="12206" spans="1:9" s="22" customFormat="1">
      <c r="A12206" s="1578"/>
      <c r="B12206" s="1383"/>
      <c r="C12206" s="1579"/>
      <c r="D12206" s="1427"/>
      <c r="E12206" s="238"/>
      <c r="F12206" s="238"/>
      <c r="G12206" s="627"/>
      <c r="H12206" s="23"/>
      <c r="I12206" s="23"/>
    </row>
    <row r="12207" spans="1:9" s="22" customFormat="1">
      <c r="A12207" s="1578"/>
      <c r="B12207" s="1383"/>
      <c r="C12207" s="1579"/>
      <c r="D12207" s="1427"/>
      <c r="E12207" s="238"/>
      <c r="F12207" s="238"/>
      <c r="G12207" s="627"/>
      <c r="H12207" s="23"/>
      <c r="I12207" s="23"/>
    </row>
    <row r="12208" spans="1:9" s="22" customFormat="1">
      <c r="A12208" s="1578"/>
      <c r="B12208" s="1383"/>
      <c r="C12208" s="1579"/>
      <c r="D12208" s="1427"/>
      <c r="E12208" s="238"/>
      <c r="F12208" s="238"/>
      <c r="G12208" s="627"/>
      <c r="H12208" s="23"/>
      <c r="I12208" s="23"/>
    </row>
    <row r="12209" spans="1:9" s="22" customFormat="1">
      <c r="A12209" s="1578"/>
      <c r="B12209" s="1383"/>
      <c r="C12209" s="1579"/>
      <c r="D12209" s="1427"/>
      <c r="E12209" s="238"/>
      <c r="F12209" s="238"/>
      <c r="G12209" s="627"/>
      <c r="H12209" s="23"/>
      <c r="I12209" s="23"/>
    </row>
    <row r="12210" spans="1:9" s="22" customFormat="1">
      <c r="A12210" s="1578"/>
      <c r="B12210" s="1383"/>
      <c r="C12210" s="1579"/>
      <c r="D12210" s="1427"/>
      <c r="E12210" s="238"/>
      <c r="F12210" s="238"/>
      <c r="G12210" s="627"/>
      <c r="H12210" s="23"/>
      <c r="I12210" s="23"/>
    </row>
    <row r="12211" spans="1:9" s="22" customFormat="1">
      <c r="A12211" s="1578"/>
      <c r="B12211" s="1383"/>
      <c r="C12211" s="1579"/>
      <c r="D12211" s="1427"/>
      <c r="E12211" s="238"/>
      <c r="F12211" s="238"/>
      <c r="G12211" s="627"/>
      <c r="H12211" s="23"/>
      <c r="I12211" s="23"/>
    </row>
    <row r="12212" spans="1:9" s="22" customFormat="1">
      <c r="A12212" s="1578"/>
      <c r="B12212" s="1383"/>
      <c r="C12212" s="1579"/>
      <c r="D12212" s="1427"/>
      <c r="E12212" s="238"/>
      <c r="F12212" s="238"/>
      <c r="G12212" s="627"/>
      <c r="H12212" s="23"/>
      <c r="I12212" s="23"/>
    </row>
    <row r="12213" spans="1:9" s="22" customFormat="1">
      <c r="A12213" s="1578"/>
      <c r="B12213" s="1383"/>
      <c r="C12213" s="1579"/>
      <c r="D12213" s="1427"/>
      <c r="E12213" s="238"/>
      <c r="F12213" s="238"/>
      <c r="G12213" s="627"/>
      <c r="H12213" s="23"/>
      <c r="I12213" s="23"/>
    </row>
    <row r="12214" spans="1:9" s="22" customFormat="1">
      <c r="A12214" s="1578"/>
      <c r="B12214" s="1383"/>
      <c r="C12214" s="1579"/>
      <c r="D12214" s="1427"/>
      <c r="E12214" s="238"/>
      <c r="F12214" s="238"/>
      <c r="G12214" s="627"/>
      <c r="H12214" s="23"/>
      <c r="I12214" s="23"/>
    </row>
    <row r="12215" spans="1:9" s="22" customFormat="1">
      <c r="A12215" s="1578"/>
      <c r="B12215" s="1383"/>
      <c r="C12215" s="1579"/>
      <c r="D12215" s="1427"/>
      <c r="E12215" s="238"/>
      <c r="F12215" s="238"/>
      <c r="G12215" s="627"/>
      <c r="H12215" s="23"/>
      <c r="I12215" s="23"/>
    </row>
    <row r="12216" spans="1:9" s="22" customFormat="1">
      <c r="A12216" s="1578"/>
      <c r="B12216" s="1383"/>
      <c r="C12216" s="1579"/>
      <c r="D12216" s="1427"/>
      <c r="E12216" s="238"/>
      <c r="F12216" s="238"/>
      <c r="G12216" s="627"/>
      <c r="H12216" s="23"/>
      <c r="I12216" s="23"/>
    </row>
    <row r="12217" spans="1:9" s="22" customFormat="1">
      <c r="A12217" s="1578"/>
      <c r="B12217" s="1383"/>
      <c r="C12217" s="1579"/>
      <c r="D12217" s="1427"/>
      <c r="E12217" s="238"/>
      <c r="F12217" s="238"/>
      <c r="G12217" s="627"/>
      <c r="H12217" s="23"/>
      <c r="I12217" s="23"/>
    </row>
    <row r="12218" spans="1:9" s="22" customFormat="1">
      <c r="A12218" s="1578"/>
      <c r="B12218" s="1383"/>
      <c r="C12218" s="1579"/>
      <c r="D12218" s="1427"/>
      <c r="E12218" s="238"/>
      <c r="F12218" s="238"/>
      <c r="G12218" s="627"/>
      <c r="H12218" s="23"/>
      <c r="I12218" s="23"/>
    </row>
    <row r="12219" spans="1:9" s="22" customFormat="1">
      <c r="A12219" s="1578"/>
      <c r="B12219" s="1383"/>
      <c r="C12219" s="1579"/>
      <c r="D12219" s="1427"/>
      <c r="E12219" s="238"/>
      <c r="F12219" s="238"/>
      <c r="G12219" s="627"/>
      <c r="H12219" s="23"/>
      <c r="I12219" s="23"/>
    </row>
    <row r="12220" spans="1:9" s="22" customFormat="1">
      <c r="A12220" s="1578"/>
      <c r="B12220" s="1383"/>
      <c r="C12220" s="1579"/>
      <c r="D12220" s="1427"/>
      <c r="E12220" s="238"/>
      <c r="F12220" s="238"/>
      <c r="G12220" s="627"/>
      <c r="H12220" s="23"/>
      <c r="I12220" s="23"/>
    </row>
    <row r="12221" spans="1:9" s="22" customFormat="1">
      <c r="A12221" s="1578"/>
      <c r="B12221" s="1383"/>
      <c r="C12221" s="1579"/>
      <c r="D12221" s="1427"/>
      <c r="E12221" s="238"/>
      <c r="F12221" s="238"/>
      <c r="G12221" s="627"/>
      <c r="H12221" s="23"/>
      <c r="I12221" s="23"/>
    </row>
    <row r="12222" spans="1:9" s="22" customFormat="1">
      <c r="A12222" s="1578"/>
      <c r="B12222" s="1383"/>
      <c r="C12222" s="1579"/>
      <c r="D12222" s="1427"/>
      <c r="E12222" s="238"/>
      <c r="F12222" s="238"/>
      <c r="G12222" s="627"/>
      <c r="H12222" s="23"/>
      <c r="I12222" s="23"/>
    </row>
    <row r="12223" spans="1:9" s="22" customFormat="1">
      <c r="A12223" s="1578"/>
      <c r="B12223" s="1383"/>
      <c r="C12223" s="1579"/>
      <c r="D12223" s="1427"/>
      <c r="E12223" s="238"/>
      <c r="F12223" s="238"/>
      <c r="G12223" s="627"/>
      <c r="H12223" s="23"/>
      <c r="I12223" s="23"/>
    </row>
    <row r="12224" spans="1:9" s="22" customFormat="1">
      <c r="A12224" s="1578"/>
      <c r="B12224" s="1383"/>
      <c r="C12224" s="1579"/>
      <c r="D12224" s="1427"/>
      <c r="E12224" s="238"/>
      <c r="F12224" s="238"/>
      <c r="G12224" s="627"/>
      <c r="H12224" s="23"/>
      <c r="I12224" s="23"/>
    </row>
    <row r="12225" spans="1:9" s="22" customFormat="1">
      <c r="A12225" s="1578"/>
      <c r="B12225" s="1383"/>
      <c r="C12225" s="1579"/>
      <c r="D12225" s="1427"/>
      <c r="E12225" s="238"/>
      <c r="F12225" s="238"/>
      <c r="G12225" s="627"/>
      <c r="H12225" s="23"/>
      <c r="I12225" s="23"/>
    </row>
    <row r="12226" spans="1:9" s="22" customFormat="1">
      <c r="A12226" s="1578"/>
      <c r="B12226" s="1383"/>
      <c r="C12226" s="1579"/>
      <c r="D12226" s="1427"/>
      <c r="E12226" s="238"/>
      <c r="F12226" s="238"/>
      <c r="G12226" s="627"/>
      <c r="H12226" s="23"/>
      <c r="I12226" s="23"/>
    </row>
    <row r="12227" spans="1:9" s="22" customFormat="1">
      <c r="A12227" s="1378"/>
      <c r="B12227" s="1374"/>
      <c r="C12227" s="1391"/>
      <c r="D12227" s="1427"/>
      <c r="E12227" s="238"/>
      <c r="F12227" s="238"/>
      <c r="G12227" s="627"/>
      <c r="H12227" s="23"/>
      <c r="I12227" s="23"/>
    </row>
    <row r="12228" spans="1:9" s="22" customFormat="1">
      <c r="A12228" s="1578"/>
      <c r="B12228" s="1383"/>
      <c r="C12228" s="1579"/>
      <c r="D12228" s="1427"/>
      <c r="E12228" s="238"/>
      <c r="F12228" s="238"/>
      <c r="G12228" s="627"/>
      <c r="H12228" s="23"/>
      <c r="I12228" s="23"/>
    </row>
    <row r="12229" spans="1:9" s="22" customFormat="1">
      <c r="A12229" s="1378"/>
      <c r="B12229" s="1374"/>
      <c r="C12229" s="1579"/>
      <c r="D12229" s="1427"/>
      <c r="E12229" s="238"/>
      <c r="F12229" s="238"/>
      <c r="G12229" s="627"/>
      <c r="H12229" s="23"/>
      <c r="I12229" s="23"/>
    </row>
    <row r="12230" spans="1:9" s="22" customFormat="1">
      <c r="A12230" s="1378"/>
      <c r="B12230" s="1374"/>
      <c r="C12230" s="1391"/>
      <c r="D12230" s="1427"/>
      <c r="E12230" s="238"/>
      <c r="F12230" s="238"/>
      <c r="G12230" s="627"/>
      <c r="H12230" s="23"/>
      <c r="I12230" s="23"/>
    </row>
    <row r="12231" spans="1:9" s="22" customFormat="1">
      <c r="A12231" s="1578"/>
      <c r="B12231" s="1383"/>
      <c r="C12231" s="1579"/>
      <c r="D12231" s="1427"/>
      <c r="E12231" s="238"/>
      <c r="F12231" s="238"/>
      <c r="G12231" s="627"/>
      <c r="H12231" s="23"/>
      <c r="I12231" s="23"/>
    </row>
    <row r="12232" spans="1:9" s="22" customFormat="1">
      <c r="A12232" s="1578"/>
      <c r="B12232" s="1383"/>
      <c r="C12232" s="1579"/>
      <c r="D12232" s="1427"/>
      <c r="E12232" s="238"/>
      <c r="F12232" s="238"/>
      <c r="G12232" s="627"/>
      <c r="H12232" s="23"/>
      <c r="I12232" s="23"/>
    </row>
    <row r="12233" spans="1:9" s="22" customFormat="1">
      <c r="A12233" s="1578"/>
      <c r="B12233" s="1383"/>
      <c r="C12233" s="1579"/>
      <c r="D12233" s="1427"/>
      <c r="E12233" s="238"/>
      <c r="F12233" s="238"/>
      <c r="G12233" s="627"/>
      <c r="H12233" s="23"/>
      <c r="I12233" s="23"/>
    </row>
    <row r="12234" spans="1:9" s="22" customFormat="1">
      <c r="A12234" s="1578"/>
      <c r="B12234" s="1383"/>
      <c r="C12234" s="1391"/>
      <c r="D12234" s="1427"/>
      <c r="E12234" s="238"/>
      <c r="F12234" s="238"/>
      <c r="G12234" s="627"/>
      <c r="H12234" s="23"/>
      <c r="I12234" s="23"/>
    </row>
    <row r="12235" spans="1:9" s="22" customFormat="1">
      <c r="A12235" s="1578"/>
      <c r="B12235" s="1383"/>
      <c r="C12235" s="1579"/>
      <c r="D12235" s="1427"/>
      <c r="E12235" s="238"/>
      <c r="F12235" s="238"/>
      <c r="G12235" s="627"/>
      <c r="H12235" s="23"/>
      <c r="I12235" s="23"/>
    </row>
    <row r="12236" spans="1:9" s="22" customFormat="1">
      <c r="A12236" s="1578"/>
      <c r="B12236" s="1383"/>
      <c r="C12236" s="1579"/>
      <c r="D12236" s="1427"/>
      <c r="E12236" s="238"/>
      <c r="F12236" s="238"/>
      <c r="G12236" s="627"/>
      <c r="H12236" s="23"/>
      <c r="I12236" s="23"/>
    </row>
    <row r="12237" spans="1:9" s="22" customFormat="1">
      <c r="A12237" s="1578"/>
      <c r="B12237" s="1383"/>
      <c r="C12237" s="1579"/>
      <c r="D12237" s="1427"/>
      <c r="E12237" s="238"/>
      <c r="F12237" s="238"/>
      <c r="G12237" s="627"/>
      <c r="H12237" s="23"/>
      <c r="I12237" s="23"/>
    </row>
    <row r="12238" spans="1:9" s="22" customFormat="1">
      <c r="A12238" s="1578"/>
      <c r="B12238" s="1383"/>
      <c r="C12238" s="1579"/>
      <c r="D12238" s="1427"/>
      <c r="E12238" s="238"/>
      <c r="F12238" s="238"/>
      <c r="G12238" s="627"/>
      <c r="H12238" s="23"/>
      <c r="I12238" s="23"/>
    </row>
    <row r="12239" spans="1:9" s="22" customFormat="1">
      <c r="A12239" s="1578"/>
      <c r="B12239" s="1383"/>
      <c r="C12239" s="1579"/>
      <c r="D12239" s="1427"/>
      <c r="E12239" s="238"/>
      <c r="F12239" s="238"/>
      <c r="G12239" s="627"/>
      <c r="H12239" s="23"/>
      <c r="I12239" s="23"/>
    </row>
    <row r="12240" spans="1:9" s="22" customFormat="1">
      <c r="A12240" s="1578"/>
      <c r="B12240" s="1383"/>
      <c r="C12240" s="1579"/>
      <c r="D12240" s="1427"/>
      <c r="E12240" s="238"/>
      <c r="F12240" s="238"/>
      <c r="G12240" s="627"/>
      <c r="H12240" s="23"/>
      <c r="I12240" s="23"/>
    </row>
    <row r="12241" spans="1:9" s="22" customFormat="1">
      <c r="A12241" s="1578"/>
      <c r="B12241" s="1383"/>
      <c r="C12241" s="1579"/>
      <c r="D12241" s="1427"/>
      <c r="E12241" s="238"/>
      <c r="F12241" s="238"/>
      <c r="G12241" s="627"/>
      <c r="H12241" s="23"/>
      <c r="I12241" s="23"/>
    </row>
    <row r="12242" spans="1:9" s="22" customFormat="1">
      <c r="A12242" s="1578"/>
      <c r="B12242" s="1383"/>
      <c r="C12242" s="1579"/>
      <c r="D12242" s="1427"/>
      <c r="E12242" s="238"/>
      <c r="F12242" s="238"/>
      <c r="G12242" s="627"/>
      <c r="H12242" s="23"/>
      <c r="I12242" s="23"/>
    </row>
    <row r="12243" spans="1:9" s="22" customFormat="1">
      <c r="A12243" s="1578"/>
      <c r="B12243" s="1383"/>
      <c r="C12243" s="1579"/>
      <c r="D12243" s="1427"/>
      <c r="E12243" s="238"/>
      <c r="F12243" s="238"/>
      <c r="G12243" s="627"/>
      <c r="H12243" s="23"/>
      <c r="I12243" s="23"/>
    </row>
    <row r="12244" spans="1:9" s="22" customFormat="1">
      <c r="A12244" s="1578"/>
      <c r="B12244" s="1383"/>
      <c r="C12244" s="1579"/>
      <c r="D12244" s="1427"/>
      <c r="E12244" s="238"/>
      <c r="F12244" s="238"/>
      <c r="G12244" s="627"/>
      <c r="H12244" s="23"/>
      <c r="I12244" s="23"/>
    </row>
    <row r="12245" spans="1:9" s="22" customFormat="1">
      <c r="A12245" s="1578"/>
      <c r="B12245" s="1383"/>
      <c r="C12245" s="1579"/>
      <c r="D12245" s="1427"/>
      <c r="E12245" s="238"/>
      <c r="F12245" s="238"/>
      <c r="G12245" s="627"/>
      <c r="H12245" s="23"/>
      <c r="I12245" s="23"/>
    </row>
    <row r="12246" spans="1:9" s="22" customFormat="1">
      <c r="A12246" s="1578"/>
      <c r="B12246" s="1383"/>
      <c r="C12246" s="1579"/>
      <c r="D12246" s="1427"/>
      <c r="E12246" s="238"/>
      <c r="F12246" s="238"/>
      <c r="G12246" s="627"/>
      <c r="H12246" s="23"/>
      <c r="I12246" s="23"/>
    </row>
    <row r="12247" spans="1:9" s="22" customFormat="1">
      <c r="A12247" s="1378"/>
      <c r="B12247" s="1374"/>
      <c r="C12247" s="1391"/>
      <c r="D12247" s="1427"/>
      <c r="E12247" s="238"/>
      <c r="F12247" s="238"/>
      <c r="G12247" s="627"/>
      <c r="H12247" s="23"/>
      <c r="I12247" s="23"/>
    </row>
    <row r="12248" spans="1:9" s="22" customFormat="1">
      <c r="A12248" s="1578"/>
      <c r="B12248" s="1383"/>
      <c r="C12248" s="1579"/>
      <c r="D12248" s="1427"/>
      <c r="E12248" s="238"/>
      <c r="F12248" s="238"/>
      <c r="G12248" s="627"/>
      <c r="H12248" s="23"/>
      <c r="I12248" s="23"/>
    </row>
    <row r="12249" spans="1:9" s="22" customFormat="1">
      <c r="A12249" s="1578"/>
      <c r="B12249" s="1383"/>
      <c r="C12249" s="1579"/>
      <c r="D12249" s="1427"/>
      <c r="E12249" s="238"/>
      <c r="F12249" s="238"/>
      <c r="G12249" s="627"/>
      <c r="H12249" s="23"/>
      <c r="I12249" s="23"/>
    </row>
    <row r="12250" spans="1:9" s="22" customFormat="1">
      <c r="A12250" s="1578"/>
      <c r="B12250" s="1383"/>
      <c r="C12250" s="1579"/>
      <c r="D12250" s="1427"/>
      <c r="E12250" s="238"/>
      <c r="F12250" s="238"/>
      <c r="G12250" s="627"/>
      <c r="H12250" s="23"/>
      <c r="I12250" s="23"/>
    </row>
    <row r="12251" spans="1:9" s="22" customFormat="1">
      <c r="A12251" s="1578"/>
      <c r="B12251" s="1383"/>
      <c r="C12251" s="1579"/>
      <c r="D12251" s="1427"/>
      <c r="E12251" s="238"/>
      <c r="F12251" s="238"/>
      <c r="G12251" s="627"/>
      <c r="H12251" s="23"/>
      <c r="I12251" s="23"/>
    </row>
    <row r="12252" spans="1:9" s="22" customFormat="1">
      <c r="A12252" s="1578"/>
      <c r="B12252" s="1383"/>
      <c r="C12252" s="1579"/>
      <c r="D12252" s="1427"/>
      <c r="E12252" s="238"/>
      <c r="F12252" s="238"/>
      <c r="G12252" s="627"/>
      <c r="H12252" s="23"/>
      <c r="I12252" s="23"/>
    </row>
    <row r="12253" spans="1:9" s="22" customFormat="1">
      <c r="A12253" s="1578"/>
      <c r="B12253" s="1383"/>
      <c r="C12253" s="1579"/>
      <c r="D12253" s="1427"/>
      <c r="E12253" s="238"/>
      <c r="F12253" s="238"/>
      <c r="G12253" s="627"/>
      <c r="H12253" s="23"/>
      <c r="I12253" s="23"/>
    </row>
    <row r="12254" spans="1:9" s="22" customFormat="1">
      <c r="A12254" s="1578"/>
      <c r="B12254" s="1383"/>
      <c r="C12254" s="1579"/>
      <c r="D12254" s="1427"/>
      <c r="E12254" s="238"/>
      <c r="F12254" s="238"/>
      <c r="G12254" s="627"/>
      <c r="H12254" s="23"/>
      <c r="I12254" s="23"/>
    </row>
    <row r="12255" spans="1:9" s="22" customFormat="1">
      <c r="A12255" s="1578"/>
      <c r="B12255" s="1383"/>
      <c r="C12255" s="1579"/>
      <c r="D12255" s="1427"/>
      <c r="E12255" s="238"/>
      <c r="F12255" s="238"/>
      <c r="G12255" s="627"/>
      <c r="H12255" s="23"/>
      <c r="I12255" s="23"/>
    </row>
    <row r="12256" spans="1:9" s="22" customFormat="1">
      <c r="A12256" s="1578"/>
      <c r="B12256" s="1383"/>
      <c r="C12256" s="1579"/>
      <c r="D12256" s="1427"/>
      <c r="E12256" s="238"/>
      <c r="F12256" s="238"/>
      <c r="G12256" s="627"/>
      <c r="H12256" s="23"/>
      <c r="I12256" s="23"/>
    </row>
    <row r="12257" spans="1:9" s="22" customFormat="1">
      <c r="A12257" s="1578"/>
      <c r="B12257" s="1383"/>
      <c r="C12257" s="1579"/>
      <c r="D12257" s="1427"/>
      <c r="E12257" s="238"/>
      <c r="F12257" s="238"/>
      <c r="G12257" s="627"/>
      <c r="H12257" s="23"/>
      <c r="I12257" s="23"/>
    </row>
    <row r="12258" spans="1:9" s="22" customFormat="1">
      <c r="A12258" s="1578"/>
      <c r="B12258" s="1383"/>
      <c r="C12258" s="1579"/>
      <c r="D12258" s="1427"/>
      <c r="E12258" s="238"/>
      <c r="F12258" s="238"/>
      <c r="G12258" s="627"/>
      <c r="H12258" s="23"/>
      <c r="I12258" s="23"/>
    </row>
    <row r="12259" spans="1:9" s="22" customFormat="1">
      <c r="A12259" s="1578"/>
      <c r="B12259" s="1383"/>
      <c r="C12259" s="1579"/>
      <c r="D12259" s="1427"/>
      <c r="E12259" s="238"/>
      <c r="F12259" s="238"/>
      <c r="G12259" s="627"/>
      <c r="H12259" s="23"/>
      <c r="I12259" s="23"/>
    </row>
    <row r="12260" spans="1:9" s="22" customFormat="1">
      <c r="A12260" s="1578"/>
      <c r="B12260" s="1383"/>
      <c r="C12260" s="1579"/>
      <c r="D12260" s="1427"/>
      <c r="E12260" s="238"/>
      <c r="F12260" s="238"/>
      <c r="G12260" s="627"/>
      <c r="H12260" s="23"/>
      <c r="I12260" s="23"/>
    </row>
    <row r="12261" spans="1:9" s="22" customFormat="1">
      <c r="A12261" s="1578"/>
      <c r="B12261" s="1383"/>
      <c r="C12261" s="1579"/>
      <c r="D12261" s="1427"/>
      <c r="E12261" s="238"/>
      <c r="F12261" s="238"/>
      <c r="G12261" s="627"/>
      <c r="H12261" s="23"/>
      <c r="I12261" s="23"/>
    </row>
    <row r="12262" spans="1:9" s="22" customFormat="1">
      <c r="A12262" s="1578"/>
      <c r="B12262" s="1383"/>
      <c r="C12262" s="1579"/>
      <c r="D12262" s="1427"/>
      <c r="E12262" s="238"/>
      <c r="F12262" s="238"/>
      <c r="G12262" s="627"/>
      <c r="H12262" s="23"/>
      <c r="I12262" s="23"/>
    </row>
    <row r="12263" spans="1:9" s="22" customFormat="1">
      <c r="A12263" s="1578"/>
      <c r="B12263" s="1383"/>
      <c r="C12263" s="1579"/>
      <c r="D12263" s="1427"/>
      <c r="E12263" s="238"/>
      <c r="F12263" s="238"/>
      <c r="G12263" s="627"/>
      <c r="H12263" s="23"/>
      <c r="I12263" s="23"/>
    </row>
    <row r="12264" spans="1:9" s="22" customFormat="1">
      <c r="A12264" s="1578"/>
      <c r="B12264" s="1383"/>
      <c r="C12264" s="1579"/>
      <c r="D12264" s="1427"/>
      <c r="E12264" s="238"/>
      <c r="F12264" s="238"/>
      <c r="G12264" s="627"/>
      <c r="H12264" s="23"/>
      <c r="I12264" s="23"/>
    </row>
    <row r="12265" spans="1:9" s="22" customFormat="1">
      <c r="A12265" s="1578"/>
      <c r="B12265" s="1383"/>
      <c r="C12265" s="1579"/>
      <c r="D12265" s="1427"/>
      <c r="E12265" s="238"/>
      <c r="F12265" s="238"/>
      <c r="G12265" s="627"/>
      <c r="H12265" s="23"/>
      <c r="I12265" s="23"/>
    </row>
    <row r="12266" spans="1:9" s="22" customFormat="1">
      <c r="A12266" s="1578"/>
      <c r="B12266" s="1383"/>
      <c r="C12266" s="1579"/>
      <c r="D12266" s="1427"/>
      <c r="E12266" s="238"/>
      <c r="F12266" s="238"/>
      <c r="G12266" s="627"/>
      <c r="H12266" s="23"/>
      <c r="I12266" s="23"/>
    </row>
    <row r="12267" spans="1:9" s="22" customFormat="1">
      <c r="A12267" s="1578"/>
      <c r="B12267" s="1383"/>
      <c r="C12267" s="1579"/>
      <c r="D12267" s="1427"/>
      <c r="E12267" s="238"/>
      <c r="F12267" s="238"/>
      <c r="G12267" s="627"/>
      <c r="H12267" s="23"/>
      <c r="I12267" s="23"/>
    </row>
    <row r="12268" spans="1:9" s="22" customFormat="1">
      <c r="A12268" s="1378"/>
      <c r="B12268" s="1374"/>
      <c r="C12268" s="1391"/>
      <c r="D12268" s="1427"/>
      <c r="E12268" s="238"/>
      <c r="F12268" s="238"/>
      <c r="G12268" s="627"/>
      <c r="H12268" s="23"/>
      <c r="I12268" s="23"/>
    </row>
    <row r="12269" spans="1:9" s="22" customFormat="1">
      <c r="A12269" s="1378"/>
      <c r="B12269" s="1463"/>
      <c r="C12269" s="1391"/>
      <c r="D12269" s="1427"/>
      <c r="E12269" s="238"/>
      <c r="F12269" s="238"/>
      <c r="G12269" s="627"/>
      <c r="H12269" s="23"/>
      <c r="I12269" s="23"/>
    </row>
    <row r="12270" spans="1:9" s="22" customFormat="1">
      <c r="A12270" s="1378"/>
      <c r="B12270" s="1374"/>
      <c r="C12270" s="1391"/>
      <c r="D12270" s="1376"/>
      <c r="E12270" s="161"/>
      <c r="F12270" s="161"/>
      <c r="G12270" s="627"/>
      <c r="H12270" s="23"/>
      <c r="I12270" s="23"/>
    </row>
    <row r="12271" spans="1:9" s="22" customFormat="1">
      <c r="A12271" s="1378"/>
      <c r="B12271" s="1374"/>
      <c r="C12271" s="1391"/>
      <c r="D12271" s="1376"/>
      <c r="E12271" s="161"/>
      <c r="F12271" s="161"/>
      <c r="G12271" s="627"/>
      <c r="H12271" s="23"/>
      <c r="I12271" s="23"/>
    </row>
    <row r="12272" spans="1:9" s="98" customFormat="1">
      <c r="A12272" s="1560"/>
      <c r="B12272" s="1492"/>
      <c r="C12272" s="1466"/>
      <c r="D12272" s="1370"/>
      <c r="E12272" s="229"/>
      <c r="F12272" s="229"/>
      <c r="G12272" s="591"/>
    </row>
    <row r="12273" spans="1:9" s="98" customFormat="1">
      <c r="A12273" s="1560"/>
      <c r="B12273" s="1477"/>
      <c r="C12273" s="1466"/>
      <c r="D12273" s="1370"/>
      <c r="E12273" s="229"/>
      <c r="F12273" s="229"/>
      <c r="G12273" s="591"/>
    </row>
    <row r="12274" spans="1:9" s="98" customFormat="1">
      <c r="A12274" s="1560"/>
      <c r="B12274" s="1479"/>
      <c r="C12274" s="1502"/>
      <c r="D12274" s="806"/>
      <c r="E12274" s="230"/>
      <c r="F12274" s="230"/>
      <c r="G12274" s="591"/>
    </row>
    <row r="12275" spans="1:9" s="98" customFormat="1">
      <c r="A12275" s="1560"/>
      <c r="B12275" s="1479"/>
      <c r="C12275" s="1502"/>
      <c r="D12275" s="806"/>
      <c r="E12275" s="230"/>
      <c r="F12275" s="230"/>
      <c r="G12275" s="591"/>
    </row>
    <row r="12276" spans="1:9" s="98" customFormat="1">
      <c r="A12276" s="1560"/>
      <c r="B12276" s="1479"/>
      <c r="C12276" s="1502"/>
      <c r="D12276" s="806"/>
      <c r="E12276" s="230"/>
      <c r="F12276" s="230"/>
      <c r="G12276" s="591"/>
    </row>
    <row r="12277" spans="1:9" s="98" customFormat="1">
      <c r="A12277" s="1560"/>
      <c r="B12277" s="1479"/>
      <c r="C12277" s="1502"/>
      <c r="D12277" s="806"/>
      <c r="E12277" s="230"/>
      <c r="F12277" s="230"/>
      <c r="G12277" s="591"/>
    </row>
    <row r="12278" spans="1:9" s="98" customFormat="1">
      <c r="A12278" s="1560"/>
      <c r="B12278" s="1479"/>
      <c r="C12278" s="1502"/>
      <c r="D12278" s="806"/>
      <c r="E12278" s="230"/>
      <c r="F12278" s="230"/>
      <c r="G12278" s="591"/>
    </row>
    <row r="12279" spans="1:9" s="98" customFormat="1">
      <c r="A12279" s="1560"/>
      <c r="B12279" s="1479"/>
      <c r="C12279" s="1502"/>
      <c r="D12279" s="806"/>
      <c r="E12279" s="230"/>
      <c r="F12279" s="230"/>
      <c r="G12279" s="591"/>
    </row>
    <row r="12280" spans="1:9" s="98" customFormat="1">
      <c r="A12280" s="1560"/>
      <c r="B12280" s="1479"/>
      <c r="C12280" s="1502"/>
      <c r="D12280" s="806"/>
      <c r="E12280" s="230"/>
      <c r="F12280" s="230"/>
      <c r="G12280" s="591"/>
    </row>
    <row r="12281" spans="1:9" s="22" customFormat="1">
      <c r="A12281" s="1378"/>
      <c r="B12281" s="1374"/>
      <c r="C12281" s="1391"/>
      <c r="D12281" s="1376"/>
      <c r="E12281" s="161"/>
      <c r="F12281" s="161"/>
      <c r="G12281" s="627"/>
      <c r="H12281" s="23"/>
      <c r="I12281" s="23"/>
    </row>
    <row r="12282" spans="1:9" s="22" customFormat="1">
      <c r="A12282" s="1378"/>
      <c r="B12282" s="1374"/>
      <c r="C12282" s="1391"/>
      <c r="D12282" s="1376"/>
      <c r="E12282" s="161"/>
      <c r="F12282" s="161"/>
      <c r="G12282" s="627"/>
      <c r="H12282" s="23"/>
      <c r="I12282" s="23"/>
    </row>
    <row r="12283" spans="1:9" s="22" customFormat="1">
      <c r="A12283" s="1378"/>
      <c r="B12283" s="1463"/>
      <c r="C12283" s="1391"/>
      <c r="D12283" s="1376"/>
      <c r="E12283" s="160"/>
      <c r="F12283" s="160"/>
      <c r="G12283" s="627"/>
      <c r="H12283" s="23"/>
      <c r="I12283" s="23"/>
    </row>
    <row r="12284" spans="1:9" s="22" customFormat="1" ht="15">
      <c r="A12284" s="1574"/>
      <c r="B12284" s="1374"/>
      <c r="C12284" s="1391"/>
      <c r="D12284" s="1376"/>
      <c r="E12284" s="161"/>
      <c r="F12284" s="161"/>
      <c r="G12284" s="627"/>
      <c r="H12284" s="23"/>
      <c r="I12284" s="23"/>
    </row>
    <row r="12285" spans="1:9" s="22" customFormat="1" ht="15">
      <c r="A12285" s="1574"/>
      <c r="B12285" s="1374"/>
      <c r="C12285" s="1391"/>
      <c r="D12285" s="1427"/>
      <c r="E12285" s="238"/>
      <c r="F12285" s="238"/>
      <c r="G12285" s="627"/>
      <c r="H12285" s="23"/>
      <c r="I12285" s="23"/>
    </row>
    <row r="12286" spans="1:9" s="22" customFormat="1">
      <c r="A12286" s="1378"/>
      <c r="B12286" s="1463"/>
      <c r="C12286" s="1391"/>
      <c r="D12286" s="1427"/>
      <c r="E12286" s="238"/>
      <c r="F12286" s="238"/>
      <c r="G12286" s="627"/>
      <c r="H12286" s="23"/>
      <c r="I12286" s="23"/>
    </row>
    <row r="12287" spans="1:9" s="22" customFormat="1">
      <c r="A12287" s="1378"/>
      <c r="B12287" s="1374"/>
      <c r="C12287" s="1391"/>
      <c r="D12287" s="1427"/>
      <c r="E12287" s="238"/>
      <c r="F12287" s="238"/>
      <c r="G12287" s="627"/>
      <c r="H12287" s="23"/>
      <c r="I12287" s="23"/>
    </row>
    <row r="12288" spans="1:9" s="22" customFormat="1">
      <c r="A12288" s="1378"/>
      <c r="B12288" s="1374"/>
      <c r="C12288" s="1391"/>
      <c r="D12288" s="1427"/>
      <c r="E12288" s="238"/>
      <c r="F12288" s="238"/>
      <c r="G12288" s="627"/>
      <c r="H12288" s="23"/>
      <c r="I12288" s="23"/>
    </row>
    <row r="12289" spans="1:9" s="22" customFormat="1">
      <c r="A12289" s="1378"/>
      <c r="B12289" s="1374"/>
      <c r="C12289" s="1391"/>
      <c r="D12289" s="1427"/>
      <c r="E12289" s="238"/>
      <c r="F12289" s="238"/>
      <c r="G12289" s="627"/>
      <c r="H12289" s="23"/>
      <c r="I12289" s="23"/>
    </row>
    <row r="12290" spans="1:9" s="22" customFormat="1">
      <c r="A12290" s="1378"/>
      <c r="B12290" s="1374"/>
      <c r="C12290" s="1391"/>
      <c r="D12290" s="1427"/>
      <c r="E12290" s="238"/>
      <c r="F12290" s="238"/>
      <c r="G12290" s="627"/>
      <c r="H12290" s="23"/>
      <c r="I12290" s="23"/>
    </row>
    <row r="12291" spans="1:9" s="22" customFormat="1">
      <c r="A12291" s="1378"/>
      <c r="B12291" s="1374"/>
      <c r="C12291" s="1391"/>
      <c r="D12291" s="1427"/>
      <c r="E12291" s="238"/>
      <c r="F12291" s="238"/>
      <c r="G12291" s="627"/>
      <c r="H12291" s="23"/>
      <c r="I12291" s="23"/>
    </row>
    <row r="12292" spans="1:9" s="22" customFormat="1">
      <c r="A12292" s="1378"/>
      <c r="B12292" s="1374"/>
      <c r="C12292" s="1391"/>
      <c r="D12292" s="1427"/>
      <c r="E12292" s="238"/>
      <c r="F12292" s="238"/>
      <c r="G12292" s="627"/>
      <c r="H12292" s="23"/>
      <c r="I12292" s="23"/>
    </row>
    <row r="12293" spans="1:9" s="22" customFormat="1">
      <c r="A12293" s="1378"/>
      <c r="B12293" s="1374"/>
      <c r="C12293" s="1391"/>
      <c r="D12293" s="1427"/>
      <c r="E12293" s="238"/>
      <c r="F12293" s="238"/>
      <c r="G12293" s="627"/>
      <c r="H12293" s="23"/>
      <c r="I12293" s="23"/>
    </row>
    <row r="12294" spans="1:9" s="22" customFormat="1">
      <c r="A12294" s="1378"/>
      <c r="B12294" s="1374"/>
      <c r="C12294" s="1391"/>
      <c r="D12294" s="1427"/>
      <c r="E12294" s="238"/>
      <c r="F12294" s="238"/>
      <c r="G12294" s="627"/>
      <c r="H12294" s="23"/>
      <c r="I12294" s="23"/>
    </row>
    <row r="12295" spans="1:9" s="22" customFormat="1">
      <c r="A12295" s="1378"/>
      <c r="B12295" s="1374"/>
      <c r="C12295" s="1391"/>
      <c r="D12295" s="1427"/>
      <c r="E12295" s="238"/>
      <c r="F12295" s="238"/>
      <c r="G12295" s="627"/>
      <c r="H12295" s="23"/>
      <c r="I12295" s="23"/>
    </row>
    <row r="12296" spans="1:9" s="22" customFormat="1">
      <c r="A12296" s="1378"/>
      <c r="B12296" s="1374"/>
      <c r="C12296" s="1391"/>
      <c r="D12296" s="1427"/>
      <c r="E12296" s="238"/>
      <c r="F12296" s="238"/>
      <c r="G12296" s="627"/>
      <c r="H12296" s="23"/>
      <c r="I12296" s="23"/>
    </row>
    <row r="12297" spans="1:9" s="22" customFormat="1">
      <c r="A12297" s="1378"/>
      <c r="B12297" s="1374"/>
      <c r="C12297" s="1391"/>
      <c r="D12297" s="1427"/>
      <c r="E12297" s="238"/>
      <c r="F12297" s="238"/>
      <c r="G12297" s="627"/>
      <c r="H12297" s="23"/>
      <c r="I12297" s="23"/>
    </row>
    <row r="12298" spans="1:9" s="22" customFormat="1">
      <c r="A12298" s="1378"/>
      <c r="B12298" s="1374"/>
      <c r="C12298" s="1391"/>
      <c r="D12298" s="1427"/>
      <c r="E12298" s="238"/>
      <c r="F12298" s="238"/>
      <c r="G12298" s="627"/>
      <c r="H12298" s="23"/>
      <c r="I12298" s="23"/>
    </row>
    <row r="12299" spans="1:9" s="22" customFormat="1">
      <c r="A12299" s="1378"/>
      <c r="B12299" s="1374"/>
      <c r="C12299" s="1391"/>
      <c r="D12299" s="1427"/>
      <c r="E12299" s="238"/>
      <c r="F12299" s="238"/>
      <c r="G12299" s="627"/>
      <c r="H12299" s="23"/>
      <c r="I12299" s="23"/>
    </row>
    <row r="12300" spans="1:9" s="22" customFormat="1">
      <c r="A12300" s="1378"/>
      <c r="B12300" s="1374"/>
      <c r="C12300" s="1391"/>
      <c r="D12300" s="1427"/>
      <c r="E12300" s="238"/>
      <c r="F12300" s="238"/>
      <c r="G12300" s="627"/>
      <c r="H12300" s="23"/>
      <c r="I12300" s="23"/>
    </row>
    <row r="12301" spans="1:9" s="22" customFormat="1">
      <c r="A12301" s="1378"/>
      <c r="B12301" s="1374"/>
      <c r="C12301" s="1391"/>
      <c r="D12301" s="1427"/>
      <c r="E12301" s="238"/>
      <c r="F12301" s="238"/>
      <c r="G12301" s="627"/>
      <c r="H12301" s="23"/>
      <c r="I12301" s="23"/>
    </row>
    <row r="12302" spans="1:9" s="22" customFormat="1">
      <c r="A12302" s="1378"/>
      <c r="B12302" s="1374"/>
      <c r="C12302" s="1391"/>
      <c r="D12302" s="1427"/>
      <c r="E12302" s="238"/>
      <c r="F12302" s="238"/>
      <c r="G12302" s="627"/>
      <c r="H12302" s="23"/>
      <c r="I12302" s="23"/>
    </row>
    <row r="12303" spans="1:9" s="22" customFormat="1">
      <c r="A12303" s="1378"/>
      <c r="B12303" s="1374"/>
      <c r="C12303" s="1391"/>
      <c r="D12303" s="1427"/>
      <c r="E12303" s="238"/>
      <c r="F12303" s="238"/>
      <c r="G12303" s="627"/>
      <c r="H12303" s="23"/>
      <c r="I12303" s="23"/>
    </row>
    <row r="12304" spans="1:9" s="22" customFormat="1">
      <c r="A12304" s="1378"/>
      <c r="B12304" s="1374"/>
      <c r="C12304" s="1391"/>
      <c r="D12304" s="1427"/>
      <c r="E12304" s="238"/>
      <c r="F12304" s="238"/>
      <c r="G12304" s="627"/>
      <c r="H12304" s="23"/>
      <c r="I12304" s="23"/>
    </row>
    <row r="12305" spans="1:9" s="22" customFormat="1" ht="15">
      <c r="A12305" s="1574"/>
      <c r="B12305" s="1374"/>
      <c r="C12305" s="1391"/>
      <c r="D12305" s="1427"/>
      <c r="E12305" s="238"/>
      <c r="F12305" s="238"/>
      <c r="G12305" s="627"/>
      <c r="H12305" s="23"/>
      <c r="I12305" s="23"/>
    </row>
    <row r="12306" spans="1:9" s="22" customFormat="1">
      <c r="A12306" s="1378"/>
      <c r="B12306" s="1374"/>
      <c r="C12306" s="1391"/>
      <c r="D12306" s="1427"/>
      <c r="E12306" s="238"/>
      <c r="F12306" s="238"/>
      <c r="G12306" s="627"/>
      <c r="H12306" s="23"/>
      <c r="I12306" s="23"/>
    </row>
    <row r="12307" spans="1:9" s="22" customFormat="1">
      <c r="A12307" s="1378"/>
      <c r="B12307" s="1374"/>
      <c r="C12307" s="1391"/>
      <c r="D12307" s="1427"/>
      <c r="E12307" s="238"/>
      <c r="F12307" s="238"/>
      <c r="G12307" s="627"/>
      <c r="H12307" s="23"/>
      <c r="I12307" s="23"/>
    </row>
    <row r="12308" spans="1:9" s="22" customFormat="1">
      <c r="A12308" s="1378"/>
      <c r="B12308" s="1374"/>
      <c r="C12308" s="1391"/>
      <c r="D12308" s="1427"/>
      <c r="E12308" s="238"/>
      <c r="F12308" s="238"/>
      <c r="G12308" s="627"/>
      <c r="H12308" s="23"/>
      <c r="I12308" s="23"/>
    </row>
    <row r="12309" spans="1:9" s="22" customFormat="1">
      <c r="A12309" s="1378"/>
      <c r="B12309" s="1374"/>
      <c r="C12309" s="1391"/>
      <c r="D12309" s="1427"/>
      <c r="E12309" s="238"/>
      <c r="F12309" s="238"/>
      <c r="G12309" s="627"/>
      <c r="H12309" s="23"/>
      <c r="I12309" s="23"/>
    </row>
    <row r="12310" spans="1:9" s="22" customFormat="1">
      <c r="A12310" s="1378"/>
      <c r="B12310" s="1374"/>
      <c r="C12310" s="1391"/>
      <c r="D12310" s="1427"/>
      <c r="E12310" s="238"/>
      <c r="F12310" s="238"/>
      <c r="G12310" s="627"/>
      <c r="H12310" s="23"/>
      <c r="I12310" s="23"/>
    </row>
    <row r="12311" spans="1:9" s="22" customFormat="1">
      <c r="A12311" s="1378"/>
      <c r="B12311" s="1374"/>
      <c r="C12311" s="1391"/>
      <c r="D12311" s="1427"/>
      <c r="E12311" s="238"/>
      <c r="F12311" s="238"/>
      <c r="G12311" s="627"/>
      <c r="H12311" s="23"/>
      <c r="I12311" s="23"/>
    </row>
    <row r="12312" spans="1:9" s="22" customFormat="1">
      <c r="A12312" s="1378"/>
      <c r="B12312" s="1374"/>
      <c r="C12312" s="1391"/>
      <c r="D12312" s="1427"/>
      <c r="E12312" s="238"/>
      <c r="F12312" s="238"/>
      <c r="G12312" s="627"/>
      <c r="H12312" s="23"/>
      <c r="I12312" s="23"/>
    </row>
    <row r="12313" spans="1:9" s="22" customFormat="1">
      <c r="A12313" s="1378"/>
      <c r="B12313" s="1374"/>
      <c r="C12313" s="1391"/>
      <c r="D12313" s="1427"/>
      <c r="E12313" s="238"/>
      <c r="F12313" s="238"/>
      <c r="G12313" s="627"/>
      <c r="H12313" s="23"/>
      <c r="I12313" s="23"/>
    </row>
    <row r="12314" spans="1:9" s="22" customFormat="1">
      <c r="A12314" s="1378"/>
      <c r="B12314" s="1374"/>
      <c r="C12314" s="1391"/>
      <c r="D12314" s="1427"/>
      <c r="E12314" s="238"/>
      <c r="F12314" s="238"/>
      <c r="G12314" s="627"/>
      <c r="H12314" s="23"/>
      <c r="I12314" s="23"/>
    </row>
    <row r="12315" spans="1:9" s="22" customFormat="1">
      <c r="A12315" s="1378"/>
      <c r="B12315" s="1461"/>
      <c r="C12315" s="1391"/>
      <c r="D12315" s="1427"/>
      <c r="E12315" s="238"/>
      <c r="F12315" s="238"/>
      <c r="G12315" s="627"/>
      <c r="H12315" s="23"/>
      <c r="I12315" s="23"/>
    </row>
    <row r="12316" spans="1:9" s="22" customFormat="1" ht="15">
      <c r="A12316" s="1574"/>
      <c r="B12316" s="1374"/>
      <c r="C12316" s="1391"/>
      <c r="D12316" s="1427"/>
      <c r="E12316" s="238"/>
      <c r="F12316" s="238"/>
      <c r="G12316" s="627"/>
      <c r="H12316" s="23"/>
      <c r="I12316" s="23"/>
    </row>
    <row r="12317" spans="1:9" s="22" customFormat="1" ht="15">
      <c r="A12317" s="1574"/>
      <c r="B12317" s="1374"/>
      <c r="C12317" s="1391"/>
      <c r="D12317" s="1427"/>
      <c r="E12317" s="238"/>
      <c r="F12317" s="238"/>
      <c r="G12317" s="627"/>
      <c r="H12317" s="23"/>
      <c r="I12317" s="23"/>
    </row>
    <row r="12318" spans="1:9" s="22" customFormat="1">
      <c r="A12318" s="1378"/>
      <c r="B12318" s="1374"/>
      <c r="C12318" s="1391"/>
      <c r="D12318" s="1427"/>
      <c r="E12318" s="238"/>
      <c r="F12318" s="238"/>
      <c r="G12318" s="627"/>
      <c r="H12318" s="23"/>
      <c r="I12318" s="23"/>
    </row>
    <row r="12319" spans="1:9" s="22" customFormat="1">
      <c r="A12319" s="1378"/>
      <c r="B12319" s="1374"/>
      <c r="C12319" s="1391"/>
      <c r="D12319" s="1427"/>
      <c r="E12319" s="238"/>
      <c r="F12319" s="238"/>
      <c r="G12319" s="627"/>
      <c r="H12319" s="23"/>
      <c r="I12319" s="23"/>
    </row>
    <row r="12320" spans="1:9" s="22" customFormat="1">
      <c r="A12320" s="1378"/>
      <c r="B12320" s="1374"/>
      <c r="C12320" s="1391"/>
      <c r="D12320" s="1427"/>
      <c r="E12320" s="238"/>
      <c r="F12320" s="238"/>
      <c r="G12320" s="627"/>
      <c r="H12320" s="23"/>
      <c r="I12320" s="23"/>
    </row>
    <row r="12321" spans="1:9" s="22" customFormat="1">
      <c r="A12321" s="1378"/>
      <c r="B12321" s="1374"/>
      <c r="C12321" s="1391"/>
      <c r="D12321" s="1427"/>
      <c r="E12321" s="238"/>
      <c r="F12321" s="238"/>
      <c r="G12321" s="627"/>
      <c r="H12321" s="23"/>
      <c r="I12321" s="23"/>
    </row>
    <row r="12322" spans="1:9" s="22" customFormat="1">
      <c r="A12322" s="1378"/>
      <c r="B12322" s="1374"/>
      <c r="C12322" s="1391"/>
      <c r="D12322" s="1427"/>
      <c r="E12322" s="238"/>
      <c r="F12322" s="238"/>
      <c r="G12322" s="627"/>
      <c r="H12322" s="23"/>
      <c r="I12322" s="23"/>
    </row>
    <row r="12323" spans="1:9" s="22" customFormat="1">
      <c r="A12323" s="1378"/>
      <c r="B12323" s="1374"/>
      <c r="C12323" s="1391"/>
      <c r="D12323" s="1427"/>
      <c r="E12323" s="238"/>
      <c r="F12323" s="238"/>
      <c r="G12323" s="627"/>
      <c r="H12323" s="23"/>
      <c r="I12323" s="23"/>
    </row>
    <row r="12324" spans="1:9" s="22" customFormat="1">
      <c r="A12324" s="1378"/>
      <c r="B12324" s="1374"/>
      <c r="C12324" s="1391"/>
      <c r="D12324" s="1427"/>
      <c r="E12324" s="238"/>
      <c r="F12324" s="238"/>
      <c r="G12324" s="627"/>
      <c r="H12324" s="23"/>
      <c r="I12324" s="23"/>
    </row>
    <row r="12325" spans="1:9" s="22" customFormat="1">
      <c r="A12325" s="1378"/>
      <c r="B12325" s="1374"/>
      <c r="C12325" s="1391"/>
      <c r="D12325" s="1427"/>
      <c r="E12325" s="238"/>
      <c r="F12325" s="238"/>
      <c r="G12325" s="627"/>
      <c r="H12325" s="23"/>
      <c r="I12325" s="23"/>
    </row>
    <row r="12326" spans="1:9" s="22" customFormat="1">
      <c r="A12326" s="1378"/>
      <c r="B12326" s="1374"/>
      <c r="C12326" s="1391"/>
      <c r="D12326" s="1427"/>
      <c r="E12326" s="238"/>
      <c r="F12326" s="238"/>
      <c r="G12326" s="627"/>
      <c r="H12326" s="23"/>
      <c r="I12326" s="23"/>
    </row>
    <row r="12327" spans="1:9" s="22" customFormat="1">
      <c r="A12327" s="1378"/>
      <c r="B12327" s="1374"/>
      <c r="C12327" s="1391"/>
      <c r="D12327" s="1427"/>
      <c r="E12327" s="238"/>
      <c r="F12327" s="238"/>
      <c r="G12327" s="627"/>
      <c r="H12327" s="23"/>
      <c r="I12327" s="23"/>
    </row>
    <row r="12328" spans="1:9" s="22" customFormat="1">
      <c r="A12328" s="1378"/>
      <c r="B12328" s="1374"/>
      <c r="C12328" s="1391"/>
      <c r="D12328" s="1427"/>
      <c r="E12328" s="238"/>
      <c r="F12328" s="238"/>
      <c r="G12328" s="627"/>
      <c r="H12328" s="23"/>
      <c r="I12328" s="23"/>
    </row>
    <row r="12329" spans="1:9" s="22" customFormat="1">
      <c r="A12329" s="1378"/>
      <c r="B12329" s="1374"/>
      <c r="C12329" s="1391"/>
      <c r="D12329" s="1427"/>
      <c r="E12329" s="238"/>
      <c r="F12329" s="238"/>
      <c r="G12329" s="627"/>
      <c r="H12329" s="23"/>
      <c r="I12329" s="23"/>
    </row>
    <row r="12330" spans="1:9" s="22" customFormat="1">
      <c r="A12330" s="1378"/>
      <c r="B12330" s="1374"/>
      <c r="C12330" s="1391"/>
      <c r="D12330" s="1427"/>
      <c r="E12330" s="238"/>
      <c r="F12330" s="238"/>
      <c r="G12330" s="627"/>
      <c r="H12330" s="23"/>
      <c r="I12330" s="23"/>
    </row>
    <row r="12331" spans="1:9" s="22" customFormat="1">
      <c r="A12331" s="1447"/>
      <c r="B12331" s="1374"/>
      <c r="C12331" s="1391"/>
      <c r="D12331" s="1427"/>
      <c r="E12331" s="238"/>
      <c r="F12331" s="238"/>
      <c r="G12331" s="627"/>
      <c r="H12331" s="23"/>
      <c r="I12331" s="23"/>
    </row>
    <row r="12332" spans="1:9" s="22" customFormat="1" ht="15">
      <c r="A12332" s="1574"/>
      <c r="B12332" s="1374"/>
      <c r="C12332" s="1391"/>
      <c r="D12332" s="1427"/>
      <c r="E12332" s="238"/>
      <c r="F12332" s="238"/>
      <c r="G12332" s="627"/>
      <c r="H12332" s="23"/>
      <c r="I12332" s="23"/>
    </row>
    <row r="12333" spans="1:9" s="22" customFormat="1">
      <c r="A12333" s="1378"/>
      <c r="B12333" s="1374"/>
      <c r="C12333" s="1391"/>
      <c r="D12333" s="1427"/>
      <c r="E12333" s="238"/>
      <c r="F12333" s="238"/>
      <c r="G12333" s="627"/>
      <c r="H12333" s="23"/>
      <c r="I12333" s="23"/>
    </row>
    <row r="12334" spans="1:9" s="22" customFormat="1">
      <c r="A12334" s="1378"/>
      <c r="B12334" s="1374"/>
      <c r="C12334" s="1391"/>
      <c r="D12334" s="1427"/>
      <c r="E12334" s="238"/>
      <c r="F12334" s="238"/>
      <c r="G12334" s="627"/>
      <c r="H12334" s="23"/>
      <c r="I12334" s="23"/>
    </row>
    <row r="12335" spans="1:9" s="22" customFormat="1">
      <c r="A12335" s="1378"/>
      <c r="B12335" s="1374"/>
      <c r="C12335" s="1391"/>
      <c r="D12335" s="1427"/>
      <c r="E12335" s="238"/>
      <c r="F12335" s="238"/>
      <c r="G12335" s="627"/>
      <c r="H12335" s="23"/>
      <c r="I12335" s="23"/>
    </row>
    <row r="12336" spans="1:9" s="22" customFormat="1" ht="15">
      <c r="A12336" s="1574"/>
      <c r="B12336" s="1374"/>
      <c r="C12336" s="1391"/>
      <c r="D12336" s="1427"/>
      <c r="E12336" s="238"/>
      <c r="F12336" s="238"/>
      <c r="G12336" s="627"/>
      <c r="H12336" s="23"/>
      <c r="I12336" s="23"/>
    </row>
    <row r="12337" spans="1:9" s="22" customFormat="1">
      <c r="A12337" s="1378"/>
      <c r="B12337" s="1374"/>
      <c r="C12337" s="1391"/>
      <c r="D12337" s="1427"/>
      <c r="E12337" s="238"/>
      <c r="F12337" s="238"/>
      <c r="G12337" s="627"/>
      <c r="H12337" s="23"/>
      <c r="I12337" s="23"/>
    </row>
    <row r="12338" spans="1:9" s="22" customFormat="1">
      <c r="A12338" s="1378"/>
      <c r="B12338" s="1374"/>
      <c r="C12338" s="1391"/>
      <c r="D12338" s="1427"/>
      <c r="E12338" s="238"/>
      <c r="F12338" s="238"/>
      <c r="G12338" s="627"/>
      <c r="H12338" s="23"/>
      <c r="I12338" s="23"/>
    </row>
    <row r="12339" spans="1:9" s="22" customFormat="1">
      <c r="A12339" s="1378"/>
      <c r="B12339" s="1374"/>
      <c r="C12339" s="1391"/>
      <c r="D12339" s="1427"/>
      <c r="E12339" s="238"/>
      <c r="F12339" s="238"/>
      <c r="G12339" s="627"/>
      <c r="H12339" s="23"/>
      <c r="I12339" s="23"/>
    </row>
    <row r="12340" spans="1:9" s="22" customFormat="1">
      <c r="A12340" s="1378"/>
      <c r="B12340" s="1374"/>
      <c r="C12340" s="1391"/>
      <c r="D12340" s="1427"/>
      <c r="E12340" s="238"/>
      <c r="F12340" s="238"/>
      <c r="G12340" s="627"/>
      <c r="H12340" s="23"/>
      <c r="I12340" s="23"/>
    </row>
    <row r="12341" spans="1:9" s="22" customFormat="1">
      <c r="A12341" s="1378"/>
      <c r="B12341" s="1374"/>
      <c r="C12341" s="1391"/>
      <c r="D12341" s="1427"/>
      <c r="E12341" s="238"/>
      <c r="F12341" s="238"/>
      <c r="G12341" s="627"/>
      <c r="H12341" s="23"/>
      <c r="I12341" s="23"/>
    </row>
    <row r="12342" spans="1:9" s="22" customFormat="1">
      <c r="A12342" s="1378"/>
      <c r="B12342" s="1374"/>
      <c r="C12342" s="1391"/>
      <c r="D12342" s="1427"/>
      <c r="E12342" s="238"/>
      <c r="F12342" s="238"/>
      <c r="G12342" s="627"/>
      <c r="H12342" s="23"/>
      <c r="I12342" s="23"/>
    </row>
    <row r="12343" spans="1:9" s="22" customFormat="1">
      <c r="A12343" s="1378"/>
      <c r="B12343" s="1374"/>
      <c r="C12343" s="1391"/>
      <c r="D12343" s="1427"/>
      <c r="E12343" s="238"/>
      <c r="F12343" s="238"/>
      <c r="G12343" s="627"/>
      <c r="H12343" s="23"/>
      <c r="I12343" s="23"/>
    </row>
    <row r="12344" spans="1:9" s="22" customFormat="1">
      <c r="A12344" s="1378"/>
      <c r="B12344" s="1374"/>
      <c r="C12344" s="1391"/>
      <c r="D12344" s="1427"/>
      <c r="E12344" s="238"/>
      <c r="F12344" s="238"/>
      <c r="G12344" s="627"/>
      <c r="H12344" s="23"/>
      <c r="I12344" s="23"/>
    </row>
    <row r="12345" spans="1:9" s="22" customFormat="1">
      <c r="A12345" s="1378"/>
      <c r="B12345" s="1374"/>
      <c r="C12345" s="1391"/>
      <c r="D12345" s="1427"/>
      <c r="E12345" s="238"/>
      <c r="F12345" s="238"/>
      <c r="G12345" s="627"/>
      <c r="H12345" s="23"/>
      <c r="I12345" s="23"/>
    </row>
    <row r="12346" spans="1:9" s="22" customFormat="1">
      <c r="A12346" s="1378"/>
      <c r="B12346" s="1374"/>
      <c r="C12346" s="1391"/>
      <c r="D12346" s="1427"/>
      <c r="E12346" s="238"/>
      <c r="F12346" s="238"/>
      <c r="G12346" s="627"/>
      <c r="H12346" s="23"/>
      <c r="I12346" s="23"/>
    </row>
    <row r="12347" spans="1:9" s="22" customFormat="1">
      <c r="A12347" s="1378"/>
      <c r="B12347" s="1374"/>
      <c r="C12347" s="1391"/>
      <c r="D12347" s="1427"/>
      <c r="E12347" s="238"/>
      <c r="F12347" s="238"/>
      <c r="G12347" s="627"/>
      <c r="H12347" s="23"/>
      <c r="I12347" s="23"/>
    </row>
    <row r="12348" spans="1:9" s="22" customFormat="1">
      <c r="A12348" s="1378"/>
      <c r="B12348" s="1374"/>
      <c r="C12348" s="1391"/>
      <c r="D12348" s="1427"/>
      <c r="E12348" s="238"/>
      <c r="F12348" s="238"/>
      <c r="G12348" s="627"/>
      <c r="H12348" s="23"/>
      <c r="I12348" s="23"/>
    </row>
    <row r="12349" spans="1:9" s="22" customFormat="1">
      <c r="A12349" s="1378"/>
      <c r="B12349" s="1374"/>
      <c r="C12349" s="1391"/>
      <c r="D12349" s="1427"/>
      <c r="E12349" s="238"/>
      <c r="F12349" s="238"/>
      <c r="G12349" s="627"/>
      <c r="H12349" s="23"/>
      <c r="I12349" s="23"/>
    </row>
    <row r="12350" spans="1:9" s="22" customFormat="1">
      <c r="A12350" s="1378"/>
      <c r="B12350" s="1374"/>
      <c r="C12350" s="1391"/>
      <c r="D12350" s="1427"/>
      <c r="E12350" s="238"/>
      <c r="F12350" s="238"/>
      <c r="G12350" s="627"/>
      <c r="H12350" s="23"/>
      <c r="I12350" s="23"/>
    </row>
    <row r="12351" spans="1:9" s="22" customFormat="1">
      <c r="A12351" s="1378"/>
      <c r="B12351" s="1374"/>
      <c r="C12351" s="1391"/>
      <c r="D12351" s="1427"/>
      <c r="E12351" s="238"/>
      <c r="F12351" s="238"/>
      <c r="G12351" s="627"/>
      <c r="H12351" s="23"/>
      <c r="I12351" s="23"/>
    </row>
    <row r="12352" spans="1:9" s="22" customFormat="1">
      <c r="A12352" s="1378"/>
      <c r="B12352" s="1374"/>
      <c r="C12352" s="1391"/>
      <c r="D12352" s="1427"/>
      <c r="E12352" s="238"/>
      <c r="F12352" s="238"/>
      <c r="G12352" s="627"/>
      <c r="H12352" s="23"/>
      <c r="I12352" s="23"/>
    </row>
    <row r="12353" spans="1:9" s="22" customFormat="1">
      <c r="A12353" s="1378"/>
      <c r="B12353" s="1374"/>
      <c r="C12353" s="1391"/>
      <c r="D12353" s="1427"/>
      <c r="E12353" s="238"/>
      <c r="F12353" s="238"/>
      <c r="G12353" s="627"/>
      <c r="H12353" s="23"/>
      <c r="I12353" s="23"/>
    </row>
    <row r="12354" spans="1:9" s="22" customFormat="1">
      <c r="A12354" s="1378"/>
      <c r="B12354" s="1374"/>
      <c r="C12354" s="1391"/>
      <c r="D12354" s="1427"/>
      <c r="E12354" s="238"/>
      <c r="F12354" s="238"/>
      <c r="G12354" s="627"/>
      <c r="H12354" s="23"/>
      <c r="I12354" s="23"/>
    </row>
    <row r="12355" spans="1:9" s="22" customFormat="1">
      <c r="A12355" s="1378"/>
      <c r="B12355" s="1374"/>
      <c r="C12355" s="1391"/>
      <c r="D12355" s="1427"/>
      <c r="E12355" s="238"/>
      <c r="F12355" s="238"/>
      <c r="G12355" s="627"/>
      <c r="H12355" s="23"/>
      <c r="I12355" s="23"/>
    </row>
    <row r="12356" spans="1:9" s="22" customFormat="1" ht="15">
      <c r="A12356" s="1574"/>
      <c r="B12356" s="1374"/>
      <c r="C12356" s="1391"/>
      <c r="D12356" s="1427"/>
      <c r="E12356" s="238"/>
      <c r="F12356" s="238"/>
      <c r="G12356" s="627"/>
      <c r="H12356" s="23"/>
      <c r="I12356" s="23"/>
    </row>
    <row r="12357" spans="1:9" s="22" customFormat="1">
      <c r="A12357" s="1378"/>
      <c r="B12357" s="1374"/>
      <c r="C12357" s="1391"/>
      <c r="D12357" s="1427"/>
      <c r="E12357" s="238"/>
      <c r="F12357" s="238"/>
      <c r="G12357" s="627"/>
      <c r="H12357" s="23"/>
      <c r="I12357" s="23"/>
    </row>
    <row r="12358" spans="1:9" s="22" customFormat="1">
      <c r="A12358" s="1378"/>
      <c r="B12358" s="1374"/>
      <c r="C12358" s="1391"/>
      <c r="D12358" s="1427"/>
      <c r="E12358" s="238"/>
      <c r="F12358" s="238"/>
      <c r="G12358" s="627"/>
      <c r="H12358" s="23"/>
      <c r="I12358" s="23"/>
    </row>
    <row r="12359" spans="1:9" s="22" customFormat="1" ht="15">
      <c r="A12359" s="1574"/>
      <c r="B12359" s="1374"/>
      <c r="C12359" s="1391"/>
      <c r="D12359" s="1427"/>
      <c r="E12359" s="238"/>
      <c r="F12359" s="238"/>
      <c r="G12359" s="627"/>
      <c r="H12359" s="23"/>
      <c r="I12359" s="23"/>
    </row>
    <row r="12360" spans="1:9" s="22" customFormat="1">
      <c r="A12360" s="1378"/>
      <c r="B12360" s="1374"/>
      <c r="C12360" s="1391"/>
      <c r="D12360" s="1427"/>
      <c r="E12360" s="238"/>
      <c r="F12360" s="238"/>
      <c r="G12360" s="627"/>
      <c r="H12360" s="23"/>
      <c r="I12360" s="23"/>
    </row>
    <row r="12361" spans="1:9" s="22" customFormat="1">
      <c r="A12361" s="1378"/>
      <c r="B12361" s="1374"/>
      <c r="C12361" s="1391"/>
      <c r="D12361" s="1427"/>
      <c r="E12361" s="238"/>
      <c r="F12361" s="238"/>
      <c r="G12361" s="627"/>
      <c r="H12361" s="23"/>
      <c r="I12361" s="23"/>
    </row>
    <row r="12362" spans="1:9" s="22" customFormat="1">
      <c r="A12362" s="1378"/>
      <c r="B12362" s="1374"/>
      <c r="C12362" s="1391"/>
      <c r="D12362" s="1427"/>
      <c r="E12362" s="238"/>
      <c r="F12362" s="238"/>
      <c r="G12362" s="627"/>
      <c r="H12362" s="23"/>
      <c r="I12362" s="23"/>
    </row>
    <row r="12363" spans="1:9" s="22" customFormat="1">
      <c r="A12363" s="1378"/>
      <c r="B12363" s="1374"/>
      <c r="C12363" s="1391"/>
      <c r="D12363" s="1427"/>
      <c r="E12363" s="238"/>
      <c r="F12363" s="238"/>
      <c r="G12363" s="627"/>
      <c r="H12363" s="23"/>
      <c r="I12363" s="23"/>
    </row>
    <row r="12364" spans="1:9" s="22" customFormat="1">
      <c r="A12364" s="1378"/>
      <c r="B12364" s="1374"/>
      <c r="C12364" s="1391"/>
      <c r="D12364" s="1427"/>
      <c r="E12364" s="238"/>
      <c r="F12364" s="238"/>
      <c r="G12364" s="627"/>
      <c r="H12364" s="23"/>
      <c r="I12364" s="23"/>
    </row>
    <row r="12365" spans="1:9" s="22" customFormat="1">
      <c r="A12365" s="1378"/>
      <c r="B12365" s="1374"/>
      <c r="C12365" s="1391"/>
      <c r="D12365" s="1427"/>
      <c r="E12365" s="238"/>
      <c r="F12365" s="238"/>
      <c r="G12365" s="627"/>
      <c r="H12365" s="23"/>
      <c r="I12365" s="23"/>
    </row>
    <row r="12366" spans="1:9" s="22" customFormat="1">
      <c r="A12366" s="1378"/>
      <c r="B12366" s="1374"/>
      <c r="C12366" s="1391"/>
      <c r="D12366" s="1427"/>
      <c r="E12366" s="238"/>
      <c r="F12366" s="238"/>
      <c r="G12366" s="627"/>
      <c r="H12366" s="23"/>
      <c r="I12366" s="23"/>
    </row>
    <row r="12367" spans="1:9" s="22" customFormat="1">
      <c r="A12367" s="1378"/>
      <c r="B12367" s="1374"/>
      <c r="C12367" s="1391"/>
      <c r="D12367" s="1427"/>
      <c r="E12367" s="238"/>
      <c r="F12367" s="238"/>
      <c r="G12367" s="627"/>
      <c r="H12367" s="23"/>
      <c r="I12367" s="23"/>
    </row>
    <row r="12368" spans="1:9" s="22" customFormat="1">
      <c r="A12368" s="1378"/>
      <c r="B12368" s="1374"/>
      <c r="C12368" s="1391"/>
      <c r="D12368" s="1427"/>
      <c r="E12368" s="238"/>
      <c r="F12368" s="238"/>
      <c r="G12368" s="627"/>
      <c r="H12368" s="23"/>
      <c r="I12368" s="23"/>
    </row>
    <row r="12369" spans="1:9" s="22" customFormat="1">
      <c r="A12369" s="1378"/>
      <c r="B12369" s="1374"/>
      <c r="C12369" s="1391"/>
      <c r="D12369" s="1427"/>
      <c r="E12369" s="238"/>
      <c r="F12369" s="238"/>
      <c r="G12369" s="627"/>
      <c r="H12369" s="23"/>
      <c r="I12369" s="23"/>
    </row>
    <row r="12370" spans="1:9" s="22" customFormat="1">
      <c r="A12370" s="1378"/>
      <c r="B12370" s="1374"/>
      <c r="C12370" s="1391"/>
      <c r="D12370" s="1427"/>
      <c r="E12370" s="238"/>
      <c r="F12370" s="238"/>
      <c r="G12370" s="627"/>
      <c r="H12370" s="23"/>
      <c r="I12370" s="23"/>
    </row>
    <row r="12371" spans="1:9" s="22" customFormat="1">
      <c r="A12371" s="1378"/>
      <c r="B12371" s="1374"/>
      <c r="C12371" s="1391"/>
      <c r="D12371" s="1427"/>
      <c r="E12371" s="238"/>
      <c r="F12371" s="238"/>
      <c r="G12371" s="627"/>
      <c r="H12371" s="23"/>
      <c r="I12371" s="23"/>
    </row>
    <row r="12372" spans="1:9" s="22" customFormat="1">
      <c r="A12372" s="1378"/>
      <c r="B12372" s="1374"/>
      <c r="C12372" s="1391"/>
      <c r="D12372" s="1427"/>
      <c r="E12372" s="238"/>
      <c r="F12372" s="238"/>
      <c r="G12372" s="627"/>
      <c r="H12372" s="23"/>
      <c r="I12372" s="23"/>
    </row>
    <row r="12373" spans="1:9" s="22" customFormat="1">
      <c r="A12373" s="1378"/>
      <c r="B12373" s="1374"/>
      <c r="C12373" s="1391"/>
      <c r="D12373" s="1427"/>
      <c r="E12373" s="238"/>
      <c r="F12373" s="238"/>
      <c r="G12373" s="627"/>
      <c r="H12373" s="23"/>
      <c r="I12373" s="23"/>
    </row>
    <row r="12374" spans="1:9" s="22" customFormat="1">
      <c r="A12374" s="1378"/>
      <c r="B12374" s="1374"/>
      <c r="C12374" s="1391"/>
      <c r="D12374" s="1427"/>
      <c r="E12374" s="238"/>
      <c r="F12374" s="238"/>
      <c r="G12374" s="627"/>
      <c r="H12374" s="23"/>
      <c r="I12374" s="23"/>
    </row>
    <row r="12375" spans="1:9" s="22" customFormat="1">
      <c r="A12375" s="1378"/>
      <c r="B12375" s="1374"/>
      <c r="C12375" s="1391"/>
      <c r="D12375" s="1427"/>
      <c r="E12375" s="238"/>
      <c r="F12375" s="238"/>
      <c r="G12375" s="627"/>
      <c r="H12375" s="23"/>
      <c r="I12375" s="23"/>
    </row>
    <row r="12376" spans="1:9" s="22" customFormat="1">
      <c r="A12376" s="1378"/>
      <c r="B12376" s="1374"/>
      <c r="C12376" s="1391"/>
      <c r="D12376" s="1427"/>
      <c r="E12376" s="238"/>
      <c r="F12376" s="238"/>
      <c r="G12376" s="627"/>
      <c r="H12376" s="23"/>
      <c r="I12376" s="23"/>
    </row>
    <row r="12377" spans="1:9" s="22" customFormat="1">
      <c r="A12377" s="1378"/>
      <c r="B12377" s="1374"/>
      <c r="C12377" s="1391"/>
      <c r="D12377" s="1427"/>
      <c r="E12377" s="238"/>
      <c r="F12377" s="238"/>
      <c r="G12377" s="627"/>
      <c r="H12377" s="23"/>
      <c r="I12377" s="23"/>
    </row>
    <row r="12378" spans="1:9" s="22" customFormat="1">
      <c r="A12378" s="1378"/>
      <c r="B12378" s="1374"/>
      <c r="C12378" s="1391"/>
      <c r="D12378" s="1427"/>
      <c r="E12378" s="238"/>
      <c r="F12378" s="238"/>
      <c r="G12378" s="627"/>
      <c r="H12378" s="23"/>
      <c r="I12378" s="23"/>
    </row>
    <row r="12379" spans="1:9" s="22" customFormat="1">
      <c r="A12379" s="1378"/>
      <c r="B12379" s="1374"/>
      <c r="C12379" s="1391"/>
      <c r="D12379" s="1427"/>
      <c r="E12379" s="238"/>
      <c r="F12379" s="238"/>
      <c r="G12379" s="627"/>
      <c r="H12379" s="23"/>
      <c r="I12379" s="23"/>
    </row>
    <row r="12380" spans="1:9" s="22" customFormat="1">
      <c r="A12380" s="1378"/>
      <c r="B12380" s="1374"/>
      <c r="C12380" s="1391"/>
      <c r="D12380" s="1427"/>
      <c r="E12380" s="238"/>
      <c r="F12380" s="238"/>
      <c r="G12380" s="627"/>
      <c r="H12380" s="23"/>
      <c r="I12380" s="23"/>
    </row>
    <row r="12381" spans="1:9" s="22" customFormat="1">
      <c r="A12381" s="1378"/>
      <c r="B12381" s="1374"/>
      <c r="C12381" s="1391"/>
      <c r="D12381" s="1427"/>
      <c r="E12381" s="238"/>
      <c r="F12381" s="238"/>
      <c r="G12381" s="627"/>
      <c r="H12381" s="23"/>
      <c r="I12381" s="23"/>
    </row>
    <row r="12382" spans="1:9" s="22" customFormat="1">
      <c r="A12382" s="1378"/>
      <c r="B12382" s="1374"/>
      <c r="C12382" s="1391"/>
      <c r="D12382" s="1427"/>
      <c r="E12382" s="238"/>
      <c r="F12382" s="238"/>
      <c r="G12382" s="627"/>
      <c r="H12382" s="23"/>
      <c r="I12382" s="23"/>
    </row>
    <row r="12383" spans="1:9" s="22" customFormat="1">
      <c r="A12383" s="1378"/>
      <c r="B12383" s="1374"/>
      <c r="C12383" s="1391"/>
      <c r="D12383" s="1427"/>
      <c r="E12383" s="238"/>
      <c r="F12383" s="238"/>
      <c r="G12383" s="627"/>
      <c r="H12383" s="23"/>
      <c r="I12383" s="23"/>
    </row>
    <row r="12384" spans="1:9" s="22" customFormat="1">
      <c r="A12384" s="1378"/>
      <c r="B12384" s="1374"/>
      <c r="C12384" s="1391"/>
      <c r="D12384" s="1427"/>
      <c r="E12384" s="238"/>
      <c r="F12384" s="238"/>
      <c r="G12384" s="627"/>
      <c r="H12384" s="23"/>
      <c r="I12384" s="23"/>
    </row>
    <row r="12385" spans="1:9" s="22" customFormat="1">
      <c r="A12385" s="1378"/>
      <c r="B12385" s="1374"/>
      <c r="C12385" s="1391"/>
      <c r="D12385" s="1427"/>
      <c r="E12385" s="238"/>
      <c r="F12385" s="238"/>
      <c r="G12385" s="627"/>
      <c r="H12385" s="23"/>
      <c r="I12385" s="23"/>
    </row>
    <row r="12386" spans="1:9" s="22" customFormat="1">
      <c r="A12386" s="1378"/>
      <c r="B12386" s="1374"/>
      <c r="C12386" s="1391"/>
      <c r="D12386" s="1427"/>
      <c r="E12386" s="238"/>
      <c r="F12386" s="238"/>
      <c r="G12386" s="627"/>
      <c r="H12386" s="23"/>
      <c r="I12386" s="23"/>
    </row>
    <row r="12387" spans="1:9" s="22" customFormat="1">
      <c r="A12387" s="1378"/>
      <c r="B12387" s="1374"/>
      <c r="C12387" s="1391"/>
      <c r="D12387" s="1427"/>
      <c r="E12387" s="238"/>
      <c r="F12387" s="238"/>
      <c r="G12387" s="627"/>
      <c r="H12387" s="23"/>
      <c r="I12387" s="23"/>
    </row>
    <row r="12388" spans="1:9" s="22" customFormat="1">
      <c r="A12388" s="1378"/>
      <c r="B12388" s="1374"/>
      <c r="C12388" s="1391"/>
      <c r="D12388" s="1427"/>
      <c r="E12388" s="238"/>
      <c r="F12388" s="238"/>
      <c r="G12388" s="627"/>
      <c r="H12388" s="23"/>
      <c r="I12388" s="23"/>
    </row>
    <row r="12389" spans="1:9" s="22" customFormat="1">
      <c r="A12389" s="1378"/>
      <c r="B12389" s="1374"/>
      <c r="C12389" s="1391"/>
      <c r="D12389" s="1427"/>
      <c r="E12389" s="238"/>
      <c r="F12389" s="238"/>
      <c r="G12389" s="627"/>
      <c r="H12389" s="23"/>
      <c r="I12389" s="23"/>
    </row>
    <row r="12390" spans="1:9" s="22" customFormat="1">
      <c r="A12390" s="1378"/>
      <c r="B12390" s="1374"/>
      <c r="C12390" s="1391"/>
      <c r="D12390" s="1427"/>
      <c r="E12390" s="238"/>
      <c r="F12390" s="238"/>
      <c r="G12390" s="627"/>
      <c r="H12390" s="23"/>
      <c r="I12390" s="23"/>
    </row>
    <row r="12391" spans="1:9" s="22" customFormat="1">
      <c r="A12391" s="1378"/>
      <c r="B12391" s="1374"/>
      <c r="C12391" s="1391"/>
      <c r="D12391" s="1427"/>
      <c r="E12391" s="238"/>
      <c r="F12391" s="238"/>
      <c r="G12391" s="627"/>
      <c r="H12391" s="23"/>
      <c r="I12391" s="23"/>
    </row>
    <row r="12392" spans="1:9" s="22" customFormat="1">
      <c r="A12392" s="1378"/>
      <c r="B12392" s="1374"/>
      <c r="C12392" s="1391"/>
      <c r="D12392" s="1427"/>
      <c r="E12392" s="238"/>
      <c r="F12392" s="238"/>
      <c r="G12392" s="627"/>
      <c r="H12392" s="23"/>
      <c r="I12392" s="23"/>
    </row>
    <row r="12393" spans="1:9" s="22" customFormat="1">
      <c r="A12393" s="1378"/>
      <c r="B12393" s="1374"/>
      <c r="C12393" s="1391"/>
      <c r="D12393" s="1427"/>
      <c r="E12393" s="238"/>
      <c r="F12393" s="238"/>
      <c r="G12393" s="627"/>
      <c r="H12393" s="23"/>
      <c r="I12393" s="23"/>
    </row>
    <row r="12394" spans="1:9" s="22" customFormat="1">
      <c r="A12394" s="1378"/>
      <c r="B12394" s="1374"/>
      <c r="C12394" s="1391"/>
      <c r="D12394" s="1427"/>
      <c r="E12394" s="238"/>
      <c r="F12394" s="238"/>
      <c r="G12394" s="627"/>
      <c r="H12394" s="23"/>
      <c r="I12394" s="23"/>
    </row>
    <row r="12395" spans="1:9" s="22" customFormat="1">
      <c r="A12395" s="1378"/>
      <c r="B12395" s="1374"/>
      <c r="C12395" s="1391"/>
      <c r="D12395" s="1427"/>
      <c r="E12395" s="238"/>
      <c r="F12395" s="238"/>
      <c r="G12395" s="627"/>
      <c r="H12395" s="23"/>
      <c r="I12395" s="23"/>
    </row>
    <row r="12396" spans="1:9" s="22" customFormat="1">
      <c r="A12396" s="1378"/>
      <c r="B12396" s="1374"/>
      <c r="C12396" s="1391"/>
      <c r="D12396" s="1427"/>
      <c r="E12396" s="238"/>
      <c r="F12396" s="238"/>
      <c r="G12396" s="627"/>
      <c r="H12396" s="23"/>
      <c r="I12396" s="23"/>
    </row>
    <row r="12397" spans="1:9" s="22" customFormat="1">
      <c r="A12397" s="1378"/>
      <c r="B12397" s="1374"/>
      <c r="C12397" s="1391"/>
      <c r="D12397" s="1427"/>
      <c r="E12397" s="238"/>
      <c r="F12397" s="238"/>
      <c r="G12397" s="627"/>
      <c r="H12397" s="23"/>
      <c r="I12397" s="23"/>
    </row>
    <row r="12398" spans="1:9" s="22" customFormat="1">
      <c r="A12398" s="1378"/>
      <c r="B12398" s="1374"/>
      <c r="C12398" s="1391"/>
      <c r="D12398" s="1427"/>
      <c r="E12398" s="238"/>
      <c r="F12398" s="238"/>
      <c r="G12398" s="627"/>
      <c r="H12398" s="23"/>
      <c r="I12398" s="23"/>
    </row>
    <row r="12399" spans="1:9" s="22" customFormat="1">
      <c r="A12399" s="1378"/>
      <c r="B12399" s="1374"/>
      <c r="C12399" s="1391"/>
      <c r="D12399" s="1427"/>
      <c r="E12399" s="238"/>
      <c r="F12399" s="238"/>
      <c r="G12399" s="627"/>
      <c r="H12399" s="23"/>
      <c r="I12399" s="23"/>
    </row>
    <row r="12400" spans="1:9" s="22" customFormat="1">
      <c r="A12400" s="1378"/>
      <c r="B12400" s="1374"/>
      <c r="C12400" s="1391"/>
      <c r="D12400" s="1427"/>
      <c r="E12400" s="238"/>
      <c r="F12400" s="238"/>
      <c r="G12400" s="627"/>
      <c r="H12400" s="23"/>
      <c r="I12400" s="23"/>
    </row>
    <row r="12401" spans="1:9" s="22" customFormat="1">
      <c r="A12401" s="1378"/>
      <c r="B12401" s="1374"/>
      <c r="C12401" s="1391"/>
      <c r="D12401" s="1427"/>
      <c r="E12401" s="238"/>
      <c r="F12401" s="238"/>
      <c r="G12401" s="627"/>
      <c r="H12401" s="23"/>
      <c r="I12401" s="23"/>
    </row>
    <row r="12402" spans="1:9" s="22" customFormat="1">
      <c r="A12402" s="1378"/>
      <c r="B12402" s="1374"/>
      <c r="C12402" s="1391"/>
      <c r="D12402" s="1427"/>
      <c r="E12402" s="238"/>
      <c r="F12402" s="238"/>
      <c r="G12402" s="627"/>
      <c r="H12402" s="23"/>
      <c r="I12402" s="23"/>
    </row>
    <row r="12403" spans="1:9" s="22" customFormat="1">
      <c r="A12403" s="1378"/>
      <c r="B12403" s="1374"/>
      <c r="C12403" s="1391"/>
      <c r="D12403" s="1427"/>
      <c r="E12403" s="238"/>
      <c r="F12403" s="238"/>
      <c r="G12403" s="627"/>
      <c r="H12403" s="23"/>
      <c r="I12403" s="23"/>
    </row>
    <row r="12404" spans="1:9" s="22" customFormat="1">
      <c r="A12404" s="1378"/>
      <c r="B12404" s="1374"/>
      <c r="C12404" s="1391"/>
      <c r="D12404" s="1427"/>
      <c r="E12404" s="238"/>
      <c r="F12404" s="238"/>
      <c r="G12404" s="627"/>
      <c r="H12404" s="23"/>
      <c r="I12404" s="23"/>
    </row>
    <row r="12405" spans="1:9" s="22" customFormat="1">
      <c r="A12405" s="1378"/>
      <c r="B12405" s="1374"/>
      <c r="C12405" s="1391"/>
      <c r="D12405" s="1427"/>
      <c r="E12405" s="238"/>
      <c r="F12405" s="238"/>
      <c r="G12405" s="627"/>
      <c r="H12405" s="23"/>
      <c r="I12405" s="23"/>
    </row>
    <row r="12406" spans="1:9" s="22" customFormat="1">
      <c r="A12406" s="1378"/>
      <c r="B12406" s="1374"/>
      <c r="C12406" s="1391"/>
      <c r="D12406" s="1427"/>
      <c r="E12406" s="238"/>
      <c r="F12406" s="238"/>
      <c r="G12406" s="627"/>
      <c r="H12406" s="23"/>
      <c r="I12406" s="23"/>
    </row>
    <row r="12407" spans="1:9" s="22" customFormat="1">
      <c r="A12407" s="1378"/>
      <c r="B12407" s="1374"/>
      <c r="C12407" s="1391"/>
      <c r="D12407" s="1427"/>
      <c r="E12407" s="238"/>
      <c r="F12407" s="238"/>
      <c r="G12407" s="627"/>
      <c r="H12407" s="23"/>
      <c r="I12407" s="23"/>
    </row>
    <row r="12408" spans="1:9" s="22" customFormat="1">
      <c r="A12408" s="1378"/>
      <c r="B12408" s="1374"/>
      <c r="C12408" s="1391"/>
      <c r="D12408" s="1427"/>
      <c r="E12408" s="238"/>
      <c r="F12408" s="238"/>
      <c r="G12408" s="627"/>
      <c r="H12408" s="23"/>
      <c r="I12408" s="23"/>
    </row>
    <row r="12409" spans="1:9" s="22" customFormat="1" ht="15">
      <c r="A12409" s="1574"/>
      <c r="B12409" s="1374"/>
      <c r="C12409" s="1391"/>
      <c r="D12409" s="1427"/>
      <c r="E12409" s="238"/>
      <c r="F12409" s="238"/>
      <c r="G12409" s="627"/>
      <c r="H12409" s="23"/>
      <c r="I12409" s="23"/>
    </row>
    <row r="12410" spans="1:9" s="22" customFormat="1" ht="15">
      <c r="A12410" s="1574"/>
      <c r="B12410" s="1374"/>
      <c r="C12410" s="1391"/>
      <c r="D12410" s="1427"/>
      <c r="E12410" s="238"/>
      <c r="F12410" s="238"/>
      <c r="G12410" s="627"/>
      <c r="H12410" s="23"/>
      <c r="I12410" s="23"/>
    </row>
    <row r="12411" spans="1:9" s="22" customFormat="1" ht="15">
      <c r="A12411" s="1574"/>
      <c r="B12411" s="1374"/>
      <c r="C12411" s="1391"/>
      <c r="D12411" s="1427"/>
      <c r="E12411" s="238"/>
      <c r="F12411" s="238"/>
      <c r="G12411" s="627"/>
      <c r="H12411" s="23"/>
      <c r="I12411" s="23"/>
    </row>
    <row r="12412" spans="1:9" s="22" customFormat="1">
      <c r="A12412" s="1378"/>
      <c r="B12412" s="1374"/>
      <c r="C12412" s="1391"/>
      <c r="D12412" s="1427"/>
      <c r="E12412" s="238"/>
      <c r="F12412" s="238"/>
      <c r="G12412" s="627"/>
      <c r="H12412" s="23"/>
      <c r="I12412" s="23"/>
    </row>
    <row r="12413" spans="1:9" s="22" customFormat="1" ht="15">
      <c r="A12413" s="1574"/>
      <c r="B12413" s="1374"/>
      <c r="C12413" s="1391"/>
      <c r="D12413" s="1427"/>
      <c r="E12413" s="238"/>
      <c r="F12413" s="238"/>
      <c r="G12413" s="627"/>
      <c r="H12413" s="23"/>
      <c r="I12413" s="23"/>
    </row>
    <row r="12414" spans="1:9" s="22" customFormat="1" ht="15">
      <c r="A12414" s="1574"/>
      <c r="B12414" s="1374"/>
      <c r="C12414" s="1391"/>
      <c r="D12414" s="1427"/>
      <c r="E12414" s="238"/>
      <c r="F12414" s="238"/>
      <c r="G12414" s="627"/>
      <c r="H12414" s="23"/>
      <c r="I12414" s="23"/>
    </row>
    <row r="12415" spans="1:9" s="22" customFormat="1">
      <c r="A12415" s="1378"/>
      <c r="B12415" s="1374"/>
      <c r="C12415" s="1391"/>
      <c r="D12415" s="1427"/>
      <c r="E12415" s="238"/>
      <c r="F12415" s="238"/>
      <c r="G12415" s="627"/>
      <c r="H12415" s="23"/>
      <c r="I12415" s="23"/>
    </row>
    <row r="12416" spans="1:9" s="22" customFormat="1">
      <c r="A12416" s="1378"/>
      <c r="B12416" s="1374"/>
      <c r="C12416" s="1391"/>
      <c r="D12416" s="1427"/>
      <c r="E12416" s="238"/>
      <c r="F12416" s="238"/>
      <c r="G12416" s="627"/>
      <c r="H12416" s="23"/>
      <c r="I12416" s="23"/>
    </row>
    <row r="12417" spans="1:9" s="22" customFormat="1">
      <c r="A12417" s="1378"/>
      <c r="B12417" s="1374"/>
      <c r="C12417" s="1391"/>
      <c r="D12417" s="1427"/>
      <c r="E12417" s="238"/>
      <c r="F12417" s="238"/>
      <c r="G12417" s="627"/>
      <c r="H12417" s="23"/>
      <c r="I12417" s="23"/>
    </row>
    <row r="12418" spans="1:9" s="22" customFormat="1" ht="15">
      <c r="A12418" s="1574"/>
      <c r="B12418" s="1575"/>
      <c r="C12418" s="1391"/>
      <c r="D12418" s="1427"/>
      <c r="E12418" s="238"/>
      <c r="F12418" s="238"/>
      <c r="G12418" s="627"/>
      <c r="H12418" s="23"/>
      <c r="I12418" s="23"/>
    </row>
    <row r="12419" spans="1:9" s="22" customFormat="1" ht="15">
      <c r="A12419" s="1574"/>
      <c r="B12419" s="1575"/>
      <c r="C12419" s="1391"/>
      <c r="D12419" s="1427"/>
      <c r="E12419" s="238"/>
      <c r="F12419" s="238"/>
      <c r="G12419" s="627"/>
      <c r="H12419" s="23"/>
      <c r="I12419" s="23"/>
    </row>
    <row r="12420" spans="1:9" s="22" customFormat="1">
      <c r="A12420" s="1378"/>
      <c r="B12420" s="1374"/>
      <c r="C12420" s="1391"/>
      <c r="D12420" s="1427"/>
      <c r="E12420" s="238"/>
      <c r="F12420" s="238"/>
      <c r="G12420" s="627"/>
      <c r="H12420" s="23"/>
      <c r="I12420" s="23"/>
    </row>
    <row r="12421" spans="1:9" s="22" customFormat="1">
      <c r="A12421" s="1378"/>
      <c r="B12421" s="1374"/>
      <c r="C12421" s="1391"/>
      <c r="D12421" s="1427"/>
      <c r="E12421" s="238"/>
      <c r="F12421" s="238"/>
      <c r="G12421" s="627"/>
      <c r="H12421" s="23"/>
      <c r="I12421" s="23"/>
    </row>
    <row r="12422" spans="1:9" s="22" customFormat="1">
      <c r="A12422" s="1378"/>
      <c r="B12422" s="1463"/>
      <c r="C12422" s="1391"/>
      <c r="D12422" s="1427"/>
      <c r="E12422" s="238"/>
      <c r="F12422" s="238"/>
      <c r="G12422" s="627"/>
      <c r="H12422" s="23"/>
      <c r="I12422" s="23"/>
    </row>
    <row r="12423" spans="1:9" s="22" customFormat="1">
      <c r="A12423" s="1378"/>
      <c r="B12423" s="1374"/>
      <c r="C12423" s="1391"/>
      <c r="D12423" s="1427"/>
      <c r="E12423" s="238"/>
      <c r="F12423" s="238"/>
      <c r="G12423" s="627"/>
      <c r="H12423" s="23"/>
      <c r="I12423" s="23"/>
    </row>
    <row r="12424" spans="1:9" s="22" customFormat="1">
      <c r="A12424" s="1378"/>
      <c r="B12424" s="1374"/>
      <c r="C12424" s="1391"/>
      <c r="D12424" s="1427"/>
      <c r="E12424" s="238"/>
      <c r="F12424" s="238"/>
      <c r="G12424" s="627"/>
      <c r="H12424" s="23"/>
      <c r="I12424" s="23"/>
    </row>
    <row r="12425" spans="1:9" s="22" customFormat="1">
      <c r="A12425" s="1378"/>
      <c r="B12425" s="1463"/>
      <c r="C12425" s="1391"/>
      <c r="D12425" s="1427"/>
      <c r="E12425" s="238"/>
      <c r="F12425" s="238"/>
      <c r="G12425" s="627"/>
      <c r="H12425" s="23"/>
      <c r="I12425" s="23"/>
    </row>
    <row r="12426" spans="1:9" s="22" customFormat="1">
      <c r="A12426" s="1378"/>
      <c r="B12426" s="1374"/>
      <c r="C12426" s="1391"/>
      <c r="D12426" s="1427"/>
      <c r="E12426" s="238"/>
      <c r="F12426" s="238"/>
      <c r="G12426" s="627"/>
      <c r="H12426" s="23"/>
      <c r="I12426" s="23"/>
    </row>
    <row r="12427" spans="1:9" s="22" customFormat="1">
      <c r="A12427" s="1378"/>
      <c r="B12427" s="1377"/>
      <c r="C12427" s="1391"/>
      <c r="D12427" s="1427"/>
      <c r="E12427" s="238"/>
      <c r="F12427" s="238"/>
      <c r="G12427" s="627"/>
      <c r="H12427" s="23"/>
      <c r="I12427" s="23"/>
    </row>
    <row r="12428" spans="1:9" s="22" customFormat="1" ht="15">
      <c r="A12428" s="1574"/>
      <c r="B12428" s="1377"/>
      <c r="C12428" s="1391"/>
      <c r="D12428" s="1427"/>
      <c r="E12428" s="238"/>
      <c r="F12428" s="238"/>
      <c r="G12428" s="627"/>
      <c r="H12428" s="23"/>
      <c r="I12428" s="23"/>
    </row>
    <row r="12429" spans="1:9" s="22" customFormat="1" ht="15">
      <c r="A12429" s="1574"/>
      <c r="B12429" s="1377"/>
      <c r="C12429" s="1391"/>
      <c r="D12429" s="1427"/>
      <c r="E12429" s="238"/>
      <c r="F12429" s="238"/>
      <c r="G12429" s="627"/>
      <c r="H12429" s="23"/>
      <c r="I12429" s="23"/>
    </row>
    <row r="12430" spans="1:9" s="22" customFormat="1" ht="15">
      <c r="A12430" s="1574"/>
      <c r="B12430" s="1377"/>
      <c r="C12430" s="1391"/>
      <c r="D12430" s="1427"/>
      <c r="E12430" s="238"/>
      <c r="F12430" s="238"/>
      <c r="G12430" s="627"/>
      <c r="H12430" s="23"/>
      <c r="I12430" s="23"/>
    </row>
    <row r="12431" spans="1:9" s="22" customFormat="1" ht="15">
      <c r="A12431" s="1574"/>
      <c r="B12431" s="1377"/>
      <c r="C12431" s="1391"/>
      <c r="D12431" s="1427"/>
      <c r="E12431" s="238"/>
      <c r="F12431" s="238"/>
      <c r="G12431" s="627"/>
      <c r="H12431" s="23"/>
      <c r="I12431" s="23"/>
    </row>
    <row r="12432" spans="1:9" s="22" customFormat="1" ht="15">
      <c r="A12432" s="1574"/>
      <c r="B12432" s="1377"/>
      <c r="C12432" s="1391"/>
      <c r="D12432" s="1427"/>
      <c r="E12432" s="238"/>
      <c r="F12432" s="238"/>
      <c r="G12432" s="627"/>
      <c r="H12432" s="23"/>
      <c r="I12432" s="23"/>
    </row>
    <row r="12433" spans="1:9" s="22" customFormat="1" ht="15">
      <c r="A12433" s="1574"/>
      <c r="B12433" s="1377"/>
      <c r="C12433" s="1391"/>
      <c r="D12433" s="1427"/>
      <c r="E12433" s="238"/>
      <c r="F12433" s="238"/>
      <c r="G12433" s="627"/>
      <c r="H12433" s="23"/>
      <c r="I12433" s="23"/>
    </row>
    <row r="12434" spans="1:9" s="22" customFormat="1">
      <c r="A12434" s="1378"/>
      <c r="B12434" s="1377"/>
      <c r="C12434" s="1391"/>
      <c r="D12434" s="1427"/>
      <c r="E12434" s="238"/>
      <c r="F12434" s="238"/>
      <c r="G12434" s="627"/>
      <c r="H12434" s="23"/>
      <c r="I12434" s="23"/>
    </row>
    <row r="12435" spans="1:9" s="22" customFormat="1">
      <c r="A12435" s="1378"/>
      <c r="B12435" s="1377"/>
      <c r="C12435" s="1391"/>
      <c r="D12435" s="1427"/>
      <c r="E12435" s="238"/>
      <c r="F12435" s="238"/>
      <c r="G12435" s="627"/>
      <c r="H12435" s="23"/>
      <c r="I12435" s="23"/>
    </row>
    <row r="12436" spans="1:9" s="22" customFormat="1">
      <c r="A12436" s="1378"/>
      <c r="B12436" s="1377"/>
      <c r="C12436" s="1391"/>
      <c r="D12436" s="1427"/>
      <c r="E12436" s="238"/>
      <c r="F12436" s="238"/>
      <c r="G12436" s="627"/>
      <c r="H12436" s="23"/>
      <c r="I12436" s="23"/>
    </row>
    <row r="12437" spans="1:9" s="22" customFormat="1" ht="15">
      <c r="A12437" s="1574"/>
      <c r="B12437" s="1377"/>
      <c r="C12437" s="1391"/>
      <c r="D12437" s="1427"/>
      <c r="E12437" s="238"/>
      <c r="F12437" s="238"/>
      <c r="G12437" s="627"/>
      <c r="H12437" s="23"/>
      <c r="I12437" s="23"/>
    </row>
    <row r="12438" spans="1:9" s="22" customFormat="1">
      <c r="A12438" s="1378"/>
      <c r="B12438" s="1377"/>
      <c r="C12438" s="1391"/>
      <c r="D12438" s="1427"/>
      <c r="E12438" s="238"/>
      <c r="F12438" s="238"/>
      <c r="G12438" s="627"/>
      <c r="H12438" s="23"/>
      <c r="I12438" s="23"/>
    </row>
    <row r="12439" spans="1:9" s="22" customFormat="1">
      <c r="A12439" s="1378"/>
      <c r="B12439" s="1377"/>
      <c r="C12439" s="1391"/>
      <c r="D12439" s="1427"/>
      <c r="E12439" s="238"/>
      <c r="F12439" s="238"/>
      <c r="G12439" s="627"/>
      <c r="H12439" s="23"/>
      <c r="I12439" s="23"/>
    </row>
    <row r="12440" spans="1:9" s="22" customFormat="1" ht="15">
      <c r="A12440" s="1574"/>
      <c r="B12440" s="1377"/>
      <c r="C12440" s="1391"/>
      <c r="D12440" s="1427"/>
      <c r="E12440" s="238"/>
      <c r="F12440" s="238"/>
      <c r="G12440" s="627"/>
      <c r="H12440" s="23"/>
      <c r="I12440" s="23"/>
    </row>
    <row r="12441" spans="1:9" s="22" customFormat="1">
      <c r="A12441" s="1378"/>
      <c r="B12441" s="1377"/>
      <c r="C12441" s="1391"/>
      <c r="D12441" s="1427"/>
      <c r="E12441" s="238"/>
      <c r="F12441" s="238"/>
      <c r="G12441" s="627"/>
      <c r="H12441" s="23"/>
      <c r="I12441" s="23"/>
    </row>
    <row r="12442" spans="1:9" s="22" customFormat="1">
      <c r="A12442" s="1378"/>
      <c r="B12442" s="1461"/>
      <c r="C12442" s="1391"/>
      <c r="D12442" s="1427"/>
      <c r="E12442" s="238"/>
      <c r="F12442" s="238"/>
      <c r="G12442" s="627"/>
      <c r="H12442" s="23"/>
      <c r="I12442" s="23"/>
    </row>
    <row r="12443" spans="1:9" s="22" customFormat="1">
      <c r="A12443" s="1378"/>
      <c r="B12443" s="1461"/>
      <c r="C12443" s="1391"/>
      <c r="D12443" s="1427"/>
      <c r="E12443" s="238"/>
      <c r="F12443" s="238"/>
      <c r="G12443" s="627"/>
      <c r="H12443" s="23"/>
      <c r="I12443" s="23"/>
    </row>
    <row r="12444" spans="1:9" s="22" customFormat="1" ht="15">
      <c r="A12444" s="1574"/>
      <c r="B12444" s="1377"/>
      <c r="C12444" s="1391"/>
      <c r="D12444" s="1427"/>
      <c r="E12444" s="238"/>
      <c r="F12444" s="238"/>
      <c r="G12444" s="627"/>
      <c r="H12444" s="23"/>
      <c r="I12444" s="23"/>
    </row>
    <row r="12445" spans="1:9" s="22" customFormat="1">
      <c r="A12445" s="1378"/>
      <c r="B12445" s="1377"/>
      <c r="C12445" s="1391"/>
      <c r="D12445" s="1427"/>
      <c r="E12445" s="238"/>
      <c r="F12445" s="238"/>
      <c r="G12445" s="627"/>
      <c r="H12445" s="23"/>
      <c r="I12445" s="23"/>
    </row>
    <row r="12446" spans="1:9" s="22" customFormat="1">
      <c r="A12446" s="1378"/>
      <c r="B12446" s="1449"/>
      <c r="C12446" s="1391"/>
      <c r="D12446" s="1427"/>
      <c r="E12446" s="238"/>
      <c r="F12446" s="238"/>
      <c r="G12446" s="627"/>
      <c r="H12446" s="23"/>
      <c r="I12446" s="23"/>
    </row>
    <row r="12447" spans="1:9" s="22" customFormat="1">
      <c r="A12447" s="1378"/>
      <c r="B12447" s="1377"/>
      <c r="C12447" s="1391"/>
      <c r="D12447" s="1427"/>
      <c r="E12447" s="238"/>
      <c r="F12447" s="238"/>
      <c r="G12447" s="627"/>
      <c r="H12447" s="23"/>
      <c r="I12447" s="23"/>
    </row>
    <row r="12448" spans="1:9" s="22" customFormat="1">
      <c r="A12448" s="1378"/>
      <c r="B12448" s="1377"/>
      <c r="C12448" s="1391"/>
      <c r="D12448" s="1427"/>
      <c r="E12448" s="238"/>
      <c r="F12448" s="238"/>
      <c r="G12448" s="627"/>
      <c r="H12448" s="23"/>
      <c r="I12448" s="23"/>
    </row>
    <row r="12449" spans="1:9" s="22" customFormat="1">
      <c r="A12449" s="1378"/>
      <c r="B12449" s="1377"/>
      <c r="C12449" s="1391"/>
      <c r="D12449" s="1427"/>
      <c r="E12449" s="238"/>
      <c r="F12449" s="238"/>
      <c r="G12449" s="627"/>
      <c r="H12449" s="23"/>
      <c r="I12449" s="23"/>
    </row>
    <row r="12450" spans="1:9" s="22" customFormat="1" ht="15">
      <c r="A12450" s="1574"/>
      <c r="B12450" s="1377"/>
      <c r="C12450" s="1391"/>
      <c r="D12450" s="1427"/>
      <c r="E12450" s="238"/>
      <c r="F12450" s="238"/>
      <c r="G12450" s="627"/>
      <c r="H12450" s="23"/>
      <c r="I12450" s="23"/>
    </row>
    <row r="12451" spans="1:9" s="22" customFormat="1" ht="15">
      <c r="A12451" s="1574"/>
      <c r="B12451" s="1377"/>
      <c r="C12451" s="1391"/>
      <c r="D12451" s="1427"/>
      <c r="E12451" s="238"/>
      <c r="F12451" s="238"/>
      <c r="G12451" s="627"/>
      <c r="H12451" s="23"/>
      <c r="I12451" s="23"/>
    </row>
    <row r="12452" spans="1:9" s="22" customFormat="1" ht="15">
      <c r="A12452" s="1574"/>
      <c r="B12452" s="1377"/>
      <c r="C12452" s="1391"/>
      <c r="D12452" s="1427"/>
      <c r="E12452" s="238"/>
      <c r="F12452" s="238"/>
      <c r="G12452" s="627"/>
      <c r="H12452" s="23"/>
      <c r="I12452" s="23"/>
    </row>
    <row r="12453" spans="1:9" s="22" customFormat="1">
      <c r="A12453" s="1378"/>
      <c r="B12453" s="1377"/>
      <c r="C12453" s="1391"/>
      <c r="D12453" s="1427"/>
      <c r="E12453" s="238"/>
      <c r="F12453" s="238"/>
      <c r="G12453" s="627"/>
      <c r="H12453" s="23"/>
      <c r="I12453" s="23"/>
    </row>
    <row r="12454" spans="1:9" s="22" customFormat="1" ht="15.75">
      <c r="A12454" s="1378"/>
      <c r="B12454" s="1584"/>
      <c r="C12454" s="1391"/>
      <c r="D12454" s="1427"/>
      <c r="E12454" s="238"/>
      <c r="F12454" s="238"/>
      <c r="G12454" s="627"/>
      <c r="H12454" s="23"/>
      <c r="I12454" s="23"/>
    </row>
    <row r="12455" spans="1:9" s="22" customFormat="1">
      <c r="A12455" s="1378"/>
      <c r="B12455" s="1374"/>
      <c r="C12455" s="1391"/>
      <c r="D12455" s="1427"/>
      <c r="E12455" s="238"/>
      <c r="F12455" s="238"/>
      <c r="G12455" s="627"/>
      <c r="H12455" s="23"/>
      <c r="I12455" s="23"/>
    </row>
    <row r="12456" spans="1:9" s="22" customFormat="1">
      <c r="A12456" s="1378"/>
      <c r="B12456" s="1463"/>
      <c r="C12456" s="1391"/>
      <c r="D12456" s="1427"/>
      <c r="E12456" s="238"/>
      <c r="F12456" s="238"/>
      <c r="G12456" s="627"/>
      <c r="H12456" s="23"/>
      <c r="I12456" s="23"/>
    </row>
    <row r="12457" spans="1:9" s="22" customFormat="1">
      <c r="A12457" s="1378"/>
      <c r="B12457" s="1374"/>
      <c r="C12457" s="1391"/>
      <c r="D12457" s="1427"/>
      <c r="E12457" s="238"/>
      <c r="F12457" s="238"/>
      <c r="G12457" s="627"/>
      <c r="H12457" s="23"/>
      <c r="I12457" s="23"/>
    </row>
    <row r="12458" spans="1:9" s="22" customFormat="1">
      <c r="A12458" s="1378"/>
      <c r="B12458" s="1374"/>
      <c r="C12458" s="1391"/>
      <c r="D12458" s="1427"/>
      <c r="E12458" s="238"/>
      <c r="F12458" s="238"/>
      <c r="G12458" s="627"/>
      <c r="H12458" s="23"/>
      <c r="I12458" s="23"/>
    </row>
    <row r="12459" spans="1:9" s="22" customFormat="1">
      <c r="A12459" s="1378"/>
      <c r="B12459" s="1463"/>
      <c r="C12459" s="1391"/>
      <c r="D12459" s="1427"/>
      <c r="E12459" s="238"/>
      <c r="F12459" s="238"/>
      <c r="G12459" s="627"/>
      <c r="H12459" s="23"/>
      <c r="I12459" s="23"/>
    </row>
    <row r="12460" spans="1:9" s="22" customFormat="1">
      <c r="A12460" s="1378"/>
      <c r="B12460" s="1463"/>
      <c r="C12460" s="1391"/>
      <c r="D12460" s="1427"/>
      <c r="E12460" s="238"/>
      <c r="F12460" s="238"/>
      <c r="G12460" s="627"/>
      <c r="H12460" s="23"/>
      <c r="I12460" s="23"/>
    </row>
    <row r="12461" spans="1:9" s="22" customFormat="1">
      <c r="A12461" s="1378"/>
      <c r="B12461" s="1377"/>
      <c r="C12461" s="1391"/>
      <c r="D12461" s="1427"/>
      <c r="E12461" s="238"/>
      <c r="F12461" s="238"/>
      <c r="G12461" s="627"/>
      <c r="H12461" s="23"/>
      <c r="I12461" s="23"/>
    </row>
    <row r="12462" spans="1:9" s="22" customFormat="1">
      <c r="A12462" s="1378"/>
      <c r="B12462" s="1421"/>
      <c r="C12462" s="1391"/>
      <c r="D12462" s="1427"/>
      <c r="E12462" s="238"/>
      <c r="F12462" s="238"/>
      <c r="G12462" s="627"/>
      <c r="H12462" s="23"/>
      <c r="I12462" s="23"/>
    </row>
    <row r="12463" spans="1:9" s="22" customFormat="1">
      <c r="A12463" s="1378"/>
      <c r="B12463" s="1377"/>
      <c r="C12463" s="1391"/>
      <c r="D12463" s="1427"/>
      <c r="E12463" s="238"/>
      <c r="F12463" s="238"/>
      <c r="G12463" s="627"/>
      <c r="H12463" s="23"/>
      <c r="I12463" s="23"/>
    </row>
    <row r="12464" spans="1:9" s="22" customFormat="1">
      <c r="A12464" s="1378"/>
      <c r="B12464" s="1377"/>
      <c r="C12464" s="1391"/>
      <c r="D12464" s="1427"/>
      <c r="E12464" s="238"/>
      <c r="F12464" s="238"/>
      <c r="G12464" s="627"/>
      <c r="H12464" s="23"/>
      <c r="I12464" s="23"/>
    </row>
    <row r="12465" spans="1:9" s="22" customFormat="1">
      <c r="A12465" s="1378"/>
      <c r="B12465" s="1377"/>
      <c r="C12465" s="1391"/>
      <c r="D12465" s="1427"/>
      <c r="E12465" s="238"/>
      <c r="F12465" s="238"/>
      <c r="G12465" s="627"/>
      <c r="H12465" s="23"/>
      <c r="I12465" s="23"/>
    </row>
    <row r="12466" spans="1:9" s="22" customFormat="1">
      <c r="A12466" s="1378"/>
      <c r="B12466" s="1377"/>
      <c r="C12466" s="1391"/>
      <c r="D12466" s="1427"/>
      <c r="E12466" s="238"/>
      <c r="F12466" s="238"/>
      <c r="G12466" s="627"/>
      <c r="H12466" s="23"/>
      <c r="I12466" s="23"/>
    </row>
    <row r="12467" spans="1:9" s="22" customFormat="1">
      <c r="A12467" s="1378"/>
      <c r="B12467" s="1377"/>
      <c r="C12467" s="1391"/>
      <c r="D12467" s="1427"/>
      <c r="E12467" s="238"/>
      <c r="F12467" s="238"/>
      <c r="G12467" s="627"/>
      <c r="H12467" s="23"/>
      <c r="I12467" s="23"/>
    </row>
    <row r="12468" spans="1:9" s="22" customFormat="1">
      <c r="A12468" s="1378"/>
      <c r="B12468" s="1377"/>
      <c r="C12468" s="1391"/>
      <c r="D12468" s="1427"/>
      <c r="E12468" s="238"/>
      <c r="F12468" s="238"/>
      <c r="G12468" s="627"/>
      <c r="H12468" s="23"/>
      <c r="I12468" s="23"/>
    </row>
    <row r="12469" spans="1:9" s="22" customFormat="1">
      <c r="A12469" s="1378"/>
      <c r="B12469" s="1377"/>
      <c r="C12469" s="1391"/>
      <c r="D12469" s="1427"/>
      <c r="E12469" s="238"/>
      <c r="F12469" s="238"/>
      <c r="G12469" s="627"/>
      <c r="H12469" s="23"/>
      <c r="I12469" s="23"/>
    </row>
    <row r="12470" spans="1:9" s="22" customFormat="1">
      <c r="A12470" s="1378"/>
      <c r="B12470" s="1377"/>
      <c r="C12470" s="1391"/>
      <c r="D12470" s="1427"/>
      <c r="E12470" s="238"/>
      <c r="F12470" s="238"/>
      <c r="G12470" s="627"/>
      <c r="H12470" s="23"/>
      <c r="I12470" s="23"/>
    </row>
    <row r="12471" spans="1:9" s="22" customFormat="1">
      <c r="A12471" s="1378"/>
      <c r="B12471" s="1377"/>
      <c r="C12471" s="1391"/>
      <c r="D12471" s="1427"/>
      <c r="E12471" s="238"/>
      <c r="F12471" s="238"/>
      <c r="G12471" s="627"/>
      <c r="H12471" s="23"/>
      <c r="I12471" s="23"/>
    </row>
    <row r="12472" spans="1:9" s="22" customFormat="1">
      <c r="A12472" s="1378"/>
      <c r="B12472" s="1377"/>
      <c r="C12472" s="1391"/>
      <c r="D12472" s="1427"/>
      <c r="E12472" s="238"/>
      <c r="F12472" s="238"/>
      <c r="G12472" s="627"/>
      <c r="H12472" s="23"/>
      <c r="I12472" s="23"/>
    </row>
    <row r="12473" spans="1:9" s="22" customFormat="1">
      <c r="A12473" s="1378"/>
      <c r="B12473" s="1421"/>
      <c r="C12473" s="1391"/>
      <c r="D12473" s="1427"/>
      <c r="E12473" s="238"/>
      <c r="F12473" s="238"/>
      <c r="G12473" s="627"/>
      <c r="H12473" s="23"/>
      <c r="I12473" s="23"/>
    </row>
    <row r="12474" spans="1:9" s="22" customFormat="1">
      <c r="A12474" s="1378"/>
      <c r="B12474" s="1377"/>
      <c r="C12474" s="1391"/>
      <c r="D12474" s="1427"/>
      <c r="E12474" s="238"/>
      <c r="F12474" s="238"/>
      <c r="G12474" s="627"/>
      <c r="H12474" s="23"/>
      <c r="I12474" s="23"/>
    </row>
    <row r="12475" spans="1:9" s="22" customFormat="1">
      <c r="A12475" s="1378"/>
      <c r="B12475" s="1377"/>
      <c r="C12475" s="1391"/>
      <c r="D12475" s="1427"/>
      <c r="E12475" s="238"/>
      <c r="F12475" s="238"/>
      <c r="G12475" s="627"/>
      <c r="H12475" s="23"/>
      <c r="I12475" s="23"/>
    </row>
    <row r="12476" spans="1:9" s="22" customFormat="1">
      <c r="A12476" s="1378"/>
      <c r="B12476" s="1377"/>
      <c r="C12476" s="1391"/>
      <c r="D12476" s="1427"/>
      <c r="E12476" s="238"/>
      <c r="F12476" s="238"/>
      <c r="G12476" s="627"/>
      <c r="H12476" s="23"/>
      <c r="I12476" s="23"/>
    </row>
    <row r="12477" spans="1:9" s="22" customFormat="1">
      <c r="A12477" s="1378"/>
      <c r="B12477" s="1377"/>
      <c r="C12477" s="1391"/>
      <c r="D12477" s="1427"/>
      <c r="E12477" s="238"/>
      <c r="F12477" s="238"/>
      <c r="G12477" s="627"/>
      <c r="H12477" s="23"/>
      <c r="I12477" s="23"/>
    </row>
    <row r="12478" spans="1:9" s="22" customFormat="1">
      <c r="A12478" s="1378"/>
      <c r="B12478" s="1377"/>
      <c r="C12478" s="1391"/>
      <c r="D12478" s="1427"/>
      <c r="E12478" s="238"/>
      <c r="F12478" s="238"/>
      <c r="G12478" s="627"/>
      <c r="H12478" s="23"/>
      <c r="I12478" s="23"/>
    </row>
    <row r="12479" spans="1:9" s="22" customFormat="1">
      <c r="A12479" s="1378"/>
      <c r="B12479" s="1377"/>
      <c r="C12479" s="1391"/>
      <c r="D12479" s="1427"/>
      <c r="E12479" s="238"/>
      <c r="F12479" s="238"/>
      <c r="G12479" s="627"/>
      <c r="H12479" s="23"/>
      <c r="I12479" s="23"/>
    </row>
    <row r="12480" spans="1:9" s="22" customFormat="1">
      <c r="A12480" s="1378"/>
      <c r="B12480" s="1377"/>
      <c r="C12480" s="1391"/>
      <c r="D12480" s="1427"/>
      <c r="E12480" s="238"/>
      <c r="F12480" s="238"/>
      <c r="G12480" s="627"/>
      <c r="H12480" s="23"/>
      <c r="I12480" s="23"/>
    </row>
    <row r="12481" spans="1:9" s="22" customFormat="1">
      <c r="A12481" s="1378"/>
      <c r="B12481" s="1377"/>
      <c r="C12481" s="1391"/>
      <c r="D12481" s="1427"/>
      <c r="E12481" s="238"/>
      <c r="F12481" s="238"/>
      <c r="G12481" s="627"/>
      <c r="H12481" s="23"/>
      <c r="I12481" s="23"/>
    </row>
    <row r="12482" spans="1:9" s="22" customFormat="1">
      <c r="A12482" s="1378"/>
      <c r="B12482" s="1377"/>
      <c r="C12482" s="1391"/>
      <c r="D12482" s="1427"/>
      <c r="E12482" s="238"/>
      <c r="F12482" s="238"/>
      <c r="G12482" s="627"/>
      <c r="H12482" s="23"/>
      <c r="I12482" s="23"/>
    </row>
    <row r="12483" spans="1:9" s="22" customFormat="1">
      <c r="A12483" s="1378"/>
      <c r="B12483" s="1377"/>
      <c r="C12483" s="1391"/>
      <c r="D12483" s="1427"/>
      <c r="E12483" s="238"/>
      <c r="F12483" s="238"/>
      <c r="G12483" s="627"/>
      <c r="H12483" s="23"/>
      <c r="I12483" s="23"/>
    </row>
    <row r="12484" spans="1:9" s="22" customFormat="1">
      <c r="A12484" s="1378"/>
      <c r="B12484" s="1377"/>
      <c r="C12484" s="1391"/>
      <c r="D12484" s="1427"/>
      <c r="E12484" s="238"/>
      <c r="F12484" s="238"/>
      <c r="G12484" s="627"/>
      <c r="H12484" s="23"/>
      <c r="I12484" s="23"/>
    </row>
    <row r="12485" spans="1:9" s="22" customFormat="1">
      <c r="A12485" s="1378"/>
      <c r="B12485" s="1377"/>
      <c r="C12485" s="1391"/>
      <c r="D12485" s="1427"/>
      <c r="E12485" s="238"/>
      <c r="F12485" s="238"/>
      <c r="G12485" s="627"/>
      <c r="H12485" s="23"/>
      <c r="I12485" s="23"/>
    </row>
    <row r="12486" spans="1:9" s="22" customFormat="1">
      <c r="A12486" s="1378"/>
      <c r="B12486" s="1377"/>
      <c r="C12486" s="1391"/>
      <c r="D12486" s="1427"/>
      <c r="E12486" s="238"/>
      <c r="F12486" s="238"/>
      <c r="G12486" s="627"/>
      <c r="H12486" s="23"/>
      <c r="I12486" s="23"/>
    </row>
    <row r="12487" spans="1:9" s="22" customFormat="1">
      <c r="A12487" s="1378"/>
      <c r="B12487" s="1377"/>
      <c r="C12487" s="1391"/>
      <c r="D12487" s="1427"/>
      <c r="E12487" s="238"/>
      <c r="F12487" s="238"/>
      <c r="G12487" s="627"/>
      <c r="H12487" s="23"/>
      <c r="I12487" s="23"/>
    </row>
    <row r="12488" spans="1:9" s="22" customFormat="1">
      <c r="A12488" s="1378"/>
      <c r="B12488" s="1377"/>
      <c r="C12488" s="1391"/>
      <c r="D12488" s="1427"/>
      <c r="E12488" s="238"/>
      <c r="F12488" s="238"/>
      <c r="G12488" s="627"/>
      <c r="H12488" s="23"/>
      <c r="I12488" s="23"/>
    </row>
    <row r="12489" spans="1:9" s="22" customFormat="1">
      <c r="A12489" s="1378"/>
      <c r="B12489" s="1377"/>
      <c r="C12489" s="1391"/>
      <c r="D12489" s="1427"/>
      <c r="E12489" s="238"/>
      <c r="F12489" s="238"/>
      <c r="G12489" s="627"/>
      <c r="H12489" s="23"/>
      <c r="I12489" s="23"/>
    </row>
    <row r="12490" spans="1:9" s="22" customFormat="1">
      <c r="A12490" s="1378"/>
      <c r="B12490" s="1377"/>
      <c r="C12490" s="1391"/>
      <c r="D12490" s="1427"/>
      <c r="E12490" s="238"/>
      <c r="F12490" s="238"/>
      <c r="G12490" s="627"/>
      <c r="H12490" s="23"/>
      <c r="I12490" s="23"/>
    </row>
    <row r="12491" spans="1:9" s="22" customFormat="1">
      <c r="A12491" s="1378"/>
      <c r="B12491" s="1374"/>
      <c r="C12491" s="1391"/>
      <c r="D12491" s="1427"/>
      <c r="E12491" s="238"/>
      <c r="F12491" s="238"/>
      <c r="G12491" s="627"/>
      <c r="H12491" s="23"/>
      <c r="I12491" s="23"/>
    </row>
    <row r="12492" spans="1:9" s="22" customFormat="1">
      <c r="A12492" s="1378"/>
      <c r="B12492" s="1374"/>
      <c r="C12492" s="1391"/>
      <c r="D12492" s="1427"/>
      <c r="E12492" s="238"/>
      <c r="F12492" s="238"/>
      <c r="G12492" s="627"/>
      <c r="H12492" s="23"/>
      <c r="I12492" s="23"/>
    </row>
    <row r="12493" spans="1:9" s="22" customFormat="1">
      <c r="A12493" s="1378"/>
      <c r="B12493" s="1463"/>
      <c r="C12493" s="1391"/>
      <c r="D12493" s="1427"/>
      <c r="E12493" s="238"/>
      <c r="F12493" s="238"/>
      <c r="G12493" s="627"/>
      <c r="H12493" s="23"/>
      <c r="I12493" s="23"/>
    </row>
    <row r="12494" spans="1:9" s="22" customFormat="1">
      <c r="A12494" s="1378"/>
      <c r="B12494" s="1374"/>
      <c r="C12494" s="1391"/>
      <c r="D12494" s="1376"/>
      <c r="E12494" s="161"/>
      <c r="F12494" s="161"/>
      <c r="G12494" s="627"/>
      <c r="H12494" s="23"/>
      <c r="I12494" s="23"/>
    </row>
    <row r="12495" spans="1:9" s="22" customFormat="1">
      <c r="A12495" s="1378"/>
      <c r="B12495" s="1374"/>
      <c r="C12495" s="1391"/>
      <c r="D12495" s="1376"/>
      <c r="E12495" s="161"/>
      <c r="F12495" s="161"/>
      <c r="G12495" s="627"/>
      <c r="H12495" s="23"/>
      <c r="I12495" s="23"/>
    </row>
    <row r="12496" spans="1:9" s="22" customFormat="1">
      <c r="A12496" s="1378"/>
      <c r="B12496" s="1374"/>
      <c r="C12496" s="1391"/>
      <c r="D12496" s="1376"/>
      <c r="E12496" s="161"/>
      <c r="F12496" s="161"/>
      <c r="G12496" s="627"/>
      <c r="H12496" s="23"/>
      <c r="I12496" s="23"/>
    </row>
    <row r="12497" spans="1:11" s="22" customFormat="1">
      <c r="A12497" s="1378"/>
      <c r="B12497" s="1374"/>
      <c r="C12497" s="1391"/>
      <c r="D12497" s="1376"/>
      <c r="E12497" s="161"/>
      <c r="F12497" s="161"/>
      <c r="G12497" s="627"/>
      <c r="H12497" s="23"/>
      <c r="I12497" s="23"/>
    </row>
    <row r="12498" spans="1:11" s="98" customFormat="1">
      <c r="A12498" s="1560"/>
      <c r="B12498" s="1492"/>
      <c r="C12498" s="1466"/>
      <c r="D12498" s="1370"/>
      <c r="E12498" s="229"/>
      <c r="F12498" s="229"/>
      <c r="G12498" s="591"/>
    </row>
    <row r="12499" spans="1:11" s="98" customFormat="1">
      <c r="A12499" s="1560"/>
      <c r="B12499" s="1477"/>
      <c r="C12499" s="1466"/>
      <c r="D12499" s="1370"/>
      <c r="E12499" s="229"/>
      <c r="F12499" s="229"/>
      <c r="G12499" s="591"/>
    </row>
    <row r="12500" spans="1:11" s="98" customFormat="1">
      <c r="A12500" s="1560"/>
      <c r="B12500" s="1479"/>
      <c r="C12500" s="1502"/>
      <c r="D12500" s="806"/>
      <c r="E12500" s="230"/>
      <c r="F12500" s="230"/>
      <c r="G12500" s="591"/>
    </row>
    <row r="12501" spans="1:11" s="98" customFormat="1">
      <c r="A12501" s="1560"/>
      <c r="B12501" s="1479"/>
      <c r="C12501" s="1502"/>
      <c r="D12501" s="806"/>
      <c r="E12501" s="230"/>
      <c r="F12501" s="230"/>
      <c r="G12501" s="591"/>
    </row>
    <row r="12502" spans="1:11" s="98" customFormat="1">
      <c r="A12502" s="1560"/>
      <c r="B12502" s="1479"/>
      <c r="C12502" s="1502"/>
      <c r="D12502" s="806"/>
      <c r="E12502" s="230"/>
      <c r="F12502" s="230"/>
      <c r="G12502" s="591"/>
    </row>
    <row r="12503" spans="1:11" s="98" customFormat="1">
      <c r="A12503" s="1560"/>
      <c r="B12503" s="1479"/>
      <c r="C12503" s="1502"/>
      <c r="D12503" s="806"/>
      <c r="E12503" s="230"/>
      <c r="F12503" s="230"/>
      <c r="G12503" s="591"/>
    </row>
    <row r="12504" spans="1:11" s="98" customFormat="1">
      <c r="A12504" s="1560"/>
      <c r="B12504" s="1479"/>
      <c r="C12504" s="1502"/>
      <c r="D12504" s="806"/>
      <c r="E12504" s="230"/>
      <c r="F12504" s="230"/>
      <c r="G12504" s="591"/>
    </row>
    <row r="12505" spans="1:11" s="22" customFormat="1">
      <c r="A12505" s="1378"/>
      <c r="B12505" s="1374"/>
      <c r="C12505" s="1391"/>
      <c r="D12505" s="1376"/>
      <c r="E12505" s="161"/>
      <c r="F12505" s="161"/>
      <c r="G12505" s="627"/>
      <c r="H12505" s="23"/>
      <c r="I12505" s="23"/>
    </row>
    <row r="12506" spans="1:11" s="22" customFormat="1">
      <c r="A12506" s="1378"/>
      <c r="B12506" s="1374"/>
      <c r="C12506" s="1391"/>
      <c r="D12506" s="1376"/>
      <c r="E12506" s="161"/>
      <c r="F12506" s="161"/>
      <c r="G12506" s="627"/>
      <c r="H12506" s="23"/>
      <c r="I12506" s="23"/>
    </row>
    <row r="12507" spans="1:11" s="22" customFormat="1">
      <c r="A12507" s="1378"/>
      <c r="B12507" s="1374"/>
      <c r="C12507" s="1391"/>
      <c r="D12507" s="1376"/>
      <c r="E12507" s="161"/>
      <c r="F12507" s="161"/>
      <c r="G12507" s="627"/>
      <c r="H12507" s="23"/>
      <c r="I12507" s="23"/>
    </row>
    <row r="12508" spans="1:11" s="22" customFormat="1">
      <c r="A12508" s="1378"/>
      <c r="B12508" s="1374"/>
      <c r="C12508" s="1391"/>
      <c r="D12508" s="1376"/>
      <c r="E12508" s="161"/>
      <c r="F12508" s="161"/>
      <c r="G12508" s="627"/>
      <c r="H12508" s="23"/>
      <c r="I12508" s="23"/>
    </row>
    <row r="12509" spans="1:11" s="22" customFormat="1">
      <c r="A12509" s="1378"/>
      <c r="B12509" s="1463"/>
      <c r="C12509" s="1391"/>
      <c r="D12509" s="1376"/>
      <c r="E12509" s="161"/>
      <c r="F12509" s="161"/>
      <c r="G12509" s="627"/>
      <c r="H12509" s="23"/>
      <c r="I12509" s="23"/>
    </row>
    <row r="12510" spans="1:11" s="22" customFormat="1">
      <c r="A12510" s="1378"/>
      <c r="B12510" s="1374"/>
      <c r="C12510" s="1391"/>
      <c r="D12510" s="1376"/>
      <c r="E12510" s="161"/>
      <c r="F12510" s="161"/>
      <c r="G12510" s="627"/>
      <c r="H12510" s="23"/>
      <c r="I12510" s="23"/>
    </row>
    <row r="12511" spans="1:11" s="60" customFormat="1">
      <c r="A12511" s="1416"/>
      <c r="B12511" s="1417"/>
      <c r="C12511" s="1376"/>
      <c r="D12511" s="1370"/>
      <c r="E12511" s="137"/>
      <c r="F12511" s="137"/>
      <c r="G12511" s="598"/>
      <c r="K12511" s="74"/>
    </row>
    <row r="12512" spans="1:11" s="22" customFormat="1">
      <c r="A12512" s="1378"/>
      <c r="B12512" s="1463"/>
      <c r="C12512" s="1391"/>
      <c r="D12512" s="1427"/>
      <c r="E12512" s="238"/>
      <c r="F12512" s="238"/>
      <c r="G12512" s="627"/>
      <c r="H12512" s="23"/>
      <c r="I12512" s="23"/>
    </row>
    <row r="12513" spans="1:9" s="22" customFormat="1">
      <c r="A12513" s="1378"/>
      <c r="B12513" s="1374"/>
      <c r="C12513" s="1391"/>
      <c r="D12513" s="1427"/>
      <c r="E12513" s="238"/>
      <c r="F12513" s="238"/>
      <c r="G12513" s="627"/>
      <c r="H12513" s="23"/>
      <c r="I12513" s="23"/>
    </row>
    <row r="12514" spans="1:9" s="22" customFormat="1">
      <c r="A12514" s="1378"/>
      <c r="B12514" s="1374"/>
      <c r="C12514" s="1391"/>
      <c r="D12514" s="1427"/>
      <c r="E12514" s="238"/>
      <c r="F12514" s="238"/>
      <c r="G12514" s="627"/>
      <c r="H12514" s="23"/>
      <c r="I12514" s="23"/>
    </row>
    <row r="12515" spans="1:9" s="22" customFormat="1">
      <c r="A12515" s="1378"/>
      <c r="B12515" s="1374"/>
      <c r="C12515" s="1391"/>
      <c r="D12515" s="1427"/>
      <c r="E12515" s="238"/>
      <c r="F12515" s="238"/>
      <c r="G12515" s="627"/>
      <c r="H12515" s="23"/>
      <c r="I12515" s="23"/>
    </row>
    <row r="12516" spans="1:9" s="22" customFormat="1">
      <c r="A12516" s="1378"/>
      <c r="B12516" s="1374"/>
      <c r="C12516" s="1391"/>
      <c r="D12516" s="1427"/>
      <c r="E12516" s="238"/>
      <c r="F12516" s="238"/>
      <c r="G12516" s="627"/>
      <c r="H12516" s="23"/>
      <c r="I12516" s="23"/>
    </row>
    <row r="12517" spans="1:9" s="22" customFormat="1">
      <c r="A12517" s="1378"/>
      <c r="B12517" s="1374"/>
      <c r="C12517" s="1391"/>
      <c r="D12517" s="1427"/>
      <c r="E12517" s="238"/>
      <c r="F12517" s="238"/>
      <c r="G12517" s="627"/>
      <c r="H12517" s="23"/>
      <c r="I12517" s="23"/>
    </row>
    <row r="12518" spans="1:9" s="22" customFormat="1">
      <c r="A12518" s="1378"/>
      <c r="B12518" s="1374"/>
      <c r="C12518" s="1391"/>
      <c r="D12518" s="1427"/>
      <c r="E12518" s="238"/>
      <c r="F12518" s="238"/>
      <c r="G12518" s="627"/>
      <c r="H12518" s="23"/>
      <c r="I12518" s="23"/>
    </row>
    <row r="12519" spans="1:9" s="22" customFormat="1">
      <c r="A12519" s="1378"/>
      <c r="B12519" s="1374"/>
      <c r="C12519" s="1391"/>
      <c r="D12519" s="1427"/>
      <c r="E12519" s="238"/>
      <c r="F12519" s="238"/>
      <c r="G12519" s="627"/>
      <c r="H12519" s="23"/>
      <c r="I12519" s="23"/>
    </row>
    <row r="12520" spans="1:9" s="22" customFormat="1">
      <c r="A12520" s="1378"/>
      <c r="B12520" s="1374"/>
      <c r="C12520" s="1391"/>
      <c r="D12520" s="1427"/>
      <c r="E12520" s="238"/>
      <c r="F12520" s="238"/>
      <c r="G12520" s="627"/>
      <c r="H12520" s="23"/>
      <c r="I12520" s="23"/>
    </row>
    <row r="12521" spans="1:9" s="22" customFormat="1">
      <c r="A12521" s="1378"/>
      <c r="B12521" s="1374"/>
      <c r="C12521" s="1391"/>
      <c r="D12521" s="1427"/>
      <c r="E12521" s="238"/>
      <c r="F12521" s="238"/>
      <c r="G12521" s="627"/>
      <c r="H12521" s="23"/>
      <c r="I12521" s="23"/>
    </row>
    <row r="12522" spans="1:9" s="22" customFormat="1">
      <c r="A12522" s="1378"/>
      <c r="B12522" s="1374"/>
      <c r="C12522" s="1391"/>
      <c r="D12522" s="1427"/>
      <c r="E12522" s="238"/>
      <c r="F12522" s="238"/>
      <c r="G12522" s="627"/>
      <c r="H12522" s="23"/>
      <c r="I12522" s="23"/>
    </row>
    <row r="12523" spans="1:9" s="22" customFormat="1">
      <c r="A12523" s="1378"/>
      <c r="B12523" s="1374"/>
      <c r="C12523" s="1391"/>
      <c r="D12523" s="1427"/>
      <c r="E12523" s="238"/>
      <c r="F12523" s="238"/>
      <c r="G12523" s="627"/>
      <c r="H12523" s="23"/>
      <c r="I12523" s="23"/>
    </row>
    <row r="12524" spans="1:9" s="22" customFormat="1">
      <c r="A12524" s="1378"/>
      <c r="B12524" s="1374"/>
      <c r="C12524" s="1391"/>
      <c r="D12524" s="1427"/>
      <c r="E12524" s="238"/>
      <c r="F12524" s="238"/>
      <c r="G12524" s="627"/>
      <c r="H12524" s="23"/>
      <c r="I12524" s="23"/>
    </row>
    <row r="12525" spans="1:9" s="22" customFormat="1">
      <c r="A12525" s="1378"/>
      <c r="B12525" s="1374"/>
      <c r="C12525" s="1391"/>
      <c r="D12525" s="1427"/>
      <c r="E12525" s="238"/>
      <c r="F12525" s="238"/>
      <c r="G12525" s="627"/>
      <c r="H12525" s="23"/>
      <c r="I12525" s="23"/>
    </row>
    <row r="12526" spans="1:9" s="22" customFormat="1">
      <c r="A12526" s="1378"/>
      <c r="B12526" s="1374"/>
      <c r="C12526" s="1391"/>
      <c r="D12526" s="1427"/>
      <c r="E12526" s="238"/>
      <c r="F12526" s="238"/>
      <c r="G12526" s="627"/>
      <c r="H12526" s="23"/>
      <c r="I12526" s="23"/>
    </row>
    <row r="12527" spans="1:9" s="22" customFormat="1">
      <c r="A12527" s="1378"/>
      <c r="B12527" s="1374"/>
      <c r="C12527" s="1391"/>
      <c r="D12527" s="1427"/>
      <c r="E12527" s="238"/>
      <c r="F12527" s="238"/>
      <c r="G12527" s="627"/>
      <c r="H12527" s="23"/>
      <c r="I12527" s="23"/>
    </row>
    <row r="12528" spans="1:9" s="22" customFormat="1">
      <c r="A12528" s="1378"/>
      <c r="B12528" s="1374"/>
      <c r="C12528" s="1391"/>
      <c r="D12528" s="1427"/>
      <c r="E12528" s="238"/>
      <c r="F12528" s="238"/>
      <c r="G12528" s="627"/>
      <c r="H12528" s="23"/>
      <c r="I12528" s="23"/>
    </row>
    <row r="12529" spans="1:9" s="22" customFormat="1">
      <c r="A12529" s="1378"/>
      <c r="B12529" s="1374"/>
      <c r="C12529" s="1391"/>
      <c r="D12529" s="1427"/>
      <c r="E12529" s="238"/>
      <c r="F12529" s="238"/>
      <c r="G12529" s="627"/>
      <c r="H12529" s="23"/>
      <c r="I12529" s="23"/>
    </row>
    <row r="12530" spans="1:9" s="22" customFormat="1">
      <c r="A12530" s="1378"/>
      <c r="B12530" s="1374"/>
      <c r="C12530" s="1391"/>
      <c r="D12530" s="1427"/>
      <c r="E12530" s="238"/>
      <c r="F12530" s="238"/>
      <c r="G12530" s="627"/>
      <c r="H12530" s="23"/>
      <c r="I12530" s="23"/>
    </row>
    <row r="12531" spans="1:9" s="22" customFormat="1">
      <c r="A12531" s="1378"/>
      <c r="B12531" s="1374"/>
      <c r="C12531" s="1391"/>
      <c r="D12531" s="1427"/>
      <c r="E12531" s="238"/>
      <c r="F12531" s="238"/>
      <c r="G12531" s="627"/>
      <c r="H12531" s="23"/>
      <c r="I12531" s="23"/>
    </row>
    <row r="12532" spans="1:9" s="22" customFormat="1">
      <c r="A12532" s="1378"/>
      <c r="B12532" s="1374"/>
      <c r="C12532" s="1391"/>
      <c r="D12532" s="1427"/>
      <c r="E12532" s="238"/>
      <c r="F12532" s="238"/>
      <c r="G12532" s="627"/>
      <c r="H12532" s="23"/>
      <c r="I12532" s="23"/>
    </row>
    <row r="12533" spans="1:9" s="22" customFormat="1">
      <c r="A12533" s="1378"/>
      <c r="B12533" s="1374"/>
      <c r="C12533" s="1391"/>
      <c r="D12533" s="1427"/>
      <c r="E12533" s="238"/>
      <c r="F12533" s="238"/>
      <c r="G12533" s="627"/>
      <c r="H12533" s="23"/>
      <c r="I12533" s="23"/>
    </row>
    <row r="12534" spans="1:9" s="22" customFormat="1">
      <c r="A12534" s="1378"/>
      <c r="B12534" s="1374"/>
      <c r="C12534" s="1391"/>
      <c r="D12534" s="1427"/>
      <c r="E12534" s="238"/>
      <c r="F12534" s="238"/>
      <c r="G12534" s="627"/>
      <c r="H12534" s="23"/>
      <c r="I12534" s="23"/>
    </row>
    <row r="12535" spans="1:9" s="22" customFormat="1">
      <c r="A12535" s="1378"/>
      <c r="B12535" s="1374"/>
      <c r="C12535" s="1391"/>
      <c r="D12535" s="1427"/>
      <c r="E12535" s="238"/>
      <c r="F12535" s="238"/>
      <c r="G12535" s="627"/>
      <c r="H12535" s="23"/>
      <c r="I12535" s="23"/>
    </row>
    <row r="12536" spans="1:9" s="22" customFormat="1">
      <c r="A12536" s="1378"/>
      <c r="B12536" s="1374"/>
      <c r="C12536" s="1391"/>
      <c r="D12536" s="1427"/>
      <c r="E12536" s="238"/>
      <c r="F12536" s="238"/>
      <c r="G12536" s="627"/>
      <c r="H12536" s="23"/>
      <c r="I12536" s="23"/>
    </row>
    <row r="12537" spans="1:9" s="22" customFormat="1">
      <c r="A12537" s="1378"/>
      <c r="B12537" s="1374"/>
      <c r="C12537" s="1391"/>
      <c r="D12537" s="1427"/>
      <c r="E12537" s="238"/>
      <c r="F12537" s="238"/>
      <c r="G12537" s="627"/>
      <c r="H12537" s="23"/>
      <c r="I12537" s="23"/>
    </row>
    <row r="12538" spans="1:9" s="22" customFormat="1">
      <c r="A12538" s="1378"/>
      <c r="B12538" s="1374"/>
      <c r="C12538" s="1391"/>
      <c r="D12538" s="1427"/>
      <c r="E12538" s="238"/>
      <c r="F12538" s="238"/>
      <c r="G12538" s="627"/>
      <c r="H12538" s="23"/>
      <c r="I12538" s="23"/>
    </row>
    <row r="12539" spans="1:9" s="22" customFormat="1">
      <c r="A12539" s="1378"/>
      <c r="B12539" s="1374"/>
      <c r="C12539" s="1391"/>
      <c r="D12539" s="1427"/>
      <c r="E12539" s="238"/>
      <c r="F12539" s="238"/>
      <c r="G12539" s="627"/>
      <c r="H12539" s="23"/>
      <c r="I12539" s="23"/>
    </row>
    <row r="12540" spans="1:9" s="22" customFormat="1">
      <c r="A12540" s="1378"/>
      <c r="B12540" s="1374"/>
      <c r="C12540" s="1391"/>
      <c r="D12540" s="1427"/>
      <c r="E12540" s="238"/>
      <c r="F12540" s="238"/>
      <c r="G12540" s="627"/>
      <c r="H12540" s="23"/>
      <c r="I12540" s="23"/>
    </row>
    <row r="12541" spans="1:9" s="22" customFormat="1">
      <c r="A12541" s="1378"/>
      <c r="B12541" s="1461"/>
      <c r="C12541" s="1391"/>
      <c r="D12541" s="1427"/>
      <c r="E12541" s="238"/>
      <c r="F12541" s="238"/>
      <c r="G12541" s="627"/>
      <c r="H12541" s="23"/>
      <c r="I12541" s="23"/>
    </row>
    <row r="12542" spans="1:9" s="22" customFormat="1">
      <c r="A12542" s="1378"/>
      <c r="B12542" s="1461"/>
      <c r="C12542" s="1391"/>
      <c r="D12542" s="1427"/>
      <c r="E12542" s="238"/>
      <c r="F12542" s="238"/>
      <c r="G12542" s="627"/>
      <c r="H12542" s="23"/>
      <c r="I12542" s="23"/>
    </row>
    <row r="12543" spans="1:9" s="22" customFormat="1">
      <c r="A12543" s="1378"/>
      <c r="B12543" s="1374"/>
      <c r="C12543" s="1391"/>
      <c r="D12543" s="1427"/>
      <c r="E12543" s="238"/>
      <c r="F12543" s="238"/>
      <c r="G12543" s="627"/>
      <c r="H12543" s="23"/>
      <c r="I12543" s="23"/>
    </row>
    <row r="12544" spans="1:9" s="22" customFormat="1">
      <c r="A12544" s="1378"/>
      <c r="B12544" s="1374"/>
      <c r="C12544" s="1391"/>
      <c r="D12544" s="1427"/>
      <c r="E12544" s="238"/>
      <c r="F12544" s="238"/>
      <c r="G12544" s="627"/>
      <c r="H12544" s="23"/>
      <c r="I12544" s="23"/>
    </row>
    <row r="12545" spans="1:9" s="22" customFormat="1">
      <c r="A12545" s="1378"/>
      <c r="B12545" s="1374"/>
      <c r="C12545" s="1391"/>
      <c r="D12545" s="1427"/>
      <c r="E12545" s="238"/>
      <c r="F12545" s="238"/>
      <c r="G12545" s="627"/>
      <c r="H12545" s="23"/>
      <c r="I12545" s="23"/>
    </row>
    <row r="12546" spans="1:9" s="22" customFormat="1">
      <c r="A12546" s="1378"/>
      <c r="B12546" s="1374"/>
      <c r="C12546" s="1391"/>
      <c r="D12546" s="1427"/>
      <c r="E12546" s="238"/>
      <c r="F12546" s="238"/>
      <c r="G12546" s="627"/>
      <c r="H12546" s="23"/>
      <c r="I12546" s="23"/>
    </row>
    <row r="12547" spans="1:9" s="22" customFormat="1">
      <c r="A12547" s="1378"/>
      <c r="B12547" s="1374"/>
      <c r="C12547" s="1391"/>
      <c r="D12547" s="1427"/>
      <c r="E12547" s="238"/>
      <c r="F12547" s="238"/>
      <c r="G12547" s="627"/>
      <c r="H12547" s="23"/>
      <c r="I12547" s="23"/>
    </row>
    <row r="12548" spans="1:9" s="22" customFormat="1">
      <c r="A12548" s="1378"/>
      <c r="B12548" s="1374"/>
      <c r="C12548" s="1391"/>
      <c r="D12548" s="1427"/>
      <c r="E12548" s="238"/>
      <c r="F12548" s="238"/>
      <c r="G12548" s="627"/>
      <c r="H12548" s="23"/>
      <c r="I12548" s="23"/>
    </row>
    <row r="12549" spans="1:9" s="22" customFormat="1">
      <c r="A12549" s="1378"/>
      <c r="B12549" s="1374"/>
      <c r="C12549" s="1391"/>
      <c r="D12549" s="1427"/>
      <c r="E12549" s="238"/>
      <c r="F12549" s="238"/>
      <c r="G12549" s="627"/>
      <c r="H12549" s="23"/>
      <c r="I12549" s="23"/>
    </row>
    <row r="12550" spans="1:9" s="22" customFormat="1">
      <c r="A12550" s="1378"/>
      <c r="B12550" s="1374"/>
      <c r="C12550" s="1391"/>
      <c r="D12550" s="1427"/>
      <c r="E12550" s="238"/>
      <c r="F12550" s="238"/>
      <c r="G12550" s="627"/>
      <c r="H12550" s="23"/>
      <c r="I12550" s="23"/>
    </row>
    <row r="12551" spans="1:9" s="22" customFormat="1">
      <c r="A12551" s="1378"/>
      <c r="B12551" s="1374"/>
      <c r="C12551" s="1391"/>
      <c r="D12551" s="1427"/>
      <c r="E12551" s="238"/>
      <c r="F12551" s="238"/>
      <c r="G12551" s="627"/>
      <c r="H12551" s="23"/>
      <c r="I12551" s="23"/>
    </row>
    <row r="12552" spans="1:9" s="22" customFormat="1">
      <c r="A12552" s="1378"/>
      <c r="B12552" s="1374"/>
      <c r="C12552" s="1391"/>
      <c r="D12552" s="1427"/>
      <c r="E12552" s="238"/>
      <c r="F12552" s="238"/>
      <c r="G12552" s="627"/>
      <c r="H12552" s="23"/>
      <c r="I12552" s="23"/>
    </row>
    <row r="12553" spans="1:9" s="22" customFormat="1">
      <c r="A12553" s="1378"/>
      <c r="B12553" s="1374"/>
      <c r="C12553" s="1391"/>
      <c r="D12553" s="1427"/>
      <c r="E12553" s="238"/>
      <c r="F12553" s="238"/>
      <c r="G12553" s="627"/>
      <c r="H12553" s="23"/>
      <c r="I12553" s="23"/>
    </row>
    <row r="12554" spans="1:9" s="22" customFormat="1">
      <c r="A12554" s="1378"/>
      <c r="B12554" s="1374"/>
      <c r="C12554" s="1391"/>
      <c r="D12554" s="1427"/>
      <c r="E12554" s="238"/>
      <c r="F12554" s="238"/>
      <c r="G12554" s="627"/>
      <c r="H12554" s="23"/>
      <c r="I12554" s="23"/>
    </row>
    <row r="12555" spans="1:9" s="22" customFormat="1">
      <c r="A12555" s="1378"/>
      <c r="B12555" s="1374"/>
      <c r="C12555" s="1391"/>
      <c r="D12555" s="1427"/>
      <c r="E12555" s="238"/>
      <c r="F12555" s="238"/>
      <c r="G12555" s="627"/>
      <c r="H12555" s="23"/>
      <c r="I12555" s="23"/>
    </row>
    <row r="12556" spans="1:9" s="22" customFormat="1">
      <c r="A12556" s="1378"/>
      <c r="B12556" s="1374"/>
      <c r="C12556" s="1391"/>
      <c r="D12556" s="1427"/>
      <c r="E12556" s="238"/>
      <c r="F12556" s="238"/>
      <c r="G12556" s="627"/>
      <c r="H12556" s="23"/>
      <c r="I12556" s="23"/>
    </row>
    <row r="12557" spans="1:9" s="22" customFormat="1">
      <c r="A12557" s="1378"/>
      <c r="B12557" s="1374"/>
      <c r="C12557" s="1391"/>
      <c r="D12557" s="1427"/>
      <c r="E12557" s="238"/>
      <c r="F12557" s="238"/>
      <c r="G12557" s="627"/>
      <c r="H12557" s="23"/>
      <c r="I12557" s="23"/>
    </row>
    <row r="12558" spans="1:9" s="22" customFormat="1">
      <c r="A12558" s="1447"/>
      <c r="B12558" s="1374"/>
      <c r="C12558" s="1391"/>
      <c r="D12558" s="1427"/>
      <c r="E12558" s="238"/>
      <c r="F12558" s="238"/>
      <c r="G12558" s="627"/>
      <c r="H12558" s="23"/>
      <c r="I12558" s="23"/>
    </row>
    <row r="12559" spans="1:9" s="22" customFormat="1">
      <c r="A12559" s="1378"/>
      <c r="B12559" s="1374"/>
      <c r="C12559" s="1391"/>
      <c r="D12559" s="1427"/>
      <c r="E12559" s="238"/>
      <c r="F12559" s="238"/>
      <c r="G12559" s="627"/>
      <c r="H12559" s="23"/>
      <c r="I12559" s="23"/>
    </row>
    <row r="12560" spans="1:9" s="22" customFormat="1">
      <c r="A12560" s="1378"/>
      <c r="B12560" s="1374"/>
      <c r="C12560" s="1391"/>
      <c r="D12560" s="1427"/>
      <c r="E12560" s="238"/>
      <c r="F12560" s="238"/>
      <c r="G12560" s="627"/>
      <c r="H12560" s="23"/>
      <c r="I12560" s="23"/>
    </row>
    <row r="12561" spans="1:9" s="22" customFormat="1">
      <c r="A12561" s="1378"/>
      <c r="B12561" s="1374"/>
      <c r="C12561" s="1391"/>
      <c r="D12561" s="1427"/>
      <c r="E12561" s="238"/>
      <c r="F12561" s="238"/>
      <c r="G12561" s="627"/>
      <c r="H12561" s="23"/>
      <c r="I12561" s="23"/>
    </row>
    <row r="12562" spans="1:9" s="22" customFormat="1">
      <c r="A12562" s="1378"/>
      <c r="B12562" s="1374"/>
      <c r="C12562" s="1391"/>
      <c r="D12562" s="1427"/>
      <c r="E12562" s="238"/>
      <c r="F12562" s="238"/>
      <c r="G12562" s="627"/>
      <c r="H12562" s="23"/>
      <c r="I12562" s="23"/>
    </row>
    <row r="12563" spans="1:9" s="22" customFormat="1">
      <c r="A12563" s="1378"/>
      <c r="B12563" s="1374"/>
      <c r="C12563" s="1391"/>
      <c r="D12563" s="1427"/>
      <c r="E12563" s="238"/>
      <c r="F12563" s="238"/>
      <c r="G12563" s="627"/>
      <c r="H12563" s="23"/>
      <c r="I12563" s="23"/>
    </row>
    <row r="12564" spans="1:9" s="22" customFormat="1">
      <c r="A12564" s="1378"/>
      <c r="B12564" s="1374"/>
      <c r="C12564" s="1391"/>
      <c r="D12564" s="1427"/>
      <c r="E12564" s="238"/>
      <c r="F12564" s="238"/>
      <c r="G12564" s="627"/>
      <c r="H12564" s="23"/>
      <c r="I12564" s="23"/>
    </row>
    <row r="12565" spans="1:9" s="22" customFormat="1">
      <c r="A12565" s="1378"/>
      <c r="B12565" s="1374"/>
      <c r="C12565" s="1391"/>
      <c r="D12565" s="1427"/>
      <c r="E12565" s="238"/>
      <c r="F12565" s="238"/>
      <c r="G12565" s="627"/>
      <c r="H12565" s="23"/>
      <c r="I12565" s="23"/>
    </row>
    <row r="12566" spans="1:9" s="22" customFormat="1">
      <c r="A12566" s="1378"/>
      <c r="B12566" s="1374"/>
      <c r="C12566" s="1391"/>
      <c r="D12566" s="1427"/>
      <c r="E12566" s="238"/>
      <c r="F12566" s="238"/>
      <c r="G12566" s="627"/>
      <c r="H12566" s="23"/>
      <c r="I12566" s="23"/>
    </row>
    <row r="12567" spans="1:9" s="22" customFormat="1">
      <c r="A12567" s="1378"/>
      <c r="B12567" s="1374"/>
      <c r="C12567" s="1391"/>
      <c r="D12567" s="1427"/>
      <c r="E12567" s="238"/>
      <c r="F12567" s="238"/>
      <c r="G12567" s="627"/>
      <c r="H12567" s="23"/>
      <c r="I12567" s="23"/>
    </row>
    <row r="12568" spans="1:9" s="22" customFormat="1">
      <c r="A12568" s="1378"/>
      <c r="B12568" s="1374"/>
      <c r="C12568" s="1391"/>
      <c r="D12568" s="1427"/>
      <c r="E12568" s="238"/>
      <c r="F12568" s="238"/>
      <c r="G12568" s="627"/>
      <c r="H12568" s="23"/>
      <c r="I12568" s="23"/>
    </row>
    <row r="12569" spans="1:9" s="22" customFormat="1">
      <c r="A12569" s="1378"/>
      <c r="B12569" s="1374"/>
      <c r="C12569" s="1391"/>
      <c r="D12569" s="1427"/>
      <c r="E12569" s="238"/>
      <c r="F12569" s="238"/>
      <c r="G12569" s="627"/>
      <c r="H12569" s="23"/>
      <c r="I12569" s="23"/>
    </row>
    <row r="12570" spans="1:9" s="22" customFormat="1">
      <c r="A12570" s="1378"/>
      <c r="B12570" s="1374"/>
      <c r="C12570" s="1391"/>
      <c r="D12570" s="1427"/>
      <c r="E12570" s="238"/>
      <c r="F12570" s="238"/>
      <c r="G12570" s="627"/>
      <c r="H12570" s="23"/>
      <c r="I12570" s="23"/>
    </row>
    <row r="12571" spans="1:9" s="22" customFormat="1">
      <c r="A12571" s="1378"/>
      <c r="B12571" s="1374"/>
      <c r="C12571" s="1391"/>
      <c r="D12571" s="1427"/>
      <c r="E12571" s="238"/>
      <c r="F12571" s="238"/>
      <c r="G12571" s="627"/>
      <c r="H12571" s="23"/>
      <c r="I12571" s="23"/>
    </row>
    <row r="12572" spans="1:9" s="22" customFormat="1">
      <c r="A12572" s="1378"/>
      <c r="B12572" s="1374"/>
      <c r="C12572" s="1391"/>
      <c r="D12572" s="1427"/>
      <c r="E12572" s="238"/>
      <c r="F12572" s="238"/>
      <c r="G12572" s="627"/>
      <c r="H12572" s="23"/>
      <c r="I12572" s="23"/>
    </row>
    <row r="12573" spans="1:9" s="22" customFormat="1">
      <c r="A12573" s="1378"/>
      <c r="B12573" s="1374"/>
      <c r="C12573" s="1391"/>
      <c r="D12573" s="1427"/>
      <c r="E12573" s="238"/>
      <c r="F12573" s="238"/>
      <c r="G12573" s="627"/>
      <c r="H12573" s="23"/>
      <c r="I12573" s="23"/>
    </row>
    <row r="12574" spans="1:9" s="22" customFormat="1">
      <c r="A12574" s="1378"/>
      <c r="B12574" s="1374"/>
      <c r="C12574" s="1391"/>
      <c r="D12574" s="1427"/>
      <c r="E12574" s="238"/>
      <c r="F12574" s="238"/>
      <c r="G12574" s="627"/>
      <c r="H12574" s="23"/>
      <c r="I12574" s="23"/>
    </row>
    <row r="12575" spans="1:9" s="22" customFormat="1">
      <c r="A12575" s="1378"/>
      <c r="B12575" s="1374"/>
      <c r="C12575" s="1391"/>
      <c r="D12575" s="1427"/>
      <c r="E12575" s="238"/>
      <c r="F12575" s="238"/>
      <c r="G12575" s="627"/>
      <c r="H12575" s="23"/>
      <c r="I12575" s="23"/>
    </row>
    <row r="12576" spans="1:9" s="22" customFormat="1">
      <c r="A12576" s="1378"/>
      <c r="B12576" s="1374"/>
      <c r="C12576" s="1391"/>
      <c r="D12576" s="1427"/>
      <c r="E12576" s="238"/>
      <c r="F12576" s="238"/>
      <c r="G12576" s="627"/>
      <c r="H12576" s="23"/>
      <c r="I12576" s="23"/>
    </row>
    <row r="12577" spans="1:9" s="22" customFormat="1">
      <c r="A12577" s="1378"/>
      <c r="B12577" s="1374"/>
      <c r="C12577" s="1391"/>
      <c r="D12577" s="1427"/>
      <c r="E12577" s="238"/>
      <c r="F12577" s="238"/>
      <c r="G12577" s="627"/>
      <c r="H12577" s="23"/>
      <c r="I12577" s="23"/>
    </row>
    <row r="12578" spans="1:9" s="22" customFormat="1">
      <c r="A12578" s="1378"/>
      <c r="B12578" s="1374"/>
      <c r="C12578" s="1391"/>
      <c r="D12578" s="1427"/>
      <c r="E12578" s="238"/>
      <c r="F12578" s="238"/>
      <c r="G12578" s="627"/>
      <c r="H12578" s="23"/>
      <c r="I12578" s="23"/>
    </row>
    <row r="12579" spans="1:9" s="22" customFormat="1">
      <c r="A12579" s="1378"/>
      <c r="B12579" s="1374"/>
      <c r="C12579" s="1391"/>
      <c r="D12579" s="1427"/>
      <c r="E12579" s="238"/>
      <c r="F12579" s="238"/>
      <c r="G12579" s="627"/>
      <c r="H12579" s="23"/>
      <c r="I12579" s="23"/>
    </row>
    <row r="12580" spans="1:9" s="22" customFormat="1">
      <c r="A12580" s="1378"/>
      <c r="B12580" s="1374"/>
      <c r="C12580" s="1391"/>
      <c r="D12580" s="1427"/>
      <c r="E12580" s="238"/>
      <c r="F12580" s="238"/>
      <c r="G12580" s="627"/>
      <c r="H12580" s="23"/>
      <c r="I12580" s="23"/>
    </row>
    <row r="12581" spans="1:9" s="22" customFormat="1">
      <c r="A12581" s="1378"/>
      <c r="B12581" s="1374"/>
      <c r="C12581" s="1391"/>
      <c r="D12581" s="1427"/>
      <c r="E12581" s="238"/>
      <c r="F12581" s="238"/>
      <c r="G12581" s="627"/>
      <c r="H12581" s="23"/>
      <c r="I12581" s="23"/>
    </row>
    <row r="12582" spans="1:9" s="22" customFormat="1">
      <c r="A12582" s="1378"/>
      <c r="B12582" s="1374"/>
      <c r="C12582" s="1391"/>
      <c r="D12582" s="1427"/>
      <c r="E12582" s="238"/>
      <c r="F12582" s="238"/>
      <c r="G12582" s="627"/>
      <c r="H12582" s="23"/>
      <c r="I12582" s="23"/>
    </row>
    <row r="12583" spans="1:9" s="22" customFormat="1">
      <c r="A12583" s="1378"/>
      <c r="B12583" s="1374"/>
      <c r="C12583" s="1391"/>
      <c r="D12583" s="1427"/>
      <c r="E12583" s="238"/>
      <c r="F12583" s="238"/>
      <c r="G12583" s="627"/>
      <c r="H12583" s="23"/>
      <c r="I12583" s="23"/>
    </row>
    <row r="12584" spans="1:9" s="22" customFormat="1">
      <c r="A12584" s="1378"/>
      <c r="B12584" s="1374"/>
      <c r="C12584" s="1391"/>
      <c r="D12584" s="1427"/>
      <c r="E12584" s="238"/>
      <c r="F12584" s="238"/>
      <c r="G12584" s="627"/>
      <c r="H12584" s="23"/>
      <c r="I12584" s="23"/>
    </row>
    <row r="12585" spans="1:9" s="22" customFormat="1">
      <c r="A12585" s="1378"/>
      <c r="B12585" s="1374"/>
      <c r="C12585" s="1391"/>
      <c r="D12585" s="1427"/>
      <c r="E12585" s="238"/>
      <c r="F12585" s="238"/>
      <c r="G12585" s="627"/>
      <c r="H12585" s="23"/>
      <c r="I12585" s="23"/>
    </row>
    <row r="12586" spans="1:9" s="22" customFormat="1">
      <c r="A12586" s="1378"/>
      <c r="B12586" s="1374"/>
      <c r="C12586" s="1391"/>
      <c r="D12586" s="1427"/>
      <c r="E12586" s="238"/>
      <c r="F12586" s="238"/>
      <c r="G12586" s="627"/>
      <c r="H12586" s="23"/>
      <c r="I12586" s="23"/>
    </row>
    <row r="12587" spans="1:9" s="22" customFormat="1">
      <c r="A12587" s="1378"/>
      <c r="B12587" s="1374"/>
      <c r="C12587" s="1391"/>
      <c r="D12587" s="1427"/>
      <c r="E12587" s="238"/>
      <c r="F12587" s="238"/>
      <c r="G12587" s="627"/>
      <c r="H12587" s="23"/>
      <c r="I12587" s="23"/>
    </row>
    <row r="12588" spans="1:9" s="22" customFormat="1">
      <c r="A12588" s="1378"/>
      <c r="B12588" s="1374"/>
      <c r="C12588" s="1391"/>
      <c r="D12588" s="1427"/>
      <c r="E12588" s="238"/>
      <c r="F12588" s="238"/>
      <c r="G12588" s="627"/>
      <c r="H12588" s="23"/>
      <c r="I12588" s="23"/>
    </row>
    <row r="12589" spans="1:9" s="22" customFormat="1">
      <c r="A12589" s="1378"/>
      <c r="B12589" s="1374"/>
      <c r="C12589" s="1391"/>
      <c r="D12589" s="1427"/>
      <c r="E12589" s="238"/>
      <c r="F12589" s="238"/>
      <c r="G12589" s="627"/>
      <c r="H12589" s="23"/>
      <c r="I12589" s="23"/>
    </row>
    <row r="12590" spans="1:9" s="22" customFormat="1">
      <c r="A12590" s="1378"/>
      <c r="B12590" s="1374"/>
      <c r="C12590" s="1391"/>
      <c r="D12590" s="1427"/>
      <c r="E12590" s="238"/>
      <c r="F12590" s="238"/>
      <c r="G12590" s="627"/>
      <c r="H12590" s="23"/>
      <c r="I12590" s="23"/>
    </row>
    <row r="12591" spans="1:9" s="22" customFormat="1">
      <c r="A12591" s="1378"/>
      <c r="B12591" s="1374"/>
      <c r="C12591" s="1391"/>
      <c r="D12591" s="1427"/>
      <c r="E12591" s="238"/>
      <c r="F12591" s="238"/>
      <c r="G12591" s="627"/>
      <c r="H12591" s="23"/>
      <c r="I12591" s="23"/>
    </row>
    <row r="12592" spans="1:9" s="22" customFormat="1">
      <c r="A12592" s="1378"/>
      <c r="B12592" s="1374"/>
      <c r="C12592" s="1391"/>
      <c r="D12592" s="1427"/>
      <c r="E12592" s="238"/>
      <c r="F12592" s="238"/>
      <c r="G12592" s="627"/>
      <c r="H12592" s="23"/>
      <c r="I12592" s="23"/>
    </row>
    <row r="12593" spans="1:9" s="22" customFormat="1">
      <c r="A12593" s="1378"/>
      <c r="B12593" s="1374"/>
      <c r="C12593" s="1391"/>
      <c r="D12593" s="1427"/>
      <c r="E12593" s="238"/>
      <c r="F12593" s="238"/>
      <c r="G12593" s="627"/>
      <c r="H12593" s="23"/>
      <c r="I12593" s="23"/>
    </row>
    <row r="12594" spans="1:9" s="22" customFormat="1">
      <c r="A12594" s="1378"/>
      <c r="B12594" s="1374"/>
      <c r="C12594" s="1391"/>
      <c r="D12594" s="1427"/>
      <c r="E12594" s="238"/>
      <c r="F12594" s="238"/>
      <c r="G12594" s="627"/>
      <c r="H12594" s="23"/>
      <c r="I12594" s="23"/>
    </row>
    <row r="12595" spans="1:9" s="22" customFormat="1">
      <c r="A12595" s="1378"/>
      <c r="B12595" s="1374"/>
      <c r="C12595" s="1391"/>
      <c r="D12595" s="1427"/>
      <c r="E12595" s="238"/>
      <c r="F12595" s="238"/>
      <c r="G12595" s="627"/>
      <c r="H12595" s="23"/>
      <c r="I12595" s="23"/>
    </row>
    <row r="12596" spans="1:9" s="22" customFormat="1">
      <c r="A12596" s="1378"/>
      <c r="B12596" s="1374"/>
      <c r="C12596" s="1391"/>
      <c r="D12596" s="1427"/>
      <c r="E12596" s="238"/>
      <c r="F12596" s="238"/>
      <c r="G12596" s="627"/>
      <c r="H12596" s="23"/>
      <c r="I12596" s="23"/>
    </row>
    <row r="12597" spans="1:9" s="22" customFormat="1">
      <c r="A12597" s="1378"/>
      <c r="B12597" s="1374"/>
      <c r="C12597" s="1391"/>
      <c r="D12597" s="1427"/>
      <c r="E12597" s="238"/>
      <c r="F12597" s="238"/>
      <c r="G12597" s="627"/>
      <c r="H12597" s="23"/>
      <c r="I12597" s="23"/>
    </row>
    <row r="12598" spans="1:9" s="22" customFormat="1">
      <c r="A12598" s="1378"/>
      <c r="B12598" s="1374"/>
      <c r="C12598" s="1391"/>
      <c r="D12598" s="1427"/>
      <c r="E12598" s="238"/>
      <c r="F12598" s="238"/>
      <c r="G12598" s="627"/>
      <c r="H12598" s="23"/>
      <c r="I12598" s="23"/>
    </row>
    <row r="12599" spans="1:9" s="22" customFormat="1">
      <c r="A12599" s="1378"/>
      <c r="B12599" s="1374"/>
      <c r="C12599" s="1391"/>
      <c r="D12599" s="1427"/>
      <c r="E12599" s="238"/>
      <c r="F12599" s="238"/>
      <c r="G12599" s="627"/>
      <c r="H12599" s="23"/>
      <c r="I12599" s="23"/>
    </row>
    <row r="12600" spans="1:9" s="22" customFormat="1">
      <c r="A12600" s="1378"/>
      <c r="B12600" s="1374"/>
      <c r="C12600" s="1391"/>
      <c r="D12600" s="1427"/>
      <c r="E12600" s="238"/>
      <c r="F12600" s="238"/>
      <c r="G12600" s="627"/>
      <c r="H12600" s="23"/>
      <c r="I12600" s="23"/>
    </row>
    <row r="12601" spans="1:9" s="22" customFormat="1">
      <c r="A12601" s="1378"/>
      <c r="B12601" s="1374"/>
      <c r="C12601" s="1391"/>
      <c r="D12601" s="1427"/>
      <c r="E12601" s="238"/>
      <c r="F12601" s="238"/>
      <c r="G12601" s="627"/>
      <c r="H12601" s="23"/>
      <c r="I12601" s="23"/>
    </row>
    <row r="12602" spans="1:9" s="22" customFormat="1">
      <c r="A12602" s="1378"/>
      <c r="B12602" s="1374"/>
      <c r="C12602" s="1391"/>
      <c r="D12602" s="1427"/>
      <c r="E12602" s="238"/>
      <c r="F12602" s="238"/>
      <c r="G12602" s="627"/>
      <c r="H12602" s="23"/>
      <c r="I12602" s="23"/>
    </row>
    <row r="12603" spans="1:9" s="22" customFormat="1">
      <c r="A12603" s="1378"/>
      <c r="B12603" s="1374"/>
      <c r="C12603" s="1391"/>
      <c r="D12603" s="1427"/>
      <c r="E12603" s="238"/>
      <c r="F12603" s="238"/>
      <c r="G12603" s="627"/>
      <c r="H12603" s="23"/>
      <c r="I12603" s="23"/>
    </row>
    <row r="12604" spans="1:9" s="22" customFormat="1">
      <c r="A12604" s="1378"/>
      <c r="B12604" s="1374"/>
      <c r="C12604" s="1391"/>
      <c r="D12604" s="1427"/>
      <c r="E12604" s="238"/>
      <c r="F12604" s="238"/>
      <c r="G12604" s="627"/>
      <c r="H12604" s="23"/>
      <c r="I12604" s="23"/>
    </row>
    <row r="12605" spans="1:9" s="22" customFormat="1">
      <c r="A12605" s="1378"/>
      <c r="B12605" s="1374"/>
      <c r="C12605" s="1391"/>
      <c r="D12605" s="1427"/>
      <c r="E12605" s="238"/>
      <c r="F12605" s="238"/>
      <c r="G12605" s="627"/>
      <c r="H12605" s="23"/>
      <c r="I12605" s="23"/>
    </row>
    <row r="12606" spans="1:9" s="22" customFormat="1">
      <c r="A12606" s="1378"/>
      <c r="B12606" s="1374"/>
      <c r="C12606" s="1391"/>
      <c r="D12606" s="1427"/>
      <c r="E12606" s="238"/>
      <c r="F12606" s="238"/>
      <c r="G12606" s="627"/>
      <c r="H12606" s="23"/>
      <c r="I12606" s="23"/>
    </row>
    <row r="12607" spans="1:9" s="22" customFormat="1">
      <c r="A12607" s="1378"/>
      <c r="B12607" s="1374"/>
      <c r="C12607" s="1391"/>
      <c r="D12607" s="1427"/>
      <c r="E12607" s="238"/>
      <c r="F12607" s="238"/>
      <c r="G12607" s="627"/>
      <c r="H12607" s="23"/>
      <c r="I12607" s="23"/>
    </row>
    <row r="12608" spans="1:9" s="22" customFormat="1">
      <c r="A12608" s="1378"/>
      <c r="B12608" s="1374"/>
      <c r="C12608" s="1391"/>
      <c r="D12608" s="1427"/>
      <c r="E12608" s="238"/>
      <c r="F12608" s="238"/>
      <c r="G12608" s="627"/>
      <c r="H12608" s="23"/>
      <c r="I12608" s="23"/>
    </row>
    <row r="12609" spans="1:9" s="22" customFormat="1">
      <c r="A12609" s="1378"/>
      <c r="B12609" s="1374"/>
      <c r="C12609" s="1391"/>
      <c r="D12609" s="1427"/>
      <c r="E12609" s="238"/>
      <c r="F12609" s="238"/>
      <c r="G12609" s="627"/>
      <c r="H12609" s="23"/>
      <c r="I12609" s="23"/>
    </row>
    <row r="12610" spans="1:9" s="22" customFormat="1">
      <c r="A12610" s="1378"/>
      <c r="B12610" s="1374"/>
      <c r="C12610" s="1391"/>
      <c r="D12610" s="1427"/>
      <c r="E12610" s="238"/>
      <c r="F12610" s="238"/>
      <c r="G12610" s="627"/>
      <c r="H12610" s="23"/>
      <c r="I12610" s="23"/>
    </row>
    <row r="12611" spans="1:9" s="22" customFormat="1">
      <c r="A12611" s="1378"/>
      <c r="B12611" s="1374"/>
      <c r="C12611" s="1391"/>
      <c r="D12611" s="1427"/>
      <c r="E12611" s="238"/>
      <c r="F12611" s="238"/>
      <c r="G12611" s="627"/>
      <c r="H12611" s="23"/>
      <c r="I12611" s="23"/>
    </row>
    <row r="12612" spans="1:9" s="22" customFormat="1">
      <c r="A12612" s="1378"/>
      <c r="B12612" s="1374"/>
      <c r="C12612" s="1391"/>
      <c r="D12612" s="1427"/>
      <c r="E12612" s="238"/>
      <c r="F12612" s="238"/>
      <c r="G12612" s="627"/>
      <c r="H12612" s="23"/>
      <c r="I12612" s="23"/>
    </row>
    <row r="12613" spans="1:9" s="22" customFormat="1">
      <c r="A12613" s="1378"/>
      <c r="B12613" s="1374"/>
      <c r="C12613" s="1391"/>
      <c r="D12613" s="1427"/>
      <c r="E12613" s="238"/>
      <c r="F12613" s="238"/>
      <c r="G12613" s="627"/>
      <c r="H12613" s="23"/>
      <c r="I12613" s="23"/>
    </row>
    <row r="12614" spans="1:9" s="22" customFormat="1">
      <c r="A12614" s="1378"/>
      <c r="B12614" s="1374"/>
      <c r="C12614" s="1391"/>
      <c r="D12614" s="1427"/>
      <c r="E12614" s="238"/>
      <c r="F12614" s="238"/>
      <c r="G12614" s="627"/>
      <c r="H12614" s="23"/>
      <c r="I12614" s="23"/>
    </row>
    <row r="12615" spans="1:9" s="22" customFormat="1">
      <c r="A12615" s="1378"/>
      <c r="B12615" s="1374"/>
      <c r="C12615" s="1391"/>
      <c r="D12615" s="1427"/>
      <c r="E12615" s="238"/>
      <c r="F12615" s="238"/>
      <c r="G12615" s="627"/>
      <c r="H12615" s="23"/>
      <c r="I12615" s="23"/>
    </row>
    <row r="12616" spans="1:9" s="22" customFormat="1">
      <c r="A12616" s="1378"/>
      <c r="B12616" s="1374"/>
      <c r="C12616" s="1391"/>
      <c r="D12616" s="1427"/>
      <c r="E12616" s="238"/>
      <c r="F12616" s="238"/>
      <c r="G12616" s="627"/>
      <c r="H12616" s="23"/>
      <c r="I12616" s="23"/>
    </row>
    <row r="12617" spans="1:9" s="22" customFormat="1">
      <c r="A12617" s="1378"/>
      <c r="B12617" s="1374"/>
      <c r="C12617" s="1391"/>
      <c r="D12617" s="1427"/>
      <c r="E12617" s="238"/>
      <c r="F12617" s="238"/>
      <c r="G12617" s="627"/>
      <c r="H12617" s="23"/>
      <c r="I12617" s="23"/>
    </row>
    <row r="12618" spans="1:9" s="22" customFormat="1">
      <c r="A12618" s="1378"/>
      <c r="B12618" s="1374"/>
      <c r="C12618" s="1391"/>
      <c r="D12618" s="1427"/>
      <c r="E12618" s="238"/>
      <c r="F12618" s="238"/>
      <c r="G12618" s="627"/>
      <c r="H12618" s="23"/>
      <c r="I12618" s="23"/>
    </row>
    <row r="12619" spans="1:9" s="22" customFormat="1">
      <c r="A12619" s="1378"/>
      <c r="B12619" s="1374"/>
      <c r="C12619" s="1391"/>
      <c r="D12619" s="1427"/>
      <c r="E12619" s="238"/>
      <c r="F12619" s="238"/>
      <c r="G12619" s="627"/>
      <c r="H12619" s="23"/>
      <c r="I12619" s="23"/>
    </row>
    <row r="12620" spans="1:9" s="22" customFormat="1">
      <c r="A12620" s="1378"/>
      <c r="B12620" s="1374"/>
      <c r="C12620" s="1391"/>
      <c r="D12620" s="1427"/>
      <c r="E12620" s="238"/>
      <c r="F12620" s="238"/>
      <c r="G12620" s="627"/>
      <c r="H12620" s="23"/>
      <c r="I12620" s="23"/>
    </row>
    <row r="12621" spans="1:9" s="22" customFormat="1">
      <c r="A12621" s="1378"/>
      <c r="B12621" s="1374"/>
      <c r="C12621" s="1391"/>
      <c r="D12621" s="1427"/>
      <c r="E12621" s="238"/>
      <c r="F12621" s="238"/>
      <c r="G12621" s="627"/>
      <c r="H12621" s="23"/>
      <c r="I12621" s="23"/>
    </row>
    <row r="12622" spans="1:9" s="22" customFormat="1">
      <c r="A12622" s="1378"/>
      <c r="B12622" s="1374"/>
      <c r="C12622" s="1391"/>
      <c r="D12622" s="1427"/>
      <c r="E12622" s="238"/>
      <c r="F12622" s="238"/>
      <c r="G12622" s="627"/>
      <c r="H12622" s="23"/>
      <c r="I12622" s="23"/>
    </row>
    <row r="12623" spans="1:9" s="22" customFormat="1">
      <c r="A12623" s="1378"/>
      <c r="B12623" s="1374"/>
      <c r="C12623" s="1391"/>
      <c r="D12623" s="1427"/>
      <c r="E12623" s="238"/>
      <c r="F12623" s="238"/>
      <c r="G12623" s="627"/>
      <c r="H12623" s="23"/>
      <c r="I12623" s="23"/>
    </row>
    <row r="12624" spans="1:9" s="22" customFormat="1">
      <c r="A12624" s="1378"/>
      <c r="B12624" s="1374"/>
      <c r="C12624" s="1391"/>
      <c r="D12624" s="1427"/>
      <c r="E12624" s="238"/>
      <c r="F12624" s="238"/>
      <c r="G12624" s="627"/>
      <c r="H12624" s="23"/>
      <c r="I12624" s="23"/>
    </row>
    <row r="12625" spans="1:9" s="22" customFormat="1">
      <c r="A12625" s="1378"/>
      <c r="B12625" s="1374"/>
      <c r="C12625" s="1391"/>
      <c r="D12625" s="1427"/>
      <c r="E12625" s="238"/>
      <c r="F12625" s="238"/>
      <c r="G12625" s="627"/>
      <c r="H12625" s="23"/>
      <c r="I12625" s="23"/>
    </row>
    <row r="12626" spans="1:9" s="22" customFormat="1">
      <c r="A12626" s="1378"/>
      <c r="B12626" s="1374"/>
      <c r="C12626" s="1391"/>
      <c r="D12626" s="1427"/>
      <c r="E12626" s="238"/>
      <c r="F12626" s="238"/>
      <c r="G12626" s="627"/>
      <c r="H12626" s="23"/>
      <c r="I12626" s="23"/>
    </row>
    <row r="12627" spans="1:9" s="22" customFormat="1">
      <c r="A12627" s="1378"/>
      <c r="B12627" s="1374"/>
      <c r="C12627" s="1391"/>
      <c r="D12627" s="1427"/>
      <c r="E12627" s="238"/>
      <c r="F12627" s="238"/>
      <c r="G12627" s="627"/>
      <c r="H12627" s="23"/>
      <c r="I12627" s="23"/>
    </row>
    <row r="12628" spans="1:9" s="22" customFormat="1">
      <c r="A12628" s="1378"/>
      <c r="B12628" s="1374"/>
      <c r="C12628" s="1391"/>
      <c r="D12628" s="1427"/>
      <c r="E12628" s="238"/>
      <c r="F12628" s="238"/>
      <c r="G12628" s="627"/>
      <c r="H12628" s="23"/>
      <c r="I12628" s="23"/>
    </row>
    <row r="12629" spans="1:9" s="22" customFormat="1">
      <c r="A12629" s="1378"/>
      <c r="B12629" s="1374"/>
      <c r="C12629" s="1391"/>
      <c r="D12629" s="1427"/>
      <c r="E12629" s="238"/>
      <c r="F12629" s="238"/>
      <c r="G12629" s="627"/>
      <c r="H12629" s="23"/>
      <c r="I12629" s="23"/>
    </row>
    <row r="12630" spans="1:9" s="22" customFormat="1">
      <c r="A12630" s="1378"/>
      <c r="B12630" s="1374"/>
      <c r="C12630" s="1391"/>
      <c r="D12630" s="1427"/>
      <c r="E12630" s="238"/>
      <c r="F12630" s="238"/>
      <c r="G12630" s="627"/>
      <c r="H12630" s="23"/>
      <c r="I12630" s="23"/>
    </row>
    <row r="12631" spans="1:9" s="22" customFormat="1">
      <c r="A12631" s="1378"/>
      <c r="B12631" s="1374"/>
      <c r="C12631" s="1391"/>
      <c r="D12631" s="1427"/>
      <c r="E12631" s="238"/>
      <c r="F12631" s="238"/>
      <c r="G12631" s="627"/>
      <c r="H12631" s="23"/>
      <c r="I12631" s="23"/>
    </row>
    <row r="12632" spans="1:9" s="22" customFormat="1">
      <c r="A12632" s="1378"/>
      <c r="B12632" s="1374"/>
      <c r="C12632" s="1391"/>
      <c r="D12632" s="1427"/>
      <c r="E12632" s="238"/>
      <c r="F12632" s="238"/>
      <c r="G12632" s="627"/>
      <c r="H12632" s="23"/>
      <c r="I12632" s="23"/>
    </row>
    <row r="12633" spans="1:9" s="22" customFormat="1">
      <c r="A12633" s="1378"/>
      <c r="B12633" s="1374"/>
      <c r="C12633" s="1391"/>
      <c r="D12633" s="1427"/>
      <c r="E12633" s="238"/>
      <c r="F12633" s="238"/>
      <c r="G12633" s="627"/>
      <c r="H12633" s="23"/>
      <c r="I12633" s="23"/>
    </row>
    <row r="12634" spans="1:9" s="22" customFormat="1">
      <c r="A12634" s="1378"/>
      <c r="B12634" s="1374"/>
      <c r="C12634" s="1391"/>
      <c r="D12634" s="1427"/>
      <c r="E12634" s="238"/>
      <c r="F12634" s="238"/>
      <c r="G12634" s="627"/>
      <c r="H12634" s="23"/>
      <c r="I12634" s="23"/>
    </row>
    <row r="12635" spans="1:9" s="22" customFormat="1">
      <c r="A12635" s="1378"/>
      <c r="B12635" s="1374"/>
      <c r="C12635" s="1391"/>
      <c r="D12635" s="1427"/>
      <c r="E12635" s="238"/>
      <c r="F12635" s="238"/>
      <c r="G12635" s="627"/>
      <c r="H12635" s="23"/>
      <c r="I12635" s="23"/>
    </row>
    <row r="12636" spans="1:9" s="22" customFormat="1">
      <c r="A12636" s="1378"/>
      <c r="B12636" s="1374"/>
      <c r="C12636" s="1391"/>
      <c r="D12636" s="1427"/>
      <c r="E12636" s="238"/>
      <c r="F12636" s="238"/>
      <c r="G12636" s="627"/>
      <c r="H12636" s="23"/>
      <c r="I12636" s="23"/>
    </row>
    <row r="12637" spans="1:9" s="22" customFormat="1">
      <c r="A12637" s="1378"/>
      <c r="B12637" s="1374"/>
      <c r="C12637" s="1391"/>
      <c r="D12637" s="1427"/>
      <c r="E12637" s="238"/>
      <c r="F12637" s="238"/>
      <c r="G12637" s="627"/>
      <c r="H12637" s="23"/>
      <c r="I12637" s="23"/>
    </row>
    <row r="12638" spans="1:9" s="22" customFormat="1">
      <c r="A12638" s="1378"/>
      <c r="B12638" s="1374"/>
      <c r="C12638" s="1391"/>
      <c r="D12638" s="1427"/>
      <c r="E12638" s="238"/>
      <c r="F12638" s="238"/>
      <c r="G12638" s="627"/>
      <c r="H12638" s="23"/>
      <c r="I12638" s="23"/>
    </row>
    <row r="12639" spans="1:9" s="22" customFormat="1">
      <c r="A12639" s="1378"/>
      <c r="B12639" s="1374"/>
      <c r="C12639" s="1391"/>
      <c r="D12639" s="1427"/>
      <c r="E12639" s="238"/>
      <c r="F12639" s="238"/>
      <c r="G12639" s="627"/>
      <c r="H12639" s="23"/>
      <c r="I12639" s="23"/>
    </row>
    <row r="12640" spans="1:9" s="22" customFormat="1">
      <c r="A12640" s="1378"/>
      <c r="B12640" s="1374"/>
      <c r="C12640" s="1391"/>
      <c r="D12640" s="1427"/>
      <c r="E12640" s="238"/>
      <c r="F12640" s="238"/>
      <c r="G12640" s="627"/>
      <c r="H12640" s="23"/>
      <c r="I12640" s="23"/>
    </row>
    <row r="12641" spans="1:9" s="22" customFormat="1">
      <c r="A12641" s="1378"/>
      <c r="B12641" s="1374"/>
      <c r="C12641" s="1391"/>
      <c r="D12641" s="1427"/>
      <c r="E12641" s="238"/>
      <c r="F12641" s="238"/>
      <c r="G12641" s="627"/>
      <c r="H12641" s="23"/>
      <c r="I12641" s="23"/>
    </row>
    <row r="12642" spans="1:9" s="22" customFormat="1">
      <c r="A12642" s="1378"/>
      <c r="B12642" s="1374"/>
      <c r="C12642" s="1391"/>
      <c r="D12642" s="1427"/>
      <c r="E12642" s="238"/>
      <c r="F12642" s="238"/>
      <c r="G12642" s="627"/>
      <c r="H12642" s="23"/>
      <c r="I12642" s="23"/>
    </row>
    <row r="12643" spans="1:9" s="22" customFormat="1">
      <c r="A12643" s="1378"/>
      <c r="B12643" s="1374"/>
      <c r="C12643" s="1391"/>
      <c r="D12643" s="1427"/>
      <c r="E12643" s="238"/>
      <c r="F12643" s="238"/>
      <c r="G12643" s="627"/>
      <c r="H12643" s="23"/>
      <c r="I12643" s="23"/>
    </row>
    <row r="12644" spans="1:9" s="22" customFormat="1">
      <c r="A12644" s="1378"/>
      <c r="B12644" s="1374"/>
      <c r="C12644" s="1391"/>
      <c r="D12644" s="1427"/>
      <c r="E12644" s="238"/>
      <c r="F12644" s="238"/>
      <c r="G12644" s="627"/>
      <c r="H12644" s="23"/>
      <c r="I12644" s="23"/>
    </row>
    <row r="12645" spans="1:9" s="22" customFormat="1">
      <c r="A12645" s="1378"/>
      <c r="B12645" s="1374"/>
      <c r="C12645" s="1391"/>
      <c r="D12645" s="1427"/>
      <c r="E12645" s="238"/>
      <c r="F12645" s="238"/>
      <c r="G12645" s="627"/>
      <c r="H12645" s="23"/>
      <c r="I12645" s="23"/>
    </row>
    <row r="12646" spans="1:9" s="22" customFormat="1">
      <c r="A12646" s="1378"/>
      <c r="B12646" s="1374"/>
      <c r="C12646" s="1391"/>
      <c r="D12646" s="1427"/>
      <c r="E12646" s="238"/>
      <c r="F12646" s="238"/>
      <c r="G12646" s="627"/>
      <c r="H12646" s="23"/>
      <c r="I12646" s="23"/>
    </row>
    <row r="12647" spans="1:9" s="22" customFormat="1">
      <c r="A12647" s="1378"/>
      <c r="B12647" s="1374"/>
      <c r="C12647" s="1391"/>
      <c r="D12647" s="1427"/>
      <c r="E12647" s="238"/>
      <c r="F12647" s="238"/>
      <c r="G12647" s="627"/>
      <c r="H12647" s="23"/>
      <c r="I12647" s="23"/>
    </row>
    <row r="12648" spans="1:9" s="22" customFormat="1">
      <c r="A12648" s="1378"/>
      <c r="B12648" s="1374"/>
      <c r="C12648" s="1391"/>
      <c r="D12648" s="1427"/>
      <c r="E12648" s="238"/>
      <c r="F12648" s="238"/>
      <c r="G12648" s="627"/>
      <c r="H12648" s="23"/>
      <c r="I12648" s="23"/>
    </row>
    <row r="12649" spans="1:9" s="22" customFormat="1">
      <c r="A12649" s="1378"/>
      <c r="B12649" s="1463"/>
      <c r="C12649" s="1391"/>
      <c r="D12649" s="1427"/>
      <c r="E12649" s="238"/>
      <c r="F12649" s="238"/>
      <c r="G12649" s="627"/>
      <c r="H12649" s="23"/>
      <c r="I12649" s="23"/>
    </row>
    <row r="12650" spans="1:9" s="22" customFormat="1">
      <c r="A12650" s="1378"/>
      <c r="B12650" s="1374"/>
      <c r="C12650" s="1391"/>
      <c r="D12650" s="1427"/>
      <c r="E12650" s="238"/>
      <c r="F12650" s="238"/>
      <c r="G12650" s="627"/>
      <c r="H12650" s="23"/>
      <c r="I12650" s="23"/>
    </row>
    <row r="12651" spans="1:9" s="22" customFormat="1">
      <c r="A12651" s="1378"/>
      <c r="B12651" s="1374"/>
      <c r="C12651" s="1391"/>
      <c r="D12651" s="1427"/>
      <c r="E12651" s="238"/>
      <c r="F12651" s="238"/>
      <c r="G12651" s="627"/>
      <c r="H12651" s="23"/>
      <c r="I12651" s="23"/>
    </row>
    <row r="12652" spans="1:9" s="22" customFormat="1">
      <c r="A12652" s="1378"/>
      <c r="B12652" s="1463"/>
      <c r="C12652" s="1391"/>
      <c r="D12652" s="1427"/>
      <c r="E12652" s="238"/>
      <c r="F12652" s="238"/>
      <c r="G12652" s="627"/>
      <c r="H12652" s="23"/>
      <c r="I12652" s="23"/>
    </row>
    <row r="12653" spans="1:9" s="22" customFormat="1">
      <c r="A12653" s="1378"/>
      <c r="B12653" s="1463"/>
      <c r="C12653" s="1391"/>
      <c r="D12653" s="1427"/>
      <c r="E12653" s="238"/>
      <c r="F12653" s="238"/>
      <c r="G12653" s="627"/>
      <c r="H12653" s="23"/>
      <c r="I12653" s="23"/>
    </row>
    <row r="12654" spans="1:9" s="22" customFormat="1">
      <c r="A12654" s="1378"/>
      <c r="B12654" s="1463"/>
      <c r="C12654" s="1391"/>
      <c r="D12654" s="1427"/>
      <c r="E12654" s="238"/>
      <c r="F12654" s="238"/>
      <c r="G12654" s="627"/>
      <c r="H12654" s="23"/>
      <c r="I12654" s="23"/>
    </row>
    <row r="12655" spans="1:9" s="22" customFormat="1">
      <c r="A12655" s="1378"/>
      <c r="B12655" s="1458"/>
      <c r="C12655" s="1391"/>
      <c r="D12655" s="1427"/>
      <c r="E12655" s="238"/>
      <c r="F12655" s="238"/>
      <c r="G12655" s="627"/>
      <c r="H12655" s="23"/>
      <c r="I12655" s="23"/>
    </row>
    <row r="12656" spans="1:9" s="22" customFormat="1">
      <c r="A12656" s="1378"/>
      <c r="B12656" s="1385"/>
      <c r="C12656" s="1391"/>
      <c r="D12656" s="1427"/>
      <c r="E12656" s="238"/>
      <c r="F12656" s="238"/>
      <c r="G12656" s="627"/>
      <c r="H12656" s="23"/>
      <c r="I12656" s="23"/>
    </row>
    <row r="12657" spans="1:9" s="22" customFormat="1">
      <c r="A12657" s="1378"/>
      <c r="B12657" s="1385"/>
      <c r="C12657" s="1391"/>
      <c r="D12657" s="1427"/>
      <c r="E12657" s="238"/>
      <c r="F12657" s="238"/>
      <c r="G12657" s="627"/>
      <c r="H12657" s="23"/>
      <c r="I12657" s="23"/>
    </row>
    <row r="12658" spans="1:9" s="22" customFormat="1">
      <c r="A12658" s="1378"/>
      <c r="B12658" s="1385"/>
      <c r="C12658" s="1391"/>
      <c r="D12658" s="1427"/>
      <c r="E12658" s="238"/>
      <c r="F12658" s="238"/>
      <c r="G12658" s="627"/>
      <c r="H12658" s="23"/>
      <c r="I12658" s="23"/>
    </row>
    <row r="12659" spans="1:9" s="22" customFormat="1">
      <c r="A12659" s="1378"/>
      <c r="B12659" s="1372"/>
      <c r="C12659" s="1391"/>
      <c r="D12659" s="1427"/>
      <c r="E12659" s="161"/>
      <c r="F12659" s="161"/>
      <c r="G12659" s="627"/>
      <c r="H12659" s="23"/>
      <c r="I12659" s="23"/>
    </row>
    <row r="12660" spans="1:9" s="22" customFormat="1">
      <c r="A12660" s="1378"/>
      <c r="B12660" s="1385"/>
      <c r="C12660" s="1391"/>
      <c r="D12660" s="1427"/>
      <c r="E12660" s="161"/>
      <c r="F12660" s="161"/>
      <c r="G12660" s="627"/>
      <c r="H12660" s="23"/>
      <c r="I12660" s="23"/>
    </row>
    <row r="12661" spans="1:9" s="22" customFormat="1">
      <c r="A12661" s="1378"/>
      <c r="B12661" s="1385"/>
      <c r="C12661" s="1391"/>
      <c r="D12661" s="1427"/>
      <c r="E12661" s="161"/>
      <c r="F12661" s="161"/>
      <c r="G12661" s="627"/>
      <c r="H12661" s="23"/>
      <c r="I12661" s="23"/>
    </row>
    <row r="12662" spans="1:9" s="22" customFormat="1">
      <c r="A12662" s="1378"/>
      <c r="B12662" s="1385"/>
      <c r="C12662" s="1391"/>
      <c r="D12662" s="1427"/>
      <c r="E12662" s="161"/>
      <c r="F12662" s="161"/>
      <c r="G12662" s="627"/>
      <c r="H12662" s="23"/>
      <c r="I12662" s="23"/>
    </row>
    <row r="12663" spans="1:9" s="22" customFormat="1">
      <c r="A12663" s="1378"/>
      <c r="B12663" s="1385"/>
      <c r="C12663" s="1391"/>
      <c r="D12663" s="1427"/>
      <c r="E12663" s="161"/>
      <c r="F12663" s="161"/>
      <c r="G12663" s="627"/>
      <c r="H12663" s="23"/>
      <c r="I12663" s="23"/>
    </row>
    <row r="12664" spans="1:9" s="22" customFormat="1">
      <c r="A12664" s="1378"/>
      <c r="B12664" s="1385"/>
      <c r="C12664" s="1391"/>
      <c r="D12664" s="1427"/>
      <c r="E12664" s="161"/>
      <c r="F12664" s="161"/>
      <c r="G12664" s="627"/>
      <c r="H12664" s="23"/>
      <c r="I12664" s="23"/>
    </row>
    <row r="12665" spans="1:9" s="22" customFormat="1">
      <c r="A12665" s="1378"/>
      <c r="B12665" s="1385"/>
      <c r="C12665" s="1391"/>
      <c r="D12665" s="1427"/>
      <c r="E12665" s="161"/>
      <c r="F12665" s="161"/>
      <c r="G12665" s="627"/>
      <c r="H12665" s="23"/>
      <c r="I12665" s="23"/>
    </row>
    <row r="12666" spans="1:9" s="22" customFormat="1">
      <c r="A12666" s="1378"/>
      <c r="B12666" s="1385"/>
      <c r="C12666" s="1391"/>
      <c r="D12666" s="1427"/>
      <c r="E12666" s="161"/>
      <c r="F12666" s="161"/>
      <c r="G12666" s="627"/>
      <c r="H12666" s="23"/>
      <c r="I12666" s="23"/>
    </row>
    <row r="12667" spans="1:9" s="22" customFormat="1">
      <c r="A12667" s="1378"/>
      <c r="B12667" s="1385"/>
      <c r="C12667" s="1391"/>
      <c r="D12667" s="1427"/>
      <c r="E12667" s="161"/>
      <c r="F12667" s="161"/>
      <c r="G12667" s="627"/>
      <c r="H12667" s="23"/>
      <c r="I12667" s="23"/>
    </row>
    <row r="12668" spans="1:9" s="22" customFormat="1">
      <c r="A12668" s="1378"/>
      <c r="B12668" s="1385"/>
      <c r="C12668" s="1391"/>
      <c r="D12668" s="1427"/>
      <c r="E12668" s="161"/>
      <c r="F12668" s="161"/>
      <c r="G12668" s="627"/>
      <c r="H12668" s="23"/>
      <c r="I12668" s="23"/>
    </row>
    <row r="12669" spans="1:9" s="22" customFormat="1">
      <c r="A12669" s="1378"/>
      <c r="B12669" s="1385"/>
      <c r="C12669" s="1391"/>
      <c r="D12669" s="1427"/>
      <c r="E12669" s="161"/>
      <c r="F12669" s="161"/>
      <c r="G12669" s="627"/>
      <c r="H12669" s="23"/>
      <c r="I12669" s="23"/>
    </row>
    <row r="12670" spans="1:9" s="22" customFormat="1">
      <c r="A12670" s="1378"/>
      <c r="B12670" s="1385"/>
      <c r="C12670" s="1391"/>
      <c r="D12670" s="1427"/>
      <c r="E12670" s="161"/>
      <c r="F12670" s="161"/>
      <c r="G12670" s="627"/>
      <c r="H12670" s="23"/>
      <c r="I12670" s="23"/>
    </row>
    <row r="12671" spans="1:9" s="22" customFormat="1">
      <c r="A12671" s="1378"/>
      <c r="B12671" s="1385"/>
      <c r="C12671" s="1391"/>
      <c r="D12671" s="1427"/>
      <c r="E12671" s="161"/>
      <c r="F12671" s="161"/>
      <c r="G12671" s="627"/>
      <c r="H12671" s="23"/>
      <c r="I12671" s="23"/>
    </row>
    <row r="12672" spans="1:9" s="22" customFormat="1">
      <c r="A12672" s="1378"/>
      <c r="B12672" s="1385"/>
      <c r="C12672" s="1391"/>
      <c r="D12672" s="1427"/>
      <c r="E12672" s="161"/>
      <c r="F12672" s="161"/>
      <c r="G12672" s="627"/>
      <c r="H12672" s="23"/>
      <c r="I12672" s="23"/>
    </row>
    <row r="12673" spans="1:9" s="22" customFormat="1">
      <c r="A12673" s="1378"/>
      <c r="B12673" s="1385"/>
      <c r="C12673" s="1391"/>
      <c r="D12673" s="1427"/>
      <c r="E12673" s="161"/>
      <c r="F12673" s="161"/>
      <c r="G12673" s="627"/>
      <c r="H12673" s="23"/>
      <c r="I12673" s="23"/>
    </row>
    <row r="12674" spans="1:9" s="22" customFormat="1">
      <c r="A12674" s="1378"/>
      <c r="B12674" s="1458"/>
      <c r="C12674" s="1391"/>
      <c r="D12674" s="1427"/>
      <c r="E12674" s="238"/>
      <c r="F12674" s="238"/>
      <c r="G12674" s="627"/>
      <c r="H12674" s="23"/>
      <c r="I12674" s="23"/>
    </row>
    <row r="12675" spans="1:9" s="22" customFormat="1">
      <c r="A12675" s="1378"/>
      <c r="B12675" s="1585"/>
      <c r="C12675" s="1391"/>
      <c r="D12675" s="1427"/>
      <c r="E12675" s="161"/>
      <c r="F12675" s="161"/>
      <c r="G12675" s="627"/>
      <c r="H12675" s="23"/>
      <c r="I12675" s="23"/>
    </row>
    <row r="12676" spans="1:9" s="22" customFormat="1">
      <c r="A12676" s="1378"/>
      <c r="B12676" s="1585"/>
      <c r="C12676" s="1391"/>
      <c r="D12676" s="1427"/>
      <c r="E12676" s="161"/>
      <c r="F12676" s="161"/>
      <c r="G12676" s="627"/>
      <c r="H12676" s="23"/>
      <c r="I12676" s="23"/>
    </row>
    <row r="12677" spans="1:9" s="22" customFormat="1">
      <c r="A12677" s="1378"/>
      <c r="B12677" s="1585"/>
      <c r="C12677" s="1391"/>
      <c r="D12677" s="1427"/>
      <c r="E12677" s="161"/>
      <c r="F12677" s="161"/>
      <c r="G12677" s="627"/>
      <c r="H12677" s="23"/>
      <c r="I12677" s="23"/>
    </row>
    <row r="12678" spans="1:9" s="22" customFormat="1">
      <c r="A12678" s="1378"/>
      <c r="B12678" s="1585"/>
      <c r="C12678" s="1391"/>
      <c r="D12678" s="1427"/>
      <c r="E12678" s="161"/>
      <c r="F12678" s="161"/>
      <c r="G12678" s="627"/>
      <c r="H12678" s="23"/>
      <c r="I12678" s="23"/>
    </row>
    <row r="12679" spans="1:9" s="22" customFormat="1">
      <c r="A12679" s="1378"/>
      <c r="B12679" s="1585"/>
      <c r="C12679" s="1391"/>
      <c r="D12679" s="1427"/>
      <c r="E12679" s="161"/>
      <c r="F12679" s="161"/>
      <c r="G12679" s="627"/>
      <c r="H12679" s="23"/>
      <c r="I12679" s="23"/>
    </row>
    <row r="12680" spans="1:9" s="22" customFormat="1">
      <c r="A12680" s="1378"/>
      <c r="B12680" s="1585"/>
      <c r="C12680" s="1391"/>
      <c r="D12680" s="1427"/>
      <c r="E12680" s="161"/>
      <c r="F12680" s="161"/>
      <c r="G12680" s="627"/>
      <c r="H12680" s="23"/>
      <c r="I12680" s="23"/>
    </row>
    <row r="12681" spans="1:9" s="22" customFormat="1">
      <c r="A12681" s="1378"/>
      <c r="B12681" s="1585"/>
      <c r="C12681" s="1391"/>
      <c r="D12681" s="1427"/>
      <c r="E12681" s="161"/>
      <c r="F12681" s="161"/>
      <c r="G12681" s="627"/>
      <c r="H12681" s="23"/>
      <c r="I12681" s="23"/>
    </row>
    <row r="12682" spans="1:9" s="22" customFormat="1">
      <c r="A12682" s="1378"/>
      <c r="B12682" s="1585"/>
      <c r="C12682" s="1391"/>
      <c r="D12682" s="1427"/>
      <c r="E12682" s="161"/>
      <c r="F12682" s="161"/>
      <c r="G12682" s="627"/>
      <c r="H12682" s="23"/>
      <c r="I12682" s="23"/>
    </row>
    <row r="12683" spans="1:9" s="22" customFormat="1">
      <c r="A12683" s="1378"/>
      <c r="B12683" s="1585"/>
      <c r="C12683" s="1391"/>
      <c r="D12683" s="1427"/>
      <c r="E12683" s="161"/>
      <c r="F12683" s="161"/>
      <c r="G12683" s="627"/>
      <c r="H12683" s="23"/>
      <c r="I12683" s="23"/>
    </row>
    <row r="12684" spans="1:9" s="22" customFormat="1">
      <c r="A12684" s="1378"/>
      <c r="B12684" s="1585"/>
      <c r="C12684" s="1391"/>
      <c r="D12684" s="1427"/>
      <c r="E12684" s="161"/>
      <c r="F12684" s="161"/>
      <c r="G12684" s="627"/>
      <c r="H12684" s="23"/>
      <c r="I12684" s="23"/>
    </row>
    <row r="12685" spans="1:9" s="22" customFormat="1">
      <c r="A12685" s="1378"/>
      <c r="B12685" s="1585"/>
      <c r="C12685" s="1391"/>
      <c r="D12685" s="1427"/>
      <c r="E12685" s="161"/>
      <c r="F12685" s="161"/>
      <c r="G12685" s="627"/>
      <c r="H12685" s="23"/>
      <c r="I12685" s="23"/>
    </row>
    <row r="12686" spans="1:9" s="22" customFormat="1">
      <c r="A12686" s="1378"/>
      <c r="B12686" s="1585"/>
      <c r="C12686" s="1391"/>
      <c r="D12686" s="1427"/>
      <c r="E12686" s="161"/>
      <c r="F12686" s="161"/>
      <c r="G12686" s="627"/>
      <c r="H12686" s="23"/>
      <c r="I12686" s="23"/>
    </row>
    <row r="12687" spans="1:9" s="22" customFormat="1">
      <c r="A12687" s="1378"/>
      <c r="B12687" s="1038"/>
      <c r="C12687" s="1391"/>
      <c r="D12687" s="1427"/>
      <c r="E12687" s="161"/>
      <c r="F12687" s="161"/>
      <c r="G12687" s="627"/>
      <c r="H12687" s="23"/>
      <c r="I12687" s="23"/>
    </row>
    <row r="12688" spans="1:9" s="22" customFormat="1">
      <c r="A12688" s="1378"/>
      <c r="B12688" s="1038"/>
      <c r="C12688" s="1391"/>
      <c r="D12688" s="1427"/>
      <c r="E12688" s="161"/>
      <c r="F12688" s="161"/>
      <c r="G12688" s="627"/>
      <c r="H12688" s="23"/>
      <c r="I12688" s="23"/>
    </row>
    <row r="12689" spans="1:9" s="22" customFormat="1">
      <c r="A12689" s="1378"/>
      <c r="B12689" s="1585"/>
      <c r="C12689" s="1391"/>
      <c r="D12689" s="1427"/>
      <c r="E12689" s="161"/>
      <c r="F12689" s="161"/>
      <c r="G12689" s="627"/>
      <c r="H12689" s="23"/>
      <c r="I12689" s="23"/>
    </row>
    <row r="12690" spans="1:9" s="22" customFormat="1">
      <c r="A12690" s="1378"/>
      <c r="B12690" s="1585"/>
      <c r="C12690" s="1391"/>
      <c r="D12690" s="1427"/>
      <c r="E12690" s="161"/>
      <c r="F12690" s="161"/>
      <c r="G12690" s="627"/>
      <c r="H12690" s="23"/>
      <c r="I12690" s="23"/>
    </row>
    <row r="12691" spans="1:9" s="22" customFormat="1">
      <c r="A12691" s="1378"/>
      <c r="B12691" s="1585"/>
      <c r="C12691" s="1391"/>
      <c r="D12691" s="1427"/>
      <c r="E12691" s="161"/>
      <c r="F12691" s="161"/>
      <c r="G12691" s="627"/>
      <c r="H12691" s="23"/>
      <c r="I12691" s="23"/>
    </row>
    <row r="12692" spans="1:9" s="22" customFormat="1">
      <c r="A12692" s="1378"/>
      <c r="B12692" s="1585"/>
      <c r="C12692" s="1391"/>
      <c r="D12692" s="1427"/>
      <c r="E12692" s="161"/>
      <c r="F12692" s="161"/>
      <c r="G12692" s="627"/>
      <c r="H12692" s="23"/>
      <c r="I12692" s="23"/>
    </row>
    <row r="12693" spans="1:9" s="22" customFormat="1">
      <c r="A12693" s="1378"/>
      <c r="B12693" s="1585"/>
      <c r="C12693" s="1391"/>
      <c r="D12693" s="1427"/>
      <c r="E12693" s="161"/>
      <c r="F12693" s="161"/>
      <c r="G12693" s="627"/>
      <c r="H12693" s="23"/>
      <c r="I12693" s="23"/>
    </row>
    <row r="12694" spans="1:9" s="22" customFormat="1">
      <c r="A12694" s="1378"/>
      <c r="B12694" s="1585"/>
      <c r="C12694" s="1391"/>
      <c r="D12694" s="1427"/>
      <c r="E12694" s="161"/>
      <c r="F12694" s="161"/>
      <c r="G12694" s="627"/>
      <c r="H12694" s="23"/>
      <c r="I12694" s="23"/>
    </row>
    <row r="12695" spans="1:9" s="22" customFormat="1">
      <c r="A12695" s="1378"/>
      <c r="B12695" s="1585"/>
      <c r="C12695" s="1391"/>
      <c r="D12695" s="1427"/>
      <c r="E12695" s="161"/>
      <c r="F12695" s="161"/>
      <c r="G12695" s="627"/>
      <c r="H12695" s="23"/>
      <c r="I12695" s="23"/>
    </row>
    <row r="12696" spans="1:9" s="22" customFormat="1">
      <c r="A12696" s="1378"/>
      <c r="B12696" s="1585"/>
      <c r="C12696" s="1391"/>
      <c r="D12696" s="1427"/>
      <c r="E12696" s="161"/>
      <c r="F12696" s="161"/>
      <c r="G12696" s="627"/>
      <c r="H12696" s="23"/>
      <c r="I12696" s="23"/>
    </row>
    <row r="12697" spans="1:9" s="22" customFormat="1">
      <c r="A12697" s="1378"/>
      <c r="B12697" s="1585"/>
      <c r="C12697" s="1391"/>
      <c r="D12697" s="1427"/>
      <c r="E12697" s="161"/>
      <c r="F12697" s="161"/>
      <c r="G12697" s="627"/>
      <c r="H12697" s="23"/>
      <c r="I12697" s="23"/>
    </row>
    <row r="12698" spans="1:9" s="22" customFormat="1">
      <c r="A12698" s="1378"/>
      <c r="B12698" s="1585"/>
      <c r="C12698" s="1391"/>
      <c r="D12698" s="1427"/>
      <c r="E12698" s="161"/>
      <c r="F12698" s="161"/>
      <c r="G12698" s="627"/>
      <c r="H12698" s="23"/>
      <c r="I12698" s="23"/>
    </row>
    <row r="12699" spans="1:9" s="22" customFormat="1">
      <c r="A12699" s="1378"/>
      <c r="B12699" s="1585"/>
      <c r="C12699" s="1391"/>
      <c r="D12699" s="1427"/>
      <c r="E12699" s="161"/>
      <c r="F12699" s="161"/>
      <c r="G12699" s="627"/>
      <c r="H12699" s="23"/>
      <c r="I12699" s="23"/>
    </row>
    <row r="12700" spans="1:9" s="22" customFormat="1">
      <c r="A12700" s="1378"/>
      <c r="B12700" s="1374"/>
      <c r="C12700" s="1391"/>
      <c r="D12700" s="1427"/>
      <c r="E12700" s="161"/>
      <c r="F12700" s="161"/>
      <c r="G12700" s="627"/>
      <c r="H12700" s="23"/>
      <c r="I12700" s="23"/>
    </row>
    <row r="12701" spans="1:9" s="22" customFormat="1">
      <c r="A12701" s="1378"/>
      <c r="B12701" s="1038"/>
      <c r="C12701" s="1391"/>
      <c r="D12701" s="1427"/>
      <c r="E12701" s="161"/>
      <c r="F12701" s="161"/>
      <c r="G12701" s="627"/>
      <c r="H12701" s="23"/>
      <c r="I12701" s="23"/>
    </row>
    <row r="12702" spans="1:9" s="22" customFormat="1">
      <c r="A12702" s="1378"/>
      <c r="B12702" s="1374"/>
      <c r="C12702" s="1391"/>
      <c r="D12702" s="1427"/>
      <c r="E12702" s="161"/>
      <c r="F12702" s="161"/>
      <c r="G12702" s="627"/>
      <c r="H12702" s="23"/>
      <c r="I12702" s="23"/>
    </row>
    <row r="12703" spans="1:9" s="22" customFormat="1">
      <c r="A12703" s="1378"/>
      <c r="B12703" s="1585"/>
      <c r="C12703" s="1391"/>
      <c r="D12703" s="1427"/>
      <c r="E12703" s="161"/>
      <c r="F12703" s="161"/>
      <c r="G12703" s="627"/>
      <c r="H12703" s="23"/>
      <c r="I12703" s="23"/>
    </row>
    <row r="12704" spans="1:9" s="22" customFormat="1">
      <c r="A12704" s="1378"/>
      <c r="B12704" s="1374"/>
      <c r="C12704" s="1391"/>
      <c r="D12704" s="1427"/>
      <c r="E12704" s="246"/>
      <c r="F12704" s="246"/>
      <c r="G12704" s="627"/>
      <c r="H12704" s="23"/>
      <c r="I12704" s="23"/>
    </row>
    <row r="12705" spans="1:9" s="22" customFormat="1">
      <c r="A12705" s="1378"/>
      <c r="B12705" s="1374"/>
      <c r="C12705" s="1391"/>
      <c r="D12705" s="1427"/>
      <c r="E12705" s="246"/>
      <c r="F12705" s="246"/>
      <c r="G12705" s="627"/>
      <c r="H12705" s="23"/>
      <c r="I12705" s="23"/>
    </row>
    <row r="12706" spans="1:9" s="22" customFormat="1">
      <c r="A12706" s="1378"/>
      <c r="B12706" s="1374"/>
      <c r="C12706" s="1391"/>
      <c r="D12706" s="1427"/>
      <c r="E12706" s="246"/>
      <c r="F12706" s="246"/>
      <c r="G12706" s="627"/>
      <c r="H12706" s="23"/>
      <c r="I12706" s="23"/>
    </row>
    <row r="12707" spans="1:9" s="22" customFormat="1">
      <c r="A12707" s="1378"/>
      <c r="B12707" s="1038"/>
      <c r="C12707" s="1391"/>
      <c r="D12707" s="1427"/>
      <c r="E12707" s="246"/>
      <c r="F12707" s="246"/>
      <c r="G12707" s="627"/>
      <c r="H12707" s="23"/>
      <c r="I12707" s="23"/>
    </row>
    <row r="12708" spans="1:9" s="22" customFormat="1">
      <c r="A12708" s="1378"/>
      <c r="B12708" s="1374"/>
      <c r="C12708" s="1391"/>
      <c r="D12708" s="1427"/>
      <c r="E12708" s="246"/>
      <c r="F12708" s="246"/>
      <c r="G12708" s="627"/>
      <c r="H12708" s="23"/>
      <c r="I12708" s="23"/>
    </row>
    <row r="12709" spans="1:9" s="22" customFormat="1">
      <c r="A12709" s="1378"/>
      <c r="B12709" s="1374"/>
      <c r="C12709" s="1391"/>
      <c r="D12709" s="1427"/>
      <c r="E12709" s="246"/>
      <c r="F12709" s="246"/>
      <c r="G12709" s="627"/>
      <c r="H12709" s="23"/>
      <c r="I12709" s="23"/>
    </row>
    <row r="12710" spans="1:9" s="22" customFormat="1">
      <c r="A12710" s="1378"/>
      <c r="B12710" s="1586"/>
      <c r="C12710" s="1391"/>
      <c r="D12710" s="1427"/>
      <c r="E12710" s="246"/>
      <c r="F12710" s="246"/>
      <c r="G12710" s="627"/>
      <c r="H12710" s="23"/>
      <c r="I12710" s="23"/>
    </row>
    <row r="12711" spans="1:9" s="22" customFormat="1">
      <c r="A12711" s="1378"/>
      <c r="B12711" s="1383"/>
      <c r="C12711" s="1391"/>
      <c r="D12711" s="1427"/>
      <c r="E12711" s="246"/>
      <c r="F12711" s="246"/>
      <c r="G12711" s="627"/>
      <c r="H12711" s="23"/>
      <c r="I12711" s="23"/>
    </row>
    <row r="12712" spans="1:9" s="22" customFormat="1">
      <c r="A12712" s="1378"/>
      <c r="B12712" s="1383"/>
      <c r="C12712" s="1391"/>
      <c r="D12712" s="1427"/>
      <c r="E12712" s="246"/>
      <c r="F12712" s="246"/>
      <c r="G12712" s="627"/>
      <c r="H12712" s="23"/>
      <c r="I12712" s="23"/>
    </row>
    <row r="12713" spans="1:9" s="22" customFormat="1">
      <c r="A12713" s="1378"/>
      <c r="B12713" s="1383"/>
      <c r="C12713" s="1391"/>
      <c r="D12713" s="1427"/>
      <c r="E12713" s="246"/>
      <c r="F12713" s="246"/>
      <c r="G12713" s="627"/>
      <c r="H12713" s="23"/>
      <c r="I12713" s="23"/>
    </row>
    <row r="12714" spans="1:9" s="22" customFormat="1">
      <c r="A12714" s="1378"/>
      <c r="B12714" s="1383"/>
      <c r="C12714" s="1391"/>
      <c r="D12714" s="1427"/>
      <c r="E12714" s="246"/>
      <c r="F12714" s="246"/>
      <c r="G12714" s="627"/>
      <c r="H12714" s="23"/>
      <c r="I12714" s="23"/>
    </row>
    <row r="12715" spans="1:9" s="22" customFormat="1">
      <c r="A12715" s="1378"/>
      <c r="B12715" s="1383"/>
      <c r="C12715" s="1391"/>
      <c r="D12715" s="1427"/>
      <c r="E12715" s="246"/>
      <c r="F12715" s="246"/>
      <c r="G12715" s="627"/>
      <c r="H12715" s="23"/>
      <c r="I12715" s="23"/>
    </row>
    <row r="12716" spans="1:9" s="22" customFormat="1">
      <c r="A12716" s="1378"/>
      <c r="B12716" s="1374"/>
      <c r="C12716" s="1391"/>
      <c r="D12716" s="1427"/>
      <c r="E12716" s="246"/>
      <c r="F12716" s="246"/>
      <c r="G12716" s="627"/>
      <c r="H12716" s="23"/>
      <c r="I12716" s="23"/>
    </row>
    <row r="12717" spans="1:9" s="22" customFormat="1">
      <c r="A12717" s="1378"/>
      <c r="B12717" s="1587"/>
      <c r="C12717" s="1391"/>
      <c r="D12717" s="1376"/>
      <c r="E12717" s="246"/>
      <c r="F12717" s="246"/>
      <c r="G12717" s="627"/>
      <c r="H12717" s="23"/>
      <c r="I12717" s="23"/>
    </row>
    <row r="12718" spans="1:9" s="22" customFormat="1">
      <c r="A12718" s="1378"/>
      <c r="B12718" s="1374"/>
      <c r="C12718" s="1391"/>
      <c r="D12718" s="1376"/>
      <c r="E12718" s="246"/>
      <c r="F12718" s="246"/>
      <c r="G12718" s="627"/>
      <c r="H12718" s="23"/>
      <c r="I12718" s="23"/>
    </row>
    <row r="12719" spans="1:9" s="22" customFormat="1">
      <c r="A12719" s="1378"/>
      <c r="B12719" s="1383"/>
      <c r="C12719" s="1391"/>
      <c r="D12719" s="1588"/>
      <c r="E12719" s="246"/>
      <c r="F12719" s="246"/>
      <c r="G12719" s="627"/>
      <c r="H12719" s="23"/>
      <c r="I12719" s="23"/>
    </row>
    <row r="12720" spans="1:9" s="22" customFormat="1">
      <c r="A12720" s="1378"/>
      <c r="B12720" s="1374"/>
      <c r="C12720" s="1391"/>
      <c r="D12720" s="1427"/>
      <c r="E12720" s="246"/>
      <c r="F12720" s="246"/>
      <c r="G12720" s="627"/>
      <c r="H12720" s="23"/>
      <c r="I12720" s="23"/>
    </row>
    <row r="12721" spans="1:9" s="22" customFormat="1">
      <c r="A12721" s="1378"/>
      <c r="B12721" s="1374"/>
      <c r="C12721" s="1391"/>
      <c r="D12721" s="1427"/>
      <c r="E12721" s="161"/>
      <c r="F12721" s="161"/>
      <c r="G12721" s="627"/>
      <c r="H12721" s="23"/>
      <c r="I12721" s="23"/>
    </row>
    <row r="12722" spans="1:9" s="22" customFormat="1">
      <c r="A12722" s="1378"/>
      <c r="B12722" s="1589"/>
      <c r="C12722" s="1391"/>
      <c r="D12722" s="1427"/>
      <c r="E12722" s="246"/>
      <c r="F12722" s="246"/>
      <c r="G12722" s="627"/>
      <c r="H12722" s="23"/>
      <c r="I12722" s="23"/>
    </row>
    <row r="12723" spans="1:9" s="22" customFormat="1">
      <c r="A12723" s="1378"/>
      <c r="B12723" s="1589"/>
      <c r="C12723" s="1391"/>
      <c r="D12723" s="1427"/>
      <c r="E12723" s="246"/>
      <c r="F12723" s="246"/>
      <c r="G12723" s="627"/>
      <c r="H12723" s="23"/>
      <c r="I12723" s="23"/>
    </row>
    <row r="12724" spans="1:9" s="22" customFormat="1">
      <c r="A12724" s="1378"/>
      <c r="B12724" s="1590"/>
      <c r="C12724" s="1391"/>
      <c r="D12724" s="1427"/>
      <c r="E12724" s="246"/>
      <c r="F12724" s="246"/>
      <c r="G12724" s="627"/>
      <c r="H12724" s="23"/>
      <c r="I12724" s="23"/>
    </row>
    <row r="12725" spans="1:9" s="22" customFormat="1">
      <c r="A12725" s="1378"/>
      <c r="B12725" s="1590"/>
      <c r="C12725" s="1391"/>
      <c r="D12725" s="1427"/>
      <c r="E12725" s="246"/>
      <c r="F12725" s="246"/>
      <c r="G12725" s="627"/>
      <c r="H12725" s="23"/>
      <c r="I12725" s="23"/>
    </row>
    <row r="12726" spans="1:9" s="22" customFormat="1">
      <c r="A12726" s="1378"/>
      <c r="B12726" s="1374"/>
      <c r="C12726" s="1391"/>
      <c r="D12726" s="1427"/>
      <c r="E12726" s="246"/>
      <c r="F12726" s="246"/>
      <c r="G12726" s="627"/>
      <c r="H12726" s="23"/>
      <c r="I12726" s="23"/>
    </row>
    <row r="12727" spans="1:9" s="22" customFormat="1">
      <c r="A12727" s="1378"/>
      <c r="B12727" s="1374"/>
      <c r="C12727" s="1391"/>
      <c r="D12727" s="1427"/>
      <c r="E12727" s="246"/>
      <c r="F12727" s="246"/>
      <c r="G12727" s="627"/>
      <c r="H12727" s="23"/>
      <c r="I12727" s="23"/>
    </row>
    <row r="12728" spans="1:9" s="22" customFormat="1">
      <c r="A12728" s="1378"/>
      <c r="B12728" s="1589"/>
      <c r="C12728" s="1391"/>
      <c r="D12728" s="1427"/>
      <c r="E12728" s="246"/>
      <c r="F12728" s="246"/>
      <c r="G12728" s="627"/>
      <c r="H12728" s="23"/>
      <c r="I12728" s="23"/>
    </row>
    <row r="12729" spans="1:9" s="22" customFormat="1">
      <c r="A12729" s="1378"/>
      <c r="B12729" s="1590"/>
      <c r="C12729" s="1391"/>
      <c r="D12729" s="1427"/>
      <c r="E12729" s="246"/>
      <c r="F12729" s="246"/>
      <c r="G12729" s="627"/>
      <c r="H12729" s="23"/>
      <c r="I12729" s="23"/>
    </row>
    <row r="12730" spans="1:9" s="22" customFormat="1">
      <c r="A12730" s="1378"/>
      <c r="B12730" s="1590"/>
      <c r="C12730" s="1391"/>
      <c r="D12730" s="1427"/>
      <c r="E12730" s="246"/>
      <c r="F12730" s="246"/>
      <c r="G12730" s="627"/>
      <c r="H12730" s="23"/>
      <c r="I12730" s="23"/>
    </row>
    <row r="12731" spans="1:9" s="22" customFormat="1">
      <c r="A12731" s="1378"/>
      <c r="B12731" s="1590"/>
      <c r="C12731" s="1391"/>
      <c r="D12731" s="1427"/>
      <c r="E12731" s="246"/>
      <c r="F12731" s="246"/>
      <c r="G12731" s="627"/>
      <c r="H12731" s="23"/>
      <c r="I12731" s="23"/>
    </row>
    <row r="12732" spans="1:9" s="22" customFormat="1">
      <c r="A12732" s="1378"/>
      <c r="B12732" s="1590"/>
      <c r="C12732" s="1391"/>
      <c r="D12732" s="1427"/>
      <c r="E12732" s="246"/>
      <c r="F12732" s="246"/>
      <c r="G12732" s="627"/>
      <c r="H12732" s="23"/>
      <c r="I12732" s="23"/>
    </row>
    <row r="12733" spans="1:9" s="22" customFormat="1">
      <c r="A12733" s="1378"/>
      <c r="B12733" s="1590"/>
      <c r="C12733" s="1391"/>
      <c r="D12733" s="1427"/>
      <c r="E12733" s="246"/>
      <c r="F12733" s="246"/>
      <c r="G12733" s="627"/>
      <c r="H12733" s="23"/>
      <c r="I12733" s="23"/>
    </row>
    <row r="12734" spans="1:9" s="22" customFormat="1">
      <c r="A12734" s="1378"/>
      <c r="B12734" s="1374"/>
      <c r="C12734" s="1391"/>
      <c r="D12734" s="1427"/>
      <c r="E12734" s="246"/>
      <c r="F12734" s="246"/>
      <c r="G12734" s="627"/>
      <c r="H12734" s="23"/>
      <c r="I12734" s="23"/>
    </row>
    <row r="12735" spans="1:9" s="22" customFormat="1">
      <c r="A12735" s="1378"/>
      <c r="B12735" s="1374"/>
      <c r="C12735" s="1391"/>
      <c r="D12735" s="1427"/>
      <c r="E12735" s="246"/>
      <c r="F12735" s="246"/>
      <c r="G12735" s="627"/>
      <c r="H12735" s="23"/>
      <c r="I12735" s="23"/>
    </row>
    <row r="12736" spans="1:9" s="22" customFormat="1">
      <c r="A12736" s="1378"/>
      <c r="B12736" s="1374"/>
      <c r="C12736" s="1391"/>
      <c r="D12736" s="1427"/>
      <c r="E12736" s="246"/>
      <c r="F12736" s="246"/>
      <c r="G12736" s="627"/>
      <c r="H12736" s="23"/>
      <c r="I12736" s="23"/>
    </row>
    <row r="12737" spans="1:9" s="22" customFormat="1">
      <c r="A12737" s="1378"/>
      <c r="B12737" s="1374"/>
      <c r="C12737" s="1391"/>
      <c r="D12737" s="1427"/>
      <c r="E12737" s="246"/>
      <c r="F12737" s="246"/>
      <c r="G12737" s="627"/>
      <c r="H12737" s="23"/>
      <c r="I12737" s="23"/>
    </row>
    <row r="12738" spans="1:9" s="22" customFormat="1">
      <c r="A12738" s="1378"/>
      <c r="B12738" s="1374"/>
      <c r="C12738" s="1391"/>
      <c r="D12738" s="1427"/>
      <c r="E12738" s="246"/>
      <c r="F12738" s="246"/>
      <c r="G12738" s="627"/>
      <c r="H12738" s="23"/>
      <c r="I12738" s="23"/>
    </row>
    <row r="12739" spans="1:9" s="22" customFormat="1">
      <c r="A12739" s="1378"/>
      <c r="B12739" s="1374"/>
      <c r="C12739" s="1391"/>
      <c r="D12739" s="1427"/>
      <c r="E12739" s="246"/>
      <c r="F12739" s="246"/>
      <c r="G12739" s="627"/>
      <c r="H12739" s="23"/>
      <c r="I12739" s="23"/>
    </row>
    <row r="12740" spans="1:9" s="22" customFormat="1">
      <c r="A12740" s="1378"/>
      <c r="B12740" s="1374"/>
      <c r="C12740" s="1391"/>
      <c r="D12740" s="1427"/>
      <c r="E12740" s="246"/>
      <c r="F12740" s="246"/>
      <c r="G12740" s="627"/>
      <c r="H12740" s="23"/>
      <c r="I12740" s="23"/>
    </row>
    <row r="12741" spans="1:9" s="22" customFormat="1">
      <c r="A12741" s="1378"/>
      <c r="B12741" s="1374"/>
      <c r="C12741" s="1391"/>
      <c r="D12741" s="1427"/>
      <c r="E12741" s="246"/>
      <c r="F12741" s="246"/>
      <c r="G12741" s="627"/>
      <c r="H12741" s="23"/>
      <c r="I12741" s="23"/>
    </row>
    <row r="12742" spans="1:9" s="22" customFormat="1">
      <c r="A12742" s="1378"/>
      <c r="B12742" s="1374"/>
      <c r="C12742" s="1391"/>
      <c r="D12742" s="1427"/>
      <c r="E12742" s="246"/>
      <c r="F12742" s="246"/>
      <c r="G12742" s="627"/>
      <c r="H12742" s="23"/>
      <c r="I12742" s="23"/>
    </row>
    <row r="12743" spans="1:9" s="22" customFormat="1">
      <c r="A12743" s="1378"/>
      <c r="B12743" s="1374"/>
      <c r="C12743" s="1391"/>
      <c r="D12743" s="1427"/>
      <c r="E12743" s="246"/>
      <c r="F12743" s="246"/>
      <c r="G12743" s="627"/>
      <c r="H12743" s="23"/>
      <c r="I12743" s="23"/>
    </row>
    <row r="12744" spans="1:9" s="22" customFormat="1">
      <c r="A12744" s="1378"/>
      <c r="B12744" s="1374"/>
      <c r="C12744" s="1391"/>
      <c r="D12744" s="1427"/>
      <c r="E12744" s="246"/>
      <c r="F12744" s="246"/>
      <c r="G12744" s="627"/>
      <c r="H12744" s="23"/>
      <c r="I12744" s="23"/>
    </row>
    <row r="12745" spans="1:9" s="22" customFormat="1">
      <c r="A12745" s="1378"/>
      <c r="B12745" s="1374"/>
      <c r="C12745" s="1391"/>
      <c r="D12745" s="1427"/>
      <c r="E12745" s="246"/>
      <c r="F12745" s="246"/>
      <c r="G12745" s="627"/>
      <c r="H12745" s="23"/>
      <c r="I12745" s="23"/>
    </row>
    <row r="12746" spans="1:9" s="22" customFormat="1">
      <c r="A12746" s="1378"/>
      <c r="B12746" s="1374"/>
      <c r="C12746" s="1391"/>
      <c r="D12746" s="1427"/>
      <c r="E12746" s="161"/>
      <c r="F12746" s="161"/>
      <c r="G12746" s="627"/>
      <c r="H12746" s="23"/>
      <c r="I12746" s="23"/>
    </row>
    <row r="12747" spans="1:9" s="22" customFormat="1">
      <c r="A12747" s="1378"/>
      <c r="B12747" s="1374"/>
      <c r="C12747" s="1391"/>
      <c r="D12747" s="1427"/>
      <c r="E12747" s="161"/>
      <c r="F12747" s="161"/>
      <c r="G12747" s="627"/>
      <c r="H12747" s="23"/>
      <c r="I12747" s="23"/>
    </row>
    <row r="12748" spans="1:9" s="22" customFormat="1">
      <c r="A12748" s="1378"/>
      <c r="B12748" s="1374"/>
      <c r="C12748" s="1391"/>
      <c r="D12748" s="1427"/>
      <c r="E12748" s="161"/>
      <c r="F12748" s="161"/>
      <c r="G12748" s="627"/>
      <c r="H12748" s="23"/>
      <c r="I12748" s="23"/>
    </row>
    <row r="12749" spans="1:9" s="22" customFormat="1">
      <c r="A12749" s="1378"/>
      <c r="B12749" s="1374"/>
      <c r="C12749" s="1391"/>
      <c r="D12749" s="1427"/>
      <c r="E12749" s="161"/>
      <c r="F12749" s="161"/>
      <c r="G12749" s="627"/>
      <c r="H12749" s="23"/>
      <c r="I12749" s="23"/>
    </row>
    <row r="12750" spans="1:9" s="22" customFormat="1">
      <c r="A12750" s="1378"/>
      <c r="B12750" s="1374"/>
      <c r="C12750" s="1391"/>
      <c r="D12750" s="1427"/>
      <c r="E12750" s="161"/>
      <c r="F12750" s="161"/>
      <c r="G12750" s="627"/>
      <c r="H12750" s="23"/>
      <c r="I12750" s="23"/>
    </row>
    <row r="12751" spans="1:9" s="22" customFormat="1">
      <c r="A12751" s="1378"/>
      <c r="B12751" s="1374"/>
      <c r="C12751" s="1391"/>
      <c r="D12751" s="1427"/>
      <c r="E12751" s="161"/>
      <c r="F12751" s="161"/>
      <c r="G12751" s="627"/>
      <c r="H12751" s="23"/>
      <c r="I12751" s="23"/>
    </row>
    <row r="12752" spans="1:9" s="22" customFormat="1">
      <c r="A12752" s="1378"/>
      <c r="B12752" s="1374"/>
      <c r="C12752" s="1391"/>
      <c r="D12752" s="1427"/>
      <c r="E12752" s="161"/>
      <c r="F12752" s="161"/>
      <c r="G12752" s="627"/>
      <c r="H12752" s="23"/>
      <c r="I12752" s="23"/>
    </row>
    <row r="12753" spans="1:9" s="22" customFormat="1">
      <c r="A12753" s="1378"/>
      <c r="B12753" s="1374"/>
      <c r="C12753" s="1391"/>
      <c r="D12753" s="1427"/>
      <c r="E12753" s="161"/>
      <c r="F12753" s="161"/>
      <c r="G12753" s="627"/>
      <c r="H12753" s="23"/>
      <c r="I12753" s="23"/>
    </row>
    <row r="12754" spans="1:9" s="22" customFormat="1">
      <c r="A12754" s="1378"/>
      <c r="B12754" s="1374"/>
      <c r="C12754" s="1391"/>
      <c r="D12754" s="1427"/>
      <c r="E12754" s="161"/>
      <c r="F12754" s="161"/>
      <c r="G12754" s="627"/>
      <c r="H12754" s="23"/>
      <c r="I12754" s="23"/>
    </row>
    <row r="12755" spans="1:9" s="22" customFormat="1">
      <c r="A12755" s="1378"/>
      <c r="B12755" s="1374"/>
      <c r="C12755" s="1391"/>
      <c r="D12755" s="1427"/>
      <c r="E12755" s="161"/>
      <c r="F12755" s="161"/>
      <c r="G12755" s="627"/>
      <c r="H12755" s="23"/>
      <c r="I12755" s="23"/>
    </row>
    <row r="12756" spans="1:9" s="22" customFormat="1">
      <c r="A12756" s="1378"/>
      <c r="B12756" s="1374"/>
      <c r="C12756" s="1391"/>
      <c r="D12756" s="1427"/>
      <c r="E12756" s="161"/>
      <c r="F12756" s="161"/>
      <c r="G12756" s="627"/>
      <c r="H12756" s="23"/>
      <c r="I12756" s="23"/>
    </row>
    <row r="12757" spans="1:9" s="22" customFormat="1">
      <c r="A12757" s="1378"/>
      <c r="B12757" s="1374"/>
      <c r="C12757" s="1391"/>
      <c r="D12757" s="1427"/>
      <c r="E12757" s="161"/>
      <c r="F12757" s="161"/>
      <c r="G12757" s="627"/>
      <c r="H12757" s="23"/>
      <c r="I12757" s="23"/>
    </row>
    <row r="12758" spans="1:9" s="22" customFormat="1">
      <c r="A12758" s="1378"/>
      <c r="B12758" s="1374"/>
      <c r="C12758" s="1391"/>
      <c r="D12758" s="1427"/>
      <c r="E12758" s="161"/>
      <c r="F12758" s="161"/>
      <c r="G12758" s="627"/>
      <c r="H12758" s="23"/>
      <c r="I12758" s="23"/>
    </row>
    <row r="12759" spans="1:9" s="22" customFormat="1">
      <c r="A12759" s="1378"/>
      <c r="B12759" s="1374"/>
      <c r="C12759" s="1391"/>
      <c r="D12759" s="1427"/>
      <c r="E12759" s="161"/>
      <c r="F12759" s="161"/>
      <c r="G12759" s="627"/>
      <c r="H12759" s="23"/>
      <c r="I12759" s="23"/>
    </row>
    <row r="12760" spans="1:9" s="22" customFormat="1">
      <c r="A12760" s="1378"/>
      <c r="B12760" s="1374"/>
      <c r="C12760" s="1391"/>
      <c r="D12760" s="1427"/>
      <c r="E12760" s="161"/>
      <c r="F12760" s="161"/>
      <c r="G12760" s="627"/>
      <c r="H12760" s="23"/>
      <c r="I12760" s="23"/>
    </row>
    <row r="12761" spans="1:9" s="22" customFormat="1">
      <c r="A12761" s="1378"/>
      <c r="B12761" s="1374"/>
      <c r="C12761" s="1391"/>
      <c r="D12761" s="1427"/>
      <c r="E12761" s="161"/>
      <c r="F12761" s="161"/>
      <c r="G12761" s="627"/>
      <c r="H12761" s="23"/>
      <c r="I12761" s="23"/>
    </row>
    <row r="12762" spans="1:9" s="22" customFormat="1">
      <c r="A12762" s="1378"/>
      <c r="B12762" s="1374"/>
      <c r="C12762" s="1391"/>
      <c r="D12762" s="1427"/>
      <c r="E12762" s="161"/>
      <c r="F12762" s="161"/>
      <c r="G12762" s="627"/>
      <c r="H12762" s="23"/>
      <c r="I12762" s="23"/>
    </row>
    <row r="12763" spans="1:9" s="22" customFormat="1">
      <c r="A12763" s="1378"/>
      <c r="B12763" s="1374"/>
      <c r="C12763" s="1391"/>
      <c r="D12763" s="1427"/>
      <c r="E12763" s="161"/>
      <c r="F12763" s="161"/>
      <c r="G12763" s="627"/>
      <c r="H12763" s="23"/>
      <c r="I12763" s="23"/>
    </row>
    <row r="12764" spans="1:9" s="22" customFormat="1">
      <c r="A12764" s="1378"/>
      <c r="B12764" s="1374"/>
      <c r="C12764" s="1391"/>
      <c r="D12764" s="1427"/>
      <c r="E12764" s="161"/>
      <c r="F12764" s="161"/>
      <c r="G12764" s="627"/>
      <c r="H12764" s="23"/>
      <c r="I12764" s="23"/>
    </row>
    <row r="12765" spans="1:9" s="22" customFormat="1">
      <c r="A12765" s="1378"/>
      <c r="B12765" s="1374"/>
      <c r="C12765" s="1391"/>
      <c r="D12765" s="1427"/>
      <c r="E12765" s="161"/>
      <c r="F12765" s="161"/>
      <c r="G12765" s="627"/>
      <c r="H12765" s="23"/>
      <c r="I12765" s="23"/>
    </row>
    <row r="12766" spans="1:9" s="22" customFormat="1">
      <c r="A12766" s="1378"/>
      <c r="B12766" s="1374"/>
      <c r="C12766" s="1391"/>
      <c r="D12766" s="1427"/>
      <c r="E12766" s="161"/>
      <c r="F12766" s="161"/>
      <c r="G12766" s="627"/>
      <c r="H12766" s="23"/>
      <c r="I12766" s="23"/>
    </row>
    <row r="12767" spans="1:9" s="22" customFormat="1">
      <c r="A12767" s="1378"/>
      <c r="B12767" s="1374"/>
      <c r="C12767" s="1391"/>
      <c r="D12767" s="1427"/>
      <c r="E12767" s="161"/>
      <c r="F12767" s="161"/>
      <c r="G12767" s="627"/>
      <c r="H12767" s="23"/>
      <c r="I12767" s="23"/>
    </row>
    <row r="12768" spans="1:9" s="22" customFormat="1">
      <c r="A12768" s="1378"/>
      <c r="B12768" s="1374"/>
      <c r="C12768" s="1391"/>
      <c r="D12768" s="1427"/>
      <c r="E12768" s="161"/>
      <c r="F12768" s="161"/>
      <c r="G12768" s="627"/>
      <c r="H12768" s="23"/>
      <c r="I12768" s="23"/>
    </row>
    <row r="12769" spans="1:9" s="22" customFormat="1">
      <c r="A12769" s="1378"/>
      <c r="B12769" s="1374"/>
      <c r="C12769" s="1391"/>
      <c r="D12769" s="1427"/>
      <c r="E12769" s="161"/>
      <c r="F12769" s="161"/>
      <c r="G12769" s="627"/>
      <c r="H12769" s="23"/>
      <c r="I12769" s="23"/>
    </row>
    <row r="12770" spans="1:9" s="22" customFormat="1">
      <c r="A12770" s="1378"/>
      <c r="B12770" s="1374"/>
      <c r="C12770" s="1391"/>
      <c r="D12770" s="1427"/>
      <c r="E12770" s="161"/>
      <c r="F12770" s="161"/>
      <c r="G12770" s="627"/>
      <c r="H12770" s="23"/>
      <c r="I12770" s="23"/>
    </row>
    <row r="12771" spans="1:9" s="22" customFormat="1">
      <c r="A12771" s="1378"/>
      <c r="B12771" s="1374"/>
      <c r="C12771" s="1391"/>
      <c r="D12771" s="1427"/>
      <c r="E12771" s="161"/>
      <c r="F12771" s="161"/>
      <c r="G12771" s="627"/>
      <c r="H12771" s="23"/>
      <c r="I12771" s="23"/>
    </row>
    <row r="12772" spans="1:9" s="22" customFormat="1">
      <c r="A12772" s="1378"/>
      <c r="B12772" s="1374"/>
      <c r="C12772" s="1391"/>
      <c r="D12772" s="1427"/>
      <c r="E12772" s="161"/>
      <c r="F12772" s="161"/>
      <c r="G12772" s="627"/>
      <c r="H12772" s="23"/>
      <c r="I12772" s="23"/>
    </row>
    <row r="12773" spans="1:9" s="22" customFormat="1">
      <c r="A12773" s="1378"/>
      <c r="B12773" s="1374"/>
      <c r="C12773" s="1391"/>
      <c r="D12773" s="1427"/>
      <c r="E12773" s="161"/>
      <c r="F12773" s="161"/>
      <c r="G12773" s="627"/>
      <c r="H12773" s="23"/>
      <c r="I12773" s="23"/>
    </row>
    <row r="12774" spans="1:9" s="22" customFormat="1">
      <c r="A12774" s="1378"/>
      <c r="B12774" s="1374"/>
      <c r="C12774" s="1391"/>
      <c r="D12774" s="1427"/>
      <c r="E12774" s="161"/>
      <c r="F12774" s="161"/>
      <c r="G12774" s="627"/>
      <c r="H12774" s="23"/>
      <c r="I12774" s="23"/>
    </row>
    <row r="12775" spans="1:9" s="22" customFormat="1">
      <c r="A12775" s="1378"/>
      <c r="B12775" s="1374"/>
      <c r="C12775" s="1391"/>
      <c r="D12775" s="1427"/>
      <c r="E12775" s="161"/>
      <c r="F12775" s="161"/>
      <c r="G12775" s="627"/>
      <c r="H12775" s="23"/>
      <c r="I12775" s="23"/>
    </row>
    <row r="12776" spans="1:9" s="22" customFormat="1">
      <c r="A12776" s="1378"/>
      <c r="B12776" s="1374"/>
      <c r="C12776" s="1391"/>
      <c r="D12776" s="1427"/>
      <c r="E12776" s="161"/>
      <c r="F12776" s="161"/>
      <c r="G12776" s="627"/>
      <c r="H12776" s="23"/>
      <c r="I12776" s="23"/>
    </row>
    <row r="12777" spans="1:9" s="22" customFormat="1">
      <c r="A12777" s="1378"/>
      <c r="B12777" s="1374"/>
      <c r="C12777" s="1391"/>
      <c r="D12777" s="1427"/>
      <c r="E12777" s="161"/>
      <c r="F12777" s="161"/>
      <c r="G12777" s="627"/>
      <c r="H12777" s="23"/>
      <c r="I12777" s="23"/>
    </row>
    <row r="12778" spans="1:9" s="22" customFormat="1">
      <c r="A12778" s="1378"/>
      <c r="B12778" s="1463"/>
      <c r="C12778" s="1391"/>
      <c r="D12778" s="1427"/>
      <c r="E12778" s="238"/>
      <c r="F12778" s="238"/>
      <c r="G12778" s="627"/>
      <c r="H12778" s="23"/>
      <c r="I12778" s="23"/>
    </row>
    <row r="12779" spans="1:9" s="22" customFormat="1">
      <c r="A12779" s="1378"/>
      <c r="B12779" s="1463"/>
      <c r="C12779" s="1391"/>
      <c r="D12779" s="1427"/>
      <c r="E12779" s="238"/>
      <c r="F12779" s="238"/>
      <c r="G12779" s="627"/>
      <c r="H12779" s="23"/>
      <c r="I12779" s="23"/>
    </row>
    <row r="12780" spans="1:9" s="22" customFormat="1">
      <c r="A12780" s="1378"/>
      <c r="B12780" s="1374"/>
      <c r="C12780" s="1391"/>
      <c r="D12780" s="1427"/>
      <c r="E12780" s="238"/>
      <c r="F12780" s="238"/>
      <c r="G12780" s="627"/>
      <c r="H12780" s="23"/>
      <c r="I12780" s="23"/>
    </row>
    <row r="12781" spans="1:9" s="22" customFormat="1">
      <c r="A12781" s="1378"/>
      <c r="B12781" s="1463"/>
      <c r="C12781" s="1391"/>
      <c r="D12781" s="1427"/>
      <c r="E12781" s="238"/>
      <c r="F12781" s="238"/>
      <c r="G12781" s="627"/>
      <c r="H12781" s="23"/>
      <c r="I12781" s="23"/>
    </row>
    <row r="12782" spans="1:9" s="22" customFormat="1">
      <c r="A12782" s="1378"/>
      <c r="B12782" s="1463"/>
      <c r="C12782" s="1391"/>
      <c r="D12782" s="1427"/>
      <c r="E12782" s="238"/>
      <c r="F12782" s="238"/>
      <c r="G12782" s="627"/>
      <c r="H12782" s="23"/>
      <c r="I12782" s="23"/>
    </row>
    <row r="12783" spans="1:9" s="22" customFormat="1">
      <c r="A12783" s="1378"/>
      <c r="B12783" s="1377"/>
      <c r="C12783" s="1391"/>
      <c r="D12783" s="1427"/>
      <c r="E12783" s="238"/>
      <c r="F12783" s="238"/>
      <c r="G12783" s="627"/>
      <c r="H12783" s="23"/>
      <c r="I12783" s="23"/>
    </row>
    <row r="12784" spans="1:9" s="22" customFormat="1">
      <c r="A12784" s="1378"/>
      <c r="B12784" s="1421"/>
      <c r="C12784" s="1391"/>
      <c r="D12784" s="1427"/>
      <c r="E12784" s="238"/>
      <c r="F12784" s="238"/>
      <c r="G12784" s="627"/>
      <c r="H12784" s="23"/>
      <c r="I12784" s="23"/>
    </row>
    <row r="12785" spans="1:9" s="22" customFormat="1">
      <c r="A12785" s="1378"/>
      <c r="B12785" s="1377"/>
      <c r="C12785" s="1391"/>
      <c r="D12785" s="1427"/>
      <c r="E12785" s="238"/>
      <c r="F12785" s="238"/>
      <c r="G12785" s="627"/>
      <c r="H12785" s="23"/>
      <c r="I12785" s="23"/>
    </row>
    <row r="12786" spans="1:9" s="22" customFormat="1">
      <c r="A12786" s="1378"/>
      <c r="B12786" s="1377"/>
      <c r="C12786" s="1391"/>
      <c r="D12786" s="1427"/>
      <c r="E12786" s="238"/>
      <c r="F12786" s="238"/>
      <c r="G12786" s="627"/>
      <c r="H12786" s="23"/>
      <c r="I12786" s="23"/>
    </row>
    <row r="12787" spans="1:9" s="22" customFormat="1">
      <c r="A12787" s="1378"/>
      <c r="B12787" s="1377"/>
      <c r="C12787" s="1391"/>
      <c r="D12787" s="1427"/>
      <c r="E12787" s="238"/>
      <c r="F12787" s="238"/>
      <c r="G12787" s="627"/>
      <c r="H12787" s="23"/>
      <c r="I12787" s="23"/>
    </row>
    <row r="12788" spans="1:9" s="22" customFormat="1">
      <c r="A12788" s="1378"/>
      <c r="B12788" s="1377"/>
      <c r="C12788" s="1391"/>
      <c r="D12788" s="1427"/>
      <c r="E12788" s="238"/>
      <c r="F12788" s="238"/>
      <c r="G12788" s="627"/>
      <c r="H12788" s="23"/>
      <c r="I12788" s="23"/>
    </row>
    <row r="12789" spans="1:9" s="22" customFormat="1">
      <c r="A12789" s="1378"/>
      <c r="B12789" s="1377"/>
      <c r="C12789" s="1391"/>
      <c r="D12789" s="1427"/>
      <c r="E12789" s="238"/>
      <c r="F12789" s="238"/>
      <c r="G12789" s="627"/>
      <c r="H12789" s="23"/>
      <c r="I12789" s="23"/>
    </row>
    <row r="12790" spans="1:9" s="22" customFormat="1">
      <c r="A12790" s="1378"/>
      <c r="B12790" s="1377"/>
      <c r="C12790" s="1391"/>
      <c r="D12790" s="1427"/>
      <c r="E12790" s="238"/>
      <c r="F12790" s="238"/>
      <c r="G12790" s="627"/>
      <c r="H12790" s="23"/>
      <c r="I12790" s="23"/>
    </row>
    <row r="12791" spans="1:9" s="22" customFormat="1">
      <c r="A12791" s="1378"/>
      <c r="B12791" s="1377"/>
      <c r="C12791" s="1391"/>
      <c r="D12791" s="1427"/>
      <c r="E12791" s="238"/>
      <c r="F12791" s="238"/>
      <c r="G12791" s="627"/>
      <c r="H12791" s="23"/>
      <c r="I12791" s="23"/>
    </row>
    <row r="12792" spans="1:9" s="22" customFormat="1">
      <c r="A12792" s="1378"/>
      <c r="B12792" s="1377"/>
      <c r="C12792" s="1391"/>
      <c r="D12792" s="1427"/>
      <c r="E12792" s="238"/>
      <c r="F12792" s="238"/>
      <c r="G12792" s="627"/>
      <c r="H12792" s="23"/>
      <c r="I12792" s="23"/>
    </row>
    <row r="12793" spans="1:9" s="22" customFormat="1">
      <c r="A12793" s="1378"/>
      <c r="B12793" s="1377"/>
      <c r="C12793" s="1391"/>
      <c r="D12793" s="1427"/>
      <c r="E12793" s="238"/>
      <c r="F12793" s="238"/>
      <c r="G12793" s="627"/>
      <c r="H12793" s="23"/>
      <c r="I12793" s="23"/>
    </row>
    <row r="12794" spans="1:9" s="22" customFormat="1">
      <c r="A12794" s="1378"/>
      <c r="B12794" s="1421"/>
      <c r="C12794" s="1391"/>
      <c r="D12794" s="1427"/>
      <c r="E12794" s="238"/>
      <c r="F12794" s="238"/>
      <c r="G12794" s="627"/>
      <c r="H12794" s="23"/>
      <c r="I12794" s="23"/>
    </row>
    <row r="12795" spans="1:9" s="22" customFormat="1">
      <c r="A12795" s="1378"/>
      <c r="B12795" s="1377"/>
      <c r="C12795" s="1391"/>
      <c r="D12795" s="1427"/>
      <c r="E12795" s="238"/>
      <c r="F12795" s="238"/>
      <c r="G12795" s="627"/>
      <c r="H12795" s="23"/>
      <c r="I12795" s="23"/>
    </row>
    <row r="12796" spans="1:9" s="22" customFormat="1">
      <c r="A12796" s="1378"/>
      <c r="B12796" s="1377"/>
      <c r="C12796" s="1391"/>
      <c r="D12796" s="1427"/>
      <c r="E12796" s="238"/>
      <c r="F12796" s="238"/>
      <c r="G12796" s="627"/>
      <c r="H12796" s="23"/>
      <c r="I12796" s="23"/>
    </row>
    <row r="12797" spans="1:9" s="22" customFormat="1">
      <c r="A12797" s="1378"/>
      <c r="B12797" s="1377"/>
      <c r="C12797" s="1391"/>
      <c r="D12797" s="1427"/>
      <c r="E12797" s="238"/>
      <c r="F12797" s="238"/>
      <c r="G12797" s="627"/>
      <c r="H12797" s="23"/>
      <c r="I12797" s="23"/>
    </row>
    <row r="12798" spans="1:9" s="22" customFormat="1">
      <c r="A12798" s="1378"/>
      <c r="B12798" s="1377"/>
      <c r="C12798" s="1391"/>
      <c r="D12798" s="1427"/>
      <c r="E12798" s="238"/>
      <c r="F12798" s="238"/>
      <c r="G12798" s="627"/>
      <c r="H12798" s="23"/>
      <c r="I12798" s="23"/>
    </row>
    <row r="12799" spans="1:9" s="22" customFormat="1">
      <c r="A12799" s="1378"/>
      <c r="B12799" s="1377"/>
      <c r="C12799" s="1391"/>
      <c r="D12799" s="1427"/>
      <c r="E12799" s="238"/>
      <c r="F12799" s="238"/>
      <c r="G12799" s="627"/>
      <c r="H12799" s="23"/>
      <c r="I12799" s="23"/>
    </row>
    <row r="12800" spans="1:9" s="22" customFormat="1">
      <c r="A12800" s="1378"/>
      <c r="B12800" s="1377"/>
      <c r="C12800" s="1391"/>
      <c r="D12800" s="1427"/>
      <c r="E12800" s="238"/>
      <c r="F12800" s="238"/>
      <c r="G12800" s="627"/>
      <c r="H12800" s="23"/>
      <c r="I12800" s="23"/>
    </row>
    <row r="12801" spans="1:11" s="22" customFormat="1">
      <c r="A12801" s="1378"/>
      <c r="B12801" s="1377"/>
      <c r="C12801" s="1391"/>
      <c r="D12801" s="1427"/>
      <c r="E12801" s="238"/>
      <c r="F12801" s="238"/>
      <c r="G12801" s="627"/>
      <c r="H12801" s="23"/>
      <c r="I12801" s="23"/>
    </row>
    <row r="12802" spans="1:11" s="22" customFormat="1">
      <c r="A12802" s="1378"/>
      <c r="B12802" s="1377"/>
      <c r="C12802" s="1391"/>
      <c r="D12802" s="1427"/>
      <c r="E12802" s="238"/>
      <c r="F12802" s="238"/>
      <c r="G12802" s="627"/>
      <c r="H12802" s="23"/>
      <c r="I12802" s="23"/>
    </row>
    <row r="12803" spans="1:11" s="22" customFormat="1">
      <c r="A12803" s="1378"/>
      <c r="B12803" s="1377"/>
      <c r="C12803" s="1391"/>
      <c r="D12803" s="1427"/>
      <c r="E12803" s="238"/>
      <c r="F12803" s="238"/>
      <c r="G12803" s="627"/>
      <c r="H12803" s="23"/>
      <c r="I12803" s="23"/>
    </row>
    <row r="12804" spans="1:11" s="22" customFormat="1">
      <c r="A12804" s="1378"/>
      <c r="B12804" s="1377"/>
      <c r="C12804" s="1391"/>
      <c r="D12804" s="1427"/>
      <c r="E12804" s="238"/>
      <c r="F12804" s="238"/>
      <c r="G12804" s="627"/>
      <c r="H12804" s="23"/>
      <c r="I12804" s="23"/>
    </row>
    <row r="12805" spans="1:11" s="22" customFormat="1">
      <c r="A12805" s="1378"/>
      <c r="B12805" s="1377"/>
      <c r="C12805" s="1391"/>
      <c r="D12805" s="1427"/>
      <c r="E12805" s="238"/>
      <c r="F12805" s="238"/>
      <c r="G12805" s="627"/>
      <c r="H12805" s="23"/>
      <c r="I12805" s="23"/>
    </row>
    <row r="12806" spans="1:11" s="22" customFormat="1">
      <c r="A12806" s="1378"/>
      <c r="B12806" s="1377"/>
      <c r="C12806" s="1391"/>
      <c r="D12806" s="1427"/>
      <c r="E12806" s="238"/>
      <c r="F12806" s="238"/>
      <c r="G12806" s="627"/>
      <c r="H12806" s="23"/>
      <c r="I12806" s="23"/>
    </row>
    <row r="12807" spans="1:11" s="22" customFormat="1">
      <c r="A12807" s="1378"/>
      <c r="B12807" s="1377"/>
      <c r="C12807" s="1391"/>
      <c r="D12807" s="1427"/>
      <c r="E12807" s="238"/>
      <c r="F12807" s="238"/>
      <c r="G12807" s="627"/>
      <c r="H12807" s="23"/>
      <c r="I12807" s="23"/>
    </row>
    <row r="12808" spans="1:11" s="22" customFormat="1">
      <c r="A12808" s="1378"/>
      <c r="B12808" s="1377"/>
      <c r="C12808" s="1391"/>
      <c r="D12808" s="1427"/>
      <c r="E12808" s="238"/>
      <c r="F12808" s="238"/>
      <c r="G12808" s="627"/>
      <c r="H12808" s="23"/>
      <c r="I12808" s="23"/>
    </row>
    <row r="12809" spans="1:11" s="22" customFormat="1">
      <c r="A12809" s="1378"/>
      <c r="B12809" s="1377"/>
      <c r="C12809" s="1391"/>
      <c r="D12809" s="1427"/>
      <c r="E12809" s="238"/>
      <c r="F12809" s="238"/>
      <c r="G12809" s="627"/>
      <c r="H12809" s="23"/>
      <c r="I12809" s="23"/>
    </row>
    <row r="12810" spans="1:11" s="22" customFormat="1">
      <c r="A12810" s="1378"/>
      <c r="B12810" s="1374"/>
      <c r="C12810" s="1391"/>
      <c r="D12810" s="1427"/>
      <c r="E12810" s="238"/>
      <c r="F12810" s="238"/>
      <c r="G12810" s="627"/>
      <c r="H12810" s="23"/>
      <c r="I12810" s="23"/>
    </row>
    <row r="12811" spans="1:11" s="22" customFormat="1">
      <c r="A12811" s="1378"/>
      <c r="B12811" s="807"/>
      <c r="C12811" s="1009"/>
      <c r="D12811" s="1010"/>
      <c r="E12811" s="238"/>
      <c r="F12811" s="238"/>
      <c r="G12811" s="627"/>
      <c r="H12811" s="23"/>
      <c r="I12811" s="23"/>
    </row>
    <row r="12812" spans="1:11" s="60" customFormat="1">
      <c r="A12812" s="1416"/>
      <c r="B12812" s="1417"/>
      <c r="C12812" s="1376"/>
      <c r="D12812" s="1370"/>
      <c r="E12812" s="137"/>
      <c r="F12812" s="137"/>
      <c r="G12812" s="598"/>
      <c r="K12812" s="74"/>
    </row>
    <row r="12813" spans="1:11" s="60" customFormat="1">
      <c r="A12813" s="1416"/>
      <c r="B12813" s="1417"/>
      <c r="C12813" s="1376"/>
      <c r="D12813" s="1370"/>
      <c r="E12813" s="137"/>
      <c r="F12813" s="137"/>
      <c r="G12813" s="598"/>
      <c r="K12813" s="74"/>
    </row>
    <row r="12814" spans="1:11" s="60" customFormat="1">
      <c r="A12814" s="1416"/>
      <c r="B12814" s="1417"/>
      <c r="C12814" s="1376"/>
      <c r="D12814" s="1370"/>
      <c r="E12814" s="137"/>
      <c r="F12814" s="137"/>
      <c r="G12814" s="598"/>
      <c r="K12814" s="74"/>
    </row>
    <row r="12815" spans="1:11" s="60" customFormat="1">
      <c r="A12815" s="1416"/>
      <c r="B12815" s="1417"/>
      <c r="C12815" s="1376"/>
      <c r="D12815" s="1370"/>
      <c r="E12815" s="137"/>
      <c r="F12815" s="137"/>
      <c r="G12815" s="598"/>
      <c r="K12815" s="74"/>
    </row>
    <row r="12816" spans="1:11" s="60" customFormat="1">
      <c r="A12816" s="1416"/>
      <c r="B12816" s="1417"/>
      <c r="C12816" s="1376"/>
      <c r="D12816" s="1370"/>
      <c r="E12816" s="137"/>
      <c r="F12816" s="137"/>
      <c r="G12816" s="598"/>
      <c r="K12816" s="74"/>
    </row>
    <row r="12817" spans="1:11" s="98" customFormat="1">
      <c r="A12817" s="1560"/>
      <c r="B12817" s="1492"/>
      <c r="C12817" s="1466"/>
      <c r="D12817" s="1370"/>
      <c r="E12817" s="229"/>
      <c r="F12817" s="229"/>
      <c r="G12817" s="591"/>
    </row>
    <row r="12818" spans="1:11" s="98" customFormat="1">
      <c r="A12818" s="1560"/>
      <c r="B12818" s="1477"/>
      <c r="C12818" s="1466"/>
      <c r="D12818" s="1370"/>
      <c r="E12818" s="229"/>
      <c r="F12818" s="229"/>
      <c r="G12818" s="591"/>
    </row>
    <row r="12819" spans="1:11" s="98" customFormat="1">
      <c r="A12819" s="1560"/>
      <c r="B12819" s="1479"/>
      <c r="C12819" s="1502"/>
      <c r="D12819" s="806"/>
      <c r="E12819" s="230"/>
      <c r="F12819" s="230"/>
      <c r="G12819" s="591"/>
    </row>
    <row r="12820" spans="1:11" s="98" customFormat="1">
      <c r="A12820" s="1560"/>
      <c r="B12820" s="1479"/>
      <c r="C12820" s="1502"/>
      <c r="D12820" s="806"/>
      <c r="E12820" s="230"/>
      <c r="F12820" s="230"/>
      <c r="G12820" s="591"/>
    </row>
    <row r="12821" spans="1:11" s="98" customFormat="1">
      <c r="A12821" s="1560"/>
      <c r="B12821" s="1479"/>
      <c r="C12821" s="1502"/>
      <c r="D12821" s="806"/>
      <c r="E12821" s="230"/>
      <c r="F12821" s="230"/>
      <c r="G12821" s="591"/>
    </row>
    <row r="12822" spans="1:11" s="98" customFormat="1">
      <c r="A12822" s="1560"/>
      <c r="B12822" s="1479"/>
      <c r="C12822" s="1502"/>
      <c r="D12822" s="806"/>
      <c r="E12822" s="230"/>
      <c r="F12822" s="230"/>
      <c r="G12822" s="591"/>
    </row>
    <row r="12823" spans="1:11" s="98" customFormat="1">
      <c r="A12823" s="1560"/>
      <c r="B12823" s="1479"/>
      <c r="C12823" s="1502"/>
      <c r="D12823" s="806"/>
      <c r="E12823" s="230"/>
      <c r="F12823" s="230"/>
      <c r="G12823" s="591"/>
    </row>
    <row r="12824" spans="1:11" s="22" customFormat="1">
      <c r="A12824" s="1378"/>
      <c r="B12824" s="1374"/>
      <c r="C12824" s="1391"/>
      <c r="D12824" s="1376"/>
      <c r="E12824" s="161"/>
      <c r="F12824" s="161"/>
      <c r="G12824" s="627"/>
      <c r="H12824" s="23"/>
      <c r="I12824" s="23"/>
    </row>
    <row r="12825" spans="1:11" s="60" customFormat="1">
      <c r="A12825" s="1416"/>
      <c r="B12825" s="1417"/>
      <c r="C12825" s="1376"/>
      <c r="D12825" s="1370"/>
      <c r="E12825" s="137"/>
      <c r="F12825" s="137"/>
      <c r="G12825" s="598"/>
      <c r="K12825" s="74"/>
    </row>
    <row r="12826" spans="1:11" s="60" customFormat="1">
      <c r="A12826" s="1416"/>
      <c r="B12826" s="1417"/>
      <c r="C12826" s="1376"/>
      <c r="D12826" s="1370"/>
      <c r="E12826" s="137"/>
      <c r="F12826" s="137"/>
      <c r="G12826" s="598"/>
      <c r="K12826" s="74"/>
    </row>
    <row r="12827" spans="1:11" s="22" customFormat="1">
      <c r="A12827" s="804"/>
      <c r="B12827" s="807"/>
      <c r="C12827" s="1009"/>
      <c r="D12827" s="1370"/>
      <c r="E12827" s="161"/>
      <c r="F12827" s="161"/>
      <c r="G12827" s="627"/>
      <c r="H12827" s="23"/>
      <c r="I12827" s="23"/>
    </row>
    <row r="12828" spans="1:11" s="22" customFormat="1">
      <c r="A12828" s="804"/>
      <c r="B12828" s="807"/>
      <c r="C12828" s="1009"/>
      <c r="D12828" s="1370"/>
      <c r="E12828" s="161"/>
      <c r="F12828" s="161"/>
      <c r="G12828" s="627"/>
      <c r="H12828" s="23"/>
      <c r="I12828" s="23"/>
    </row>
    <row r="12829" spans="1:11" s="22" customFormat="1">
      <c r="A12829" s="804"/>
      <c r="B12829" s="807"/>
      <c r="C12829" s="1009"/>
      <c r="D12829" s="1370"/>
      <c r="E12829" s="161"/>
      <c r="F12829" s="161"/>
      <c r="G12829" s="627"/>
      <c r="H12829" s="23"/>
      <c r="I12829" s="23"/>
    </row>
    <row r="12830" spans="1:11" s="22" customFormat="1">
      <c r="A12830" s="804"/>
      <c r="B12830" s="807"/>
      <c r="C12830" s="1009"/>
      <c r="D12830" s="1370"/>
      <c r="E12830" s="161"/>
      <c r="F12830" s="161"/>
      <c r="G12830" s="627"/>
      <c r="H12830" s="23"/>
      <c r="I12830" s="23"/>
    </row>
    <row r="12831" spans="1:11" s="22" customFormat="1">
      <c r="A12831" s="1378"/>
      <c r="B12831" s="1374"/>
      <c r="C12831" s="1391"/>
      <c r="D12831" s="1376"/>
      <c r="E12831" s="161"/>
      <c r="F12831" s="161"/>
      <c r="G12831" s="627"/>
      <c r="H12831" s="23"/>
      <c r="I12831" s="23"/>
    </row>
    <row r="12832" spans="1:11" s="22" customFormat="1">
      <c r="A12832" s="804"/>
      <c r="B12832" s="807"/>
      <c r="C12832" s="1009"/>
      <c r="D12832" s="1010"/>
      <c r="E12832" s="238"/>
      <c r="F12832" s="238"/>
      <c r="G12832" s="627"/>
      <c r="H12832" s="23"/>
      <c r="I12832" s="23"/>
    </row>
    <row r="12833" spans="1:9" s="22" customFormat="1">
      <c r="A12833" s="804"/>
      <c r="B12833" s="1038"/>
      <c r="C12833" s="1391"/>
      <c r="D12833" s="1010"/>
      <c r="E12833" s="238"/>
      <c r="F12833" s="238"/>
      <c r="G12833" s="627"/>
      <c r="H12833" s="23"/>
      <c r="I12833" s="23"/>
    </row>
    <row r="12834" spans="1:9" s="22" customFormat="1">
      <c r="A12834" s="1578"/>
      <c r="B12834" s="1038"/>
      <c r="C12834" s="1490"/>
      <c r="D12834" s="1010"/>
      <c r="E12834" s="238"/>
      <c r="F12834" s="238"/>
      <c r="G12834" s="627"/>
      <c r="H12834" s="23"/>
      <c r="I12834" s="23"/>
    </row>
    <row r="12835" spans="1:9" s="22" customFormat="1">
      <c r="A12835" s="804"/>
      <c r="B12835" s="1461"/>
      <c r="C12835" s="1490"/>
      <c r="D12835" s="1010"/>
      <c r="E12835" s="238"/>
      <c r="F12835" s="238"/>
      <c r="G12835" s="627"/>
      <c r="H12835" s="23"/>
      <c r="I12835" s="23"/>
    </row>
    <row r="12836" spans="1:9" s="22" customFormat="1">
      <c r="A12836" s="804"/>
      <c r="B12836" s="1461"/>
      <c r="C12836" s="1009"/>
      <c r="D12836" s="1010"/>
      <c r="E12836" s="238"/>
      <c r="F12836" s="238"/>
      <c r="G12836" s="627"/>
      <c r="H12836" s="23"/>
      <c r="I12836" s="23"/>
    </row>
    <row r="12837" spans="1:9" s="22" customFormat="1">
      <c r="A12837" s="1413"/>
      <c r="B12837" s="1038"/>
      <c r="C12837" s="1490"/>
      <c r="D12837" s="1010"/>
      <c r="E12837" s="238"/>
      <c r="F12837" s="238"/>
      <c r="G12837" s="627"/>
      <c r="H12837" s="23"/>
      <c r="I12837" s="23"/>
    </row>
    <row r="12838" spans="1:9" s="22" customFormat="1">
      <c r="A12838" s="804"/>
      <c r="B12838" s="1038"/>
      <c r="C12838" s="1490"/>
      <c r="D12838" s="1010"/>
      <c r="E12838" s="238"/>
      <c r="F12838" s="238"/>
      <c r="G12838" s="627"/>
      <c r="H12838" s="23"/>
      <c r="I12838" s="23"/>
    </row>
    <row r="12839" spans="1:9" s="22" customFormat="1">
      <c r="A12839" s="804"/>
      <c r="B12839" s="1383"/>
      <c r="C12839" s="1022"/>
      <c r="D12839" s="1436"/>
      <c r="E12839" s="238"/>
      <c r="F12839" s="238"/>
      <c r="G12839" s="627"/>
      <c r="H12839" s="23"/>
      <c r="I12839" s="23"/>
    </row>
    <row r="12840" spans="1:9" s="22" customFormat="1">
      <c r="A12840" s="1413"/>
      <c r="B12840" s="1383"/>
      <c r="C12840" s="1391"/>
      <c r="D12840" s="1436"/>
      <c r="E12840" s="238"/>
      <c r="F12840" s="238"/>
      <c r="G12840" s="627"/>
      <c r="H12840" s="23"/>
      <c r="I12840" s="23"/>
    </row>
    <row r="12841" spans="1:9" s="22" customFormat="1">
      <c r="A12841" s="804"/>
      <c r="B12841" s="1383"/>
      <c r="C12841" s="1391"/>
      <c r="D12841" s="1436"/>
      <c r="E12841" s="238"/>
      <c r="F12841" s="238"/>
      <c r="G12841" s="627"/>
      <c r="H12841" s="23"/>
      <c r="I12841" s="23"/>
    </row>
    <row r="12842" spans="1:9" s="22" customFormat="1">
      <c r="A12842" s="804"/>
      <c r="B12842" s="1383"/>
      <c r="C12842" s="1022"/>
      <c r="D12842" s="1436"/>
      <c r="E12842" s="238"/>
      <c r="F12842" s="238"/>
      <c r="G12842" s="627"/>
      <c r="H12842" s="23"/>
      <c r="I12842" s="23"/>
    </row>
    <row r="12843" spans="1:9" s="22" customFormat="1">
      <c r="A12843" s="1413"/>
      <c r="B12843" s="1383"/>
      <c r="C12843" s="1391"/>
      <c r="D12843" s="1436"/>
      <c r="E12843" s="238"/>
      <c r="F12843" s="238"/>
      <c r="G12843" s="627"/>
      <c r="H12843" s="23"/>
      <c r="I12843" s="23"/>
    </row>
    <row r="12844" spans="1:9" s="22" customFormat="1">
      <c r="A12844" s="804"/>
      <c r="B12844" s="1383"/>
      <c r="C12844" s="1022"/>
      <c r="D12844" s="1436"/>
      <c r="E12844" s="238"/>
      <c r="F12844" s="238"/>
      <c r="G12844" s="627"/>
      <c r="H12844" s="23"/>
      <c r="I12844" s="23"/>
    </row>
    <row r="12845" spans="1:9" s="22" customFormat="1">
      <c r="A12845" s="804"/>
      <c r="B12845" s="1383"/>
      <c r="C12845" s="1391"/>
      <c r="D12845" s="1436"/>
      <c r="E12845" s="238"/>
      <c r="F12845" s="238"/>
      <c r="G12845" s="627"/>
      <c r="H12845" s="23"/>
      <c r="I12845" s="23"/>
    </row>
    <row r="12846" spans="1:9" s="22" customFormat="1">
      <c r="A12846" s="1413"/>
      <c r="B12846" s="1383"/>
      <c r="C12846" s="1391"/>
      <c r="D12846" s="1436"/>
      <c r="E12846" s="238"/>
      <c r="F12846" s="238"/>
      <c r="G12846" s="627"/>
      <c r="H12846" s="23"/>
      <c r="I12846" s="23"/>
    </row>
    <row r="12847" spans="1:9" s="22" customFormat="1">
      <c r="A12847" s="804"/>
      <c r="B12847" s="1383"/>
      <c r="C12847" s="1391"/>
      <c r="D12847" s="1436"/>
      <c r="E12847" s="238"/>
      <c r="F12847" s="238"/>
      <c r="G12847" s="627"/>
      <c r="H12847" s="23"/>
      <c r="I12847" s="23"/>
    </row>
    <row r="12848" spans="1:9" s="22" customFormat="1">
      <c r="A12848" s="804"/>
      <c r="B12848" s="1038"/>
      <c r="C12848" s="1009"/>
      <c r="D12848" s="1010"/>
      <c r="E12848" s="238"/>
      <c r="F12848" s="238"/>
      <c r="G12848" s="627"/>
      <c r="H12848" s="23"/>
      <c r="I12848" s="23"/>
    </row>
    <row r="12849" spans="1:9" s="22" customFormat="1">
      <c r="A12849" s="1413"/>
      <c r="B12849" s="1038"/>
      <c r="C12849" s="1391"/>
      <c r="D12849" s="1436"/>
      <c r="E12849" s="238"/>
      <c r="F12849" s="238"/>
      <c r="G12849" s="627"/>
      <c r="H12849" s="23"/>
      <c r="I12849" s="23"/>
    </row>
    <row r="12850" spans="1:9" s="22" customFormat="1">
      <c r="A12850" s="1413"/>
      <c r="B12850" s="1038"/>
      <c r="C12850" s="1391"/>
      <c r="D12850" s="1436"/>
      <c r="E12850" s="238"/>
      <c r="F12850" s="238"/>
      <c r="G12850" s="627"/>
      <c r="H12850" s="23"/>
      <c r="I12850" s="23"/>
    </row>
    <row r="12851" spans="1:9" s="22" customFormat="1">
      <c r="A12851" s="804"/>
      <c r="B12851" s="1038"/>
      <c r="C12851" s="1009"/>
      <c r="D12851" s="1010"/>
      <c r="E12851" s="238"/>
      <c r="F12851" s="238"/>
      <c r="G12851" s="627"/>
      <c r="H12851" s="23"/>
      <c r="I12851" s="23"/>
    </row>
    <row r="12852" spans="1:9" s="22" customFormat="1">
      <c r="A12852" s="1413"/>
      <c r="B12852" s="1038"/>
      <c r="C12852" s="1391"/>
      <c r="D12852" s="1436"/>
      <c r="E12852" s="238"/>
      <c r="F12852" s="238"/>
      <c r="G12852" s="627"/>
      <c r="H12852" s="23"/>
      <c r="I12852" s="23"/>
    </row>
    <row r="12853" spans="1:9" s="22" customFormat="1">
      <c r="A12853" s="804"/>
      <c r="B12853" s="1383"/>
      <c r="C12853" s="1391"/>
      <c r="D12853" s="1376"/>
      <c r="E12853" s="238"/>
      <c r="F12853" s="238"/>
      <c r="G12853" s="627"/>
      <c r="H12853" s="23"/>
      <c r="I12853" s="23"/>
    </row>
    <row r="12854" spans="1:9" s="22" customFormat="1">
      <c r="A12854" s="804"/>
      <c r="B12854" s="1038"/>
      <c r="C12854" s="1009"/>
      <c r="D12854" s="1010"/>
      <c r="E12854" s="238"/>
      <c r="F12854" s="238"/>
      <c r="G12854" s="627"/>
      <c r="H12854" s="23"/>
      <c r="I12854" s="23"/>
    </row>
    <row r="12855" spans="1:9" s="22" customFormat="1">
      <c r="A12855" s="1413"/>
      <c r="B12855" s="1038"/>
      <c r="C12855" s="1391"/>
      <c r="D12855" s="1436"/>
      <c r="E12855" s="238"/>
      <c r="F12855" s="238"/>
      <c r="G12855" s="627"/>
      <c r="H12855" s="23"/>
      <c r="I12855" s="23"/>
    </row>
    <row r="12856" spans="1:9" s="22" customFormat="1">
      <c r="A12856" s="804"/>
      <c r="B12856" s="1383"/>
      <c r="C12856" s="1391"/>
      <c r="D12856" s="1376"/>
      <c r="E12856" s="238"/>
      <c r="F12856" s="238"/>
      <c r="G12856" s="627"/>
      <c r="H12856" s="23"/>
      <c r="I12856" s="23"/>
    </row>
    <row r="12857" spans="1:9" s="22" customFormat="1">
      <c r="A12857" s="804"/>
      <c r="B12857" s="1038"/>
      <c r="C12857" s="1009"/>
      <c r="D12857" s="1010"/>
      <c r="E12857" s="238"/>
      <c r="F12857" s="238"/>
      <c r="G12857" s="627"/>
      <c r="H12857" s="23"/>
      <c r="I12857" s="23"/>
    </row>
    <row r="12858" spans="1:9" s="22" customFormat="1">
      <c r="A12858" s="1413"/>
      <c r="B12858" s="1374"/>
      <c r="C12858" s="1391"/>
      <c r="D12858" s="1436"/>
      <c r="E12858" s="238"/>
      <c r="F12858" s="238"/>
      <c r="G12858" s="627"/>
      <c r="H12858" s="23"/>
      <c r="I12858" s="23"/>
    </row>
    <row r="12859" spans="1:9" s="22" customFormat="1">
      <c r="A12859" s="804"/>
      <c r="B12859" s="1383"/>
      <c r="C12859" s="1391"/>
      <c r="D12859" s="1376"/>
      <c r="E12859" s="238"/>
      <c r="F12859" s="238"/>
      <c r="G12859" s="627"/>
      <c r="H12859" s="23"/>
      <c r="I12859" s="23"/>
    </row>
    <row r="12860" spans="1:9" s="22" customFormat="1">
      <c r="A12860" s="804"/>
      <c r="B12860" s="1038"/>
      <c r="C12860" s="1009"/>
      <c r="D12860" s="1010"/>
      <c r="E12860" s="238"/>
      <c r="F12860" s="238"/>
      <c r="G12860" s="627"/>
      <c r="H12860" s="23"/>
      <c r="I12860" s="23"/>
    </row>
    <row r="12861" spans="1:9" s="22" customFormat="1">
      <c r="A12861" s="804"/>
      <c r="B12861" s="1038"/>
      <c r="C12861" s="1009"/>
      <c r="D12861" s="1010"/>
      <c r="E12861" s="238"/>
      <c r="F12861" s="238"/>
      <c r="G12861" s="627"/>
      <c r="H12861" s="23"/>
      <c r="I12861" s="23"/>
    </row>
    <row r="12862" spans="1:9" s="22" customFormat="1">
      <c r="A12862" s="1413"/>
      <c r="B12862" s="1038"/>
      <c r="C12862" s="1391"/>
      <c r="D12862" s="1436"/>
      <c r="E12862" s="238"/>
      <c r="F12862" s="238"/>
      <c r="G12862" s="627"/>
      <c r="H12862" s="23"/>
      <c r="I12862" s="23"/>
    </row>
    <row r="12863" spans="1:9" s="22" customFormat="1">
      <c r="A12863" s="804"/>
      <c r="B12863" s="1383"/>
      <c r="C12863" s="1391"/>
      <c r="D12863" s="1376"/>
      <c r="E12863" s="238"/>
      <c r="F12863" s="238"/>
      <c r="G12863" s="627"/>
      <c r="H12863" s="23"/>
      <c r="I12863" s="23"/>
    </row>
    <row r="12864" spans="1:9" s="22" customFormat="1">
      <c r="A12864" s="804"/>
      <c r="B12864" s="1038"/>
      <c r="C12864" s="1009"/>
      <c r="D12864" s="1010"/>
      <c r="E12864" s="238"/>
      <c r="F12864" s="238"/>
      <c r="G12864" s="627"/>
      <c r="H12864" s="23"/>
      <c r="I12864" s="23"/>
    </row>
    <row r="12865" spans="1:9" s="22" customFormat="1">
      <c r="A12865" s="1413"/>
      <c r="B12865" s="1038"/>
      <c r="C12865" s="1391"/>
      <c r="D12865" s="1436"/>
      <c r="E12865" s="238"/>
      <c r="F12865" s="238"/>
      <c r="G12865" s="627"/>
      <c r="H12865" s="23"/>
      <c r="I12865" s="23"/>
    </row>
    <row r="12866" spans="1:9" s="22" customFormat="1">
      <c r="A12866" s="804"/>
      <c r="B12866" s="1383"/>
      <c r="C12866" s="1391"/>
      <c r="D12866" s="1376"/>
      <c r="E12866" s="238"/>
      <c r="F12866" s="238"/>
      <c r="G12866" s="627"/>
      <c r="H12866" s="23"/>
      <c r="I12866" s="23"/>
    </row>
    <row r="12867" spans="1:9" s="22" customFormat="1">
      <c r="A12867" s="804"/>
      <c r="B12867" s="1038"/>
      <c r="C12867" s="1009"/>
      <c r="D12867" s="1010"/>
      <c r="E12867" s="238"/>
      <c r="F12867" s="238"/>
      <c r="G12867" s="627"/>
      <c r="H12867" s="23"/>
      <c r="I12867" s="23"/>
    </row>
    <row r="12868" spans="1:9" s="22" customFormat="1">
      <c r="A12868" s="1413"/>
      <c r="B12868" s="1038"/>
      <c r="C12868" s="1391"/>
      <c r="D12868" s="1436"/>
      <c r="E12868" s="238"/>
      <c r="F12868" s="238"/>
      <c r="G12868" s="627"/>
      <c r="H12868" s="23"/>
      <c r="I12868" s="23"/>
    </row>
    <row r="12869" spans="1:9" s="22" customFormat="1">
      <c r="A12869" s="1413"/>
      <c r="B12869" s="1374"/>
      <c r="C12869" s="1391"/>
      <c r="D12869" s="1436"/>
      <c r="E12869" s="238"/>
      <c r="F12869" s="238"/>
      <c r="G12869" s="627"/>
      <c r="H12869" s="23"/>
      <c r="I12869" s="23"/>
    </row>
    <row r="12870" spans="1:9" s="22" customFormat="1">
      <c r="A12870" s="804"/>
      <c r="B12870" s="1383"/>
      <c r="C12870" s="1391"/>
      <c r="D12870" s="1376"/>
      <c r="E12870" s="238"/>
      <c r="F12870" s="238"/>
      <c r="G12870" s="627"/>
      <c r="H12870" s="23"/>
      <c r="I12870" s="23"/>
    </row>
    <row r="12871" spans="1:9" s="22" customFormat="1">
      <c r="A12871" s="804"/>
      <c r="B12871" s="1038"/>
      <c r="C12871" s="1009"/>
      <c r="D12871" s="1010"/>
      <c r="E12871" s="238"/>
      <c r="F12871" s="238"/>
      <c r="G12871" s="627"/>
      <c r="H12871" s="23"/>
      <c r="I12871" s="23"/>
    </row>
    <row r="12872" spans="1:9" s="22" customFormat="1">
      <c r="A12872" s="1413"/>
      <c r="B12872" s="1038"/>
      <c r="C12872" s="1391"/>
      <c r="D12872" s="1436"/>
      <c r="E12872" s="238"/>
      <c r="F12872" s="238"/>
      <c r="G12872" s="627"/>
      <c r="H12872" s="23"/>
      <c r="I12872" s="23"/>
    </row>
    <row r="12873" spans="1:9" s="22" customFormat="1">
      <c r="A12873" s="804"/>
      <c r="B12873" s="1383"/>
      <c r="C12873" s="1391"/>
      <c r="D12873" s="1376"/>
      <c r="E12873" s="238"/>
      <c r="F12873" s="238"/>
      <c r="G12873" s="627"/>
      <c r="H12873" s="23"/>
      <c r="I12873" s="23"/>
    </row>
    <row r="12874" spans="1:9" s="22" customFormat="1">
      <c r="A12874" s="804"/>
      <c r="B12874" s="1038"/>
      <c r="C12874" s="1009"/>
      <c r="D12874" s="1010"/>
      <c r="E12874" s="238"/>
      <c r="F12874" s="238"/>
      <c r="G12874" s="627"/>
      <c r="H12874" s="23"/>
      <c r="I12874" s="23"/>
    </row>
    <row r="12875" spans="1:9" s="22" customFormat="1">
      <c r="A12875" s="1413"/>
      <c r="B12875" s="1038"/>
      <c r="C12875" s="1391"/>
      <c r="D12875" s="1436"/>
      <c r="E12875" s="238"/>
      <c r="F12875" s="238"/>
      <c r="G12875" s="627"/>
      <c r="H12875" s="23"/>
      <c r="I12875" s="23"/>
    </row>
    <row r="12876" spans="1:9" s="22" customFormat="1">
      <c r="A12876" s="804"/>
      <c r="B12876" s="1383"/>
      <c r="C12876" s="1391"/>
      <c r="D12876" s="1376"/>
      <c r="E12876" s="238"/>
      <c r="F12876" s="238"/>
      <c r="G12876" s="627"/>
      <c r="H12876" s="23"/>
      <c r="I12876" s="23"/>
    </row>
    <row r="12877" spans="1:9" s="22" customFormat="1">
      <c r="A12877" s="804"/>
      <c r="B12877" s="1038"/>
      <c r="C12877" s="1009"/>
      <c r="D12877" s="1010"/>
      <c r="E12877" s="238"/>
      <c r="F12877" s="238"/>
      <c r="G12877" s="627"/>
      <c r="H12877" s="23"/>
      <c r="I12877" s="23"/>
    </row>
    <row r="12878" spans="1:9" s="22" customFormat="1">
      <c r="A12878" s="1413"/>
      <c r="B12878" s="1038"/>
      <c r="C12878" s="1391"/>
      <c r="D12878" s="1436"/>
      <c r="E12878" s="238"/>
      <c r="F12878" s="238"/>
      <c r="G12878" s="627"/>
      <c r="H12878" s="23"/>
      <c r="I12878" s="23"/>
    </row>
    <row r="12879" spans="1:9" s="22" customFormat="1">
      <c r="A12879" s="804"/>
      <c r="B12879" s="807"/>
      <c r="C12879" s="1009"/>
      <c r="D12879" s="1010"/>
      <c r="E12879" s="238"/>
      <c r="F12879" s="238"/>
      <c r="G12879" s="627"/>
      <c r="H12879" s="23"/>
      <c r="I12879" s="23"/>
    </row>
    <row r="12880" spans="1:9" s="22" customFormat="1">
      <c r="A12880" s="804"/>
      <c r="B12880" s="807"/>
      <c r="C12880" s="1009"/>
      <c r="D12880" s="1010"/>
      <c r="E12880" s="238"/>
      <c r="F12880" s="238"/>
      <c r="G12880" s="627"/>
      <c r="H12880" s="23"/>
      <c r="I12880" s="23"/>
    </row>
    <row r="12881" spans="1:9" s="22" customFormat="1">
      <c r="A12881" s="1413"/>
      <c r="B12881" s="1038"/>
      <c r="C12881" s="1391"/>
      <c r="D12881" s="1436"/>
      <c r="E12881" s="238"/>
      <c r="F12881" s="238"/>
      <c r="G12881" s="627"/>
      <c r="H12881" s="23"/>
      <c r="I12881" s="23"/>
    </row>
    <row r="12882" spans="1:9" s="22" customFormat="1">
      <c r="A12882" s="804"/>
      <c r="B12882" s="807"/>
      <c r="C12882" s="1009"/>
      <c r="D12882" s="1010"/>
      <c r="E12882" s="238"/>
      <c r="F12882" s="238"/>
      <c r="G12882" s="627"/>
      <c r="H12882" s="23"/>
      <c r="I12882" s="23"/>
    </row>
    <row r="12883" spans="1:9" s="22" customFormat="1">
      <c r="A12883" s="804"/>
      <c r="B12883" s="1383"/>
      <c r="C12883" s="1391"/>
      <c r="D12883" s="1376"/>
      <c r="E12883" s="238"/>
      <c r="F12883" s="238"/>
      <c r="G12883" s="627"/>
      <c r="H12883" s="23"/>
      <c r="I12883" s="23"/>
    </row>
    <row r="12884" spans="1:9" s="22" customFormat="1">
      <c r="A12884" s="804"/>
      <c r="B12884" s="1038"/>
      <c r="C12884" s="1009"/>
      <c r="D12884" s="1010"/>
      <c r="E12884" s="238"/>
      <c r="F12884" s="238"/>
      <c r="G12884" s="627"/>
      <c r="H12884" s="23"/>
      <c r="I12884" s="23"/>
    </row>
    <row r="12885" spans="1:9" s="22" customFormat="1">
      <c r="A12885" s="1413"/>
      <c r="B12885" s="1038"/>
      <c r="C12885" s="1391"/>
      <c r="D12885" s="1436"/>
      <c r="E12885" s="238"/>
      <c r="F12885" s="238"/>
      <c r="G12885" s="627"/>
      <c r="H12885" s="23"/>
      <c r="I12885" s="23"/>
    </row>
    <row r="12886" spans="1:9" s="22" customFormat="1">
      <c r="A12886" s="804"/>
      <c r="B12886" s="1383"/>
      <c r="C12886" s="1391"/>
      <c r="D12886" s="1376"/>
      <c r="E12886" s="238"/>
      <c r="F12886" s="238"/>
      <c r="G12886" s="627"/>
      <c r="H12886" s="23"/>
      <c r="I12886" s="23"/>
    </row>
    <row r="12887" spans="1:9" s="22" customFormat="1">
      <c r="A12887" s="804"/>
      <c r="B12887" s="1038"/>
      <c r="C12887" s="1009"/>
      <c r="D12887" s="1010"/>
      <c r="E12887" s="238"/>
      <c r="F12887" s="238"/>
      <c r="G12887" s="627"/>
      <c r="H12887" s="23"/>
      <c r="I12887" s="23"/>
    </row>
    <row r="12888" spans="1:9" s="22" customFormat="1">
      <c r="A12888" s="1413"/>
      <c r="B12888" s="1038"/>
      <c r="C12888" s="1391"/>
      <c r="D12888" s="1436"/>
      <c r="E12888" s="238"/>
      <c r="F12888" s="238"/>
      <c r="G12888" s="627"/>
      <c r="H12888" s="23"/>
      <c r="I12888" s="23"/>
    </row>
    <row r="12889" spans="1:9" s="22" customFormat="1">
      <c r="A12889" s="804"/>
      <c r="B12889" s="1383"/>
      <c r="C12889" s="1391"/>
      <c r="D12889" s="1376"/>
      <c r="E12889" s="238"/>
      <c r="F12889" s="238"/>
      <c r="G12889" s="627"/>
      <c r="H12889" s="23"/>
      <c r="I12889" s="23"/>
    </row>
    <row r="12890" spans="1:9" s="22" customFormat="1">
      <c r="A12890" s="804"/>
      <c r="B12890" s="1038"/>
      <c r="C12890" s="1009"/>
      <c r="D12890" s="1010"/>
      <c r="E12890" s="238"/>
      <c r="F12890" s="238"/>
      <c r="G12890" s="627"/>
      <c r="H12890" s="23"/>
      <c r="I12890" s="23"/>
    </row>
    <row r="12891" spans="1:9" s="22" customFormat="1">
      <c r="A12891" s="1413"/>
      <c r="B12891" s="1038"/>
      <c r="C12891" s="1391"/>
      <c r="D12891" s="1436"/>
      <c r="E12891" s="238"/>
      <c r="F12891" s="238"/>
      <c r="G12891" s="627"/>
      <c r="H12891" s="23"/>
      <c r="I12891" s="23"/>
    </row>
    <row r="12892" spans="1:9" s="22" customFormat="1">
      <c r="A12892" s="804"/>
      <c r="B12892" s="1383"/>
      <c r="C12892" s="1391"/>
      <c r="D12892" s="1376"/>
      <c r="E12892" s="238"/>
      <c r="F12892" s="238"/>
      <c r="G12892" s="627"/>
      <c r="H12892" s="23"/>
      <c r="I12892" s="23"/>
    </row>
    <row r="12893" spans="1:9" s="22" customFormat="1">
      <c r="A12893" s="804"/>
      <c r="B12893" s="1038"/>
      <c r="C12893" s="1009"/>
      <c r="D12893" s="1010"/>
      <c r="E12893" s="238"/>
      <c r="F12893" s="238"/>
      <c r="G12893" s="627"/>
      <c r="H12893" s="23"/>
      <c r="I12893" s="23"/>
    </row>
    <row r="12894" spans="1:9" s="22" customFormat="1">
      <c r="A12894" s="1413"/>
      <c r="B12894" s="1038"/>
      <c r="C12894" s="1391"/>
      <c r="D12894" s="1436"/>
      <c r="E12894" s="238"/>
      <c r="F12894" s="238"/>
      <c r="G12894" s="627"/>
      <c r="H12894" s="23"/>
      <c r="I12894" s="23"/>
    </row>
    <row r="12895" spans="1:9" s="22" customFormat="1">
      <c r="A12895" s="804"/>
      <c r="B12895" s="1383"/>
      <c r="C12895" s="1391"/>
      <c r="D12895" s="1376"/>
      <c r="E12895" s="238"/>
      <c r="F12895" s="238"/>
      <c r="G12895" s="627"/>
      <c r="H12895" s="23"/>
      <c r="I12895" s="23"/>
    </row>
    <row r="12896" spans="1:9" s="22" customFormat="1">
      <c r="A12896" s="804"/>
      <c r="B12896" s="1038"/>
      <c r="C12896" s="1009"/>
      <c r="D12896" s="1010"/>
      <c r="E12896" s="238"/>
      <c r="F12896" s="238"/>
      <c r="G12896" s="627"/>
      <c r="H12896" s="23"/>
      <c r="I12896" s="23"/>
    </row>
    <row r="12897" spans="1:9" s="22" customFormat="1">
      <c r="A12897" s="1413"/>
      <c r="B12897" s="1038"/>
      <c r="C12897" s="1391"/>
      <c r="D12897" s="1436"/>
      <c r="E12897" s="238"/>
      <c r="F12897" s="238"/>
      <c r="G12897" s="627"/>
      <c r="H12897" s="23"/>
      <c r="I12897" s="23"/>
    </row>
    <row r="12898" spans="1:9" s="22" customFormat="1">
      <c r="A12898" s="804"/>
      <c r="B12898" s="1383"/>
      <c r="C12898" s="1391"/>
      <c r="D12898" s="1376"/>
      <c r="E12898" s="238"/>
      <c r="F12898" s="238"/>
      <c r="G12898" s="627"/>
      <c r="H12898" s="23"/>
      <c r="I12898" s="23"/>
    </row>
    <row r="12899" spans="1:9" s="22" customFormat="1">
      <c r="A12899" s="804"/>
      <c r="B12899" s="1038"/>
      <c r="C12899" s="1009"/>
      <c r="D12899" s="1010"/>
      <c r="E12899" s="238"/>
      <c r="F12899" s="238"/>
      <c r="G12899" s="627"/>
      <c r="H12899" s="23"/>
      <c r="I12899" s="23"/>
    </row>
    <row r="12900" spans="1:9" s="22" customFormat="1">
      <c r="A12900" s="1413"/>
      <c r="B12900" s="1038"/>
      <c r="C12900" s="1391"/>
      <c r="D12900" s="1436"/>
      <c r="E12900" s="238"/>
      <c r="F12900" s="238"/>
      <c r="G12900" s="627"/>
      <c r="H12900" s="23"/>
      <c r="I12900" s="23"/>
    </row>
    <row r="12901" spans="1:9" s="22" customFormat="1">
      <c r="A12901" s="804"/>
      <c r="B12901" s="1383"/>
      <c r="C12901" s="1391"/>
      <c r="D12901" s="1376"/>
      <c r="E12901" s="238"/>
      <c r="F12901" s="238"/>
      <c r="G12901" s="627"/>
      <c r="H12901" s="23"/>
      <c r="I12901" s="23"/>
    </row>
    <row r="12902" spans="1:9" s="22" customFormat="1">
      <c r="A12902" s="804"/>
      <c r="B12902" s="1038"/>
      <c r="C12902" s="1009"/>
      <c r="D12902" s="1010"/>
      <c r="E12902" s="238"/>
      <c r="F12902" s="238"/>
      <c r="G12902" s="627"/>
      <c r="H12902" s="23"/>
      <c r="I12902" s="23"/>
    </row>
    <row r="12903" spans="1:9" s="22" customFormat="1">
      <c r="A12903" s="1413"/>
      <c r="B12903" s="1038"/>
      <c r="C12903" s="1391"/>
      <c r="D12903" s="1436"/>
      <c r="E12903" s="238"/>
      <c r="F12903" s="238"/>
      <c r="G12903" s="627"/>
      <c r="H12903" s="23"/>
      <c r="I12903" s="23"/>
    </row>
    <row r="12904" spans="1:9" s="22" customFormat="1">
      <c r="A12904" s="804"/>
      <c r="B12904" s="1383"/>
      <c r="C12904" s="1391"/>
      <c r="D12904" s="1376"/>
      <c r="E12904" s="238"/>
      <c r="F12904" s="238"/>
      <c r="G12904" s="627"/>
      <c r="H12904" s="23"/>
      <c r="I12904" s="23"/>
    </row>
    <row r="12905" spans="1:9" s="22" customFormat="1">
      <c r="A12905" s="804"/>
      <c r="B12905" s="1038"/>
      <c r="C12905" s="1009"/>
      <c r="D12905" s="1010"/>
      <c r="E12905" s="238"/>
      <c r="F12905" s="238"/>
      <c r="G12905" s="627"/>
      <c r="H12905" s="23"/>
      <c r="I12905" s="23"/>
    </row>
    <row r="12906" spans="1:9" s="22" customFormat="1">
      <c r="A12906" s="1413"/>
      <c r="B12906" s="1038"/>
      <c r="C12906" s="1391"/>
      <c r="D12906" s="1436"/>
      <c r="E12906" s="238"/>
      <c r="F12906" s="238"/>
      <c r="G12906" s="627"/>
      <c r="H12906" s="23"/>
      <c r="I12906" s="23"/>
    </row>
    <row r="12907" spans="1:9" s="22" customFormat="1">
      <c r="A12907" s="804"/>
      <c r="B12907" s="807"/>
      <c r="C12907" s="1009"/>
      <c r="D12907" s="1010"/>
      <c r="E12907" s="238"/>
      <c r="F12907" s="238"/>
      <c r="G12907" s="627"/>
      <c r="H12907" s="23"/>
      <c r="I12907" s="23"/>
    </row>
    <row r="12908" spans="1:9" s="22" customFormat="1">
      <c r="A12908" s="804"/>
      <c r="B12908" s="807"/>
      <c r="C12908" s="1009"/>
      <c r="D12908" s="1010"/>
      <c r="E12908" s="238"/>
      <c r="F12908" s="238"/>
      <c r="G12908" s="627"/>
      <c r="H12908" s="23"/>
      <c r="I12908" s="23"/>
    </row>
    <row r="12909" spans="1:9" s="22" customFormat="1">
      <c r="A12909" s="804"/>
      <c r="B12909" s="807"/>
      <c r="C12909" s="1009"/>
      <c r="D12909" s="1010"/>
      <c r="E12909" s="238"/>
      <c r="F12909" s="238"/>
      <c r="G12909" s="627"/>
      <c r="H12909" s="23"/>
      <c r="I12909" s="23"/>
    </row>
    <row r="12910" spans="1:9" s="22" customFormat="1">
      <c r="A12910" s="1413"/>
      <c r="B12910" s="1038"/>
      <c r="C12910" s="1391"/>
      <c r="D12910" s="1436"/>
      <c r="E12910" s="238"/>
      <c r="F12910" s="238"/>
      <c r="G12910" s="627"/>
      <c r="H12910" s="23"/>
      <c r="I12910" s="23"/>
    </row>
    <row r="12911" spans="1:9" s="22" customFormat="1">
      <c r="A12911" s="804"/>
      <c r="B12911" s="807"/>
      <c r="C12911" s="1009"/>
      <c r="D12911" s="1010"/>
      <c r="E12911" s="238"/>
      <c r="F12911" s="238"/>
      <c r="G12911" s="627"/>
      <c r="H12911" s="23"/>
      <c r="I12911" s="23"/>
    </row>
    <row r="12912" spans="1:9" s="22" customFormat="1">
      <c r="A12912" s="804"/>
      <c r="B12912" s="1383"/>
      <c r="C12912" s="1391"/>
      <c r="D12912" s="1376"/>
      <c r="E12912" s="238"/>
      <c r="F12912" s="238"/>
      <c r="G12912" s="627"/>
      <c r="H12912" s="23"/>
      <c r="I12912" s="23"/>
    </row>
    <row r="12913" spans="1:9" s="22" customFormat="1">
      <c r="A12913" s="804"/>
      <c r="B12913" s="1038"/>
      <c r="C12913" s="1009"/>
      <c r="D12913" s="1010"/>
      <c r="E12913" s="238"/>
      <c r="F12913" s="238"/>
      <c r="G12913" s="627"/>
      <c r="H12913" s="23"/>
      <c r="I12913" s="23"/>
    </row>
    <row r="12914" spans="1:9" s="22" customFormat="1">
      <c r="A12914" s="1413"/>
      <c r="B12914" s="1038"/>
      <c r="C12914" s="1391"/>
      <c r="D12914" s="1436"/>
      <c r="E12914" s="238"/>
      <c r="F12914" s="238"/>
      <c r="G12914" s="627"/>
      <c r="H12914" s="23"/>
      <c r="I12914" s="23"/>
    </row>
    <row r="12915" spans="1:9" s="22" customFormat="1">
      <c r="A12915" s="1413"/>
      <c r="B12915" s="1374"/>
      <c r="C12915" s="1391"/>
      <c r="D12915" s="1436"/>
      <c r="E12915" s="238"/>
      <c r="F12915" s="238"/>
      <c r="G12915" s="627"/>
      <c r="H12915" s="23"/>
      <c r="I12915" s="23"/>
    </row>
    <row r="12916" spans="1:9" s="22" customFormat="1">
      <c r="A12916" s="1413"/>
      <c r="B12916" s="1374"/>
      <c r="C12916" s="1391"/>
      <c r="D12916" s="1436"/>
      <c r="E12916" s="238"/>
      <c r="F12916" s="238"/>
      <c r="G12916" s="627"/>
      <c r="H12916" s="23"/>
      <c r="I12916" s="23"/>
    </row>
    <row r="12917" spans="1:9" s="22" customFormat="1">
      <c r="A12917" s="1413"/>
      <c r="B12917" s="1374"/>
      <c r="C12917" s="1391"/>
      <c r="D12917" s="1436"/>
      <c r="E12917" s="238"/>
      <c r="F12917" s="238"/>
      <c r="G12917" s="627"/>
      <c r="H12917" s="23"/>
      <c r="I12917" s="23"/>
    </row>
    <row r="12918" spans="1:9" s="22" customFormat="1">
      <c r="A12918" s="804"/>
      <c r="B12918" s="1383"/>
      <c r="C12918" s="1391"/>
      <c r="D12918" s="1376"/>
      <c r="E12918" s="238"/>
      <c r="F12918" s="238"/>
      <c r="G12918" s="627"/>
      <c r="H12918" s="23"/>
      <c r="I12918" s="23"/>
    </row>
    <row r="12919" spans="1:9" s="22" customFormat="1">
      <c r="A12919" s="804"/>
      <c r="B12919" s="1038"/>
      <c r="C12919" s="1009"/>
      <c r="D12919" s="1010"/>
      <c r="E12919" s="238"/>
      <c r="F12919" s="238"/>
      <c r="G12919" s="627"/>
      <c r="H12919" s="23"/>
      <c r="I12919" s="23"/>
    </row>
    <row r="12920" spans="1:9" s="22" customFormat="1">
      <c r="A12920" s="1413"/>
      <c r="B12920" s="1038"/>
      <c r="C12920" s="1391"/>
      <c r="D12920" s="1436"/>
      <c r="E12920" s="238"/>
      <c r="F12920" s="238"/>
      <c r="G12920" s="627"/>
      <c r="H12920" s="23"/>
      <c r="I12920" s="23"/>
    </row>
    <row r="12921" spans="1:9" s="22" customFormat="1">
      <c r="A12921" s="1413"/>
      <c r="B12921" s="1374"/>
      <c r="C12921" s="1391"/>
      <c r="D12921" s="1436"/>
      <c r="E12921" s="238"/>
      <c r="F12921" s="238"/>
      <c r="G12921" s="627"/>
      <c r="H12921" s="23"/>
      <c r="I12921" s="23"/>
    </row>
    <row r="12922" spans="1:9" s="22" customFormat="1">
      <c r="A12922" s="1413"/>
      <c r="B12922" s="1374"/>
      <c r="C12922" s="1391"/>
      <c r="D12922" s="1436"/>
      <c r="E12922" s="238"/>
      <c r="F12922" s="238"/>
      <c r="G12922" s="627"/>
      <c r="H12922" s="23"/>
      <c r="I12922" s="23"/>
    </row>
    <row r="12923" spans="1:9" s="22" customFormat="1">
      <c r="A12923" s="804"/>
      <c r="B12923" s="1383"/>
      <c r="C12923" s="1391"/>
      <c r="D12923" s="1376"/>
      <c r="E12923" s="238"/>
      <c r="F12923" s="238"/>
      <c r="G12923" s="627"/>
      <c r="H12923" s="23"/>
      <c r="I12923" s="23"/>
    </row>
    <row r="12924" spans="1:9" s="22" customFormat="1">
      <c r="A12924" s="804"/>
      <c r="B12924" s="1038"/>
      <c r="C12924" s="1009"/>
      <c r="D12924" s="1010"/>
      <c r="E12924" s="238"/>
      <c r="F12924" s="238"/>
      <c r="G12924" s="627"/>
      <c r="H12924" s="23"/>
      <c r="I12924" s="23"/>
    </row>
    <row r="12925" spans="1:9" s="22" customFormat="1">
      <c r="A12925" s="1413"/>
      <c r="B12925" s="1038"/>
      <c r="C12925" s="1391"/>
      <c r="D12925" s="1436"/>
      <c r="E12925" s="238"/>
      <c r="F12925" s="238"/>
      <c r="G12925" s="627"/>
      <c r="H12925" s="23"/>
      <c r="I12925" s="23"/>
    </row>
    <row r="12926" spans="1:9" s="22" customFormat="1">
      <c r="A12926" s="804"/>
      <c r="B12926" s="1383"/>
      <c r="C12926" s="1391"/>
      <c r="D12926" s="1376"/>
      <c r="E12926" s="238"/>
      <c r="F12926" s="238"/>
      <c r="G12926" s="627"/>
      <c r="H12926" s="23"/>
      <c r="I12926" s="23"/>
    </row>
    <row r="12927" spans="1:9" s="22" customFormat="1">
      <c r="A12927" s="804"/>
      <c r="B12927" s="1038"/>
      <c r="C12927" s="1009"/>
      <c r="D12927" s="1010"/>
      <c r="E12927" s="238"/>
      <c r="F12927" s="238"/>
      <c r="G12927" s="627"/>
      <c r="H12927" s="23"/>
      <c r="I12927" s="23"/>
    </row>
    <row r="12928" spans="1:9" s="22" customFormat="1">
      <c r="A12928" s="1413"/>
      <c r="B12928" s="1038"/>
      <c r="C12928" s="1391"/>
      <c r="D12928" s="1436"/>
      <c r="E12928" s="238"/>
      <c r="F12928" s="238"/>
      <c r="G12928" s="627"/>
      <c r="H12928" s="23"/>
      <c r="I12928" s="23"/>
    </row>
    <row r="12929" spans="1:9" s="22" customFormat="1">
      <c r="A12929" s="804"/>
      <c r="B12929" s="1383"/>
      <c r="C12929" s="1391"/>
      <c r="D12929" s="1376"/>
      <c r="E12929" s="238"/>
      <c r="F12929" s="238"/>
      <c r="G12929" s="627"/>
      <c r="H12929" s="23"/>
      <c r="I12929" s="23"/>
    </row>
    <row r="12930" spans="1:9" s="22" customFormat="1">
      <c r="A12930" s="804"/>
      <c r="B12930" s="1038"/>
      <c r="C12930" s="1009"/>
      <c r="D12930" s="1010"/>
      <c r="E12930" s="238"/>
      <c r="F12930" s="238"/>
      <c r="G12930" s="627"/>
      <c r="H12930" s="23"/>
      <c r="I12930" s="23"/>
    </row>
    <row r="12931" spans="1:9" s="22" customFormat="1">
      <c r="A12931" s="1413"/>
      <c r="B12931" s="1374"/>
      <c r="C12931" s="1391"/>
      <c r="D12931" s="1436"/>
      <c r="E12931" s="238"/>
      <c r="F12931" s="238"/>
      <c r="G12931" s="627"/>
      <c r="H12931" s="23"/>
      <c r="I12931" s="23"/>
    </row>
    <row r="12932" spans="1:9" s="22" customFormat="1">
      <c r="A12932" s="1413"/>
      <c r="B12932" s="1038"/>
      <c r="C12932" s="1391"/>
      <c r="D12932" s="1436"/>
      <c r="E12932" s="238"/>
      <c r="F12932" s="238"/>
      <c r="G12932" s="627"/>
      <c r="H12932" s="23"/>
      <c r="I12932" s="23"/>
    </row>
    <row r="12933" spans="1:9" s="22" customFormat="1">
      <c r="A12933" s="804"/>
      <c r="B12933" s="807"/>
      <c r="C12933" s="1009"/>
      <c r="D12933" s="1010"/>
      <c r="E12933" s="238"/>
      <c r="F12933" s="238"/>
      <c r="G12933" s="627"/>
      <c r="H12933" s="23"/>
      <c r="I12933" s="23"/>
    </row>
    <row r="12934" spans="1:9" s="22" customFormat="1">
      <c r="A12934" s="804"/>
      <c r="B12934" s="807"/>
      <c r="C12934" s="1009"/>
      <c r="D12934" s="1010"/>
      <c r="E12934" s="238"/>
      <c r="F12934" s="238"/>
      <c r="G12934" s="627"/>
      <c r="H12934" s="23"/>
      <c r="I12934" s="23"/>
    </row>
    <row r="12935" spans="1:9" s="22" customFormat="1">
      <c r="A12935" s="1413"/>
      <c r="B12935" s="1038"/>
      <c r="C12935" s="1391"/>
      <c r="D12935" s="1436"/>
      <c r="E12935" s="238"/>
      <c r="F12935" s="238"/>
      <c r="G12935" s="627"/>
      <c r="H12935" s="23"/>
      <c r="I12935" s="23"/>
    </row>
    <row r="12936" spans="1:9" s="22" customFormat="1">
      <c r="A12936" s="804"/>
      <c r="B12936" s="807"/>
      <c r="C12936" s="1009"/>
      <c r="D12936" s="1010"/>
      <c r="E12936" s="238"/>
      <c r="F12936" s="238"/>
      <c r="G12936" s="627"/>
      <c r="H12936" s="23"/>
      <c r="I12936" s="23"/>
    </row>
    <row r="12937" spans="1:9" s="22" customFormat="1">
      <c r="A12937" s="804"/>
      <c r="B12937" s="1383"/>
      <c r="C12937" s="1391"/>
      <c r="D12937" s="1376"/>
      <c r="E12937" s="238"/>
      <c r="F12937" s="238"/>
      <c r="G12937" s="627"/>
      <c r="H12937" s="23"/>
      <c r="I12937" s="23"/>
    </row>
    <row r="12938" spans="1:9" s="22" customFormat="1">
      <c r="A12938" s="804"/>
      <c r="B12938" s="1038"/>
      <c r="C12938" s="1009"/>
      <c r="D12938" s="1010"/>
      <c r="E12938" s="238"/>
      <c r="F12938" s="238"/>
      <c r="G12938" s="627"/>
      <c r="H12938" s="23"/>
      <c r="I12938" s="23"/>
    </row>
    <row r="12939" spans="1:9" s="22" customFormat="1">
      <c r="A12939" s="1413"/>
      <c r="B12939" s="1038"/>
      <c r="C12939" s="1391"/>
      <c r="D12939" s="1436"/>
      <c r="E12939" s="238"/>
      <c r="F12939" s="238"/>
      <c r="G12939" s="627"/>
      <c r="H12939" s="23"/>
      <c r="I12939" s="23"/>
    </row>
    <row r="12940" spans="1:9" s="22" customFormat="1">
      <c r="A12940" s="804"/>
      <c r="B12940" s="1383"/>
      <c r="C12940" s="1391"/>
      <c r="D12940" s="1376"/>
      <c r="E12940" s="238"/>
      <c r="F12940" s="238"/>
      <c r="G12940" s="627"/>
      <c r="H12940" s="23"/>
      <c r="I12940" s="23"/>
    </row>
    <row r="12941" spans="1:9" s="22" customFormat="1">
      <c r="A12941" s="804"/>
      <c r="B12941" s="1038"/>
      <c r="C12941" s="1009"/>
      <c r="D12941" s="1010"/>
      <c r="E12941" s="238"/>
      <c r="F12941" s="238"/>
      <c r="G12941" s="627"/>
      <c r="H12941" s="23"/>
      <c r="I12941" s="23"/>
    </row>
    <row r="12942" spans="1:9" s="22" customFormat="1">
      <c r="A12942" s="1413"/>
      <c r="B12942" s="1038"/>
      <c r="C12942" s="1391"/>
      <c r="D12942" s="1436"/>
      <c r="E12942" s="238"/>
      <c r="F12942" s="238"/>
      <c r="G12942" s="627"/>
      <c r="H12942" s="23"/>
      <c r="I12942" s="23"/>
    </row>
    <row r="12943" spans="1:9" s="22" customFormat="1">
      <c r="A12943" s="804"/>
      <c r="B12943" s="1383"/>
      <c r="C12943" s="1391"/>
      <c r="D12943" s="1376"/>
      <c r="E12943" s="238"/>
      <c r="F12943" s="238"/>
      <c r="G12943" s="627"/>
      <c r="H12943" s="23"/>
      <c r="I12943" s="23"/>
    </row>
    <row r="12944" spans="1:9" s="22" customFormat="1">
      <c r="A12944" s="1413"/>
      <c r="B12944" s="1374"/>
      <c r="C12944" s="1391"/>
      <c r="D12944" s="1436"/>
      <c r="E12944" s="238"/>
      <c r="F12944" s="238"/>
      <c r="G12944" s="627"/>
      <c r="H12944" s="23"/>
      <c r="I12944" s="23"/>
    </row>
    <row r="12945" spans="1:9" s="22" customFormat="1">
      <c r="A12945" s="804"/>
      <c r="B12945" s="807"/>
      <c r="C12945" s="1009"/>
      <c r="D12945" s="1010"/>
      <c r="E12945" s="238"/>
      <c r="F12945" s="238"/>
      <c r="G12945" s="627"/>
      <c r="H12945" s="23"/>
      <c r="I12945" s="23"/>
    </row>
    <row r="12946" spans="1:9" s="22" customFormat="1">
      <c r="A12946" s="804"/>
      <c r="B12946" s="807"/>
      <c r="C12946" s="1009"/>
      <c r="D12946" s="1010"/>
      <c r="E12946" s="238"/>
      <c r="F12946" s="238"/>
      <c r="G12946" s="627"/>
      <c r="H12946" s="23"/>
      <c r="I12946" s="23"/>
    </row>
    <row r="12947" spans="1:9" s="22" customFormat="1">
      <c r="A12947" s="804"/>
      <c r="B12947" s="807"/>
      <c r="C12947" s="1009"/>
      <c r="D12947" s="1010"/>
      <c r="E12947" s="238"/>
      <c r="F12947" s="238"/>
      <c r="G12947" s="627"/>
      <c r="H12947" s="23"/>
      <c r="I12947" s="23"/>
    </row>
    <row r="12948" spans="1:9" s="22" customFormat="1">
      <c r="A12948" s="804"/>
      <c r="B12948" s="807"/>
      <c r="C12948" s="1009"/>
      <c r="D12948" s="1010"/>
      <c r="E12948" s="238"/>
      <c r="F12948" s="238"/>
      <c r="G12948" s="627"/>
      <c r="H12948" s="23"/>
      <c r="I12948" s="23"/>
    </row>
    <row r="12949" spans="1:9" s="22" customFormat="1">
      <c r="A12949" s="804"/>
      <c r="B12949" s="807"/>
      <c r="C12949" s="1009"/>
      <c r="D12949" s="1010"/>
      <c r="E12949" s="238"/>
      <c r="F12949" s="238"/>
      <c r="G12949" s="627"/>
      <c r="H12949" s="23"/>
      <c r="I12949" s="23"/>
    </row>
    <row r="12950" spans="1:9" s="22" customFormat="1">
      <c r="A12950" s="804"/>
      <c r="B12950" s="807"/>
      <c r="C12950" s="1009"/>
      <c r="D12950" s="1010"/>
      <c r="E12950" s="238"/>
      <c r="F12950" s="238"/>
      <c r="G12950" s="627"/>
      <c r="H12950" s="23"/>
      <c r="I12950" s="23"/>
    </row>
    <row r="12951" spans="1:9" s="22" customFormat="1">
      <c r="A12951" s="804"/>
      <c r="B12951" s="1038"/>
      <c r="C12951" s="1009"/>
      <c r="D12951" s="1010"/>
      <c r="E12951" s="238"/>
      <c r="F12951" s="238"/>
      <c r="G12951" s="627"/>
      <c r="H12951" s="23"/>
      <c r="I12951" s="23"/>
    </row>
    <row r="12952" spans="1:9" s="22" customFormat="1">
      <c r="A12952" s="1413"/>
      <c r="B12952" s="1038"/>
      <c r="C12952" s="1391"/>
      <c r="D12952" s="1436"/>
      <c r="E12952" s="238"/>
      <c r="F12952" s="238"/>
      <c r="G12952" s="627"/>
      <c r="H12952" s="23"/>
      <c r="I12952" s="23"/>
    </row>
    <row r="12953" spans="1:9" s="22" customFormat="1">
      <c r="A12953" s="1413"/>
      <c r="B12953" s="1374"/>
      <c r="C12953" s="1391"/>
      <c r="D12953" s="1436"/>
      <c r="E12953" s="238"/>
      <c r="F12953" s="238"/>
      <c r="G12953" s="627"/>
      <c r="H12953" s="23"/>
      <c r="I12953" s="23"/>
    </row>
    <row r="12954" spans="1:9" s="22" customFormat="1">
      <c r="A12954" s="1413"/>
      <c r="B12954" s="1374"/>
      <c r="C12954" s="1391"/>
      <c r="D12954" s="1436"/>
      <c r="E12954" s="238"/>
      <c r="F12954" s="238"/>
      <c r="G12954" s="627"/>
      <c r="H12954" s="23"/>
      <c r="I12954" s="23"/>
    </row>
    <row r="12955" spans="1:9" s="22" customFormat="1">
      <c r="A12955" s="1413"/>
      <c r="B12955" s="1374"/>
      <c r="C12955" s="1391"/>
      <c r="D12955" s="1436"/>
      <c r="E12955" s="238"/>
      <c r="F12955" s="238"/>
      <c r="G12955" s="627"/>
      <c r="H12955" s="23"/>
      <c r="I12955" s="23"/>
    </row>
    <row r="12956" spans="1:9" s="22" customFormat="1">
      <c r="A12956" s="804"/>
      <c r="B12956" s="1038"/>
      <c r="C12956" s="1391"/>
      <c r="D12956" s="1436"/>
      <c r="E12956" s="238"/>
      <c r="F12956" s="238"/>
      <c r="G12956" s="627"/>
      <c r="H12956" s="23"/>
      <c r="I12956" s="23"/>
    </row>
    <row r="12957" spans="1:9" s="22" customFormat="1">
      <c r="A12957" s="804"/>
      <c r="B12957" s="807"/>
      <c r="C12957" s="1009"/>
      <c r="D12957" s="1010"/>
      <c r="E12957" s="238"/>
      <c r="F12957" s="238"/>
      <c r="G12957" s="627"/>
      <c r="H12957" s="23"/>
      <c r="I12957" s="23"/>
    </row>
    <row r="12958" spans="1:9" s="22" customFormat="1">
      <c r="A12958" s="804"/>
      <c r="B12958" s="1038"/>
      <c r="C12958" s="1009"/>
      <c r="D12958" s="1010"/>
      <c r="E12958" s="238"/>
      <c r="F12958" s="238"/>
      <c r="G12958" s="627"/>
      <c r="H12958" s="23"/>
      <c r="I12958" s="23"/>
    </row>
    <row r="12959" spans="1:9" s="22" customFormat="1">
      <c r="A12959" s="1413"/>
      <c r="B12959" s="1038"/>
      <c r="C12959" s="1391"/>
      <c r="D12959" s="1436"/>
      <c r="E12959" s="238"/>
      <c r="F12959" s="238"/>
      <c r="G12959" s="627"/>
      <c r="H12959" s="23"/>
      <c r="I12959" s="23"/>
    </row>
    <row r="12960" spans="1:9" s="22" customFormat="1">
      <c r="A12960" s="1413"/>
      <c r="B12960" s="1374"/>
      <c r="C12960" s="1391"/>
      <c r="D12960" s="1436"/>
      <c r="E12960" s="238"/>
      <c r="F12960" s="238"/>
      <c r="G12960" s="627"/>
      <c r="H12960" s="23"/>
      <c r="I12960" s="23"/>
    </row>
    <row r="12961" spans="1:9" s="22" customFormat="1">
      <c r="A12961" s="1413"/>
      <c r="B12961" s="1374"/>
      <c r="C12961" s="1391"/>
      <c r="D12961" s="1436"/>
      <c r="E12961" s="238"/>
      <c r="F12961" s="238"/>
      <c r="G12961" s="627"/>
      <c r="H12961" s="23"/>
      <c r="I12961" s="23"/>
    </row>
    <row r="12962" spans="1:9" s="22" customFormat="1">
      <c r="A12962" s="1413"/>
      <c r="B12962" s="1374"/>
      <c r="C12962" s="1391"/>
      <c r="D12962" s="1436"/>
      <c r="E12962" s="238"/>
      <c r="F12962" s="238"/>
      <c r="G12962" s="627"/>
      <c r="H12962" s="23"/>
      <c r="I12962" s="23"/>
    </row>
    <row r="12963" spans="1:9" s="22" customFormat="1">
      <c r="A12963" s="804"/>
      <c r="B12963" s="1038"/>
      <c r="C12963" s="1391"/>
      <c r="D12963" s="1436"/>
      <c r="E12963" s="238"/>
      <c r="F12963" s="238"/>
      <c r="G12963" s="627"/>
      <c r="H12963" s="23"/>
      <c r="I12963" s="23"/>
    </row>
    <row r="12964" spans="1:9" s="22" customFormat="1">
      <c r="A12964" s="804"/>
      <c r="B12964" s="807"/>
      <c r="C12964" s="1009"/>
      <c r="D12964" s="1010"/>
      <c r="E12964" s="238"/>
      <c r="F12964" s="238"/>
      <c r="G12964" s="627"/>
      <c r="H12964" s="23"/>
      <c r="I12964" s="23"/>
    </row>
    <row r="12965" spans="1:9" s="22" customFormat="1">
      <c r="A12965" s="804"/>
      <c r="B12965" s="1038"/>
      <c r="C12965" s="1009"/>
      <c r="D12965" s="1010"/>
      <c r="E12965" s="238"/>
      <c r="F12965" s="238"/>
      <c r="G12965" s="627"/>
      <c r="H12965" s="23"/>
      <c r="I12965" s="23"/>
    </row>
    <row r="12966" spans="1:9" s="22" customFormat="1">
      <c r="A12966" s="1413"/>
      <c r="B12966" s="1038"/>
      <c r="C12966" s="1391"/>
      <c r="D12966" s="1436"/>
      <c r="E12966" s="238"/>
      <c r="F12966" s="238"/>
      <c r="G12966" s="627"/>
      <c r="H12966" s="23"/>
      <c r="I12966" s="23"/>
    </row>
    <row r="12967" spans="1:9" s="22" customFormat="1">
      <c r="A12967" s="1413"/>
      <c r="B12967" s="1374"/>
      <c r="C12967" s="1391"/>
      <c r="D12967" s="1436"/>
      <c r="E12967" s="238"/>
      <c r="F12967" s="238"/>
      <c r="G12967" s="627"/>
      <c r="H12967" s="23"/>
      <c r="I12967" s="23"/>
    </row>
    <row r="12968" spans="1:9" s="22" customFormat="1">
      <c r="A12968" s="804"/>
      <c r="B12968" s="1383"/>
      <c r="C12968" s="1391"/>
      <c r="D12968" s="1376"/>
      <c r="E12968" s="238"/>
      <c r="F12968" s="238"/>
      <c r="G12968" s="627"/>
      <c r="H12968" s="23"/>
      <c r="I12968" s="23"/>
    </row>
    <row r="12969" spans="1:9" s="22" customFormat="1">
      <c r="A12969" s="804"/>
      <c r="B12969" s="1038"/>
      <c r="C12969" s="1009"/>
      <c r="D12969" s="1010"/>
      <c r="E12969" s="238"/>
      <c r="F12969" s="238"/>
      <c r="G12969" s="627"/>
      <c r="H12969" s="23"/>
      <c r="I12969" s="23"/>
    </row>
    <row r="12970" spans="1:9" s="22" customFormat="1">
      <c r="A12970" s="1413"/>
      <c r="B12970" s="1038"/>
      <c r="C12970" s="1391"/>
      <c r="D12970" s="1436"/>
      <c r="E12970" s="238"/>
      <c r="F12970" s="238"/>
      <c r="G12970" s="627"/>
      <c r="H12970" s="23"/>
      <c r="I12970" s="23"/>
    </row>
    <row r="12971" spans="1:9" s="22" customFormat="1">
      <c r="A12971" s="804"/>
      <c r="B12971" s="1383"/>
      <c r="C12971" s="1391"/>
      <c r="D12971" s="1376"/>
      <c r="E12971" s="238"/>
      <c r="F12971" s="238"/>
      <c r="G12971" s="627"/>
      <c r="H12971" s="23"/>
      <c r="I12971" s="23"/>
    </row>
    <row r="12972" spans="1:9" s="22" customFormat="1">
      <c r="A12972" s="804"/>
      <c r="B12972" s="1038"/>
      <c r="C12972" s="1009"/>
      <c r="D12972" s="1010"/>
      <c r="E12972" s="238"/>
      <c r="F12972" s="238"/>
      <c r="G12972" s="627"/>
      <c r="H12972" s="23"/>
      <c r="I12972" s="23"/>
    </row>
    <row r="12973" spans="1:9" s="22" customFormat="1">
      <c r="A12973" s="1413"/>
      <c r="B12973" s="1038"/>
      <c r="C12973" s="1391"/>
      <c r="D12973" s="1436"/>
      <c r="E12973" s="238"/>
      <c r="F12973" s="238"/>
      <c r="G12973" s="627"/>
      <c r="H12973" s="23"/>
      <c r="I12973" s="23"/>
    </row>
    <row r="12974" spans="1:9" s="22" customFormat="1">
      <c r="A12974" s="804"/>
      <c r="B12974" s="1383"/>
      <c r="C12974" s="1391"/>
      <c r="D12974" s="1376"/>
      <c r="E12974" s="238"/>
      <c r="F12974" s="238"/>
      <c r="G12974" s="627"/>
      <c r="H12974" s="23"/>
      <c r="I12974" s="23"/>
    </row>
    <row r="12975" spans="1:9" s="22" customFormat="1">
      <c r="A12975" s="804"/>
      <c r="B12975" s="1038"/>
      <c r="C12975" s="1009"/>
      <c r="D12975" s="1010"/>
      <c r="E12975" s="238"/>
      <c r="F12975" s="238"/>
      <c r="G12975" s="627"/>
      <c r="H12975" s="23"/>
      <c r="I12975" s="23"/>
    </row>
    <row r="12976" spans="1:9" s="22" customFormat="1">
      <c r="A12976" s="804"/>
      <c r="B12976" s="807"/>
      <c r="C12976" s="1009"/>
      <c r="D12976" s="1010"/>
      <c r="E12976" s="238"/>
      <c r="F12976" s="238"/>
      <c r="G12976" s="627"/>
      <c r="H12976" s="23"/>
      <c r="I12976" s="23"/>
    </row>
    <row r="12977" spans="1:9" s="22" customFormat="1">
      <c r="A12977" s="804"/>
      <c r="B12977" s="807"/>
      <c r="C12977" s="1009"/>
      <c r="D12977" s="1010"/>
      <c r="E12977" s="238"/>
      <c r="F12977" s="238"/>
      <c r="G12977" s="627"/>
      <c r="H12977" s="23"/>
      <c r="I12977" s="23"/>
    </row>
    <row r="12978" spans="1:9" s="22" customFormat="1">
      <c r="A12978" s="804"/>
      <c r="B12978" s="807"/>
      <c r="C12978" s="1009"/>
      <c r="D12978" s="1010"/>
      <c r="E12978" s="238"/>
      <c r="F12978" s="238"/>
      <c r="G12978" s="627"/>
      <c r="H12978" s="23"/>
      <c r="I12978" s="23"/>
    </row>
    <row r="12979" spans="1:9" s="22" customFormat="1">
      <c r="A12979" s="804"/>
      <c r="B12979" s="807"/>
      <c r="C12979" s="1009"/>
      <c r="D12979" s="1010"/>
      <c r="E12979" s="238"/>
      <c r="F12979" s="238"/>
      <c r="G12979" s="627"/>
      <c r="H12979" s="23"/>
      <c r="I12979" s="23"/>
    </row>
    <row r="12980" spans="1:9" s="22" customFormat="1">
      <c r="A12980" s="804"/>
      <c r="B12980" s="807"/>
      <c r="C12980" s="1009"/>
      <c r="D12980" s="1010"/>
      <c r="E12980" s="238"/>
      <c r="F12980" s="238"/>
      <c r="G12980" s="627"/>
      <c r="H12980" s="23"/>
      <c r="I12980" s="23"/>
    </row>
    <row r="12981" spans="1:9" s="22" customFormat="1">
      <c r="A12981" s="804"/>
      <c r="B12981" s="807"/>
      <c r="C12981" s="1009"/>
      <c r="D12981" s="1010"/>
      <c r="E12981" s="238"/>
      <c r="F12981" s="238"/>
      <c r="G12981" s="627"/>
      <c r="H12981" s="23"/>
      <c r="I12981" s="23"/>
    </row>
    <row r="12982" spans="1:9" s="22" customFormat="1">
      <c r="A12982" s="804"/>
      <c r="B12982" s="1038"/>
      <c r="C12982" s="1009"/>
      <c r="D12982" s="1010"/>
      <c r="E12982" s="238"/>
      <c r="F12982" s="238"/>
      <c r="G12982" s="627"/>
      <c r="H12982" s="23"/>
      <c r="I12982" s="23"/>
    </row>
    <row r="12983" spans="1:9" s="22" customFormat="1">
      <c r="A12983" s="1413"/>
      <c r="B12983" s="1038"/>
      <c r="C12983" s="1391"/>
      <c r="D12983" s="1436"/>
      <c r="E12983" s="238"/>
      <c r="F12983" s="238"/>
      <c r="G12983" s="627"/>
      <c r="H12983" s="23"/>
      <c r="I12983" s="23"/>
    </row>
    <row r="12984" spans="1:9" s="22" customFormat="1">
      <c r="A12984" s="1413"/>
      <c r="B12984" s="1374"/>
      <c r="C12984" s="1391"/>
      <c r="D12984" s="1436"/>
      <c r="E12984" s="238"/>
      <c r="F12984" s="238"/>
      <c r="G12984" s="627"/>
      <c r="H12984" s="23"/>
      <c r="I12984" s="23"/>
    </row>
    <row r="12985" spans="1:9" s="22" customFormat="1">
      <c r="A12985" s="1413"/>
      <c r="B12985" s="1374"/>
      <c r="C12985" s="1391"/>
      <c r="D12985" s="1436"/>
      <c r="E12985" s="238"/>
      <c r="F12985" s="238"/>
      <c r="G12985" s="627"/>
      <c r="H12985" s="23"/>
      <c r="I12985" s="23"/>
    </row>
    <row r="12986" spans="1:9" s="22" customFormat="1">
      <c r="A12986" s="1413"/>
      <c r="B12986" s="1374"/>
      <c r="C12986" s="1391"/>
      <c r="D12986" s="1436"/>
      <c r="E12986" s="238"/>
      <c r="F12986" s="238"/>
      <c r="G12986" s="627"/>
      <c r="H12986" s="23"/>
      <c r="I12986" s="23"/>
    </row>
    <row r="12987" spans="1:9" s="22" customFormat="1">
      <c r="A12987" s="804"/>
      <c r="B12987" s="1383"/>
      <c r="C12987" s="1391"/>
      <c r="D12987" s="1376"/>
      <c r="E12987" s="238"/>
      <c r="F12987" s="238"/>
      <c r="G12987" s="627"/>
      <c r="H12987" s="23"/>
      <c r="I12987" s="23"/>
    </row>
    <row r="12988" spans="1:9" s="22" customFormat="1">
      <c r="A12988" s="804"/>
      <c r="B12988" s="1038"/>
      <c r="C12988" s="1009"/>
      <c r="D12988" s="1010"/>
      <c r="E12988" s="238"/>
      <c r="F12988" s="238"/>
      <c r="G12988" s="627"/>
      <c r="H12988" s="23"/>
      <c r="I12988" s="23"/>
    </row>
    <row r="12989" spans="1:9" s="22" customFormat="1">
      <c r="A12989" s="1413"/>
      <c r="B12989" s="1038"/>
      <c r="C12989" s="1391"/>
      <c r="D12989" s="1436"/>
      <c r="E12989" s="238"/>
      <c r="F12989" s="238"/>
      <c r="G12989" s="627"/>
      <c r="H12989" s="23"/>
      <c r="I12989" s="23"/>
    </row>
    <row r="12990" spans="1:9" s="22" customFormat="1">
      <c r="A12990" s="804"/>
      <c r="B12990" s="1383"/>
      <c r="C12990" s="1391"/>
      <c r="D12990" s="1376"/>
      <c r="E12990" s="238"/>
      <c r="F12990" s="238"/>
      <c r="G12990" s="627"/>
      <c r="H12990" s="23"/>
      <c r="I12990" s="23"/>
    </row>
    <row r="12991" spans="1:9" s="22" customFormat="1">
      <c r="A12991" s="804"/>
      <c r="B12991" s="1038"/>
      <c r="C12991" s="1009"/>
      <c r="D12991" s="1010"/>
      <c r="E12991" s="238"/>
      <c r="F12991" s="238"/>
      <c r="G12991" s="627"/>
      <c r="H12991" s="23"/>
      <c r="I12991" s="23"/>
    </row>
    <row r="12992" spans="1:9" s="22" customFormat="1">
      <c r="A12992" s="804"/>
      <c r="B12992" s="807"/>
      <c r="C12992" s="1009"/>
      <c r="D12992" s="1010"/>
      <c r="E12992" s="238"/>
      <c r="F12992" s="238"/>
      <c r="G12992" s="627"/>
      <c r="H12992" s="23"/>
      <c r="I12992" s="23"/>
    </row>
    <row r="12993" spans="1:9" s="22" customFormat="1">
      <c r="A12993" s="804"/>
      <c r="B12993" s="807"/>
      <c r="C12993" s="1009"/>
      <c r="D12993" s="1010"/>
      <c r="E12993" s="238"/>
      <c r="F12993" s="238"/>
      <c r="G12993" s="627"/>
      <c r="H12993" s="23"/>
      <c r="I12993" s="23"/>
    </row>
    <row r="12994" spans="1:9" s="22" customFormat="1">
      <c r="A12994" s="1378"/>
      <c r="B12994" s="1374"/>
      <c r="C12994" s="1391"/>
      <c r="D12994" s="1376"/>
      <c r="E12994" s="161"/>
      <c r="F12994" s="161"/>
      <c r="G12994" s="627"/>
      <c r="H12994" s="23"/>
      <c r="I12994" s="23"/>
    </row>
    <row r="12995" spans="1:9" s="22" customFormat="1">
      <c r="A12995" s="804"/>
      <c r="B12995" s="807"/>
      <c r="C12995" s="1009"/>
      <c r="D12995" s="1370"/>
      <c r="E12995" s="161"/>
      <c r="F12995" s="161"/>
      <c r="G12995" s="627"/>
      <c r="H12995" s="23"/>
      <c r="I12995" s="23"/>
    </row>
    <row r="12996" spans="1:9" s="22" customFormat="1">
      <c r="A12996" s="1378"/>
      <c r="B12996" s="1374"/>
      <c r="C12996" s="1391"/>
      <c r="D12996" s="1376"/>
      <c r="E12996" s="161"/>
      <c r="F12996" s="161"/>
      <c r="G12996" s="627"/>
      <c r="H12996" s="23"/>
      <c r="I12996" s="23"/>
    </row>
    <row r="12997" spans="1:9" s="22" customFormat="1">
      <c r="A12997" s="1378"/>
      <c r="B12997" s="1374"/>
      <c r="C12997" s="1391"/>
      <c r="D12997" s="1376"/>
      <c r="E12997" s="161"/>
      <c r="F12997" s="161"/>
      <c r="G12997" s="627"/>
      <c r="H12997" s="23"/>
      <c r="I12997" s="23"/>
    </row>
    <row r="12998" spans="1:9" s="22" customFormat="1">
      <c r="A12998" s="804"/>
      <c r="B12998" s="807"/>
      <c r="C12998" s="1009"/>
      <c r="D12998" s="1370"/>
      <c r="E12998" s="161"/>
      <c r="F12998" s="161"/>
      <c r="G12998" s="627"/>
      <c r="H12998" s="23"/>
      <c r="I12998" s="23"/>
    </row>
    <row r="12999" spans="1:9" s="22" customFormat="1">
      <c r="A12999" s="804"/>
      <c r="B12999" s="807"/>
      <c r="C12999" s="1009"/>
      <c r="D12999" s="1370"/>
      <c r="E12999" s="161"/>
      <c r="F12999" s="161"/>
      <c r="G12999" s="627"/>
      <c r="H12999" s="23"/>
      <c r="I12999" s="23"/>
    </row>
    <row r="13000" spans="1:9" s="22" customFormat="1">
      <c r="A13000" s="804"/>
      <c r="B13000" s="807"/>
      <c r="C13000" s="1009"/>
      <c r="D13000" s="1010"/>
      <c r="E13000" s="238"/>
      <c r="F13000" s="238"/>
      <c r="G13000" s="627"/>
      <c r="H13000" s="23"/>
      <c r="I13000" s="23"/>
    </row>
    <row r="13001" spans="1:9" s="22" customFormat="1">
      <c r="A13001" s="804"/>
      <c r="B13001" s="1038"/>
      <c r="C13001" s="1391"/>
      <c r="D13001" s="1010"/>
      <c r="E13001" s="238"/>
      <c r="F13001" s="238"/>
      <c r="G13001" s="627"/>
      <c r="H13001" s="23"/>
      <c r="I13001" s="23"/>
    </row>
    <row r="13002" spans="1:9" s="22" customFormat="1">
      <c r="A13002" s="1578"/>
      <c r="B13002" s="1038"/>
      <c r="C13002" s="1490"/>
      <c r="D13002" s="1010"/>
      <c r="E13002" s="238"/>
      <c r="F13002" s="238"/>
      <c r="G13002" s="627"/>
      <c r="H13002" s="23"/>
      <c r="I13002" s="23"/>
    </row>
    <row r="13003" spans="1:9" s="22" customFormat="1">
      <c r="A13003" s="804"/>
      <c r="B13003" s="1461"/>
      <c r="C13003" s="1490"/>
      <c r="D13003" s="1010"/>
      <c r="E13003" s="238"/>
      <c r="F13003" s="238"/>
      <c r="G13003" s="627"/>
      <c r="H13003" s="23"/>
      <c r="I13003" s="23"/>
    </row>
    <row r="13004" spans="1:9" s="22" customFormat="1">
      <c r="A13004" s="804"/>
      <c r="B13004" s="1461"/>
      <c r="C13004" s="1009"/>
      <c r="D13004" s="1010"/>
      <c r="E13004" s="238"/>
      <c r="F13004" s="238"/>
      <c r="G13004" s="627"/>
      <c r="H13004" s="23"/>
      <c r="I13004" s="23"/>
    </row>
    <row r="13005" spans="1:9" s="22" customFormat="1">
      <c r="A13005" s="1413"/>
      <c r="B13005" s="1038"/>
      <c r="C13005" s="1490"/>
      <c r="D13005" s="1010"/>
      <c r="E13005" s="238"/>
      <c r="F13005" s="238"/>
      <c r="G13005" s="627"/>
      <c r="H13005" s="23"/>
      <c r="I13005" s="23"/>
    </row>
    <row r="13006" spans="1:9" s="22" customFormat="1">
      <c r="A13006" s="804"/>
      <c r="B13006" s="1038"/>
      <c r="C13006" s="1490"/>
      <c r="D13006" s="1010"/>
      <c r="E13006" s="238"/>
      <c r="F13006" s="238"/>
      <c r="G13006" s="627"/>
      <c r="H13006" s="23"/>
      <c r="I13006" s="23"/>
    </row>
    <row r="13007" spans="1:9" s="22" customFormat="1">
      <c r="A13007" s="804"/>
      <c r="B13007" s="1383"/>
      <c r="C13007" s="1022"/>
      <c r="D13007" s="1436"/>
      <c r="E13007" s="238"/>
      <c r="F13007" s="238"/>
      <c r="G13007" s="627"/>
      <c r="H13007" s="23"/>
      <c r="I13007" s="23"/>
    </row>
    <row r="13008" spans="1:9" s="22" customFormat="1">
      <c r="A13008" s="1413"/>
      <c r="B13008" s="1383"/>
      <c r="C13008" s="1391"/>
      <c r="D13008" s="1436"/>
      <c r="E13008" s="238"/>
      <c r="F13008" s="238"/>
      <c r="G13008" s="627"/>
      <c r="H13008" s="23"/>
      <c r="I13008" s="23"/>
    </row>
    <row r="13009" spans="1:9" s="22" customFormat="1">
      <c r="A13009" s="804"/>
      <c r="B13009" s="1383"/>
      <c r="C13009" s="1391"/>
      <c r="D13009" s="1436"/>
      <c r="E13009" s="238"/>
      <c r="F13009" s="238"/>
      <c r="G13009" s="627"/>
      <c r="H13009" s="23"/>
      <c r="I13009" s="23"/>
    </row>
    <row r="13010" spans="1:9" s="22" customFormat="1">
      <c r="A13010" s="804"/>
      <c r="B13010" s="1383"/>
      <c r="C13010" s="1022"/>
      <c r="D13010" s="1436"/>
      <c r="E13010" s="238"/>
      <c r="F13010" s="238"/>
      <c r="G13010" s="627"/>
      <c r="H13010" s="23"/>
      <c r="I13010" s="23"/>
    </row>
    <row r="13011" spans="1:9" s="22" customFormat="1">
      <c r="A13011" s="1413"/>
      <c r="B13011" s="1383"/>
      <c r="C13011" s="1391"/>
      <c r="D13011" s="1436"/>
      <c r="E13011" s="238"/>
      <c r="F13011" s="238"/>
      <c r="G13011" s="627"/>
      <c r="H13011" s="23"/>
      <c r="I13011" s="23"/>
    </row>
    <row r="13012" spans="1:9" s="22" customFormat="1">
      <c r="A13012" s="804"/>
      <c r="B13012" s="1383"/>
      <c r="C13012" s="1022"/>
      <c r="D13012" s="1436"/>
      <c r="E13012" s="238"/>
      <c r="F13012" s="238"/>
      <c r="G13012" s="627"/>
      <c r="H13012" s="23"/>
      <c r="I13012" s="23"/>
    </row>
    <row r="13013" spans="1:9" s="22" customFormat="1">
      <c r="A13013" s="804"/>
      <c r="B13013" s="1383"/>
      <c r="C13013" s="1391"/>
      <c r="D13013" s="1436"/>
      <c r="E13013" s="238"/>
      <c r="F13013" s="238"/>
      <c r="G13013" s="627"/>
      <c r="H13013" s="23"/>
      <c r="I13013" s="23"/>
    </row>
    <row r="13014" spans="1:9" s="22" customFormat="1">
      <c r="A13014" s="1413"/>
      <c r="B13014" s="1383"/>
      <c r="C13014" s="1391"/>
      <c r="D13014" s="1436"/>
      <c r="E13014" s="238"/>
      <c r="F13014" s="238"/>
      <c r="G13014" s="627"/>
      <c r="H13014" s="23"/>
      <c r="I13014" s="23"/>
    </row>
    <row r="13015" spans="1:9" s="22" customFormat="1">
      <c r="A13015" s="804"/>
      <c r="B13015" s="1383"/>
      <c r="C13015" s="1391"/>
      <c r="D13015" s="1436"/>
      <c r="E13015" s="238"/>
      <c r="F13015" s="238"/>
      <c r="G13015" s="627"/>
      <c r="H13015" s="23"/>
      <c r="I13015" s="23"/>
    </row>
    <row r="13016" spans="1:9" s="22" customFormat="1">
      <c r="A13016" s="804"/>
      <c r="B13016" s="1038"/>
      <c r="C13016" s="1009"/>
      <c r="D13016" s="1010"/>
      <c r="E13016" s="238"/>
      <c r="F13016" s="238"/>
      <c r="G13016" s="627"/>
      <c r="H13016" s="23"/>
      <c r="I13016" s="23"/>
    </row>
    <row r="13017" spans="1:9" s="22" customFormat="1">
      <c r="A13017" s="1413"/>
      <c r="B13017" s="1038"/>
      <c r="C13017" s="1391"/>
      <c r="D13017" s="1436"/>
      <c r="E13017" s="238"/>
      <c r="F13017" s="238"/>
      <c r="G13017" s="627"/>
      <c r="H13017" s="23"/>
      <c r="I13017" s="23"/>
    </row>
    <row r="13018" spans="1:9" s="22" customFormat="1">
      <c r="A13018" s="804"/>
      <c r="B13018" s="1383"/>
      <c r="C13018" s="1391"/>
      <c r="D13018" s="1376"/>
      <c r="E13018" s="238"/>
      <c r="F13018" s="238"/>
      <c r="G13018" s="627"/>
      <c r="H13018" s="23"/>
      <c r="I13018" s="23"/>
    </row>
    <row r="13019" spans="1:9" s="22" customFormat="1">
      <c r="A13019" s="804"/>
      <c r="B13019" s="1038"/>
      <c r="C13019" s="1009"/>
      <c r="D13019" s="1010"/>
      <c r="E13019" s="238"/>
      <c r="F13019" s="238"/>
      <c r="G13019" s="627"/>
      <c r="H13019" s="23"/>
      <c r="I13019" s="23"/>
    </row>
    <row r="13020" spans="1:9" s="22" customFormat="1">
      <c r="A13020" s="1413"/>
      <c r="B13020" s="1038"/>
      <c r="C13020" s="1391"/>
      <c r="D13020" s="1436"/>
      <c r="E13020" s="238"/>
      <c r="F13020" s="238"/>
      <c r="G13020" s="627"/>
      <c r="H13020" s="23"/>
      <c r="I13020" s="23"/>
    </row>
    <row r="13021" spans="1:9" s="22" customFormat="1">
      <c r="A13021" s="804"/>
      <c r="B13021" s="1383"/>
      <c r="C13021" s="1391"/>
      <c r="D13021" s="1376"/>
      <c r="E13021" s="238"/>
      <c r="F13021" s="238"/>
      <c r="G13021" s="627"/>
      <c r="H13021" s="23"/>
      <c r="I13021" s="23"/>
    </row>
    <row r="13022" spans="1:9" s="22" customFormat="1">
      <c r="A13022" s="804"/>
      <c r="B13022" s="1038"/>
      <c r="C13022" s="1009"/>
      <c r="D13022" s="1010"/>
      <c r="E13022" s="238"/>
      <c r="F13022" s="238"/>
      <c r="G13022" s="627"/>
      <c r="H13022" s="23"/>
      <c r="I13022" s="23"/>
    </row>
    <row r="13023" spans="1:9" s="22" customFormat="1">
      <c r="A13023" s="1413"/>
      <c r="B13023" s="1038"/>
      <c r="C13023" s="1391"/>
      <c r="D13023" s="1436"/>
      <c r="E13023" s="238"/>
      <c r="F13023" s="238"/>
      <c r="G13023" s="627"/>
      <c r="H13023" s="23"/>
      <c r="I13023" s="23"/>
    </row>
    <row r="13024" spans="1:9" s="22" customFormat="1">
      <c r="A13024" s="804"/>
      <c r="B13024" s="1383"/>
      <c r="C13024" s="1391"/>
      <c r="D13024" s="1376"/>
      <c r="E13024" s="238"/>
      <c r="F13024" s="238"/>
      <c r="G13024" s="627"/>
      <c r="H13024" s="23"/>
      <c r="I13024" s="23"/>
    </row>
    <row r="13025" spans="1:9" s="22" customFormat="1">
      <c r="A13025" s="804"/>
      <c r="B13025" s="1038"/>
      <c r="C13025" s="1009"/>
      <c r="D13025" s="1010"/>
      <c r="E13025" s="238"/>
      <c r="F13025" s="238"/>
      <c r="G13025" s="627"/>
      <c r="H13025" s="23"/>
      <c r="I13025" s="23"/>
    </row>
    <row r="13026" spans="1:9" s="22" customFormat="1">
      <c r="A13026" s="804"/>
      <c r="B13026" s="1038"/>
      <c r="C13026" s="1009"/>
      <c r="D13026" s="1010"/>
      <c r="E13026" s="238"/>
      <c r="F13026" s="238"/>
      <c r="G13026" s="627"/>
      <c r="H13026" s="23"/>
      <c r="I13026" s="23"/>
    </row>
    <row r="13027" spans="1:9" s="22" customFormat="1">
      <c r="A13027" s="1413"/>
      <c r="B13027" s="1038"/>
      <c r="C13027" s="1391"/>
      <c r="D13027" s="1436"/>
      <c r="E13027" s="238"/>
      <c r="F13027" s="238"/>
      <c r="G13027" s="627"/>
      <c r="H13027" s="23"/>
      <c r="I13027" s="23"/>
    </row>
    <row r="13028" spans="1:9" s="22" customFormat="1">
      <c r="A13028" s="804"/>
      <c r="B13028" s="1383"/>
      <c r="C13028" s="1391"/>
      <c r="D13028" s="1376"/>
      <c r="E13028" s="238"/>
      <c r="F13028" s="238"/>
      <c r="G13028" s="627"/>
      <c r="H13028" s="23"/>
      <c r="I13028" s="23"/>
    </row>
    <row r="13029" spans="1:9" s="22" customFormat="1">
      <c r="A13029" s="804"/>
      <c r="B13029" s="1038"/>
      <c r="C13029" s="1009"/>
      <c r="D13029" s="1010"/>
      <c r="E13029" s="238"/>
      <c r="F13029" s="238"/>
      <c r="G13029" s="627"/>
      <c r="H13029" s="23"/>
      <c r="I13029" s="23"/>
    </row>
    <row r="13030" spans="1:9" s="22" customFormat="1">
      <c r="A13030" s="1413"/>
      <c r="B13030" s="1038"/>
      <c r="C13030" s="1391"/>
      <c r="D13030" s="1436"/>
      <c r="E13030" s="238"/>
      <c r="F13030" s="238"/>
      <c r="G13030" s="627"/>
      <c r="H13030" s="23"/>
      <c r="I13030" s="23"/>
    </row>
    <row r="13031" spans="1:9" s="22" customFormat="1">
      <c r="A13031" s="804"/>
      <c r="B13031" s="1383"/>
      <c r="C13031" s="1391"/>
      <c r="D13031" s="1376"/>
      <c r="E13031" s="238"/>
      <c r="F13031" s="238"/>
      <c r="G13031" s="627"/>
      <c r="H13031" s="23"/>
      <c r="I13031" s="23"/>
    </row>
    <row r="13032" spans="1:9" s="22" customFormat="1">
      <c r="A13032" s="804"/>
      <c r="B13032" s="1038"/>
      <c r="C13032" s="1009"/>
      <c r="D13032" s="1010"/>
      <c r="E13032" s="238"/>
      <c r="F13032" s="238"/>
      <c r="G13032" s="627"/>
      <c r="H13032" s="23"/>
      <c r="I13032" s="23"/>
    </row>
    <row r="13033" spans="1:9" s="22" customFormat="1">
      <c r="A13033" s="1413"/>
      <c r="B13033" s="1038"/>
      <c r="C13033" s="1391"/>
      <c r="D13033" s="1436"/>
      <c r="E13033" s="238"/>
      <c r="F13033" s="238"/>
      <c r="G13033" s="627"/>
      <c r="H13033" s="23"/>
      <c r="I13033" s="23"/>
    </row>
    <row r="13034" spans="1:9" s="22" customFormat="1">
      <c r="A13034" s="804"/>
      <c r="B13034" s="1383"/>
      <c r="C13034" s="1391"/>
      <c r="D13034" s="1376"/>
      <c r="E13034" s="238"/>
      <c r="F13034" s="238"/>
      <c r="G13034" s="627"/>
      <c r="H13034" s="23"/>
      <c r="I13034" s="23"/>
    </row>
    <row r="13035" spans="1:9" s="22" customFormat="1">
      <c r="A13035" s="804"/>
      <c r="B13035" s="1038"/>
      <c r="C13035" s="1009"/>
      <c r="D13035" s="1010"/>
      <c r="E13035" s="238"/>
      <c r="F13035" s="238"/>
      <c r="G13035" s="627"/>
      <c r="H13035" s="23"/>
      <c r="I13035" s="23"/>
    </row>
    <row r="13036" spans="1:9" s="22" customFormat="1">
      <c r="A13036" s="1413"/>
      <c r="B13036" s="1038"/>
      <c r="C13036" s="1391"/>
      <c r="D13036" s="1436"/>
      <c r="E13036" s="238"/>
      <c r="F13036" s="238"/>
      <c r="G13036" s="627"/>
      <c r="H13036" s="23"/>
      <c r="I13036" s="23"/>
    </row>
    <row r="13037" spans="1:9" s="22" customFormat="1">
      <c r="A13037" s="1413"/>
      <c r="B13037" s="1374"/>
      <c r="C13037" s="1391"/>
      <c r="D13037" s="1436"/>
      <c r="E13037" s="238"/>
      <c r="F13037" s="238"/>
      <c r="G13037" s="627"/>
      <c r="H13037" s="23"/>
      <c r="I13037" s="23"/>
    </row>
    <row r="13038" spans="1:9" s="22" customFormat="1">
      <c r="A13038" s="804"/>
      <c r="B13038" s="1383"/>
      <c r="C13038" s="1391"/>
      <c r="D13038" s="1376"/>
      <c r="E13038" s="238"/>
      <c r="F13038" s="238"/>
      <c r="G13038" s="627"/>
      <c r="H13038" s="23"/>
      <c r="I13038" s="23"/>
    </row>
    <row r="13039" spans="1:9" s="22" customFormat="1">
      <c r="A13039" s="804"/>
      <c r="B13039" s="1038"/>
      <c r="C13039" s="1009"/>
      <c r="D13039" s="1010"/>
      <c r="E13039" s="238"/>
      <c r="F13039" s="238"/>
      <c r="G13039" s="627"/>
      <c r="H13039" s="23"/>
      <c r="I13039" s="23"/>
    </row>
    <row r="13040" spans="1:9" s="22" customFormat="1">
      <c r="A13040" s="1413"/>
      <c r="B13040" s="1038"/>
      <c r="C13040" s="1391"/>
      <c r="D13040" s="1436"/>
      <c r="E13040" s="238"/>
      <c r="F13040" s="238"/>
      <c r="G13040" s="627"/>
      <c r="H13040" s="23"/>
      <c r="I13040" s="23"/>
    </row>
    <row r="13041" spans="1:9" s="22" customFormat="1">
      <c r="A13041" s="804"/>
      <c r="B13041" s="1383"/>
      <c r="C13041" s="1391"/>
      <c r="D13041" s="1376"/>
      <c r="E13041" s="238"/>
      <c r="F13041" s="238"/>
      <c r="G13041" s="627"/>
      <c r="H13041" s="23"/>
      <c r="I13041" s="23"/>
    </row>
    <row r="13042" spans="1:9" s="22" customFormat="1">
      <c r="A13042" s="804"/>
      <c r="B13042" s="1038"/>
      <c r="C13042" s="1009"/>
      <c r="D13042" s="1010"/>
      <c r="E13042" s="238"/>
      <c r="F13042" s="238"/>
      <c r="G13042" s="627"/>
      <c r="H13042" s="23"/>
      <c r="I13042" s="23"/>
    </row>
    <row r="13043" spans="1:9" s="22" customFormat="1">
      <c r="A13043" s="1413"/>
      <c r="B13043" s="1038"/>
      <c r="C13043" s="1391"/>
      <c r="D13043" s="1436"/>
      <c r="E13043" s="238"/>
      <c r="F13043" s="238"/>
      <c r="G13043" s="627"/>
      <c r="H13043" s="23"/>
      <c r="I13043" s="23"/>
    </row>
    <row r="13044" spans="1:9" s="22" customFormat="1">
      <c r="A13044" s="804"/>
      <c r="B13044" s="1383"/>
      <c r="C13044" s="1391"/>
      <c r="D13044" s="1376"/>
      <c r="E13044" s="238"/>
      <c r="F13044" s="238"/>
      <c r="G13044" s="627"/>
      <c r="H13044" s="23"/>
      <c r="I13044" s="23"/>
    </row>
    <row r="13045" spans="1:9" s="22" customFormat="1">
      <c r="A13045" s="804"/>
      <c r="B13045" s="1038"/>
      <c r="C13045" s="1009"/>
      <c r="D13045" s="1010"/>
      <c r="E13045" s="238"/>
      <c r="F13045" s="238"/>
      <c r="G13045" s="627"/>
      <c r="H13045" s="23"/>
      <c r="I13045" s="23"/>
    </row>
    <row r="13046" spans="1:9" s="22" customFormat="1">
      <c r="A13046" s="1413"/>
      <c r="B13046" s="1038"/>
      <c r="C13046" s="1391"/>
      <c r="D13046" s="1436"/>
      <c r="E13046" s="238"/>
      <c r="F13046" s="238"/>
      <c r="G13046" s="627"/>
      <c r="H13046" s="23"/>
      <c r="I13046" s="23"/>
    </row>
    <row r="13047" spans="1:9" s="22" customFormat="1">
      <c r="A13047" s="804"/>
      <c r="B13047" s="807"/>
      <c r="C13047" s="1009"/>
      <c r="D13047" s="1010"/>
      <c r="E13047" s="238"/>
      <c r="F13047" s="238"/>
      <c r="G13047" s="627"/>
      <c r="H13047" s="23"/>
      <c r="I13047" s="23"/>
    </row>
    <row r="13048" spans="1:9" s="22" customFormat="1">
      <c r="A13048" s="804"/>
      <c r="B13048" s="807"/>
      <c r="C13048" s="1009"/>
      <c r="D13048" s="1010"/>
      <c r="E13048" s="238"/>
      <c r="F13048" s="238"/>
      <c r="G13048" s="627"/>
      <c r="H13048" s="23"/>
      <c r="I13048" s="23"/>
    </row>
    <row r="13049" spans="1:9" s="22" customFormat="1">
      <c r="A13049" s="804"/>
      <c r="B13049" s="807"/>
      <c r="C13049" s="1009"/>
      <c r="D13049" s="1010"/>
      <c r="E13049" s="238"/>
      <c r="F13049" s="238"/>
      <c r="G13049" s="627"/>
      <c r="H13049" s="23"/>
      <c r="I13049" s="23"/>
    </row>
    <row r="13050" spans="1:9" s="22" customFormat="1">
      <c r="A13050" s="1413"/>
      <c r="B13050" s="1038"/>
      <c r="C13050" s="1391"/>
      <c r="D13050" s="1436"/>
      <c r="E13050" s="238"/>
      <c r="F13050" s="238"/>
      <c r="G13050" s="627"/>
      <c r="H13050" s="23"/>
      <c r="I13050" s="23"/>
    </row>
    <row r="13051" spans="1:9" s="22" customFormat="1">
      <c r="A13051" s="804"/>
      <c r="B13051" s="807"/>
      <c r="C13051" s="1009"/>
      <c r="D13051" s="1010"/>
      <c r="E13051" s="238"/>
      <c r="F13051" s="238"/>
      <c r="G13051" s="627"/>
      <c r="H13051" s="23"/>
      <c r="I13051" s="23"/>
    </row>
    <row r="13052" spans="1:9" s="22" customFormat="1">
      <c r="A13052" s="804"/>
      <c r="B13052" s="1383"/>
      <c r="C13052" s="1391"/>
      <c r="D13052" s="1376"/>
      <c r="E13052" s="238"/>
      <c r="F13052" s="238"/>
      <c r="G13052" s="627"/>
      <c r="H13052" s="23"/>
      <c r="I13052" s="23"/>
    </row>
    <row r="13053" spans="1:9" s="22" customFormat="1">
      <c r="A13053" s="804"/>
      <c r="B13053" s="1038"/>
      <c r="C13053" s="1009"/>
      <c r="D13053" s="1010"/>
      <c r="E13053" s="238"/>
      <c r="F13053" s="238"/>
      <c r="G13053" s="627"/>
      <c r="H13053" s="23"/>
      <c r="I13053" s="23"/>
    </row>
    <row r="13054" spans="1:9" s="22" customFormat="1">
      <c r="A13054" s="1413"/>
      <c r="B13054" s="1038"/>
      <c r="C13054" s="1391"/>
      <c r="D13054" s="1436"/>
      <c r="E13054" s="238"/>
      <c r="F13054" s="238"/>
      <c r="G13054" s="627"/>
      <c r="H13054" s="23"/>
      <c r="I13054" s="23"/>
    </row>
    <row r="13055" spans="1:9" s="22" customFormat="1">
      <c r="A13055" s="804"/>
      <c r="B13055" s="1383"/>
      <c r="C13055" s="1391"/>
      <c r="D13055" s="1376"/>
      <c r="E13055" s="238"/>
      <c r="F13055" s="238"/>
      <c r="G13055" s="627"/>
      <c r="H13055" s="23"/>
      <c r="I13055" s="23"/>
    </row>
    <row r="13056" spans="1:9" s="22" customFormat="1">
      <c r="A13056" s="804"/>
      <c r="B13056" s="1038"/>
      <c r="C13056" s="1009"/>
      <c r="D13056" s="1010"/>
      <c r="E13056" s="238"/>
      <c r="F13056" s="238"/>
      <c r="G13056" s="627"/>
      <c r="H13056" s="23"/>
      <c r="I13056" s="23"/>
    </row>
    <row r="13057" spans="1:9" s="22" customFormat="1">
      <c r="A13057" s="1413"/>
      <c r="B13057" s="1038"/>
      <c r="C13057" s="1391"/>
      <c r="D13057" s="1436"/>
      <c r="E13057" s="238"/>
      <c r="F13057" s="238"/>
      <c r="G13057" s="627"/>
      <c r="H13057" s="23"/>
      <c r="I13057" s="23"/>
    </row>
    <row r="13058" spans="1:9" s="22" customFormat="1">
      <c r="A13058" s="804"/>
      <c r="B13058" s="1383"/>
      <c r="C13058" s="1391"/>
      <c r="D13058" s="1376"/>
      <c r="E13058" s="238"/>
      <c r="F13058" s="238"/>
      <c r="G13058" s="627"/>
      <c r="H13058" s="23"/>
      <c r="I13058" s="23"/>
    </row>
    <row r="13059" spans="1:9" s="22" customFormat="1">
      <c r="A13059" s="804"/>
      <c r="B13059" s="1038"/>
      <c r="C13059" s="1009"/>
      <c r="D13059" s="1010"/>
      <c r="E13059" s="238"/>
      <c r="F13059" s="238"/>
      <c r="G13059" s="627"/>
      <c r="H13059" s="23"/>
      <c r="I13059" s="23"/>
    </row>
    <row r="13060" spans="1:9" s="22" customFormat="1">
      <c r="A13060" s="1413"/>
      <c r="B13060" s="1038"/>
      <c r="C13060" s="1391"/>
      <c r="D13060" s="1436"/>
      <c r="E13060" s="238"/>
      <c r="F13060" s="238"/>
      <c r="G13060" s="627"/>
      <c r="H13060" s="23"/>
      <c r="I13060" s="23"/>
    </row>
    <row r="13061" spans="1:9" s="22" customFormat="1">
      <c r="A13061" s="804"/>
      <c r="B13061" s="1383"/>
      <c r="C13061" s="1391"/>
      <c r="D13061" s="1376"/>
      <c r="E13061" s="238"/>
      <c r="F13061" s="238"/>
      <c r="G13061" s="627"/>
      <c r="H13061" s="23"/>
      <c r="I13061" s="23"/>
    </row>
    <row r="13062" spans="1:9" s="22" customFormat="1">
      <c r="A13062" s="804"/>
      <c r="B13062" s="1038"/>
      <c r="C13062" s="1009"/>
      <c r="D13062" s="1010"/>
      <c r="E13062" s="238"/>
      <c r="F13062" s="238"/>
      <c r="G13062" s="627"/>
      <c r="H13062" s="23"/>
      <c r="I13062" s="23"/>
    </row>
    <row r="13063" spans="1:9" s="22" customFormat="1">
      <c r="A13063" s="1413"/>
      <c r="B13063" s="1038"/>
      <c r="C13063" s="1391"/>
      <c r="D13063" s="1436"/>
      <c r="E13063" s="238"/>
      <c r="F13063" s="238"/>
      <c r="G13063" s="627"/>
      <c r="H13063" s="23"/>
      <c r="I13063" s="23"/>
    </row>
    <row r="13064" spans="1:9" s="22" customFormat="1">
      <c r="A13064" s="804"/>
      <c r="B13064" s="1383"/>
      <c r="C13064" s="1391"/>
      <c r="D13064" s="1376"/>
      <c r="E13064" s="238"/>
      <c r="F13064" s="238"/>
      <c r="G13064" s="627"/>
      <c r="H13064" s="23"/>
      <c r="I13064" s="23"/>
    </row>
    <row r="13065" spans="1:9" s="22" customFormat="1">
      <c r="A13065" s="804"/>
      <c r="B13065" s="1038"/>
      <c r="C13065" s="1009"/>
      <c r="D13065" s="1010"/>
      <c r="E13065" s="238"/>
      <c r="F13065" s="238"/>
      <c r="G13065" s="627"/>
      <c r="H13065" s="23"/>
      <c r="I13065" s="23"/>
    </row>
    <row r="13066" spans="1:9" s="22" customFormat="1">
      <c r="A13066" s="1413"/>
      <c r="B13066" s="1038"/>
      <c r="C13066" s="1391"/>
      <c r="D13066" s="1436"/>
      <c r="E13066" s="238"/>
      <c r="F13066" s="238"/>
      <c r="G13066" s="627"/>
      <c r="H13066" s="23"/>
      <c r="I13066" s="23"/>
    </row>
    <row r="13067" spans="1:9" s="22" customFormat="1">
      <c r="A13067" s="804"/>
      <c r="B13067" s="1383"/>
      <c r="C13067" s="1391"/>
      <c r="D13067" s="1376"/>
      <c r="E13067" s="238"/>
      <c r="F13067" s="238"/>
      <c r="G13067" s="627"/>
      <c r="H13067" s="23"/>
      <c r="I13067" s="23"/>
    </row>
    <row r="13068" spans="1:9" s="22" customFormat="1">
      <c r="A13068" s="804"/>
      <c r="B13068" s="1038"/>
      <c r="C13068" s="1009"/>
      <c r="D13068" s="1010"/>
      <c r="E13068" s="238"/>
      <c r="F13068" s="238"/>
      <c r="G13068" s="627"/>
      <c r="H13068" s="23"/>
      <c r="I13068" s="23"/>
    </row>
    <row r="13069" spans="1:9" s="22" customFormat="1">
      <c r="A13069" s="1413"/>
      <c r="B13069" s="1038"/>
      <c r="C13069" s="1391"/>
      <c r="D13069" s="1436"/>
      <c r="E13069" s="238"/>
      <c r="F13069" s="238"/>
      <c r="G13069" s="627"/>
      <c r="H13069" s="23"/>
      <c r="I13069" s="23"/>
    </row>
    <row r="13070" spans="1:9" s="22" customFormat="1">
      <c r="A13070" s="804"/>
      <c r="B13070" s="1383"/>
      <c r="C13070" s="1391"/>
      <c r="D13070" s="1376"/>
      <c r="E13070" s="238"/>
      <c r="F13070" s="238"/>
      <c r="G13070" s="627"/>
      <c r="H13070" s="23"/>
      <c r="I13070" s="23"/>
    </row>
    <row r="13071" spans="1:9" s="22" customFormat="1">
      <c r="A13071" s="804"/>
      <c r="B13071" s="1038"/>
      <c r="C13071" s="1009"/>
      <c r="D13071" s="1010"/>
      <c r="E13071" s="238"/>
      <c r="F13071" s="238"/>
      <c r="G13071" s="627"/>
      <c r="H13071" s="23"/>
      <c r="I13071" s="23"/>
    </row>
    <row r="13072" spans="1:9" s="22" customFormat="1">
      <c r="A13072" s="1413"/>
      <c r="B13072" s="1038"/>
      <c r="C13072" s="1391"/>
      <c r="D13072" s="1436"/>
      <c r="E13072" s="238"/>
      <c r="F13072" s="238"/>
      <c r="G13072" s="627"/>
      <c r="H13072" s="23"/>
      <c r="I13072" s="23"/>
    </row>
    <row r="13073" spans="1:9" s="22" customFormat="1">
      <c r="A13073" s="804"/>
      <c r="B13073" s="1383"/>
      <c r="C13073" s="1391"/>
      <c r="D13073" s="1376"/>
      <c r="E13073" s="238"/>
      <c r="F13073" s="238"/>
      <c r="G13073" s="627"/>
      <c r="H13073" s="23"/>
      <c r="I13073" s="23"/>
    </row>
    <row r="13074" spans="1:9" s="22" customFormat="1">
      <c r="A13074" s="804"/>
      <c r="B13074" s="1038"/>
      <c r="C13074" s="1009"/>
      <c r="D13074" s="1010"/>
      <c r="E13074" s="238"/>
      <c r="F13074" s="238"/>
      <c r="G13074" s="627"/>
      <c r="H13074" s="23"/>
      <c r="I13074" s="23"/>
    </row>
    <row r="13075" spans="1:9" s="22" customFormat="1">
      <c r="A13075" s="1413"/>
      <c r="B13075" s="1038"/>
      <c r="C13075" s="1391"/>
      <c r="D13075" s="1436"/>
      <c r="E13075" s="238"/>
      <c r="F13075" s="238"/>
      <c r="G13075" s="627"/>
      <c r="H13075" s="23"/>
      <c r="I13075" s="23"/>
    </row>
    <row r="13076" spans="1:9" s="22" customFormat="1">
      <c r="A13076" s="804"/>
      <c r="B13076" s="807"/>
      <c r="C13076" s="1009"/>
      <c r="D13076" s="1010"/>
      <c r="E13076" s="238"/>
      <c r="F13076" s="238"/>
      <c r="G13076" s="627"/>
      <c r="H13076" s="23"/>
      <c r="I13076" s="23"/>
    </row>
    <row r="13077" spans="1:9" s="22" customFormat="1">
      <c r="A13077" s="804"/>
      <c r="B13077" s="807"/>
      <c r="C13077" s="1009"/>
      <c r="D13077" s="1010"/>
      <c r="E13077" s="238"/>
      <c r="F13077" s="238"/>
      <c r="G13077" s="627"/>
      <c r="H13077" s="23"/>
      <c r="I13077" s="23"/>
    </row>
    <row r="13078" spans="1:9" s="22" customFormat="1">
      <c r="A13078" s="804"/>
      <c r="B13078" s="807"/>
      <c r="C13078" s="1009"/>
      <c r="D13078" s="1010"/>
      <c r="E13078" s="238"/>
      <c r="F13078" s="238"/>
      <c r="G13078" s="627"/>
      <c r="H13078" s="23"/>
      <c r="I13078" s="23"/>
    </row>
    <row r="13079" spans="1:9" s="22" customFormat="1">
      <c r="A13079" s="804"/>
      <c r="B13079" s="807"/>
      <c r="C13079" s="1009"/>
      <c r="D13079" s="1010"/>
      <c r="E13079" s="238"/>
      <c r="F13079" s="238"/>
      <c r="G13079" s="627"/>
      <c r="H13079" s="23"/>
      <c r="I13079" s="23"/>
    </row>
    <row r="13080" spans="1:9" s="22" customFormat="1">
      <c r="A13080" s="1413"/>
      <c r="B13080" s="1038"/>
      <c r="C13080" s="1391"/>
      <c r="D13080" s="1436"/>
      <c r="E13080" s="238"/>
      <c r="F13080" s="238"/>
      <c r="G13080" s="627"/>
      <c r="H13080" s="23"/>
      <c r="I13080" s="23"/>
    </row>
    <row r="13081" spans="1:9" s="22" customFormat="1">
      <c r="A13081" s="804"/>
      <c r="B13081" s="807"/>
      <c r="C13081" s="1009"/>
      <c r="D13081" s="1010"/>
      <c r="E13081" s="238"/>
      <c r="F13081" s="238"/>
      <c r="G13081" s="627"/>
      <c r="H13081" s="23"/>
      <c r="I13081" s="23"/>
    </row>
    <row r="13082" spans="1:9" s="22" customFormat="1">
      <c r="A13082" s="804"/>
      <c r="B13082" s="1383"/>
      <c r="C13082" s="1391"/>
      <c r="D13082" s="1376"/>
      <c r="E13082" s="238"/>
      <c r="F13082" s="238"/>
      <c r="G13082" s="627"/>
      <c r="H13082" s="23"/>
      <c r="I13082" s="23"/>
    </row>
    <row r="13083" spans="1:9" s="22" customFormat="1">
      <c r="A13083" s="804"/>
      <c r="B13083" s="1038"/>
      <c r="C13083" s="1009"/>
      <c r="D13083" s="1010"/>
      <c r="E13083" s="238"/>
      <c r="F13083" s="238"/>
      <c r="G13083" s="627"/>
      <c r="H13083" s="23"/>
      <c r="I13083" s="23"/>
    </row>
    <row r="13084" spans="1:9" s="22" customFormat="1">
      <c r="A13084" s="1413"/>
      <c r="B13084" s="1038"/>
      <c r="C13084" s="1391"/>
      <c r="D13084" s="1436"/>
      <c r="E13084" s="238"/>
      <c r="F13084" s="238"/>
      <c r="G13084" s="627"/>
      <c r="H13084" s="23"/>
      <c r="I13084" s="23"/>
    </row>
    <row r="13085" spans="1:9" s="22" customFormat="1">
      <c r="A13085" s="1413"/>
      <c r="B13085" s="1374"/>
      <c r="C13085" s="1391"/>
      <c r="D13085" s="1436"/>
      <c r="E13085" s="238"/>
      <c r="F13085" s="238"/>
      <c r="G13085" s="627"/>
      <c r="H13085" s="23"/>
      <c r="I13085" s="23"/>
    </row>
    <row r="13086" spans="1:9" s="22" customFormat="1">
      <c r="A13086" s="804"/>
      <c r="B13086" s="1383"/>
      <c r="C13086" s="1391"/>
      <c r="D13086" s="1376"/>
      <c r="E13086" s="238"/>
      <c r="F13086" s="238"/>
      <c r="G13086" s="627"/>
      <c r="H13086" s="23"/>
      <c r="I13086" s="23"/>
    </row>
    <row r="13087" spans="1:9" s="22" customFormat="1">
      <c r="A13087" s="804"/>
      <c r="B13087" s="1038"/>
      <c r="C13087" s="1009"/>
      <c r="D13087" s="1010"/>
      <c r="E13087" s="238"/>
      <c r="F13087" s="238"/>
      <c r="G13087" s="627"/>
      <c r="H13087" s="23"/>
      <c r="I13087" s="23"/>
    </row>
    <row r="13088" spans="1:9" s="22" customFormat="1">
      <c r="A13088" s="1413"/>
      <c r="B13088" s="1038"/>
      <c r="C13088" s="1391"/>
      <c r="D13088" s="1436"/>
      <c r="E13088" s="238"/>
      <c r="F13088" s="238"/>
      <c r="G13088" s="627"/>
      <c r="H13088" s="23"/>
      <c r="I13088" s="23"/>
    </row>
    <row r="13089" spans="1:9" s="22" customFormat="1">
      <c r="A13089" s="1413"/>
      <c r="B13089" s="1374"/>
      <c r="C13089" s="1391"/>
      <c r="D13089" s="1436"/>
      <c r="E13089" s="238"/>
      <c r="F13089" s="238"/>
      <c r="G13089" s="627"/>
      <c r="H13089" s="23"/>
      <c r="I13089" s="23"/>
    </row>
    <row r="13090" spans="1:9" s="22" customFormat="1">
      <c r="A13090" s="804"/>
      <c r="B13090" s="1383"/>
      <c r="C13090" s="1391"/>
      <c r="D13090" s="1376"/>
      <c r="E13090" s="238"/>
      <c r="F13090" s="238"/>
      <c r="G13090" s="627"/>
      <c r="H13090" s="23"/>
      <c r="I13090" s="23"/>
    </row>
    <row r="13091" spans="1:9" s="22" customFormat="1">
      <c r="A13091" s="804"/>
      <c r="B13091" s="1038"/>
      <c r="C13091" s="1009"/>
      <c r="D13091" s="1010"/>
      <c r="E13091" s="238"/>
      <c r="F13091" s="238"/>
      <c r="G13091" s="627"/>
      <c r="H13091" s="23"/>
      <c r="I13091" s="23"/>
    </row>
    <row r="13092" spans="1:9" s="22" customFormat="1">
      <c r="A13092" s="1413"/>
      <c r="B13092" s="1038"/>
      <c r="C13092" s="1391"/>
      <c r="D13092" s="1436"/>
      <c r="E13092" s="238"/>
      <c r="F13092" s="238"/>
      <c r="G13092" s="627"/>
      <c r="H13092" s="23"/>
      <c r="I13092" s="23"/>
    </row>
    <row r="13093" spans="1:9" s="22" customFormat="1">
      <c r="A13093" s="804"/>
      <c r="B13093" s="1383"/>
      <c r="C13093" s="1391"/>
      <c r="D13093" s="1376"/>
      <c r="E13093" s="238"/>
      <c r="F13093" s="238"/>
      <c r="G13093" s="627"/>
      <c r="H13093" s="23"/>
      <c r="I13093" s="23"/>
    </row>
    <row r="13094" spans="1:9" s="22" customFormat="1">
      <c r="A13094" s="804"/>
      <c r="B13094" s="1038"/>
      <c r="C13094" s="1009"/>
      <c r="D13094" s="1010"/>
      <c r="E13094" s="238"/>
      <c r="F13094" s="238"/>
      <c r="G13094" s="627"/>
      <c r="H13094" s="23"/>
      <c r="I13094" s="23"/>
    </row>
    <row r="13095" spans="1:9" s="22" customFormat="1">
      <c r="A13095" s="1413"/>
      <c r="B13095" s="1038"/>
      <c r="C13095" s="1391"/>
      <c r="D13095" s="1436"/>
      <c r="E13095" s="238"/>
      <c r="F13095" s="238"/>
      <c r="G13095" s="627"/>
      <c r="H13095" s="23"/>
      <c r="I13095" s="23"/>
    </row>
    <row r="13096" spans="1:9" s="22" customFormat="1">
      <c r="A13096" s="804"/>
      <c r="B13096" s="1383"/>
      <c r="C13096" s="1391"/>
      <c r="D13096" s="1376"/>
      <c r="E13096" s="238"/>
      <c r="F13096" s="238"/>
      <c r="G13096" s="627"/>
      <c r="H13096" s="23"/>
      <c r="I13096" s="23"/>
    </row>
    <row r="13097" spans="1:9" s="22" customFormat="1">
      <c r="A13097" s="804"/>
      <c r="B13097" s="1038"/>
      <c r="C13097" s="1009"/>
      <c r="D13097" s="1010"/>
      <c r="E13097" s="238"/>
      <c r="F13097" s="238"/>
      <c r="G13097" s="627"/>
      <c r="H13097" s="23"/>
      <c r="I13097" s="23"/>
    </row>
    <row r="13098" spans="1:9" s="22" customFormat="1">
      <c r="A13098" s="1413"/>
      <c r="B13098" s="1038"/>
      <c r="C13098" s="1391"/>
      <c r="D13098" s="1436"/>
      <c r="E13098" s="238"/>
      <c r="F13098" s="238"/>
      <c r="G13098" s="627"/>
      <c r="H13098" s="23"/>
      <c r="I13098" s="23"/>
    </row>
    <row r="13099" spans="1:9" s="22" customFormat="1">
      <c r="A13099" s="804"/>
      <c r="B13099" s="807"/>
      <c r="C13099" s="1009"/>
      <c r="D13099" s="1010"/>
      <c r="E13099" s="238"/>
      <c r="F13099" s="238"/>
      <c r="G13099" s="627"/>
      <c r="H13099" s="23"/>
      <c r="I13099" s="23"/>
    </row>
    <row r="13100" spans="1:9" s="22" customFormat="1">
      <c r="A13100" s="804"/>
      <c r="B13100" s="807"/>
      <c r="C13100" s="1009"/>
      <c r="D13100" s="1010"/>
      <c r="E13100" s="238"/>
      <c r="F13100" s="238"/>
      <c r="G13100" s="627"/>
      <c r="H13100" s="23"/>
      <c r="I13100" s="23"/>
    </row>
    <row r="13101" spans="1:9" s="22" customFormat="1">
      <c r="A13101" s="804"/>
      <c r="B13101" s="807"/>
      <c r="C13101" s="1009"/>
      <c r="D13101" s="1010"/>
      <c r="E13101" s="238"/>
      <c r="F13101" s="238"/>
      <c r="G13101" s="627"/>
      <c r="H13101" s="23"/>
      <c r="I13101" s="23"/>
    </row>
    <row r="13102" spans="1:9" s="22" customFormat="1">
      <c r="A13102" s="804"/>
      <c r="B13102" s="807"/>
      <c r="C13102" s="1009"/>
      <c r="D13102" s="1010"/>
      <c r="E13102" s="238"/>
      <c r="F13102" s="238"/>
      <c r="G13102" s="627"/>
      <c r="H13102" s="23"/>
      <c r="I13102" s="23"/>
    </row>
    <row r="13103" spans="1:9" s="22" customFormat="1">
      <c r="A13103" s="804"/>
      <c r="B13103" s="807"/>
      <c r="C13103" s="1009"/>
      <c r="D13103" s="1010"/>
      <c r="E13103" s="238"/>
      <c r="F13103" s="238"/>
      <c r="G13103" s="627"/>
      <c r="H13103" s="23"/>
      <c r="I13103" s="23"/>
    </row>
    <row r="13104" spans="1:9" s="22" customFormat="1">
      <c r="A13104" s="1413"/>
      <c r="B13104" s="1038"/>
      <c r="C13104" s="1391"/>
      <c r="D13104" s="1436"/>
      <c r="E13104" s="238"/>
      <c r="F13104" s="238"/>
      <c r="G13104" s="627"/>
      <c r="H13104" s="23"/>
      <c r="I13104" s="23"/>
    </row>
    <row r="13105" spans="1:9" s="22" customFormat="1">
      <c r="A13105" s="804"/>
      <c r="B13105" s="807"/>
      <c r="C13105" s="1009"/>
      <c r="D13105" s="1010"/>
      <c r="E13105" s="238"/>
      <c r="F13105" s="238"/>
      <c r="G13105" s="627"/>
      <c r="H13105" s="23"/>
      <c r="I13105" s="23"/>
    </row>
    <row r="13106" spans="1:9" s="22" customFormat="1">
      <c r="A13106" s="804"/>
      <c r="B13106" s="1383"/>
      <c r="C13106" s="1391"/>
      <c r="D13106" s="1376"/>
      <c r="E13106" s="238"/>
      <c r="F13106" s="238"/>
      <c r="G13106" s="627"/>
      <c r="H13106" s="23"/>
      <c r="I13106" s="23"/>
    </row>
    <row r="13107" spans="1:9" s="22" customFormat="1">
      <c r="A13107" s="804"/>
      <c r="B13107" s="1038"/>
      <c r="C13107" s="1009"/>
      <c r="D13107" s="1010"/>
      <c r="E13107" s="238"/>
      <c r="F13107" s="238"/>
      <c r="G13107" s="627"/>
      <c r="H13107" s="23"/>
      <c r="I13107" s="23"/>
    </row>
    <row r="13108" spans="1:9" s="22" customFormat="1">
      <c r="A13108" s="1413"/>
      <c r="B13108" s="1038"/>
      <c r="C13108" s="1391"/>
      <c r="D13108" s="1436"/>
      <c r="E13108" s="238"/>
      <c r="F13108" s="238"/>
      <c r="G13108" s="627"/>
      <c r="H13108" s="23"/>
      <c r="I13108" s="23"/>
    </row>
    <row r="13109" spans="1:9" s="22" customFormat="1">
      <c r="A13109" s="804"/>
      <c r="B13109" s="1383"/>
      <c r="C13109" s="1391"/>
      <c r="D13109" s="1376"/>
      <c r="E13109" s="238"/>
      <c r="F13109" s="238"/>
      <c r="G13109" s="627"/>
      <c r="H13109" s="23"/>
      <c r="I13109" s="23"/>
    </row>
    <row r="13110" spans="1:9" s="22" customFormat="1">
      <c r="A13110" s="804"/>
      <c r="B13110" s="807"/>
      <c r="C13110" s="1009"/>
      <c r="D13110" s="1010"/>
      <c r="E13110" s="238"/>
      <c r="F13110" s="238"/>
      <c r="G13110" s="627"/>
      <c r="H13110" s="23"/>
      <c r="I13110" s="23"/>
    </row>
    <row r="13111" spans="1:9" s="22" customFormat="1">
      <c r="A13111" s="804"/>
      <c r="B13111" s="807"/>
      <c r="C13111" s="1009"/>
      <c r="D13111" s="1010"/>
      <c r="E13111" s="238"/>
      <c r="F13111" s="238"/>
      <c r="G13111" s="627"/>
      <c r="H13111" s="23"/>
      <c r="I13111" s="23"/>
    </row>
    <row r="13112" spans="1:9" s="22" customFormat="1">
      <c r="A13112" s="804"/>
      <c r="B13112" s="807"/>
      <c r="C13112" s="1009"/>
      <c r="D13112" s="1010"/>
      <c r="E13112" s="238"/>
      <c r="F13112" s="238"/>
      <c r="G13112" s="627"/>
      <c r="H13112" s="23"/>
      <c r="I13112" s="23"/>
    </row>
    <row r="13113" spans="1:9" s="22" customFormat="1">
      <c r="A13113" s="804"/>
      <c r="B13113" s="807"/>
      <c r="C13113" s="1009"/>
      <c r="D13113" s="1010"/>
      <c r="E13113" s="238"/>
      <c r="F13113" s="238"/>
      <c r="G13113" s="627"/>
      <c r="H13113" s="23"/>
      <c r="I13113" s="23"/>
    </row>
    <row r="13114" spans="1:9" s="22" customFormat="1">
      <c r="A13114" s="804"/>
      <c r="B13114" s="807"/>
      <c r="C13114" s="1009"/>
      <c r="D13114" s="1010"/>
      <c r="E13114" s="238"/>
      <c r="F13114" s="238"/>
      <c r="G13114" s="627"/>
      <c r="H13114" s="23"/>
      <c r="I13114" s="23"/>
    </row>
    <row r="13115" spans="1:9" s="22" customFormat="1">
      <c r="A13115" s="804"/>
      <c r="B13115" s="807"/>
      <c r="C13115" s="1009"/>
      <c r="D13115" s="1010"/>
      <c r="E13115" s="238"/>
      <c r="F13115" s="238"/>
      <c r="G13115" s="627"/>
      <c r="H13115" s="23"/>
      <c r="I13115" s="23"/>
    </row>
    <row r="13116" spans="1:9" s="22" customFormat="1">
      <c r="A13116" s="804"/>
      <c r="B13116" s="807"/>
      <c r="C13116" s="1009"/>
      <c r="D13116" s="1010"/>
      <c r="E13116" s="238"/>
      <c r="F13116" s="238"/>
      <c r="G13116" s="627"/>
      <c r="H13116" s="23"/>
      <c r="I13116" s="23"/>
    </row>
    <row r="13117" spans="1:9" s="22" customFormat="1">
      <c r="A13117" s="804"/>
      <c r="B13117" s="1038"/>
      <c r="C13117" s="1009"/>
      <c r="D13117" s="1010"/>
      <c r="E13117" s="238"/>
      <c r="F13117" s="238"/>
      <c r="G13117" s="627"/>
      <c r="H13117" s="23"/>
      <c r="I13117" s="23"/>
    </row>
    <row r="13118" spans="1:9" s="22" customFormat="1">
      <c r="A13118" s="1413"/>
      <c r="B13118" s="1038"/>
      <c r="C13118" s="1391"/>
      <c r="D13118" s="1436"/>
      <c r="E13118" s="238"/>
      <c r="F13118" s="238"/>
      <c r="G13118" s="627"/>
      <c r="H13118" s="23"/>
      <c r="I13118" s="23"/>
    </row>
    <row r="13119" spans="1:9" s="22" customFormat="1">
      <c r="A13119" s="1413"/>
      <c r="B13119" s="1374"/>
      <c r="C13119" s="1391"/>
      <c r="D13119" s="1436"/>
      <c r="E13119" s="238"/>
      <c r="F13119" s="238"/>
      <c r="G13119" s="627"/>
      <c r="H13119" s="23"/>
      <c r="I13119" s="23"/>
    </row>
    <row r="13120" spans="1:9" s="22" customFormat="1">
      <c r="A13120" s="1413"/>
      <c r="B13120" s="1374"/>
      <c r="C13120" s="1391"/>
      <c r="D13120" s="1436"/>
      <c r="E13120" s="238"/>
      <c r="F13120" s="238"/>
      <c r="G13120" s="627"/>
      <c r="H13120" s="23"/>
      <c r="I13120" s="23"/>
    </row>
    <row r="13121" spans="1:9" s="22" customFormat="1">
      <c r="A13121" s="804"/>
      <c r="B13121" s="807"/>
      <c r="C13121" s="1009"/>
      <c r="D13121" s="1010"/>
      <c r="E13121" s="238"/>
      <c r="F13121" s="238"/>
      <c r="G13121" s="627"/>
      <c r="H13121" s="23"/>
      <c r="I13121" s="23"/>
    </row>
    <row r="13122" spans="1:9" s="22" customFormat="1">
      <c r="A13122" s="804"/>
      <c r="B13122" s="1038"/>
      <c r="C13122" s="1009"/>
      <c r="D13122" s="1010"/>
      <c r="E13122" s="238"/>
      <c r="F13122" s="238"/>
      <c r="G13122" s="627"/>
      <c r="H13122" s="23"/>
      <c r="I13122" s="23"/>
    </row>
    <row r="13123" spans="1:9" s="22" customFormat="1">
      <c r="A13123" s="1413"/>
      <c r="B13123" s="1038"/>
      <c r="C13123" s="1391"/>
      <c r="D13123" s="1436"/>
      <c r="E13123" s="238"/>
      <c r="F13123" s="238"/>
      <c r="G13123" s="627"/>
      <c r="H13123" s="23"/>
      <c r="I13123" s="23"/>
    </row>
    <row r="13124" spans="1:9" s="22" customFormat="1">
      <c r="A13124" s="1413"/>
      <c r="B13124" s="1374"/>
      <c r="C13124" s="1391"/>
      <c r="D13124" s="1436"/>
      <c r="E13124" s="238"/>
      <c r="F13124" s="238"/>
      <c r="G13124" s="627"/>
      <c r="H13124" s="23"/>
      <c r="I13124" s="23"/>
    </row>
    <row r="13125" spans="1:9" s="22" customFormat="1">
      <c r="A13125" s="804"/>
      <c r="B13125" s="807"/>
      <c r="C13125" s="1009"/>
      <c r="D13125" s="1010"/>
      <c r="E13125" s="238"/>
      <c r="F13125" s="238"/>
      <c r="G13125" s="627"/>
      <c r="H13125" s="23"/>
      <c r="I13125" s="23"/>
    </row>
    <row r="13126" spans="1:9" s="22" customFormat="1">
      <c r="A13126" s="804"/>
      <c r="B13126" s="1038"/>
      <c r="C13126" s="1009"/>
      <c r="D13126" s="1010"/>
      <c r="E13126" s="238"/>
      <c r="F13126" s="238"/>
      <c r="G13126" s="627"/>
      <c r="H13126" s="23"/>
      <c r="I13126" s="23"/>
    </row>
    <row r="13127" spans="1:9" s="22" customFormat="1">
      <c r="A13127" s="1413"/>
      <c r="B13127" s="1038"/>
      <c r="C13127" s="1391"/>
      <c r="D13127" s="1436"/>
      <c r="E13127" s="238"/>
      <c r="F13127" s="238"/>
      <c r="G13127" s="627"/>
      <c r="H13127" s="23"/>
      <c r="I13127" s="23"/>
    </row>
    <row r="13128" spans="1:9" s="22" customFormat="1">
      <c r="A13128" s="804"/>
      <c r="B13128" s="1383"/>
      <c r="C13128" s="1391"/>
      <c r="D13128" s="1376"/>
      <c r="E13128" s="238"/>
      <c r="F13128" s="238"/>
      <c r="G13128" s="627"/>
      <c r="H13128" s="23"/>
      <c r="I13128" s="23"/>
    </row>
    <row r="13129" spans="1:9" s="22" customFormat="1">
      <c r="A13129" s="804"/>
      <c r="B13129" s="1038"/>
      <c r="C13129" s="1009"/>
      <c r="D13129" s="1010"/>
      <c r="E13129" s="238"/>
      <c r="F13129" s="238"/>
      <c r="G13129" s="627"/>
      <c r="H13129" s="23"/>
      <c r="I13129" s="23"/>
    </row>
    <row r="13130" spans="1:9" s="22" customFormat="1">
      <c r="A13130" s="1413"/>
      <c r="B13130" s="1038"/>
      <c r="C13130" s="1391"/>
      <c r="D13130" s="1436"/>
      <c r="E13130" s="238"/>
      <c r="F13130" s="238"/>
      <c r="G13130" s="627"/>
      <c r="H13130" s="23"/>
      <c r="I13130" s="23"/>
    </row>
    <row r="13131" spans="1:9" s="22" customFormat="1">
      <c r="A13131" s="804"/>
      <c r="B13131" s="1383"/>
      <c r="C13131" s="1391"/>
      <c r="D13131" s="1376"/>
      <c r="E13131" s="238"/>
      <c r="F13131" s="238"/>
      <c r="G13131" s="627"/>
      <c r="H13131" s="23"/>
      <c r="I13131" s="23"/>
    </row>
    <row r="13132" spans="1:9" s="22" customFormat="1">
      <c r="A13132" s="804"/>
      <c r="B13132" s="807"/>
      <c r="C13132" s="1009"/>
      <c r="D13132" s="1010"/>
      <c r="E13132" s="238"/>
      <c r="F13132" s="238"/>
      <c r="G13132" s="627"/>
      <c r="H13132" s="23"/>
      <c r="I13132" s="23"/>
    </row>
    <row r="13133" spans="1:9" s="22" customFormat="1">
      <c r="A13133" s="804"/>
      <c r="B13133" s="807"/>
      <c r="C13133" s="1009"/>
      <c r="D13133" s="1010"/>
      <c r="E13133" s="238"/>
      <c r="F13133" s="238"/>
      <c r="G13133" s="627"/>
      <c r="H13133" s="23"/>
      <c r="I13133" s="23"/>
    </row>
    <row r="13134" spans="1:9" s="22" customFormat="1">
      <c r="A13134" s="804"/>
      <c r="B13134" s="807"/>
      <c r="C13134" s="1009"/>
      <c r="D13134" s="1010"/>
      <c r="E13134" s="238"/>
      <c r="F13134" s="238"/>
      <c r="G13134" s="627"/>
      <c r="H13134" s="23"/>
      <c r="I13134" s="23"/>
    </row>
    <row r="13135" spans="1:9" s="22" customFormat="1">
      <c r="A13135" s="804"/>
      <c r="B13135" s="807"/>
      <c r="C13135" s="1009"/>
      <c r="D13135" s="1010"/>
      <c r="E13135" s="238"/>
      <c r="F13135" s="238"/>
      <c r="G13135" s="627"/>
      <c r="H13135" s="23"/>
      <c r="I13135" s="23"/>
    </row>
    <row r="13136" spans="1:9" s="22" customFormat="1">
      <c r="A13136" s="804"/>
      <c r="B13136" s="807"/>
      <c r="C13136" s="1009"/>
      <c r="D13136" s="1010"/>
      <c r="E13136" s="238"/>
      <c r="F13136" s="238"/>
      <c r="G13136" s="627"/>
      <c r="H13136" s="23"/>
      <c r="I13136" s="23"/>
    </row>
    <row r="13137" spans="1:9" s="22" customFormat="1">
      <c r="A13137" s="804"/>
      <c r="B13137" s="807"/>
      <c r="C13137" s="1009"/>
      <c r="D13137" s="1010"/>
      <c r="E13137" s="238"/>
      <c r="F13137" s="238"/>
      <c r="G13137" s="627"/>
      <c r="H13137" s="23"/>
      <c r="I13137" s="23"/>
    </row>
    <row r="13138" spans="1:9" s="22" customFormat="1">
      <c r="A13138" s="804"/>
      <c r="B13138" s="1038"/>
      <c r="C13138" s="1009"/>
      <c r="D13138" s="1010"/>
      <c r="E13138" s="238"/>
      <c r="F13138" s="238"/>
      <c r="G13138" s="627"/>
      <c r="H13138" s="23"/>
      <c r="I13138" s="23"/>
    </row>
    <row r="13139" spans="1:9" s="22" customFormat="1">
      <c r="A13139" s="1413"/>
      <c r="B13139" s="1038"/>
      <c r="C13139" s="1391"/>
      <c r="D13139" s="1436"/>
      <c r="E13139" s="238"/>
      <c r="F13139" s="238"/>
      <c r="G13139" s="627"/>
      <c r="H13139" s="23"/>
      <c r="I13139" s="23"/>
    </row>
    <row r="13140" spans="1:9" s="22" customFormat="1">
      <c r="A13140" s="1413"/>
      <c r="B13140" s="1374"/>
      <c r="C13140" s="1391"/>
      <c r="D13140" s="1436"/>
      <c r="E13140" s="238"/>
      <c r="F13140" s="238"/>
      <c r="G13140" s="627"/>
      <c r="H13140" s="23"/>
      <c r="I13140" s="23"/>
    </row>
    <row r="13141" spans="1:9" s="22" customFormat="1">
      <c r="A13141" s="804"/>
      <c r="B13141" s="1038"/>
      <c r="C13141" s="1009"/>
      <c r="D13141" s="1010"/>
      <c r="E13141" s="238"/>
      <c r="F13141" s="238"/>
      <c r="G13141" s="627"/>
      <c r="H13141" s="23"/>
      <c r="I13141" s="23"/>
    </row>
    <row r="13142" spans="1:9" s="22" customFormat="1">
      <c r="A13142" s="1413"/>
      <c r="B13142" s="1038"/>
      <c r="C13142" s="1391"/>
      <c r="D13142" s="1436"/>
      <c r="E13142" s="238"/>
      <c r="F13142" s="238"/>
      <c r="G13142" s="627"/>
      <c r="H13142" s="23"/>
      <c r="I13142" s="23"/>
    </row>
    <row r="13143" spans="1:9" s="22" customFormat="1">
      <c r="A13143" s="804"/>
      <c r="B13143" s="1383"/>
      <c r="C13143" s="1391"/>
      <c r="D13143" s="1376"/>
      <c r="E13143" s="238"/>
      <c r="F13143" s="238"/>
      <c r="G13143" s="627"/>
      <c r="H13143" s="23"/>
      <c r="I13143" s="23"/>
    </row>
    <row r="13144" spans="1:9" s="22" customFormat="1">
      <c r="A13144" s="804"/>
      <c r="B13144" s="807"/>
      <c r="C13144" s="1009"/>
      <c r="D13144" s="1010"/>
      <c r="E13144" s="238"/>
      <c r="F13144" s="238"/>
      <c r="G13144" s="627"/>
      <c r="H13144" s="23"/>
      <c r="I13144" s="23"/>
    </row>
    <row r="13145" spans="1:9" s="22" customFormat="1">
      <c r="A13145" s="804"/>
      <c r="B13145" s="807"/>
      <c r="C13145" s="1009"/>
      <c r="D13145" s="1010"/>
      <c r="E13145" s="238"/>
      <c r="F13145" s="238"/>
      <c r="G13145" s="627"/>
      <c r="H13145" s="23"/>
      <c r="I13145" s="23"/>
    </row>
    <row r="13146" spans="1:9" s="22" customFormat="1">
      <c r="A13146" s="804"/>
      <c r="B13146" s="807"/>
      <c r="C13146" s="1009"/>
      <c r="D13146" s="1370"/>
      <c r="E13146" s="161"/>
      <c r="F13146" s="161"/>
      <c r="G13146" s="627"/>
      <c r="H13146" s="23"/>
      <c r="I13146" s="23"/>
    </row>
    <row r="13147" spans="1:9" s="22" customFormat="1">
      <c r="A13147" s="804"/>
      <c r="B13147" s="807"/>
      <c r="C13147" s="1009"/>
      <c r="D13147" s="1370"/>
      <c r="E13147" s="161"/>
      <c r="F13147" s="161"/>
      <c r="G13147" s="627"/>
      <c r="H13147" s="23"/>
      <c r="I13147" s="23"/>
    </row>
    <row r="13148" spans="1:9" s="22" customFormat="1">
      <c r="A13148" s="1378"/>
      <c r="B13148" s="1374"/>
      <c r="C13148" s="1391"/>
      <c r="D13148" s="1376"/>
      <c r="E13148" s="161"/>
      <c r="F13148" s="161"/>
      <c r="G13148" s="627"/>
      <c r="H13148" s="23"/>
      <c r="I13148" s="23"/>
    </row>
    <row r="13149" spans="1:9" s="22" customFormat="1">
      <c r="A13149" s="1378"/>
      <c r="B13149" s="1374"/>
      <c r="C13149" s="1391"/>
      <c r="D13149" s="1376"/>
      <c r="E13149" s="161"/>
      <c r="F13149" s="161"/>
      <c r="G13149" s="627"/>
      <c r="H13149" s="23"/>
      <c r="I13149" s="23"/>
    </row>
    <row r="13150" spans="1:9" s="22" customFormat="1">
      <c r="A13150" s="1378"/>
      <c r="B13150" s="1374"/>
      <c r="C13150" s="1391"/>
      <c r="D13150" s="1376"/>
      <c r="E13150" s="161"/>
      <c r="F13150" s="161"/>
      <c r="G13150" s="627"/>
      <c r="H13150" s="23"/>
      <c r="I13150" s="23"/>
    </row>
    <row r="13151" spans="1:9" s="22" customFormat="1">
      <c r="A13151" s="804"/>
      <c r="B13151" s="807"/>
      <c r="C13151" s="1009"/>
      <c r="D13151" s="1370"/>
      <c r="E13151" s="161"/>
      <c r="F13151" s="161"/>
      <c r="G13151" s="627"/>
      <c r="H13151" s="23"/>
      <c r="I13151" s="23"/>
    </row>
    <row r="13152" spans="1:9" s="22" customFormat="1">
      <c r="A13152" s="804"/>
      <c r="B13152" s="807"/>
      <c r="C13152" s="1009"/>
      <c r="D13152" s="1370"/>
      <c r="E13152" s="161"/>
      <c r="F13152" s="161"/>
      <c r="G13152" s="627"/>
      <c r="H13152" s="23"/>
      <c r="I13152" s="23"/>
    </row>
    <row r="13153" spans="1:9" s="22" customFormat="1">
      <c r="A13153" s="804"/>
      <c r="B13153" s="807"/>
      <c r="C13153" s="1009"/>
      <c r="D13153" s="1010"/>
      <c r="E13153" s="238"/>
      <c r="F13153" s="238"/>
      <c r="G13153" s="627"/>
      <c r="H13153" s="23"/>
      <c r="I13153" s="23"/>
    </row>
    <row r="13154" spans="1:9" s="22" customFormat="1">
      <c r="A13154" s="804"/>
      <c r="B13154" s="1038"/>
      <c r="C13154" s="1391"/>
      <c r="D13154" s="1010"/>
      <c r="E13154" s="238"/>
      <c r="F13154" s="238"/>
      <c r="G13154" s="627"/>
      <c r="H13154" s="23"/>
      <c r="I13154" s="23"/>
    </row>
    <row r="13155" spans="1:9" s="22" customFormat="1">
      <c r="A13155" s="1578"/>
      <c r="B13155" s="1038"/>
      <c r="C13155" s="1490"/>
      <c r="D13155" s="1010"/>
      <c r="E13155" s="238"/>
      <c r="F13155" s="238"/>
      <c r="G13155" s="627"/>
      <c r="H13155" s="23"/>
      <c r="I13155" s="23"/>
    </row>
    <row r="13156" spans="1:9" s="22" customFormat="1">
      <c r="A13156" s="804"/>
      <c r="B13156" s="1461"/>
      <c r="C13156" s="1490"/>
      <c r="D13156" s="1010"/>
      <c r="E13156" s="238"/>
      <c r="F13156" s="238"/>
      <c r="G13156" s="627"/>
      <c r="H13156" s="23"/>
      <c r="I13156" s="23"/>
    </row>
    <row r="13157" spans="1:9" s="22" customFormat="1">
      <c r="A13157" s="804"/>
      <c r="B13157" s="1461"/>
      <c r="C13157" s="1009"/>
      <c r="D13157" s="1010"/>
      <c r="E13157" s="238"/>
      <c r="F13157" s="238"/>
      <c r="G13157" s="627"/>
      <c r="H13157" s="23"/>
      <c r="I13157" s="23"/>
    </row>
    <row r="13158" spans="1:9" s="22" customFormat="1">
      <c r="A13158" s="1413"/>
      <c r="B13158" s="1038"/>
      <c r="C13158" s="1490"/>
      <c r="D13158" s="1010"/>
      <c r="E13158" s="238"/>
      <c r="F13158" s="238"/>
      <c r="G13158" s="627"/>
      <c r="H13158" s="23"/>
      <c r="I13158" s="23"/>
    </row>
    <row r="13159" spans="1:9" s="22" customFormat="1">
      <c r="A13159" s="804"/>
      <c r="B13159" s="1038"/>
      <c r="C13159" s="1490"/>
      <c r="D13159" s="1010"/>
      <c r="E13159" s="238"/>
      <c r="F13159" s="238"/>
      <c r="G13159" s="627"/>
      <c r="H13159" s="23"/>
      <c r="I13159" s="23"/>
    </row>
    <row r="13160" spans="1:9" s="22" customFormat="1">
      <c r="A13160" s="804"/>
      <c r="B13160" s="1383"/>
      <c r="C13160" s="1022"/>
      <c r="D13160" s="1436"/>
      <c r="E13160" s="238"/>
      <c r="F13160" s="238"/>
      <c r="G13160" s="627"/>
      <c r="H13160" s="23"/>
      <c r="I13160" s="23"/>
    </row>
    <row r="13161" spans="1:9" s="22" customFormat="1">
      <c r="A13161" s="1413"/>
      <c r="B13161" s="1383"/>
      <c r="C13161" s="1391"/>
      <c r="D13161" s="1436"/>
      <c r="E13161" s="238"/>
      <c r="F13161" s="238"/>
      <c r="G13161" s="627"/>
      <c r="H13161" s="23"/>
      <c r="I13161" s="23"/>
    </row>
    <row r="13162" spans="1:9" s="22" customFormat="1">
      <c r="A13162" s="804"/>
      <c r="B13162" s="1383"/>
      <c r="C13162" s="1391"/>
      <c r="D13162" s="1436"/>
      <c r="E13162" s="238"/>
      <c r="F13162" s="238"/>
      <c r="G13162" s="627"/>
      <c r="H13162" s="23"/>
      <c r="I13162" s="23"/>
    </row>
    <row r="13163" spans="1:9" s="22" customFormat="1">
      <c r="A13163" s="804"/>
      <c r="B13163" s="1383"/>
      <c r="C13163" s="1022"/>
      <c r="D13163" s="1436"/>
      <c r="E13163" s="238"/>
      <c r="F13163" s="238"/>
      <c r="G13163" s="627"/>
      <c r="H13163" s="23"/>
      <c r="I13163" s="23"/>
    </row>
    <row r="13164" spans="1:9" s="22" customFormat="1">
      <c r="A13164" s="1413"/>
      <c r="B13164" s="1383"/>
      <c r="C13164" s="1391"/>
      <c r="D13164" s="1436"/>
      <c r="E13164" s="238"/>
      <c r="F13164" s="238"/>
      <c r="G13164" s="627"/>
      <c r="H13164" s="23"/>
      <c r="I13164" s="23"/>
    </row>
    <row r="13165" spans="1:9" s="22" customFormat="1">
      <c r="A13165" s="804"/>
      <c r="B13165" s="1383"/>
      <c r="C13165" s="1022"/>
      <c r="D13165" s="1436"/>
      <c r="E13165" s="238"/>
      <c r="F13165" s="238"/>
      <c r="G13165" s="627"/>
      <c r="H13165" s="23"/>
      <c r="I13165" s="23"/>
    </row>
    <row r="13166" spans="1:9" s="22" customFormat="1">
      <c r="A13166" s="804"/>
      <c r="B13166" s="1383"/>
      <c r="C13166" s="1391"/>
      <c r="D13166" s="1436"/>
      <c r="E13166" s="238"/>
      <c r="F13166" s="238"/>
      <c r="G13166" s="627"/>
      <c r="H13166" s="23"/>
      <c r="I13166" s="23"/>
    </row>
    <row r="13167" spans="1:9" s="22" customFormat="1">
      <c r="A13167" s="1413"/>
      <c r="B13167" s="1383"/>
      <c r="C13167" s="1391"/>
      <c r="D13167" s="1436"/>
      <c r="E13167" s="238"/>
      <c r="F13167" s="238"/>
      <c r="G13167" s="627"/>
      <c r="H13167" s="23"/>
      <c r="I13167" s="23"/>
    </row>
    <row r="13168" spans="1:9" s="22" customFormat="1">
      <c r="A13168" s="804"/>
      <c r="B13168" s="1383"/>
      <c r="C13168" s="1391"/>
      <c r="D13168" s="1436"/>
      <c r="E13168" s="238"/>
      <c r="F13168" s="238"/>
      <c r="G13168" s="627"/>
      <c r="H13168" s="23"/>
      <c r="I13168" s="23"/>
    </row>
    <row r="13169" spans="1:9" s="22" customFormat="1">
      <c r="A13169" s="804"/>
      <c r="B13169" s="1038"/>
      <c r="C13169" s="1009"/>
      <c r="D13169" s="1010"/>
      <c r="E13169" s="238"/>
      <c r="F13169" s="238"/>
      <c r="G13169" s="627"/>
      <c r="H13169" s="23"/>
      <c r="I13169" s="23"/>
    </row>
    <row r="13170" spans="1:9" s="22" customFormat="1">
      <c r="A13170" s="1413"/>
      <c r="B13170" s="1038"/>
      <c r="C13170" s="1391"/>
      <c r="D13170" s="1436"/>
      <c r="E13170" s="238"/>
      <c r="F13170" s="238"/>
      <c r="G13170" s="627"/>
      <c r="H13170" s="23"/>
      <c r="I13170" s="23"/>
    </row>
    <row r="13171" spans="1:9" s="22" customFormat="1">
      <c r="A13171" s="804"/>
      <c r="B13171" s="1383"/>
      <c r="C13171" s="1391"/>
      <c r="D13171" s="1376"/>
      <c r="E13171" s="238"/>
      <c r="F13171" s="238"/>
      <c r="G13171" s="627"/>
      <c r="H13171" s="23"/>
      <c r="I13171" s="23"/>
    </row>
    <row r="13172" spans="1:9" s="22" customFormat="1">
      <c r="A13172" s="804"/>
      <c r="B13172" s="1038"/>
      <c r="C13172" s="1009"/>
      <c r="D13172" s="1010"/>
      <c r="E13172" s="238"/>
      <c r="F13172" s="238"/>
      <c r="G13172" s="627"/>
      <c r="H13172" s="23"/>
      <c r="I13172" s="23"/>
    </row>
    <row r="13173" spans="1:9" s="22" customFormat="1">
      <c r="A13173" s="1413"/>
      <c r="B13173" s="1038"/>
      <c r="C13173" s="1391"/>
      <c r="D13173" s="1436"/>
      <c r="E13173" s="238"/>
      <c r="F13173" s="238"/>
      <c r="G13173" s="627"/>
      <c r="H13173" s="23"/>
      <c r="I13173" s="23"/>
    </row>
    <row r="13174" spans="1:9" s="22" customFormat="1">
      <c r="A13174" s="804"/>
      <c r="B13174" s="1383"/>
      <c r="C13174" s="1391"/>
      <c r="D13174" s="1376"/>
      <c r="E13174" s="238"/>
      <c r="F13174" s="238"/>
      <c r="G13174" s="627"/>
      <c r="H13174" s="23"/>
      <c r="I13174" s="23"/>
    </row>
    <row r="13175" spans="1:9" s="22" customFormat="1">
      <c r="A13175" s="804"/>
      <c r="B13175" s="1038"/>
      <c r="C13175" s="1009"/>
      <c r="D13175" s="1010"/>
      <c r="E13175" s="238"/>
      <c r="F13175" s="238"/>
      <c r="G13175" s="627"/>
      <c r="H13175" s="23"/>
      <c r="I13175" s="23"/>
    </row>
    <row r="13176" spans="1:9" s="22" customFormat="1">
      <c r="A13176" s="1413"/>
      <c r="B13176" s="1038"/>
      <c r="C13176" s="1391"/>
      <c r="D13176" s="1436"/>
      <c r="E13176" s="238"/>
      <c r="F13176" s="238"/>
      <c r="G13176" s="627"/>
      <c r="H13176" s="23"/>
      <c r="I13176" s="23"/>
    </row>
    <row r="13177" spans="1:9" s="22" customFormat="1">
      <c r="A13177" s="804"/>
      <c r="B13177" s="1038"/>
      <c r="C13177" s="1009"/>
      <c r="D13177" s="1010"/>
      <c r="E13177" s="238"/>
      <c r="F13177" s="238"/>
      <c r="G13177" s="627"/>
      <c r="H13177" s="23"/>
      <c r="I13177" s="23"/>
    </row>
    <row r="13178" spans="1:9" s="22" customFormat="1">
      <c r="A13178" s="1413"/>
      <c r="B13178" s="1377"/>
      <c r="C13178" s="1391"/>
      <c r="D13178" s="1436"/>
      <c r="E13178" s="238"/>
      <c r="F13178" s="238"/>
      <c r="G13178" s="627"/>
      <c r="H13178" s="23"/>
      <c r="I13178" s="23"/>
    </row>
    <row r="13179" spans="1:9" s="22" customFormat="1">
      <c r="A13179" s="804"/>
      <c r="B13179" s="1383"/>
      <c r="C13179" s="1391"/>
      <c r="D13179" s="1436"/>
      <c r="E13179" s="238"/>
      <c r="F13179" s="238"/>
      <c r="G13179" s="627"/>
      <c r="H13179" s="23"/>
      <c r="I13179" s="23"/>
    </row>
    <row r="13180" spans="1:9" s="22" customFormat="1">
      <c r="A13180" s="804"/>
      <c r="B13180" s="1383"/>
      <c r="C13180" s="1391"/>
      <c r="D13180" s="1436"/>
      <c r="E13180" s="238"/>
      <c r="F13180" s="238"/>
      <c r="G13180" s="627"/>
      <c r="H13180" s="23"/>
      <c r="I13180" s="23"/>
    </row>
    <row r="13181" spans="1:9" s="22" customFormat="1">
      <c r="A13181" s="804"/>
      <c r="B13181" s="1038"/>
      <c r="C13181" s="1009"/>
      <c r="D13181" s="1010"/>
      <c r="E13181" s="238"/>
      <c r="F13181" s="238"/>
      <c r="G13181" s="627"/>
      <c r="H13181" s="23"/>
      <c r="I13181" s="23"/>
    </row>
    <row r="13182" spans="1:9" s="22" customFormat="1">
      <c r="A13182" s="1413"/>
      <c r="B13182" s="1038"/>
      <c r="C13182" s="1391"/>
      <c r="D13182" s="1436"/>
      <c r="E13182" s="238"/>
      <c r="F13182" s="238"/>
      <c r="G13182" s="627"/>
      <c r="H13182" s="23"/>
      <c r="I13182" s="23"/>
    </row>
    <row r="13183" spans="1:9" s="22" customFormat="1">
      <c r="A13183" s="804"/>
      <c r="B13183" s="1383"/>
      <c r="C13183" s="1391"/>
      <c r="D13183" s="1376"/>
      <c r="E13183" s="238"/>
      <c r="F13183" s="238"/>
      <c r="G13183" s="627"/>
      <c r="H13183" s="23"/>
      <c r="I13183" s="23"/>
    </row>
    <row r="13184" spans="1:9" s="22" customFormat="1">
      <c r="A13184" s="804"/>
      <c r="B13184" s="1038"/>
      <c r="C13184" s="1009"/>
      <c r="D13184" s="1010"/>
      <c r="E13184" s="238"/>
      <c r="F13184" s="238"/>
      <c r="G13184" s="627"/>
      <c r="H13184" s="23"/>
      <c r="I13184" s="23"/>
    </row>
    <row r="13185" spans="1:9" s="22" customFormat="1">
      <c r="A13185" s="1413"/>
      <c r="B13185" s="1038"/>
      <c r="C13185" s="1391"/>
      <c r="D13185" s="1436"/>
      <c r="E13185" s="238"/>
      <c r="F13185" s="238"/>
      <c r="G13185" s="627"/>
      <c r="H13185" s="23"/>
      <c r="I13185" s="23"/>
    </row>
    <row r="13186" spans="1:9" s="22" customFormat="1">
      <c r="A13186" s="804"/>
      <c r="B13186" s="1383"/>
      <c r="C13186" s="1391"/>
      <c r="D13186" s="1376"/>
      <c r="E13186" s="238"/>
      <c r="F13186" s="238"/>
      <c r="G13186" s="627"/>
      <c r="H13186" s="23"/>
      <c r="I13186" s="23"/>
    </row>
    <row r="13187" spans="1:9" s="22" customFormat="1">
      <c r="A13187" s="1413"/>
      <c r="B13187" s="1038"/>
      <c r="C13187" s="1391"/>
      <c r="D13187" s="1436"/>
      <c r="E13187" s="238"/>
      <c r="F13187" s="238"/>
      <c r="G13187" s="627"/>
      <c r="H13187" s="23"/>
      <c r="I13187" s="23"/>
    </row>
    <row r="13188" spans="1:9" s="22" customFormat="1">
      <c r="A13188" s="804"/>
      <c r="B13188" s="807"/>
      <c r="C13188" s="1009"/>
      <c r="D13188" s="1010"/>
      <c r="E13188" s="238"/>
      <c r="F13188" s="238"/>
      <c r="G13188" s="627"/>
      <c r="H13188" s="23"/>
      <c r="I13188" s="23"/>
    </row>
    <row r="13189" spans="1:9" s="22" customFormat="1">
      <c r="A13189" s="804"/>
      <c r="B13189" s="807"/>
      <c r="C13189" s="1009"/>
      <c r="D13189" s="1010"/>
      <c r="E13189" s="238"/>
      <c r="F13189" s="238"/>
      <c r="G13189" s="627"/>
      <c r="H13189" s="23"/>
      <c r="I13189" s="23"/>
    </row>
    <row r="13190" spans="1:9" s="22" customFormat="1">
      <c r="A13190" s="1413"/>
      <c r="B13190" s="1038"/>
      <c r="C13190" s="1391"/>
      <c r="D13190" s="1436"/>
      <c r="E13190" s="238"/>
      <c r="F13190" s="238"/>
      <c r="G13190" s="627"/>
      <c r="H13190" s="23"/>
      <c r="I13190" s="23"/>
    </row>
    <row r="13191" spans="1:9" s="22" customFormat="1">
      <c r="A13191" s="804"/>
      <c r="B13191" s="807"/>
      <c r="C13191" s="1009"/>
      <c r="D13191" s="1010"/>
      <c r="E13191" s="238"/>
      <c r="F13191" s="238"/>
      <c r="G13191" s="627"/>
      <c r="H13191" s="23"/>
      <c r="I13191" s="23"/>
    </row>
    <row r="13192" spans="1:9" s="22" customFormat="1">
      <c r="A13192" s="804"/>
      <c r="B13192" s="1383"/>
      <c r="C13192" s="1391"/>
      <c r="D13192" s="1376"/>
      <c r="E13192" s="238"/>
      <c r="F13192" s="238"/>
      <c r="G13192" s="627"/>
      <c r="H13192" s="23"/>
      <c r="I13192" s="23"/>
    </row>
    <row r="13193" spans="1:9" s="22" customFormat="1">
      <c r="A13193" s="804"/>
      <c r="B13193" s="1038"/>
      <c r="C13193" s="1009"/>
      <c r="D13193" s="1010"/>
      <c r="E13193" s="238"/>
      <c r="F13193" s="238"/>
      <c r="G13193" s="627"/>
      <c r="H13193" s="23"/>
      <c r="I13193" s="23"/>
    </row>
    <row r="13194" spans="1:9" s="22" customFormat="1">
      <c r="A13194" s="1413"/>
      <c r="B13194" s="1038"/>
      <c r="C13194" s="1391"/>
      <c r="D13194" s="1436"/>
      <c r="E13194" s="238"/>
      <c r="F13194" s="238"/>
      <c r="G13194" s="627"/>
      <c r="H13194" s="23"/>
      <c r="I13194" s="23"/>
    </row>
    <row r="13195" spans="1:9" s="22" customFormat="1">
      <c r="A13195" s="804"/>
      <c r="B13195" s="1383"/>
      <c r="C13195" s="1391"/>
      <c r="D13195" s="1376"/>
      <c r="E13195" s="238"/>
      <c r="F13195" s="238"/>
      <c r="G13195" s="627"/>
      <c r="H13195" s="23"/>
      <c r="I13195" s="23"/>
    </row>
    <row r="13196" spans="1:9" s="22" customFormat="1">
      <c r="A13196" s="804"/>
      <c r="B13196" s="1038"/>
      <c r="C13196" s="1009"/>
      <c r="D13196" s="1010"/>
      <c r="E13196" s="238"/>
      <c r="F13196" s="238"/>
      <c r="G13196" s="627"/>
      <c r="H13196" s="23"/>
      <c r="I13196" s="23"/>
    </row>
    <row r="13197" spans="1:9" s="22" customFormat="1">
      <c r="A13197" s="1413"/>
      <c r="B13197" s="1038"/>
      <c r="C13197" s="1391"/>
      <c r="D13197" s="1436"/>
      <c r="E13197" s="238"/>
      <c r="F13197" s="238"/>
      <c r="G13197" s="627"/>
      <c r="H13197" s="23"/>
      <c r="I13197" s="23"/>
    </row>
    <row r="13198" spans="1:9" s="22" customFormat="1">
      <c r="A13198" s="804"/>
      <c r="B13198" s="1383"/>
      <c r="C13198" s="1391"/>
      <c r="D13198" s="1376"/>
      <c r="E13198" s="238"/>
      <c r="F13198" s="238"/>
      <c r="G13198" s="627"/>
      <c r="H13198" s="23"/>
      <c r="I13198" s="23"/>
    </row>
    <row r="13199" spans="1:9" s="22" customFormat="1">
      <c r="A13199" s="804"/>
      <c r="B13199" s="1038"/>
      <c r="C13199" s="1009"/>
      <c r="D13199" s="1010"/>
      <c r="E13199" s="238"/>
      <c r="F13199" s="238"/>
      <c r="G13199" s="627"/>
      <c r="H13199" s="23"/>
      <c r="I13199" s="23"/>
    </row>
    <row r="13200" spans="1:9" s="22" customFormat="1">
      <c r="A13200" s="1413"/>
      <c r="B13200" s="1038"/>
      <c r="C13200" s="1391"/>
      <c r="D13200" s="1436"/>
      <c r="E13200" s="238"/>
      <c r="F13200" s="238"/>
      <c r="G13200" s="627"/>
      <c r="H13200" s="23"/>
      <c r="I13200" s="23"/>
    </row>
    <row r="13201" spans="1:9" s="22" customFormat="1">
      <c r="A13201" s="804"/>
      <c r="B13201" s="1383"/>
      <c r="C13201" s="1391"/>
      <c r="D13201" s="1376"/>
      <c r="E13201" s="238"/>
      <c r="F13201" s="238"/>
      <c r="G13201" s="627"/>
      <c r="H13201" s="23"/>
      <c r="I13201" s="23"/>
    </row>
    <row r="13202" spans="1:9" s="22" customFormat="1">
      <c r="A13202" s="804"/>
      <c r="B13202" s="1038"/>
      <c r="C13202" s="1009"/>
      <c r="D13202" s="1010"/>
      <c r="E13202" s="238"/>
      <c r="F13202" s="238"/>
      <c r="G13202" s="627"/>
      <c r="H13202" s="23"/>
      <c r="I13202" s="23"/>
    </row>
    <row r="13203" spans="1:9" s="22" customFormat="1">
      <c r="A13203" s="1413"/>
      <c r="B13203" s="1038"/>
      <c r="C13203" s="1391"/>
      <c r="D13203" s="1436"/>
      <c r="E13203" s="238"/>
      <c r="F13203" s="238"/>
      <c r="G13203" s="627"/>
      <c r="H13203" s="23"/>
      <c r="I13203" s="23"/>
    </row>
    <row r="13204" spans="1:9" s="22" customFormat="1">
      <c r="A13204" s="804"/>
      <c r="B13204" s="1383"/>
      <c r="C13204" s="1391"/>
      <c r="D13204" s="1376"/>
      <c r="E13204" s="238"/>
      <c r="F13204" s="238"/>
      <c r="G13204" s="627"/>
      <c r="H13204" s="23"/>
      <c r="I13204" s="23"/>
    </row>
    <row r="13205" spans="1:9" s="22" customFormat="1">
      <c r="A13205" s="804"/>
      <c r="B13205" s="1038"/>
      <c r="C13205" s="1009"/>
      <c r="D13205" s="1010"/>
      <c r="E13205" s="238"/>
      <c r="F13205" s="238"/>
      <c r="G13205" s="627"/>
      <c r="H13205" s="23"/>
      <c r="I13205" s="23"/>
    </row>
    <row r="13206" spans="1:9" s="22" customFormat="1">
      <c r="A13206" s="1413"/>
      <c r="B13206" s="1038"/>
      <c r="C13206" s="1391"/>
      <c r="D13206" s="1436"/>
      <c r="E13206" s="238"/>
      <c r="F13206" s="238"/>
      <c r="G13206" s="627"/>
      <c r="H13206" s="23"/>
      <c r="I13206" s="23"/>
    </row>
    <row r="13207" spans="1:9" s="22" customFormat="1">
      <c r="A13207" s="804"/>
      <c r="B13207" s="1383"/>
      <c r="C13207" s="1391"/>
      <c r="D13207" s="1376"/>
      <c r="E13207" s="238"/>
      <c r="F13207" s="238"/>
      <c r="G13207" s="627"/>
      <c r="H13207" s="23"/>
      <c r="I13207" s="23"/>
    </row>
    <row r="13208" spans="1:9" s="22" customFormat="1">
      <c r="A13208" s="804"/>
      <c r="B13208" s="1038"/>
      <c r="C13208" s="1009"/>
      <c r="D13208" s="1010"/>
      <c r="E13208" s="238"/>
      <c r="F13208" s="238"/>
      <c r="G13208" s="627"/>
      <c r="H13208" s="23"/>
      <c r="I13208" s="23"/>
    </row>
    <row r="13209" spans="1:9" s="22" customFormat="1">
      <c r="A13209" s="1413"/>
      <c r="B13209" s="1038"/>
      <c r="C13209" s="1391"/>
      <c r="D13209" s="1436"/>
      <c r="E13209" s="238"/>
      <c r="F13209" s="238"/>
      <c r="G13209" s="627"/>
      <c r="H13209" s="23"/>
      <c r="I13209" s="23"/>
    </row>
    <row r="13210" spans="1:9" s="22" customFormat="1">
      <c r="A13210" s="804"/>
      <c r="B13210" s="1383"/>
      <c r="C13210" s="1391"/>
      <c r="D13210" s="1376"/>
      <c r="E13210" s="238"/>
      <c r="F13210" s="238"/>
      <c r="G13210" s="627"/>
      <c r="H13210" s="23"/>
      <c r="I13210" s="23"/>
    </row>
    <row r="13211" spans="1:9" s="22" customFormat="1">
      <c r="A13211" s="804"/>
      <c r="B13211" s="1038"/>
      <c r="C13211" s="1009"/>
      <c r="D13211" s="1010"/>
      <c r="E13211" s="238"/>
      <c r="F13211" s="238"/>
      <c r="G13211" s="627"/>
      <c r="H13211" s="23"/>
      <c r="I13211" s="23"/>
    </row>
    <row r="13212" spans="1:9" s="22" customFormat="1">
      <c r="A13212" s="1413"/>
      <c r="B13212" s="1038"/>
      <c r="C13212" s="1391"/>
      <c r="D13212" s="1436"/>
      <c r="E13212" s="238"/>
      <c r="F13212" s="238"/>
      <c r="G13212" s="627"/>
      <c r="H13212" s="23"/>
      <c r="I13212" s="23"/>
    </row>
    <row r="13213" spans="1:9" s="22" customFormat="1">
      <c r="A13213" s="804"/>
      <c r="B13213" s="1383"/>
      <c r="C13213" s="1391"/>
      <c r="D13213" s="1376"/>
      <c r="E13213" s="238"/>
      <c r="F13213" s="238"/>
      <c r="G13213" s="627"/>
      <c r="H13213" s="23"/>
      <c r="I13213" s="23"/>
    </row>
    <row r="13214" spans="1:9" s="22" customFormat="1">
      <c r="A13214" s="804"/>
      <c r="B13214" s="807"/>
      <c r="C13214" s="1009"/>
      <c r="D13214" s="1010"/>
      <c r="E13214" s="238"/>
      <c r="F13214" s="238"/>
      <c r="G13214" s="627"/>
      <c r="H13214" s="23"/>
      <c r="I13214" s="23"/>
    </row>
    <row r="13215" spans="1:9" s="22" customFormat="1">
      <c r="A13215" s="804"/>
      <c r="B13215" s="807"/>
      <c r="C13215" s="1009"/>
      <c r="D13215" s="1010"/>
      <c r="E13215" s="238"/>
      <c r="F13215" s="238"/>
      <c r="G13215" s="627"/>
      <c r="H13215" s="23"/>
      <c r="I13215" s="23"/>
    </row>
    <row r="13216" spans="1:9" s="22" customFormat="1">
      <c r="A13216" s="1413"/>
      <c r="B13216" s="1038"/>
      <c r="C13216" s="1391"/>
      <c r="D13216" s="1436"/>
      <c r="E13216" s="238"/>
      <c r="F13216" s="238"/>
      <c r="G13216" s="627"/>
      <c r="H13216" s="23"/>
      <c r="I13216" s="23"/>
    </row>
    <row r="13217" spans="1:9" s="22" customFormat="1">
      <c r="A13217" s="804"/>
      <c r="B13217" s="807"/>
      <c r="C13217" s="1009"/>
      <c r="D13217" s="1010"/>
      <c r="E13217" s="238"/>
      <c r="F13217" s="238"/>
      <c r="G13217" s="627"/>
      <c r="H13217" s="23"/>
      <c r="I13217" s="23"/>
    </row>
    <row r="13218" spans="1:9" s="22" customFormat="1">
      <c r="A13218" s="804"/>
      <c r="B13218" s="1383"/>
      <c r="C13218" s="1391"/>
      <c r="D13218" s="1376"/>
      <c r="E13218" s="238"/>
      <c r="F13218" s="238"/>
      <c r="G13218" s="627"/>
      <c r="H13218" s="23"/>
      <c r="I13218" s="23"/>
    </row>
    <row r="13219" spans="1:9" s="22" customFormat="1">
      <c r="A13219" s="1413"/>
      <c r="B13219" s="1038"/>
      <c r="C13219" s="1391"/>
      <c r="D13219" s="1436"/>
      <c r="E13219" s="238"/>
      <c r="F13219" s="238"/>
      <c r="G13219" s="627"/>
      <c r="H13219" s="23"/>
      <c r="I13219" s="23"/>
    </row>
    <row r="13220" spans="1:9" s="22" customFormat="1">
      <c r="A13220" s="804"/>
      <c r="B13220" s="1038"/>
      <c r="C13220" s="1009"/>
      <c r="D13220" s="1010"/>
      <c r="E13220" s="238"/>
      <c r="F13220" s="238"/>
      <c r="G13220" s="627"/>
      <c r="H13220" s="23"/>
      <c r="I13220" s="23"/>
    </row>
    <row r="13221" spans="1:9" s="22" customFormat="1">
      <c r="A13221" s="1413"/>
      <c r="B13221" s="1038"/>
      <c r="C13221" s="1391"/>
      <c r="D13221" s="1436"/>
      <c r="E13221" s="238"/>
      <c r="F13221" s="238"/>
      <c r="G13221" s="627"/>
      <c r="H13221" s="23"/>
      <c r="I13221" s="23"/>
    </row>
    <row r="13222" spans="1:9" s="22" customFormat="1">
      <c r="A13222" s="1413"/>
      <c r="B13222" s="1374"/>
      <c r="C13222" s="1391"/>
      <c r="D13222" s="1436"/>
      <c r="E13222" s="238"/>
      <c r="F13222" s="238"/>
      <c r="G13222" s="627"/>
      <c r="H13222" s="23"/>
      <c r="I13222" s="23"/>
    </row>
    <row r="13223" spans="1:9" s="22" customFormat="1">
      <c r="A13223" s="804"/>
      <c r="B13223" s="1383"/>
      <c r="C13223" s="1391"/>
      <c r="D13223" s="1376"/>
      <c r="E13223" s="238"/>
      <c r="F13223" s="238"/>
      <c r="G13223" s="627"/>
      <c r="H13223" s="23"/>
      <c r="I13223" s="23"/>
    </row>
    <row r="13224" spans="1:9" s="22" customFormat="1">
      <c r="A13224" s="804"/>
      <c r="B13224" s="1038"/>
      <c r="C13224" s="1009"/>
      <c r="D13224" s="1010"/>
      <c r="E13224" s="238"/>
      <c r="F13224" s="238"/>
      <c r="G13224" s="627"/>
      <c r="H13224" s="23"/>
      <c r="I13224" s="23"/>
    </row>
    <row r="13225" spans="1:9" s="22" customFormat="1">
      <c r="A13225" s="1413"/>
      <c r="B13225" s="1038"/>
      <c r="C13225" s="1391"/>
      <c r="D13225" s="1436"/>
      <c r="E13225" s="238"/>
      <c r="F13225" s="238"/>
      <c r="G13225" s="627"/>
      <c r="H13225" s="23"/>
      <c r="I13225" s="23"/>
    </row>
    <row r="13226" spans="1:9" s="22" customFormat="1">
      <c r="A13226" s="1413"/>
      <c r="B13226" s="1374"/>
      <c r="C13226" s="1391"/>
      <c r="D13226" s="1436"/>
      <c r="E13226" s="238"/>
      <c r="F13226" s="238"/>
      <c r="G13226" s="627"/>
      <c r="H13226" s="23"/>
      <c r="I13226" s="23"/>
    </row>
    <row r="13227" spans="1:9" s="22" customFormat="1">
      <c r="A13227" s="804"/>
      <c r="B13227" s="1383"/>
      <c r="C13227" s="1391"/>
      <c r="D13227" s="1376"/>
      <c r="E13227" s="238"/>
      <c r="F13227" s="238"/>
      <c r="G13227" s="627"/>
      <c r="H13227" s="23"/>
      <c r="I13227" s="23"/>
    </row>
    <row r="13228" spans="1:9" s="22" customFormat="1">
      <c r="A13228" s="804"/>
      <c r="B13228" s="1038"/>
      <c r="C13228" s="1009"/>
      <c r="D13228" s="1010"/>
      <c r="E13228" s="238"/>
      <c r="F13228" s="238"/>
      <c r="G13228" s="627"/>
      <c r="H13228" s="23"/>
      <c r="I13228" s="23"/>
    </row>
    <row r="13229" spans="1:9" s="22" customFormat="1">
      <c r="A13229" s="1413"/>
      <c r="B13229" s="1038"/>
      <c r="C13229" s="1391"/>
      <c r="D13229" s="1436"/>
      <c r="E13229" s="238"/>
      <c r="F13229" s="238"/>
      <c r="G13229" s="627"/>
      <c r="H13229" s="23"/>
      <c r="I13229" s="23"/>
    </row>
    <row r="13230" spans="1:9" s="22" customFormat="1">
      <c r="A13230" s="804"/>
      <c r="B13230" s="1383"/>
      <c r="C13230" s="1391"/>
      <c r="D13230" s="1376"/>
      <c r="E13230" s="238"/>
      <c r="F13230" s="238"/>
      <c r="G13230" s="627"/>
      <c r="H13230" s="23"/>
      <c r="I13230" s="23"/>
    </row>
    <row r="13231" spans="1:9" s="22" customFormat="1">
      <c r="A13231" s="804"/>
      <c r="B13231" s="1038"/>
      <c r="C13231" s="1009"/>
      <c r="D13231" s="1010"/>
      <c r="E13231" s="238"/>
      <c r="F13231" s="238"/>
      <c r="G13231" s="627"/>
      <c r="H13231" s="23"/>
      <c r="I13231" s="23"/>
    </row>
    <row r="13232" spans="1:9" s="22" customFormat="1">
      <c r="A13232" s="1413"/>
      <c r="B13232" s="1038"/>
      <c r="C13232" s="1391"/>
      <c r="D13232" s="1436"/>
      <c r="E13232" s="238"/>
      <c r="F13232" s="238"/>
      <c r="G13232" s="627"/>
      <c r="H13232" s="23"/>
      <c r="I13232" s="23"/>
    </row>
    <row r="13233" spans="1:9" s="22" customFormat="1">
      <c r="A13233" s="804"/>
      <c r="B13233" s="1383"/>
      <c r="C13233" s="1391"/>
      <c r="D13233" s="1376"/>
      <c r="E13233" s="238"/>
      <c r="F13233" s="238"/>
      <c r="G13233" s="627"/>
      <c r="H13233" s="23"/>
      <c r="I13233" s="23"/>
    </row>
    <row r="13234" spans="1:9" s="22" customFormat="1">
      <c r="A13234" s="1413"/>
      <c r="B13234" s="1038"/>
      <c r="C13234" s="1391"/>
      <c r="D13234" s="1436"/>
      <c r="E13234" s="238"/>
      <c r="F13234" s="238"/>
      <c r="G13234" s="627"/>
      <c r="H13234" s="23"/>
      <c r="I13234" s="23"/>
    </row>
    <row r="13235" spans="1:9" s="22" customFormat="1">
      <c r="A13235" s="804"/>
      <c r="B13235" s="807"/>
      <c r="C13235" s="1009"/>
      <c r="D13235" s="1010"/>
      <c r="E13235" s="238"/>
      <c r="F13235" s="238"/>
      <c r="G13235" s="627"/>
      <c r="H13235" s="23"/>
      <c r="I13235" s="23"/>
    </row>
    <row r="13236" spans="1:9" s="22" customFormat="1">
      <c r="A13236" s="804"/>
      <c r="B13236" s="807"/>
      <c r="C13236" s="1009"/>
      <c r="D13236" s="1010"/>
      <c r="E13236" s="238"/>
      <c r="F13236" s="238"/>
      <c r="G13236" s="627"/>
      <c r="H13236" s="23"/>
      <c r="I13236" s="23"/>
    </row>
    <row r="13237" spans="1:9" s="22" customFormat="1">
      <c r="A13237" s="1413"/>
      <c r="B13237" s="1038"/>
      <c r="C13237" s="1391"/>
      <c r="D13237" s="1436"/>
      <c r="E13237" s="238"/>
      <c r="F13237" s="238"/>
      <c r="G13237" s="627"/>
      <c r="H13237" s="23"/>
      <c r="I13237" s="23"/>
    </row>
    <row r="13238" spans="1:9" s="22" customFormat="1">
      <c r="A13238" s="804"/>
      <c r="B13238" s="807"/>
      <c r="C13238" s="1009"/>
      <c r="D13238" s="1010"/>
      <c r="E13238" s="238"/>
      <c r="F13238" s="238"/>
      <c r="G13238" s="627"/>
      <c r="H13238" s="23"/>
      <c r="I13238" s="23"/>
    </row>
    <row r="13239" spans="1:9" s="22" customFormat="1">
      <c r="A13239" s="804"/>
      <c r="B13239" s="1383"/>
      <c r="C13239" s="1391"/>
      <c r="D13239" s="1376"/>
      <c r="E13239" s="238"/>
      <c r="F13239" s="238"/>
      <c r="G13239" s="627"/>
      <c r="H13239" s="23"/>
      <c r="I13239" s="23"/>
    </row>
    <row r="13240" spans="1:9" s="22" customFormat="1">
      <c r="A13240" s="804"/>
      <c r="B13240" s="1038"/>
      <c r="C13240" s="1009"/>
      <c r="D13240" s="1010"/>
      <c r="E13240" s="238"/>
      <c r="F13240" s="238"/>
      <c r="G13240" s="627"/>
      <c r="H13240" s="23"/>
      <c r="I13240" s="23"/>
    </row>
    <row r="13241" spans="1:9" s="22" customFormat="1">
      <c r="A13241" s="1413"/>
      <c r="B13241" s="1038"/>
      <c r="C13241" s="1391"/>
      <c r="D13241" s="1436"/>
      <c r="E13241" s="238"/>
      <c r="F13241" s="238"/>
      <c r="G13241" s="627"/>
      <c r="H13241" s="23"/>
      <c r="I13241" s="23"/>
    </row>
    <row r="13242" spans="1:9" s="22" customFormat="1">
      <c r="A13242" s="804"/>
      <c r="B13242" s="1383"/>
      <c r="C13242" s="1391"/>
      <c r="D13242" s="1376"/>
      <c r="E13242" s="238"/>
      <c r="F13242" s="238"/>
      <c r="G13242" s="627"/>
      <c r="H13242" s="23"/>
      <c r="I13242" s="23"/>
    </row>
    <row r="13243" spans="1:9" s="22" customFormat="1">
      <c r="A13243" s="804"/>
      <c r="B13243" s="807"/>
      <c r="C13243" s="1009"/>
      <c r="D13243" s="1010"/>
      <c r="E13243" s="238"/>
      <c r="F13243" s="238"/>
      <c r="G13243" s="627"/>
      <c r="H13243" s="23"/>
      <c r="I13243" s="23"/>
    </row>
    <row r="13244" spans="1:9" s="22" customFormat="1">
      <c r="A13244" s="804"/>
      <c r="B13244" s="807"/>
      <c r="C13244" s="1009"/>
      <c r="D13244" s="1010"/>
      <c r="E13244" s="238"/>
      <c r="F13244" s="238"/>
      <c r="G13244" s="627"/>
      <c r="H13244" s="23"/>
      <c r="I13244" s="23"/>
    </row>
    <row r="13245" spans="1:9" s="22" customFormat="1">
      <c r="A13245" s="804"/>
      <c r="B13245" s="807"/>
      <c r="C13245" s="1009"/>
      <c r="D13245" s="1010"/>
      <c r="E13245" s="238"/>
      <c r="F13245" s="238"/>
      <c r="G13245" s="627"/>
      <c r="H13245" s="23"/>
      <c r="I13245" s="23"/>
    </row>
    <row r="13246" spans="1:9" s="22" customFormat="1">
      <c r="A13246" s="804"/>
      <c r="B13246" s="807"/>
      <c r="C13246" s="1009"/>
      <c r="D13246" s="1010"/>
      <c r="E13246" s="238"/>
      <c r="F13246" s="238"/>
      <c r="G13246" s="627"/>
      <c r="H13246" s="23"/>
      <c r="I13246" s="23"/>
    </row>
    <row r="13247" spans="1:9" s="22" customFormat="1">
      <c r="A13247" s="804"/>
      <c r="B13247" s="807"/>
      <c r="C13247" s="1009"/>
      <c r="D13247" s="1010"/>
      <c r="E13247" s="238"/>
      <c r="F13247" s="238"/>
      <c r="G13247" s="627"/>
      <c r="H13247" s="23"/>
      <c r="I13247" s="23"/>
    </row>
    <row r="13248" spans="1:9" s="22" customFormat="1">
      <c r="A13248" s="804"/>
      <c r="B13248" s="807"/>
      <c r="C13248" s="1009"/>
      <c r="D13248" s="1010"/>
      <c r="E13248" s="238"/>
      <c r="F13248" s="238"/>
      <c r="G13248" s="627"/>
      <c r="H13248" s="23"/>
      <c r="I13248" s="23"/>
    </row>
    <row r="13249" spans="1:9" s="22" customFormat="1">
      <c r="A13249" s="804"/>
      <c r="B13249" s="807"/>
      <c r="C13249" s="1009"/>
      <c r="D13249" s="1010"/>
      <c r="E13249" s="238"/>
      <c r="F13249" s="238"/>
      <c r="G13249" s="627"/>
      <c r="H13249" s="23"/>
      <c r="I13249" s="23"/>
    </row>
    <row r="13250" spans="1:9" s="22" customFormat="1">
      <c r="A13250" s="804"/>
      <c r="B13250" s="1038"/>
      <c r="C13250" s="1009"/>
      <c r="D13250" s="1010"/>
      <c r="E13250" s="238"/>
      <c r="F13250" s="238"/>
      <c r="G13250" s="627"/>
      <c r="H13250" s="23"/>
      <c r="I13250" s="23"/>
    </row>
    <row r="13251" spans="1:9" s="22" customFormat="1">
      <c r="A13251" s="1413"/>
      <c r="B13251" s="1038"/>
      <c r="C13251" s="1391"/>
      <c r="D13251" s="1436"/>
      <c r="E13251" s="238"/>
      <c r="F13251" s="238"/>
      <c r="G13251" s="627"/>
      <c r="H13251" s="23"/>
      <c r="I13251" s="23"/>
    </row>
    <row r="13252" spans="1:9" s="22" customFormat="1">
      <c r="A13252" s="1413"/>
      <c r="B13252" s="1374"/>
      <c r="C13252" s="1391"/>
      <c r="D13252" s="1436"/>
      <c r="E13252" s="238"/>
      <c r="F13252" s="238"/>
      <c r="G13252" s="627"/>
      <c r="H13252" s="23"/>
      <c r="I13252" s="23"/>
    </row>
    <row r="13253" spans="1:9" s="22" customFormat="1">
      <c r="A13253" s="1413"/>
      <c r="B13253" s="1374"/>
      <c r="C13253" s="1391"/>
      <c r="D13253" s="1436"/>
      <c r="E13253" s="238"/>
      <c r="F13253" s="238"/>
      <c r="G13253" s="627"/>
      <c r="H13253" s="23"/>
      <c r="I13253" s="23"/>
    </row>
    <row r="13254" spans="1:9" s="22" customFormat="1">
      <c r="A13254" s="804"/>
      <c r="B13254" s="807"/>
      <c r="C13254" s="1009"/>
      <c r="D13254" s="1010"/>
      <c r="E13254" s="238"/>
      <c r="F13254" s="238"/>
      <c r="G13254" s="627"/>
      <c r="H13254" s="23"/>
      <c r="I13254" s="23"/>
    </row>
    <row r="13255" spans="1:9" s="22" customFormat="1">
      <c r="A13255" s="804"/>
      <c r="B13255" s="1038"/>
      <c r="C13255" s="1009"/>
      <c r="D13255" s="1010"/>
      <c r="E13255" s="238"/>
      <c r="F13255" s="238"/>
      <c r="G13255" s="627"/>
      <c r="H13255" s="23"/>
      <c r="I13255" s="23"/>
    </row>
    <row r="13256" spans="1:9" s="22" customFormat="1">
      <c r="A13256" s="1413"/>
      <c r="B13256" s="1038"/>
      <c r="C13256" s="1391"/>
      <c r="D13256" s="1436"/>
      <c r="E13256" s="238"/>
      <c r="F13256" s="238"/>
      <c r="G13256" s="627"/>
      <c r="H13256" s="23"/>
      <c r="I13256" s="23"/>
    </row>
    <row r="13257" spans="1:9" s="22" customFormat="1">
      <c r="A13257" s="1413"/>
      <c r="B13257" s="1374"/>
      <c r="C13257" s="1391"/>
      <c r="D13257" s="1436"/>
      <c r="E13257" s="238"/>
      <c r="F13257" s="238"/>
      <c r="G13257" s="627"/>
      <c r="H13257" s="23"/>
      <c r="I13257" s="23"/>
    </row>
    <row r="13258" spans="1:9" s="22" customFormat="1">
      <c r="A13258" s="804"/>
      <c r="B13258" s="807"/>
      <c r="C13258" s="1009"/>
      <c r="D13258" s="1010"/>
      <c r="E13258" s="238"/>
      <c r="F13258" s="238"/>
      <c r="G13258" s="627"/>
      <c r="H13258" s="23"/>
      <c r="I13258" s="23"/>
    </row>
    <row r="13259" spans="1:9" s="22" customFormat="1">
      <c r="A13259" s="804"/>
      <c r="B13259" s="1038"/>
      <c r="C13259" s="1009"/>
      <c r="D13259" s="1010"/>
      <c r="E13259" s="238"/>
      <c r="F13259" s="238"/>
      <c r="G13259" s="627"/>
      <c r="H13259" s="23"/>
      <c r="I13259" s="23"/>
    </row>
    <row r="13260" spans="1:9" s="22" customFormat="1">
      <c r="A13260" s="1413"/>
      <c r="B13260" s="1038"/>
      <c r="C13260" s="1391"/>
      <c r="D13260" s="1436"/>
      <c r="E13260" s="238"/>
      <c r="F13260" s="238"/>
      <c r="G13260" s="627"/>
      <c r="H13260" s="23"/>
      <c r="I13260" s="23"/>
    </row>
    <row r="13261" spans="1:9" s="22" customFormat="1">
      <c r="A13261" s="804"/>
      <c r="B13261" s="1383"/>
      <c r="C13261" s="1391"/>
      <c r="D13261" s="1376"/>
      <c r="E13261" s="238"/>
      <c r="F13261" s="238"/>
      <c r="G13261" s="627"/>
      <c r="H13261" s="23"/>
      <c r="I13261" s="23"/>
    </row>
    <row r="13262" spans="1:9" s="22" customFormat="1">
      <c r="A13262" s="804"/>
      <c r="B13262" s="1038"/>
      <c r="C13262" s="1009"/>
      <c r="D13262" s="1010"/>
      <c r="E13262" s="238"/>
      <c r="F13262" s="238"/>
      <c r="G13262" s="627"/>
      <c r="H13262" s="23"/>
      <c r="I13262" s="23"/>
    </row>
    <row r="13263" spans="1:9" s="22" customFormat="1">
      <c r="A13263" s="1413"/>
      <c r="B13263" s="1038"/>
      <c r="C13263" s="1391"/>
      <c r="D13263" s="1436"/>
      <c r="E13263" s="238"/>
      <c r="F13263" s="238"/>
      <c r="G13263" s="627"/>
      <c r="H13263" s="23"/>
      <c r="I13263" s="23"/>
    </row>
    <row r="13264" spans="1:9" s="22" customFormat="1">
      <c r="A13264" s="804"/>
      <c r="B13264" s="1383"/>
      <c r="C13264" s="1391"/>
      <c r="D13264" s="1376"/>
      <c r="E13264" s="238"/>
      <c r="F13264" s="238"/>
      <c r="G13264" s="627"/>
      <c r="H13264" s="23"/>
      <c r="I13264" s="23"/>
    </row>
    <row r="13265" spans="1:9" s="22" customFormat="1">
      <c r="A13265" s="804"/>
      <c r="B13265" s="807"/>
      <c r="C13265" s="1009"/>
      <c r="D13265" s="1010"/>
      <c r="E13265" s="238"/>
      <c r="F13265" s="238"/>
      <c r="G13265" s="627"/>
      <c r="H13265" s="23"/>
      <c r="I13265" s="23"/>
    </row>
    <row r="13266" spans="1:9" s="22" customFormat="1">
      <c r="A13266" s="804"/>
      <c r="B13266" s="807"/>
      <c r="C13266" s="1009"/>
      <c r="D13266" s="1010"/>
      <c r="E13266" s="238"/>
      <c r="F13266" s="238"/>
      <c r="G13266" s="627"/>
      <c r="H13266" s="23"/>
      <c r="I13266" s="23"/>
    </row>
    <row r="13267" spans="1:9" s="22" customFormat="1">
      <c r="A13267" s="804"/>
      <c r="B13267" s="807"/>
      <c r="C13267" s="1009"/>
      <c r="D13267" s="1010"/>
      <c r="E13267" s="238"/>
      <c r="F13267" s="238"/>
      <c r="G13267" s="627"/>
      <c r="H13267" s="23"/>
      <c r="I13267" s="23"/>
    </row>
    <row r="13268" spans="1:9" s="22" customFormat="1">
      <c r="A13268" s="804"/>
      <c r="B13268" s="807"/>
      <c r="C13268" s="1009"/>
      <c r="D13268" s="1010"/>
      <c r="E13268" s="238"/>
      <c r="F13268" s="238"/>
      <c r="G13268" s="627"/>
      <c r="H13268" s="23"/>
      <c r="I13268" s="23"/>
    </row>
    <row r="13269" spans="1:9" s="22" customFormat="1">
      <c r="A13269" s="804"/>
      <c r="B13269" s="807"/>
      <c r="C13269" s="1009"/>
      <c r="D13269" s="1010"/>
      <c r="E13269" s="238"/>
      <c r="F13269" s="238"/>
      <c r="G13269" s="627"/>
      <c r="H13269" s="23"/>
      <c r="I13269" s="23"/>
    </row>
    <row r="13270" spans="1:9" s="22" customFormat="1">
      <c r="A13270" s="804"/>
      <c r="B13270" s="807"/>
      <c r="C13270" s="1009"/>
      <c r="D13270" s="1010"/>
      <c r="E13270" s="238"/>
      <c r="F13270" s="238"/>
      <c r="G13270" s="627"/>
      <c r="H13270" s="23"/>
      <c r="I13270" s="23"/>
    </row>
    <row r="13271" spans="1:9" s="22" customFormat="1">
      <c r="A13271" s="804"/>
      <c r="B13271" s="1038"/>
      <c r="C13271" s="1009"/>
      <c r="D13271" s="1010"/>
      <c r="E13271" s="238"/>
      <c r="F13271" s="238"/>
      <c r="G13271" s="627"/>
      <c r="H13271" s="23"/>
      <c r="I13271" s="23"/>
    </row>
    <row r="13272" spans="1:9" s="22" customFormat="1">
      <c r="A13272" s="1413"/>
      <c r="B13272" s="1038"/>
      <c r="C13272" s="1391"/>
      <c r="D13272" s="1436"/>
      <c r="E13272" s="238"/>
      <c r="F13272" s="238"/>
      <c r="G13272" s="627"/>
      <c r="H13272" s="23"/>
      <c r="I13272" s="23"/>
    </row>
    <row r="13273" spans="1:9" s="22" customFormat="1">
      <c r="A13273" s="1413"/>
      <c r="B13273" s="1374"/>
      <c r="C13273" s="1391"/>
      <c r="D13273" s="1436"/>
      <c r="E13273" s="238"/>
      <c r="F13273" s="238"/>
      <c r="G13273" s="627"/>
      <c r="H13273" s="23"/>
      <c r="I13273" s="23"/>
    </row>
    <row r="13274" spans="1:9" s="22" customFormat="1">
      <c r="A13274" s="804"/>
      <c r="B13274" s="1383"/>
      <c r="C13274" s="1391"/>
      <c r="D13274" s="1376"/>
      <c r="E13274" s="238"/>
      <c r="F13274" s="238"/>
      <c r="G13274" s="627"/>
      <c r="H13274" s="23"/>
      <c r="I13274" s="23"/>
    </row>
    <row r="13275" spans="1:9" s="22" customFormat="1">
      <c r="A13275" s="804"/>
      <c r="B13275" s="1038"/>
      <c r="C13275" s="1009"/>
      <c r="D13275" s="1010"/>
      <c r="E13275" s="238"/>
      <c r="F13275" s="238"/>
      <c r="G13275" s="627"/>
      <c r="H13275" s="23"/>
      <c r="I13275" s="23"/>
    </row>
    <row r="13276" spans="1:9" s="22" customFormat="1">
      <c r="A13276" s="1413"/>
      <c r="B13276" s="1038"/>
      <c r="C13276" s="1391"/>
      <c r="D13276" s="1436"/>
      <c r="E13276" s="238"/>
      <c r="F13276" s="238"/>
      <c r="G13276" s="627"/>
      <c r="H13276" s="23"/>
      <c r="I13276" s="23"/>
    </row>
    <row r="13277" spans="1:9" s="22" customFormat="1">
      <c r="A13277" s="804"/>
      <c r="B13277" s="1383"/>
      <c r="C13277" s="1391"/>
      <c r="D13277" s="1376"/>
      <c r="E13277" s="238"/>
      <c r="F13277" s="238"/>
      <c r="G13277" s="627"/>
      <c r="H13277" s="23"/>
      <c r="I13277" s="23"/>
    </row>
    <row r="13278" spans="1:9" s="22" customFormat="1">
      <c r="A13278" s="804"/>
      <c r="B13278" s="807"/>
      <c r="C13278" s="1009"/>
      <c r="D13278" s="1010"/>
      <c r="E13278" s="238"/>
      <c r="F13278" s="238"/>
      <c r="G13278" s="627"/>
      <c r="H13278" s="23"/>
      <c r="I13278" s="23"/>
    </row>
    <row r="13279" spans="1:9" s="22" customFormat="1">
      <c r="A13279" s="804"/>
      <c r="B13279" s="807"/>
      <c r="C13279" s="1009"/>
      <c r="D13279" s="1010"/>
      <c r="E13279" s="238"/>
      <c r="F13279" s="238"/>
      <c r="G13279" s="627"/>
      <c r="H13279" s="23"/>
      <c r="I13279" s="23"/>
    </row>
    <row r="13280" spans="1:9" s="22" customFormat="1">
      <c r="A13280" s="804"/>
      <c r="B13280" s="807"/>
      <c r="C13280" s="1009"/>
      <c r="D13280" s="1370"/>
      <c r="E13280" s="161"/>
      <c r="F13280" s="161"/>
      <c r="G13280" s="627"/>
      <c r="H13280" s="23"/>
      <c r="I13280" s="23"/>
    </row>
    <row r="13281" spans="1:11" s="22" customFormat="1">
      <c r="A13281" s="804"/>
      <c r="B13281" s="807"/>
      <c r="C13281" s="1009"/>
      <c r="D13281" s="1370"/>
      <c r="E13281" s="161"/>
      <c r="F13281" s="161"/>
      <c r="G13281" s="627"/>
      <c r="H13281" s="23"/>
      <c r="I13281" s="23"/>
    </row>
    <row r="13282" spans="1:11" s="22" customFormat="1">
      <c r="A13282" s="804"/>
      <c r="B13282" s="807"/>
      <c r="C13282" s="1009"/>
      <c r="D13282" s="1370"/>
      <c r="E13282" s="161"/>
      <c r="F13282" s="161"/>
      <c r="G13282" s="627"/>
      <c r="H13282" s="23"/>
      <c r="I13282" s="23"/>
    </row>
    <row r="13283" spans="1:11" s="60" customFormat="1">
      <c r="A13283" s="1416"/>
      <c r="B13283" s="1417"/>
      <c r="C13283" s="1376"/>
      <c r="D13283" s="1370"/>
      <c r="E13283" s="137"/>
      <c r="F13283" s="137"/>
      <c r="G13283" s="598"/>
      <c r="K13283" s="74"/>
    </row>
    <row r="13284" spans="1:11" s="60" customFormat="1">
      <c r="A13284" s="1416"/>
      <c r="B13284" s="1417"/>
      <c r="C13284" s="1376"/>
      <c r="D13284" s="1370"/>
      <c r="E13284" s="137"/>
      <c r="F13284" s="137"/>
      <c r="G13284" s="598"/>
      <c r="K13284" s="74"/>
    </row>
    <row r="13285" spans="1:11" s="60" customFormat="1">
      <c r="A13285" s="1416"/>
      <c r="B13285" s="1417"/>
      <c r="C13285" s="1376"/>
      <c r="D13285" s="1370"/>
      <c r="E13285" s="137"/>
      <c r="F13285" s="137"/>
      <c r="G13285" s="598"/>
      <c r="K13285" s="74"/>
    </row>
    <row r="13286" spans="1:11" s="60" customFormat="1">
      <c r="A13286" s="1416"/>
      <c r="B13286" s="1417"/>
      <c r="C13286" s="1376"/>
      <c r="D13286" s="1370"/>
      <c r="E13286" s="137"/>
      <c r="F13286" s="137"/>
      <c r="G13286" s="598"/>
      <c r="K13286" s="74"/>
    </row>
    <row r="13287" spans="1:11" s="60" customFormat="1">
      <c r="A13287" s="1416"/>
      <c r="B13287" s="1417"/>
      <c r="C13287" s="1376"/>
      <c r="D13287" s="1370"/>
      <c r="E13287" s="137"/>
      <c r="F13287" s="137"/>
      <c r="G13287" s="598"/>
      <c r="K13287" s="74"/>
    </row>
    <row r="13288" spans="1:11" s="60" customFormat="1">
      <c r="A13288" s="1416"/>
      <c r="B13288" s="1417"/>
      <c r="C13288" s="1376"/>
      <c r="D13288" s="1370"/>
      <c r="E13288" s="137"/>
      <c r="F13288" s="137"/>
      <c r="G13288" s="598"/>
      <c r="K13288" s="74"/>
    </row>
    <row r="13289" spans="1:11" s="98" customFormat="1">
      <c r="A13289" s="1560"/>
      <c r="B13289" s="1507"/>
      <c r="C13289" s="1466"/>
      <c r="D13289" s="1370"/>
      <c r="E13289" s="229"/>
      <c r="F13289" s="229"/>
      <c r="G13289" s="591"/>
    </row>
    <row r="13290" spans="1:11" s="98" customFormat="1">
      <c r="A13290" s="1560"/>
      <c r="B13290" s="1477"/>
      <c r="C13290" s="1466"/>
      <c r="D13290" s="1370"/>
      <c r="E13290" s="229"/>
      <c r="F13290" s="229"/>
      <c r="G13290" s="591"/>
    </row>
    <row r="13291" spans="1:11" s="98" customFormat="1">
      <c r="A13291" s="1560"/>
      <c r="B13291" s="1465"/>
      <c r="C13291" s="1502"/>
      <c r="D13291" s="806"/>
      <c r="E13291" s="230"/>
      <c r="F13291" s="230"/>
      <c r="G13291" s="591"/>
    </row>
    <row r="13292" spans="1:11" s="98" customFormat="1">
      <c r="A13292" s="1560"/>
      <c r="B13292" s="1465"/>
      <c r="C13292" s="1502"/>
      <c r="D13292" s="806"/>
      <c r="E13292" s="230"/>
      <c r="F13292" s="230"/>
      <c r="G13292" s="591"/>
    </row>
    <row r="13293" spans="1:11" s="98" customFormat="1">
      <c r="A13293" s="1560"/>
      <c r="B13293" s="1465"/>
      <c r="C13293" s="1502"/>
      <c r="D13293" s="806"/>
      <c r="E13293" s="230"/>
      <c r="F13293" s="230"/>
      <c r="G13293" s="591"/>
    </row>
    <row r="13294" spans="1:11" s="98" customFormat="1">
      <c r="A13294" s="1560"/>
      <c r="B13294" s="1479"/>
      <c r="C13294" s="1502"/>
      <c r="D13294" s="806"/>
      <c r="E13294" s="230"/>
      <c r="F13294" s="230"/>
      <c r="G13294" s="591"/>
    </row>
    <row r="13295" spans="1:11" s="98" customFormat="1">
      <c r="A13295" s="1560"/>
      <c r="B13295" s="1479"/>
      <c r="C13295" s="1502"/>
      <c r="D13295" s="806"/>
      <c r="E13295" s="230"/>
      <c r="F13295" s="230"/>
      <c r="G13295" s="591"/>
    </row>
    <row r="13296" spans="1:11" s="22" customFormat="1">
      <c r="A13296" s="1378"/>
      <c r="B13296" s="1374"/>
      <c r="C13296" s="1391"/>
      <c r="D13296" s="1376"/>
      <c r="E13296" s="161"/>
      <c r="F13296" s="161"/>
      <c r="G13296" s="627"/>
      <c r="H13296" s="23"/>
      <c r="I13296" s="23"/>
    </row>
    <row r="13297" spans="1:11" s="60" customFormat="1">
      <c r="A13297" s="1416"/>
      <c r="B13297" s="1417"/>
      <c r="C13297" s="1376"/>
      <c r="D13297" s="1370"/>
      <c r="E13297" s="137"/>
      <c r="F13297" s="137"/>
      <c r="G13297" s="598"/>
      <c r="K13297" s="74"/>
    </row>
    <row r="13298" spans="1:11" s="60" customFormat="1">
      <c r="A13298" s="1416"/>
      <c r="B13298" s="1417"/>
      <c r="C13298" s="1376"/>
      <c r="D13298" s="1370"/>
      <c r="E13298" s="137"/>
      <c r="F13298" s="137"/>
      <c r="G13298" s="598"/>
      <c r="K13298" s="74"/>
    </row>
    <row r="13299" spans="1:11" s="86" customFormat="1">
      <c r="A13299" s="1468"/>
      <c r="B13299" s="1473"/>
      <c r="C13299" s="1469"/>
      <c r="D13299" s="1506"/>
      <c r="E13299" s="141"/>
      <c r="F13299" s="141"/>
      <c r="G13299" s="692"/>
    </row>
    <row r="13300" spans="1:11" s="86" customFormat="1">
      <c r="A13300" s="1468"/>
      <c r="B13300" s="1541"/>
      <c r="C13300" s="1542"/>
      <c r="D13300" s="1543"/>
      <c r="E13300" s="157"/>
      <c r="F13300" s="157"/>
      <c r="G13300" s="692"/>
    </row>
    <row r="13301" spans="1:11" s="86" customFormat="1">
      <c r="A13301" s="1468"/>
      <c r="B13301" s="1465"/>
      <c r="C13301" s="1542"/>
      <c r="D13301" s="1543"/>
      <c r="E13301" s="157"/>
      <c r="F13301" s="157"/>
      <c r="G13301" s="692"/>
    </row>
    <row r="13302" spans="1:11" s="86" customFormat="1">
      <c r="A13302" s="1468"/>
      <c r="B13302" s="1465"/>
      <c r="C13302" s="1542"/>
      <c r="D13302" s="1543"/>
      <c r="E13302" s="157"/>
      <c r="F13302" s="157"/>
      <c r="G13302" s="692"/>
    </row>
    <row r="13303" spans="1:11" s="86" customFormat="1">
      <c r="A13303" s="1468"/>
      <c r="B13303" s="1465"/>
      <c r="C13303" s="1542"/>
      <c r="D13303" s="1543"/>
      <c r="E13303" s="157"/>
      <c r="F13303" s="157"/>
      <c r="G13303" s="692"/>
    </row>
    <row r="13304" spans="1:11" s="86" customFormat="1">
      <c r="A13304" s="1468"/>
      <c r="B13304" s="1465"/>
      <c r="C13304" s="1542"/>
      <c r="D13304" s="1543"/>
      <c r="E13304" s="157"/>
      <c r="F13304" s="157"/>
      <c r="G13304" s="692"/>
    </row>
    <row r="13305" spans="1:11" s="86" customFormat="1">
      <c r="A13305" s="1468"/>
      <c r="B13305" s="807"/>
      <c r="C13305" s="1542"/>
      <c r="D13305" s="1543"/>
      <c r="E13305" s="157"/>
      <c r="F13305" s="157"/>
      <c r="G13305" s="692"/>
    </row>
    <row r="13306" spans="1:11" s="86" customFormat="1">
      <c r="A13306" s="1468"/>
      <c r="B13306" s="1465"/>
      <c r="C13306" s="1542"/>
      <c r="D13306" s="1543"/>
      <c r="E13306" s="157"/>
      <c r="F13306" s="157"/>
      <c r="G13306" s="692"/>
    </row>
    <row r="13307" spans="1:11" s="86" customFormat="1">
      <c r="A13307" s="1468"/>
      <c r="B13307" s="1465"/>
      <c r="C13307" s="1542"/>
      <c r="D13307" s="1543"/>
      <c r="E13307" s="157"/>
      <c r="F13307" s="157"/>
      <c r="G13307" s="692"/>
    </row>
    <row r="13308" spans="1:11" s="60" customFormat="1">
      <c r="A13308" s="1416"/>
      <c r="B13308" s="1417"/>
      <c r="C13308" s="1370"/>
      <c r="D13308" s="1370"/>
      <c r="E13308" s="137"/>
      <c r="F13308" s="137"/>
      <c r="G13308" s="598"/>
    </row>
    <row r="13309" spans="1:11" s="60" customFormat="1">
      <c r="A13309" s="1416"/>
      <c r="B13309" s="1417"/>
      <c r="C13309" s="1376"/>
      <c r="D13309" s="1370"/>
      <c r="E13309" s="137"/>
      <c r="F13309" s="137"/>
      <c r="G13309" s="598"/>
      <c r="K13309" s="74"/>
    </row>
    <row r="13310" spans="1:11" s="60" customFormat="1">
      <c r="A13310" s="1416"/>
      <c r="B13310" s="1417"/>
      <c r="C13310" s="1376"/>
      <c r="D13310" s="1370"/>
      <c r="E13310" s="137"/>
      <c r="F13310" s="137"/>
      <c r="G13310" s="598"/>
      <c r="K13310" s="74"/>
    </row>
    <row r="13311" spans="1:11" s="60" customFormat="1">
      <c r="A13311" s="1416"/>
      <c r="B13311" s="1417"/>
      <c r="C13311" s="1376"/>
      <c r="D13311" s="1370"/>
      <c r="E13311" s="137"/>
      <c r="F13311" s="137"/>
      <c r="G13311" s="598"/>
      <c r="K13311" s="74"/>
    </row>
    <row r="13312" spans="1:11" s="60" customFormat="1">
      <c r="A13312" s="1416"/>
      <c r="B13312" s="1417"/>
      <c r="C13312" s="1376"/>
      <c r="D13312" s="1370"/>
      <c r="E13312" s="137"/>
      <c r="F13312" s="137"/>
      <c r="G13312" s="598"/>
      <c r="K13312" s="74"/>
    </row>
    <row r="13313" spans="1:50" s="60" customFormat="1">
      <c r="A13313" s="1416"/>
      <c r="B13313" s="1451"/>
      <c r="C13313" s="1376"/>
      <c r="D13313" s="1370"/>
      <c r="E13313" s="137"/>
      <c r="F13313" s="137"/>
      <c r="G13313" s="598"/>
      <c r="K13313" s="74"/>
    </row>
    <row r="13314" spans="1:50" s="60" customFormat="1">
      <c r="A13314" s="1416"/>
      <c r="B13314" s="1417"/>
      <c r="C13314" s="1376"/>
      <c r="D13314" s="1370"/>
      <c r="E13314" s="137"/>
      <c r="F13314" s="137"/>
      <c r="G13314" s="598"/>
      <c r="K13314" s="74"/>
    </row>
    <row r="13315" spans="1:50" s="60" customFormat="1">
      <c r="A13315" s="1416"/>
      <c r="B13315" s="1417"/>
      <c r="C13315" s="1376"/>
      <c r="D13315" s="1370"/>
      <c r="E13315" s="137"/>
      <c r="F13315" s="137"/>
      <c r="G13315" s="598"/>
      <c r="K13315" s="74"/>
    </row>
    <row r="13316" spans="1:50" s="60" customFormat="1">
      <c r="A13316" s="1416"/>
      <c r="B13316" s="1417"/>
      <c r="C13316" s="1376"/>
      <c r="D13316" s="1370"/>
      <c r="E13316" s="137"/>
      <c r="F13316" s="137"/>
      <c r="G13316" s="598"/>
      <c r="K13316" s="74"/>
    </row>
    <row r="13317" spans="1:50" s="22" customFormat="1">
      <c r="A13317" s="1591"/>
      <c r="B13317" s="1422"/>
      <c r="C13317" s="1592"/>
      <c r="D13317" s="1414"/>
      <c r="E13317" s="163"/>
      <c r="F13317" s="163"/>
      <c r="G13317" s="600"/>
      <c r="H13317" s="102"/>
      <c r="I13317" s="102"/>
      <c r="J13317" s="102"/>
      <c r="K13317" s="102"/>
      <c r="L13317" s="102"/>
      <c r="M13317" s="102"/>
      <c r="N13317" s="102"/>
      <c r="O13317" s="102"/>
      <c r="P13317" s="102"/>
      <c r="Q13317" s="102"/>
      <c r="R13317" s="102"/>
      <c r="S13317" s="102"/>
      <c r="T13317" s="102"/>
      <c r="U13317" s="102"/>
      <c r="V13317" s="102"/>
      <c r="W13317" s="102"/>
      <c r="X13317" s="102"/>
      <c r="Y13317" s="102"/>
      <c r="Z13317" s="102"/>
      <c r="AA13317" s="102"/>
      <c r="AB13317" s="102"/>
      <c r="AC13317" s="102"/>
      <c r="AD13317" s="102"/>
      <c r="AE13317" s="102"/>
      <c r="AF13317" s="102"/>
      <c r="AG13317" s="102"/>
      <c r="AH13317" s="102"/>
      <c r="AI13317" s="102"/>
      <c r="AJ13317" s="102"/>
      <c r="AK13317" s="102"/>
      <c r="AL13317" s="102"/>
      <c r="AM13317" s="102"/>
      <c r="AN13317" s="102"/>
      <c r="AO13317" s="102"/>
      <c r="AP13317" s="102"/>
      <c r="AQ13317" s="102"/>
      <c r="AR13317" s="102"/>
      <c r="AS13317" s="102"/>
      <c r="AT13317" s="102"/>
      <c r="AU13317" s="102"/>
      <c r="AV13317" s="102"/>
      <c r="AW13317" s="102"/>
      <c r="AX13317" s="102"/>
    </row>
    <row r="13318" spans="1:50" s="22" customFormat="1">
      <c r="A13318" s="1591"/>
      <c r="B13318" s="1422"/>
      <c r="C13318" s="1592"/>
      <c r="D13318" s="1414"/>
      <c r="E13318" s="163"/>
      <c r="F13318" s="163"/>
      <c r="G13318" s="600"/>
      <c r="H13318" s="102"/>
      <c r="I13318" s="102"/>
      <c r="J13318" s="102"/>
      <c r="K13318" s="102"/>
      <c r="L13318" s="102"/>
      <c r="M13318" s="102"/>
      <c r="N13318" s="102"/>
      <c r="O13318" s="102"/>
      <c r="P13318" s="102"/>
      <c r="Q13318" s="102"/>
      <c r="R13318" s="102"/>
      <c r="S13318" s="102"/>
      <c r="T13318" s="102"/>
      <c r="U13318" s="102"/>
      <c r="V13318" s="102"/>
      <c r="W13318" s="102"/>
      <c r="X13318" s="102"/>
      <c r="Y13318" s="102"/>
      <c r="Z13318" s="102"/>
      <c r="AA13318" s="102"/>
      <c r="AB13318" s="102"/>
      <c r="AC13318" s="102"/>
      <c r="AD13318" s="102"/>
      <c r="AE13318" s="102"/>
      <c r="AF13318" s="102"/>
      <c r="AG13318" s="102"/>
      <c r="AH13318" s="102"/>
      <c r="AI13318" s="102"/>
      <c r="AJ13318" s="102"/>
      <c r="AK13318" s="102"/>
      <c r="AL13318" s="102"/>
      <c r="AM13318" s="102"/>
      <c r="AN13318" s="102"/>
      <c r="AO13318" s="102"/>
      <c r="AP13318" s="102"/>
      <c r="AQ13318" s="102"/>
      <c r="AR13318" s="102"/>
      <c r="AS13318" s="102"/>
      <c r="AT13318" s="102"/>
      <c r="AU13318" s="102"/>
      <c r="AV13318" s="102"/>
      <c r="AW13318" s="102"/>
      <c r="AX13318" s="102"/>
    </row>
    <row r="13319" spans="1:50" s="22" customFormat="1">
      <c r="A13319" s="1476"/>
      <c r="B13319" s="1383"/>
      <c r="C13319" s="1391"/>
      <c r="D13319" s="1376"/>
      <c r="E13319" s="162"/>
      <c r="F13319" s="162"/>
      <c r="G13319" s="600"/>
      <c r="H13319" s="1622"/>
      <c r="I13319" s="1622"/>
      <c r="J13319" s="1621"/>
      <c r="K13319" s="1622"/>
      <c r="L13319" s="1622"/>
      <c r="M13319" s="1622"/>
      <c r="N13319" s="102"/>
      <c r="O13319" s="102"/>
      <c r="P13319" s="102"/>
      <c r="Q13319" s="102"/>
      <c r="R13319" s="102"/>
      <c r="S13319" s="102"/>
      <c r="T13319" s="102"/>
      <c r="U13319" s="102"/>
      <c r="V13319" s="102"/>
      <c r="W13319" s="102"/>
      <c r="X13319" s="102"/>
      <c r="Y13319" s="102"/>
      <c r="Z13319" s="102"/>
      <c r="AA13319" s="102"/>
      <c r="AB13319" s="102"/>
      <c r="AC13319" s="102"/>
      <c r="AD13319" s="102"/>
      <c r="AE13319" s="102"/>
      <c r="AF13319" s="102"/>
      <c r="AG13319" s="102"/>
      <c r="AH13319" s="102"/>
      <c r="AI13319" s="102"/>
      <c r="AJ13319" s="102"/>
      <c r="AK13319" s="102"/>
      <c r="AL13319" s="102"/>
      <c r="AM13319" s="102"/>
      <c r="AN13319" s="102"/>
      <c r="AO13319" s="102"/>
      <c r="AP13319" s="102"/>
      <c r="AQ13319" s="102"/>
      <c r="AR13319" s="102"/>
      <c r="AS13319" s="102"/>
      <c r="AT13319" s="102"/>
      <c r="AU13319" s="102"/>
      <c r="AV13319" s="102"/>
      <c r="AW13319" s="102"/>
      <c r="AX13319" s="102"/>
    </row>
    <row r="13320" spans="1:50" s="22" customFormat="1">
      <c r="A13320" s="1476"/>
      <c r="B13320" s="1383"/>
      <c r="C13320" s="1577"/>
      <c r="D13320" s="1376"/>
      <c r="E13320" s="162"/>
      <c r="F13320" s="162"/>
      <c r="G13320" s="600"/>
      <c r="H13320" s="102"/>
      <c r="I13320" s="102"/>
      <c r="J13320" s="102"/>
      <c r="K13320" s="102"/>
      <c r="L13320" s="102"/>
      <c r="M13320" s="102"/>
      <c r="N13320" s="102"/>
      <c r="O13320" s="102"/>
      <c r="P13320" s="102"/>
      <c r="Q13320" s="102"/>
      <c r="R13320" s="102"/>
      <c r="S13320" s="102"/>
      <c r="T13320" s="102"/>
      <c r="U13320" s="102"/>
      <c r="V13320" s="102"/>
      <c r="W13320" s="102"/>
      <c r="X13320" s="102"/>
      <c r="Y13320" s="102"/>
      <c r="Z13320" s="102"/>
      <c r="AA13320" s="102"/>
      <c r="AB13320" s="102"/>
      <c r="AC13320" s="102"/>
      <c r="AD13320" s="102"/>
      <c r="AE13320" s="102"/>
      <c r="AF13320" s="102"/>
      <c r="AG13320" s="102"/>
      <c r="AH13320" s="102"/>
      <c r="AI13320" s="102"/>
      <c r="AJ13320" s="102"/>
      <c r="AK13320" s="102"/>
      <c r="AL13320" s="102"/>
      <c r="AM13320" s="102"/>
      <c r="AN13320" s="102"/>
      <c r="AO13320" s="102"/>
      <c r="AP13320" s="102"/>
      <c r="AQ13320" s="102"/>
      <c r="AR13320" s="102"/>
      <c r="AS13320" s="102"/>
      <c r="AT13320" s="102"/>
      <c r="AU13320" s="102"/>
      <c r="AV13320" s="102"/>
      <c r="AW13320" s="102"/>
      <c r="AX13320" s="102"/>
    </row>
    <row r="13321" spans="1:50" s="22" customFormat="1">
      <c r="A13321" s="1476"/>
      <c r="B13321" s="1593"/>
      <c r="C13321" s="1577"/>
      <c r="D13321" s="1376"/>
      <c r="E13321" s="162"/>
      <c r="F13321" s="162"/>
      <c r="G13321" s="600"/>
      <c r="H13321" s="102"/>
      <c r="I13321" s="102"/>
      <c r="J13321" s="102"/>
      <c r="K13321" s="102"/>
      <c r="L13321" s="102"/>
      <c r="M13321" s="102"/>
      <c r="N13321" s="102"/>
      <c r="O13321" s="102"/>
      <c r="P13321" s="102"/>
      <c r="Q13321" s="102"/>
      <c r="R13321" s="102"/>
      <c r="S13321" s="102"/>
      <c r="T13321" s="102"/>
      <c r="U13321" s="102"/>
      <c r="V13321" s="102"/>
      <c r="W13321" s="102"/>
      <c r="X13321" s="102"/>
      <c r="Y13321" s="102"/>
      <c r="Z13321" s="102"/>
      <c r="AA13321" s="102"/>
      <c r="AB13321" s="102"/>
      <c r="AC13321" s="102"/>
      <c r="AD13321" s="102"/>
      <c r="AE13321" s="102"/>
      <c r="AF13321" s="102"/>
      <c r="AG13321" s="102"/>
      <c r="AH13321" s="102"/>
      <c r="AI13321" s="102"/>
      <c r="AJ13321" s="102"/>
      <c r="AK13321" s="102"/>
      <c r="AL13321" s="102"/>
      <c r="AM13321" s="102"/>
      <c r="AN13321" s="102"/>
      <c r="AO13321" s="102"/>
      <c r="AP13321" s="102"/>
      <c r="AQ13321" s="102"/>
      <c r="AR13321" s="102"/>
      <c r="AS13321" s="102"/>
      <c r="AT13321" s="102"/>
      <c r="AU13321" s="102"/>
      <c r="AV13321" s="102"/>
      <c r="AW13321" s="102"/>
      <c r="AX13321" s="102"/>
    </row>
    <row r="13322" spans="1:50" s="22" customFormat="1">
      <c r="A13322" s="1476"/>
      <c r="B13322" s="1383"/>
      <c r="C13322" s="1391"/>
      <c r="D13322" s="1376"/>
      <c r="E13322" s="162"/>
      <c r="F13322" s="162"/>
      <c r="G13322" s="600"/>
      <c r="H13322" s="102"/>
      <c r="I13322" s="102"/>
      <c r="J13322" s="102"/>
      <c r="K13322" s="102"/>
      <c r="L13322" s="102"/>
      <c r="M13322" s="102"/>
      <c r="N13322" s="102"/>
      <c r="O13322" s="102"/>
      <c r="P13322" s="102"/>
      <c r="Q13322" s="102"/>
      <c r="R13322" s="102"/>
      <c r="S13322" s="102"/>
      <c r="T13322" s="102"/>
      <c r="U13322" s="102"/>
      <c r="V13322" s="102"/>
      <c r="W13322" s="102"/>
      <c r="X13322" s="102"/>
      <c r="Y13322" s="102"/>
      <c r="Z13322" s="102"/>
      <c r="AA13322" s="102"/>
      <c r="AB13322" s="102"/>
      <c r="AC13322" s="102"/>
      <c r="AD13322" s="102"/>
      <c r="AE13322" s="102"/>
      <c r="AF13322" s="102"/>
      <c r="AG13322" s="102"/>
      <c r="AH13322" s="102"/>
      <c r="AI13322" s="102"/>
      <c r="AJ13322" s="102"/>
      <c r="AK13322" s="102"/>
      <c r="AL13322" s="102"/>
      <c r="AM13322" s="102"/>
      <c r="AN13322" s="102"/>
      <c r="AO13322" s="102"/>
      <c r="AP13322" s="102"/>
      <c r="AQ13322" s="102"/>
      <c r="AR13322" s="102"/>
      <c r="AS13322" s="102"/>
      <c r="AT13322" s="102"/>
      <c r="AU13322" s="102"/>
      <c r="AV13322" s="102"/>
      <c r="AW13322" s="102"/>
      <c r="AX13322" s="102"/>
    </row>
    <row r="13323" spans="1:50" s="22" customFormat="1">
      <c r="A13323" s="1476"/>
      <c r="B13323" s="1594"/>
      <c r="C13323" s="1595"/>
      <c r="D13323" s="1596"/>
      <c r="E13323" s="162"/>
      <c r="F13323" s="162"/>
      <c r="G13323" s="600"/>
      <c r="H13323" s="102"/>
      <c r="I13323" s="102"/>
      <c r="J13323" s="102"/>
      <c r="K13323" s="102"/>
      <c r="L13323" s="102"/>
      <c r="M13323" s="102"/>
      <c r="N13323" s="102"/>
      <c r="O13323" s="102"/>
      <c r="P13323" s="102"/>
      <c r="Q13323" s="102"/>
      <c r="R13323" s="102"/>
      <c r="S13323" s="102"/>
      <c r="T13323" s="102"/>
      <c r="U13323" s="102"/>
      <c r="V13323" s="102"/>
      <c r="W13323" s="102"/>
      <c r="X13323" s="102"/>
      <c r="Y13323" s="102"/>
      <c r="Z13323" s="102"/>
      <c r="AA13323" s="102"/>
      <c r="AB13323" s="102"/>
      <c r="AC13323" s="102"/>
      <c r="AD13323" s="102"/>
      <c r="AE13323" s="102"/>
      <c r="AF13323" s="102"/>
      <c r="AG13323" s="102"/>
      <c r="AH13323" s="102"/>
      <c r="AI13323" s="102"/>
      <c r="AJ13323" s="102"/>
      <c r="AK13323" s="102"/>
      <c r="AL13323" s="102"/>
      <c r="AM13323" s="102"/>
      <c r="AN13323" s="102"/>
      <c r="AO13323" s="102"/>
      <c r="AP13323" s="102"/>
      <c r="AQ13323" s="102"/>
      <c r="AR13323" s="102"/>
      <c r="AS13323" s="102"/>
      <c r="AT13323" s="102"/>
      <c r="AU13323" s="102"/>
      <c r="AV13323" s="102"/>
      <c r="AW13323" s="102"/>
      <c r="AX13323" s="102"/>
    </row>
    <row r="13324" spans="1:50" s="22" customFormat="1">
      <c r="A13324" s="1476"/>
      <c r="B13324" s="1594"/>
      <c r="C13324" s="1595"/>
      <c r="D13324" s="1596"/>
      <c r="E13324" s="162"/>
      <c r="F13324" s="162"/>
      <c r="G13324" s="600"/>
      <c r="H13324" s="102"/>
      <c r="I13324" s="102"/>
      <c r="J13324" s="102"/>
      <c r="K13324" s="102"/>
      <c r="L13324" s="102"/>
      <c r="M13324" s="102"/>
      <c r="N13324" s="102"/>
      <c r="O13324" s="102"/>
      <c r="P13324" s="102"/>
      <c r="Q13324" s="102"/>
      <c r="R13324" s="102"/>
      <c r="S13324" s="102"/>
      <c r="T13324" s="102"/>
      <c r="U13324" s="102"/>
      <c r="V13324" s="102"/>
      <c r="W13324" s="102"/>
      <c r="X13324" s="102"/>
      <c r="Y13324" s="102"/>
      <c r="Z13324" s="102"/>
      <c r="AA13324" s="102"/>
      <c r="AB13324" s="102"/>
      <c r="AC13324" s="102"/>
      <c r="AD13324" s="102"/>
      <c r="AE13324" s="102"/>
      <c r="AF13324" s="102"/>
      <c r="AG13324" s="102"/>
      <c r="AH13324" s="102"/>
      <c r="AI13324" s="102"/>
      <c r="AJ13324" s="102"/>
      <c r="AK13324" s="102"/>
      <c r="AL13324" s="102"/>
      <c r="AM13324" s="102"/>
      <c r="AN13324" s="102"/>
      <c r="AO13324" s="102"/>
      <c r="AP13324" s="102"/>
      <c r="AQ13324" s="102"/>
      <c r="AR13324" s="102"/>
      <c r="AS13324" s="102"/>
      <c r="AT13324" s="102"/>
      <c r="AU13324" s="102"/>
      <c r="AV13324" s="102"/>
      <c r="AW13324" s="102"/>
      <c r="AX13324" s="102"/>
    </row>
    <row r="13325" spans="1:50" s="22" customFormat="1">
      <c r="A13325" s="1476"/>
      <c r="B13325" s="1594"/>
      <c r="C13325" s="1595"/>
      <c r="D13325" s="1596"/>
      <c r="E13325" s="162"/>
      <c r="F13325" s="162"/>
      <c r="G13325" s="600"/>
      <c r="H13325" s="102"/>
      <c r="I13325" s="102"/>
      <c r="J13325" s="102"/>
      <c r="K13325" s="102"/>
      <c r="L13325" s="102"/>
      <c r="M13325" s="102"/>
      <c r="N13325" s="102"/>
      <c r="O13325" s="102"/>
      <c r="P13325" s="102"/>
      <c r="Q13325" s="102"/>
      <c r="R13325" s="102"/>
      <c r="S13325" s="102"/>
      <c r="T13325" s="102"/>
      <c r="U13325" s="102"/>
      <c r="V13325" s="102"/>
      <c r="W13325" s="102"/>
      <c r="X13325" s="102"/>
      <c r="Y13325" s="102"/>
      <c r="Z13325" s="102"/>
      <c r="AA13325" s="102"/>
      <c r="AB13325" s="102"/>
      <c r="AC13325" s="102"/>
      <c r="AD13325" s="102"/>
      <c r="AE13325" s="102"/>
      <c r="AF13325" s="102"/>
      <c r="AG13325" s="102"/>
      <c r="AH13325" s="102"/>
      <c r="AI13325" s="102"/>
      <c r="AJ13325" s="102"/>
      <c r="AK13325" s="102"/>
      <c r="AL13325" s="102"/>
      <c r="AM13325" s="102"/>
      <c r="AN13325" s="102"/>
      <c r="AO13325" s="102"/>
      <c r="AP13325" s="102"/>
      <c r="AQ13325" s="102"/>
      <c r="AR13325" s="102"/>
      <c r="AS13325" s="102"/>
      <c r="AT13325" s="102"/>
      <c r="AU13325" s="102"/>
      <c r="AV13325" s="102"/>
      <c r="AW13325" s="102"/>
      <c r="AX13325" s="102"/>
    </row>
    <row r="13326" spans="1:50" s="22" customFormat="1">
      <c r="A13326" s="1597"/>
      <c r="B13326" s="1594"/>
      <c r="C13326" s="1595"/>
      <c r="D13326" s="1596"/>
      <c r="E13326" s="162"/>
      <c r="F13326" s="162"/>
      <c r="G13326" s="600"/>
      <c r="H13326" s="102"/>
      <c r="I13326" s="102"/>
      <c r="J13326" s="102"/>
      <c r="K13326" s="102"/>
      <c r="L13326" s="102"/>
      <c r="M13326" s="102"/>
      <c r="N13326" s="102"/>
      <c r="O13326" s="102"/>
      <c r="P13326" s="102"/>
      <c r="Q13326" s="102"/>
      <c r="R13326" s="102"/>
      <c r="S13326" s="102"/>
      <c r="T13326" s="102"/>
      <c r="U13326" s="102"/>
      <c r="V13326" s="102"/>
      <c r="W13326" s="102"/>
      <c r="X13326" s="102"/>
      <c r="Y13326" s="102"/>
      <c r="Z13326" s="102"/>
      <c r="AA13326" s="102"/>
      <c r="AB13326" s="102"/>
      <c r="AC13326" s="102"/>
      <c r="AD13326" s="102"/>
      <c r="AE13326" s="102"/>
      <c r="AF13326" s="102"/>
      <c r="AG13326" s="102"/>
      <c r="AH13326" s="102"/>
      <c r="AI13326" s="102"/>
      <c r="AJ13326" s="102"/>
      <c r="AK13326" s="102"/>
      <c r="AL13326" s="102"/>
      <c r="AM13326" s="102"/>
      <c r="AN13326" s="102"/>
      <c r="AO13326" s="102"/>
      <c r="AP13326" s="102"/>
      <c r="AQ13326" s="102"/>
      <c r="AR13326" s="102"/>
      <c r="AS13326" s="102"/>
      <c r="AT13326" s="102"/>
      <c r="AU13326" s="102"/>
      <c r="AV13326" s="102"/>
      <c r="AW13326" s="102"/>
      <c r="AX13326" s="102"/>
    </row>
    <row r="13327" spans="1:50" s="22" customFormat="1">
      <c r="A13327" s="1597"/>
      <c r="B13327" s="1594"/>
      <c r="C13327" s="1595"/>
      <c r="D13327" s="1596"/>
      <c r="E13327" s="162"/>
      <c r="F13327" s="162"/>
      <c r="G13327" s="600"/>
      <c r="H13327" s="102"/>
      <c r="I13327" s="102"/>
      <c r="J13327" s="102"/>
      <c r="K13327" s="102"/>
      <c r="L13327" s="102"/>
      <c r="M13327" s="102"/>
      <c r="N13327" s="102"/>
      <c r="O13327" s="102"/>
      <c r="P13327" s="102"/>
      <c r="Q13327" s="102"/>
      <c r="R13327" s="102"/>
      <c r="S13327" s="102"/>
      <c r="T13327" s="102"/>
      <c r="U13327" s="102"/>
      <c r="V13327" s="102"/>
      <c r="W13327" s="102"/>
      <c r="X13327" s="102"/>
      <c r="Y13327" s="102"/>
      <c r="Z13327" s="102"/>
      <c r="AA13327" s="102"/>
      <c r="AB13327" s="102"/>
      <c r="AC13327" s="102"/>
      <c r="AD13327" s="102"/>
      <c r="AE13327" s="102"/>
      <c r="AF13327" s="102"/>
      <c r="AG13327" s="102"/>
      <c r="AH13327" s="102"/>
      <c r="AI13327" s="102"/>
      <c r="AJ13327" s="102"/>
      <c r="AK13327" s="102"/>
      <c r="AL13327" s="102"/>
      <c r="AM13327" s="102"/>
      <c r="AN13327" s="102"/>
      <c r="AO13327" s="102"/>
      <c r="AP13327" s="102"/>
      <c r="AQ13327" s="102"/>
      <c r="AR13327" s="102"/>
      <c r="AS13327" s="102"/>
      <c r="AT13327" s="102"/>
      <c r="AU13327" s="102"/>
      <c r="AV13327" s="102"/>
      <c r="AW13327" s="102"/>
      <c r="AX13327" s="102"/>
    </row>
    <row r="13328" spans="1:50" s="22" customFormat="1">
      <c r="A13328" s="1597"/>
      <c r="B13328" s="1594"/>
      <c r="C13328" s="1595"/>
      <c r="D13328" s="1596"/>
      <c r="E13328" s="162"/>
      <c r="F13328" s="162"/>
      <c r="G13328" s="600"/>
      <c r="H13328" s="102"/>
      <c r="I13328" s="102"/>
      <c r="J13328" s="102"/>
      <c r="K13328" s="102"/>
      <c r="L13328" s="102"/>
      <c r="M13328" s="102"/>
      <c r="N13328" s="102"/>
      <c r="O13328" s="102"/>
      <c r="P13328" s="102"/>
      <c r="Q13328" s="102"/>
      <c r="R13328" s="102"/>
      <c r="S13328" s="102"/>
      <c r="T13328" s="102"/>
      <c r="U13328" s="102"/>
      <c r="V13328" s="102"/>
      <c r="W13328" s="102"/>
      <c r="X13328" s="102"/>
      <c r="Y13328" s="102"/>
      <c r="Z13328" s="102"/>
      <c r="AA13328" s="102"/>
      <c r="AB13328" s="102"/>
      <c r="AC13328" s="102"/>
      <c r="AD13328" s="102"/>
      <c r="AE13328" s="102"/>
      <c r="AF13328" s="102"/>
      <c r="AG13328" s="102"/>
      <c r="AH13328" s="102"/>
      <c r="AI13328" s="102"/>
      <c r="AJ13328" s="102"/>
      <c r="AK13328" s="102"/>
      <c r="AL13328" s="102"/>
      <c r="AM13328" s="102"/>
      <c r="AN13328" s="102"/>
      <c r="AO13328" s="102"/>
      <c r="AP13328" s="102"/>
      <c r="AQ13328" s="102"/>
      <c r="AR13328" s="102"/>
      <c r="AS13328" s="102"/>
      <c r="AT13328" s="102"/>
      <c r="AU13328" s="102"/>
      <c r="AV13328" s="102"/>
      <c r="AW13328" s="102"/>
      <c r="AX13328" s="102"/>
    </row>
    <row r="13329" spans="1:50" s="22" customFormat="1">
      <c r="A13329" s="1597"/>
      <c r="B13329" s="1594"/>
      <c r="C13329" s="1391"/>
      <c r="D13329" s="1596"/>
      <c r="E13329" s="162"/>
      <c r="F13329" s="162"/>
      <c r="G13329" s="600"/>
      <c r="H13329" s="102"/>
      <c r="I13329" s="102"/>
      <c r="J13329" s="102"/>
      <c r="K13329" s="102"/>
      <c r="L13329" s="102"/>
      <c r="M13329" s="102"/>
      <c r="N13329" s="102"/>
      <c r="O13329" s="102"/>
      <c r="P13329" s="102"/>
      <c r="Q13329" s="102"/>
      <c r="R13329" s="102"/>
      <c r="S13329" s="102"/>
      <c r="T13329" s="102"/>
      <c r="U13329" s="102"/>
      <c r="V13329" s="102"/>
      <c r="W13329" s="102"/>
      <c r="X13329" s="102"/>
      <c r="Y13329" s="102"/>
      <c r="Z13329" s="102"/>
      <c r="AA13329" s="102"/>
      <c r="AB13329" s="102"/>
      <c r="AC13329" s="102"/>
      <c r="AD13329" s="102"/>
      <c r="AE13329" s="102"/>
      <c r="AF13329" s="102"/>
      <c r="AG13329" s="102"/>
      <c r="AH13329" s="102"/>
      <c r="AI13329" s="102"/>
      <c r="AJ13329" s="102"/>
      <c r="AK13329" s="102"/>
      <c r="AL13329" s="102"/>
      <c r="AM13329" s="102"/>
      <c r="AN13329" s="102"/>
      <c r="AO13329" s="102"/>
      <c r="AP13329" s="102"/>
      <c r="AQ13329" s="102"/>
      <c r="AR13329" s="102"/>
      <c r="AS13329" s="102"/>
      <c r="AT13329" s="102"/>
      <c r="AU13329" s="102"/>
      <c r="AV13329" s="102"/>
      <c r="AW13329" s="102"/>
      <c r="AX13329" s="102"/>
    </row>
    <row r="13330" spans="1:50" s="22" customFormat="1">
      <c r="A13330" s="1597"/>
      <c r="B13330" s="1594"/>
      <c r="C13330" s="1595"/>
      <c r="D13330" s="1596"/>
      <c r="E13330" s="162"/>
      <c r="F13330" s="162"/>
      <c r="G13330" s="600"/>
      <c r="H13330" s="102"/>
      <c r="I13330" s="102"/>
      <c r="J13330" s="102"/>
      <c r="K13330" s="102"/>
      <c r="L13330" s="102"/>
      <c r="M13330" s="102"/>
      <c r="N13330" s="102"/>
      <c r="O13330" s="102"/>
      <c r="P13330" s="102"/>
      <c r="Q13330" s="102"/>
      <c r="R13330" s="102"/>
      <c r="S13330" s="102"/>
      <c r="T13330" s="102"/>
      <c r="U13330" s="102"/>
      <c r="V13330" s="102"/>
      <c r="W13330" s="102"/>
      <c r="X13330" s="102"/>
      <c r="Y13330" s="102"/>
      <c r="Z13330" s="102"/>
      <c r="AA13330" s="102"/>
      <c r="AB13330" s="102"/>
      <c r="AC13330" s="102"/>
      <c r="AD13330" s="102"/>
      <c r="AE13330" s="102"/>
      <c r="AF13330" s="102"/>
      <c r="AG13330" s="102"/>
      <c r="AH13330" s="102"/>
      <c r="AI13330" s="102"/>
      <c r="AJ13330" s="102"/>
      <c r="AK13330" s="102"/>
      <c r="AL13330" s="102"/>
      <c r="AM13330" s="102"/>
      <c r="AN13330" s="102"/>
      <c r="AO13330" s="102"/>
      <c r="AP13330" s="102"/>
      <c r="AQ13330" s="102"/>
      <c r="AR13330" s="102"/>
      <c r="AS13330" s="102"/>
      <c r="AT13330" s="102"/>
      <c r="AU13330" s="102"/>
      <c r="AV13330" s="102"/>
      <c r="AW13330" s="102"/>
      <c r="AX13330" s="102"/>
    </row>
    <row r="13331" spans="1:50" s="22" customFormat="1">
      <c r="A13331" s="1476"/>
      <c r="B13331" s="1598"/>
      <c r="C13331" s="1592"/>
      <c r="D13331" s="1414"/>
      <c r="E13331" s="163"/>
      <c r="F13331" s="163"/>
      <c r="G13331" s="600"/>
      <c r="H13331" s="102"/>
      <c r="I13331" s="102"/>
      <c r="J13331" s="102"/>
      <c r="K13331" s="102"/>
      <c r="L13331" s="102"/>
      <c r="M13331" s="102"/>
      <c r="N13331" s="102"/>
      <c r="O13331" s="102"/>
      <c r="P13331" s="102"/>
      <c r="Q13331" s="102"/>
      <c r="R13331" s="102"/>
      <c r="S13331" s="102"/>
      <c r="T13331" s="102"/>
      <c r="U13331" s="102"/>
      <c r="V13331" s="102"/>
      <c r="W13331" s="102"/>
      <c r="X13331" s="102"/>
      <c r="Y13331" s="102"/>
      <c r="Z13331" s="102"/>
      <c r="AA13331" s="102"/>
      <c r="AB13331" s="102"/>
      <c r="AC13331" s="102"/>
      <c r="AD13331" s="102"/>
      <c r="AE13331" s="102"/>
      <c r="AF13331" s="102"/>
      <c r="AG13331" s="102"/>
      <c r="AH13331" s="102"/>
      <c r="AI13331" s="102"/>
      <c r="AJ13331" s="102"/>
      <c r="AK13331" s="102"/>
      <c r="AL13331" s="102"/>
      <c r="AM13331" s="102"/>
      <c r="AN13331" s="102"/>
      <c r="AO13331" s="102"/>
      <c r="AP13331" s="102"/>
      <c r="AQ13331" s="102"/>
      <c r="AR13331" s="102"/>
      <c r="AS13331" s="102"/>
      <c r="AT13331" s="102"/>
      <c r="AU13331" s="102"/>
      <c r="AV13331" s="102"/>
      <c r="AW13331" s="102"/>
      <c r="AX13331" s="102"/>
    </row>
    <row r="13332" spans="1:50" s="103" customFormat="1">
      <c r="A13332" s="1476"/>
      <c r="B13332" s="1598"/>
      <c r="C13332" s="1592"/>
      <c r="D13332" s="1414"/>
      <c r="E13332" s="163"/>
      <c r="F13332" s="163"/>
      <c r="G13332" s="627"/>
    </row>
    <row r="13333" spans="1:50" s="103" customFormat="1">
      <c r="A13333" s="1476"/>
      <c r="B13333" s="1598"/>
      <c r="C13333" s="1592"/>
      <c r="D13333" s="1414"/>
      <c r="E13333" s="163"/>
      <c r="F13333" s="163"/>
      <c r="G13333" s="627"/>
    </row>
    <row r="13334" spans="1:50" s="22" customFormat="1">
      <c r="A13334" s="1599"/>
      <c r="B13334" s="1422"/>
      <c r="C13334" s="1592"/>
      <c r="D13334" s="1414"/>
      <c r="E13334" s="163"/>
      <c r="F13334" s="163"/>
      <c r="G13334" s="600"/>
      <c r="H13334" s="102"/>
      <c r="I13334" s="102"/>
      <c r="J13334" s="102"/>
      <c r="K13334" s="102"/>
      <c r="L13334" s="102"/>
      <c r="M13334" s="102"/>
      <c r="N13334" s="102"/>
      <c r="O13334" s="102"/>
      <c r="P13334" s="102"/>
      <c r="Q13334" s="102"/>
      <c r="R13334" s="102"/>
      <c r="S13334" s="102"/>
      <c r="T13334" s="102"/>
      <c r="U13334" s="102"/>
      <c r="V13334" s="102"/>
      <c r="W13334" s="102"/>
      <c r="X13334" s="102"/>
      <c r="Y13334" s="102"/>
      <c r="Z13334" s="102"/>
      <c r="AA13334" s="102"/>
      <c r="AB13334" s="102"/>
      <c r="AC13334" s="102"/>
      <c r="AD13334" s="102"/>
      <c r="AE13334" s="102"/>
      <c r="AF13334" s="102"/>
      <c r="AG13334" s="102"/>
      <c r="AH13334" s="102"/>
      <c r="AI13334" s="102"/>
      <c r="AJ13334" s="102"/>
      <c r="AK13334" s="102"/>
      <c r="AL13334" s="102"/>
      <c r="AM13334" s="102"/>
      <c r="AN13334" s="102"/>
      <c r="AO13334" s="102"/>
      <c r="AP13334" s="102"/>
      <c r="AQ13334" s="102"/>
      <c r="AR13334" s="102"/>
      <c r="AS13334" s="102"/>
      <c r="AT13334" s="102"/>
      <c r="AU13334" s="102"/>
      <c r="AV13334" s="102"/>
      <c r="AW13334" s="102"/>
      <c r="AX13334" s="102"/>
    </row>
    <row r="13335" spans="1:50" s="22" customFormat="1">
      <c r="A13335" s="1599"/>
      <c r="B13335" s="1422"/>
      <c r="C13335" s="1592"/>
      <c r="D13335" s="1414"/>
      <c r="E13335" s="163"/>
      <c r="F13335" s="163"/>
      <c r="G13335" s="600"/>
      <c r="H13335" s="102"/>
      <c r="I13335" s="102"/>
      <c r="J13335" s="102"/>
      <c r="K13335" s="102"/>
      <c r="L13335" s="102"/>
      <c r="M13335" s="102"/>
      <c r="N13335" s="102"/>
      <c r="O13335" s="102"/>
      <c r="P13335" s="102"/>
      <c r="Q13335" s="102"/>
      <c r="R13335" s="102"/>
      <c r="S13335" s="102"/>
      <c r="T13335" s="102"/>
      <c r="U13335" s="102"/>
      <c r="V13335" s="102"/>
      <c r="W13335" s="102"/>
      <c r="X13335" s="102"/>
      <c r="Y13335" s="102"/>
      <c r="Z13335" s="102"/>
      <c r="AA13335" s="102"/>
      <c r="AB13335" s="102"/>
      <c r="AC13335" s="102"/>
      <c r="AD13335" s="102"/>
      <c r="AE13335" s="102"/>
      <c r="AF13335" s="102"/>
      <c r="AG13335" s="102"/>
      <c r="AH13335" s="102"/>
      <c r="AI13335" s="102"/>
      <c r="AJ13335" s="102"/>
      <c r="AK13335" s="102"/>
      <c r="AL13335" s="102"/>
      <c r="AM13335" s="102"/>
      <c r="AN13335" s="102"/>
      <c r="AO13335" s="102"/>
      <c r="AP13335" s="102"/>
      <c r="AQ13335" s="102"/>
      <c r="AR13335" s="102"/>
      <c r="AS13335" s="102"/>
      <c r="AT13335" s="102"/>
      <c r="AU13335" s="102"/>
      <c r="AV13335" s="102"/>
      <c r="AW13335" s="102"/>
      <c r="AX13335" s="102"/>
    </row>
    <row r="13336" spans="1:50" s="22" customFormat="1">
      <c r="A13336" s="1476"/>
      <c r="B13336" s="1383"/>
      <c r="C13336" s="1391"/>
      <c r="D13336" s="1376"/>
      <c r="E13336" s="162"/>
      <c r="F13336" s="162"/>
      <c r="G13336" s="600"/>
      <c r="H13336" s="102"/>
      <c r="I13336" s="102"/>
      <c r="J13336" s="102"/>
      <c r="K13336" s="102"/>
      <c r="L13336" s="102"/>
      <c r="M13336" s="102"/>
      <c r="N13336" s="102"/>
      <c r="O13336" s="102"/>
      <c r="P13336" s="102"/>
      <c r="Q13336" s="102"/>
      <c r="R13336" s="102"/>
      <c r="S13336" s="102"/>
      <c r="T13336" s="102"/>
      <c r="U13336" s="102"/>
      <c r="V13336" s="102"/>
      <c r="W13336" s="102"/>
      <c r="X13336" s="102"/>
      <c r="Y13336" s="102"/>
      <c r="Z13336" s="102"/>
      <c r="AA13336" s="102"/>
      <c r="AB13336" s="102"/>
      <c r="AC13336" s="102"/>
      <c r="AD13336" s="102"/>
      <c r="AE13336" s="102"/>
      <c r="AF13336" s="102"/>
      <c r="AG13336" s="102"/>
      <c r="AH13336" s="102"/>
      <c r="AI13336" s="102"/>
      <c r="AJ13336" s="102"/>
      <c r="AK13336" s="102"/>
      <c r="AL13336" s="102"/>
      <c r="AM13336" s="102"/>
      <c r="AN13336" s="102"/>
      <c r="AO13336" s="102"/>
      <c r="AP13336" s="102"/>
      <c r="AQ13336" s="102"/>
      <c r="AR13336" s="102"/>
      <c r="AS13336" s="102"/>
      <c r="AT13336" s="102"/>
      <c r="AU13336" s="102"/>
      <c r="AV13336" s="102"/>
      <c r="AW13336" s="102"/>
      <c r="AX13336" s="102"/>
    </row>
    <row r="13337" spans="1:50" s="22" customFormat="1">
      <c r="A13337" s="1599"/>
      <c r="B13337" s="1422"/>
      <c r="C13337" s="1592"/>
      <c r="D13337" s="1414"/>
      <c r="E13337" s="163"/>
      <c r="F13337" s="163"/>
      <c r="G13337" s="600"/>
      <c r="H13337" s="102"/>
      <c r="I13337" s="102"/>
      <c r="J13337" s="102"/>
      <c r="K13337" s="102"/>
      <c r="L13337" s="102"/>
      <c r="M13337" s="102"/>
      <c r="N13337" s="102"/>
      <c r="O13337" s="102"/>
      <c r="P13337" s="102"/>
      <c r="Q13337" s="102"/>
      <c r="R13337" s="102"/>
      <c r="S13337" s="102"/>
      <c r="T13337" s="102"/>
      <c r="U13337" s="102"/>
      <c r="V13337" s="102"/>
      <c r="W13337" s="102"/>
      <c r="X13337" s="102"/>
      <c r="Y13337" s="102"/>
      <c r="Z13337" s="102"/>
      <c r="AA13337" s="102"/>
      <c r="AB13337" s="102"/>
      <c r="AC13337" s="102"/>
      <c r="AD13337" s="102"/>
      <c r="AE13337" s="102"/>
      <c r="AF13337" s="102"/>
      <c r="AG13337" s="102"/>
      <c r="AH13337" s="102"/>
      <c r="AI13337" s="102"/>
      <c r="AJ13337" s="102"/>
      <c r="AK13337" s="102"/>
      <c r="AL13337" s="102"/>
      <c r="AM13337" s="102"/>
      <c r="AN13337" s="102"/>
      <c r="AO13337" s="102"/>
      <c r="AP13337" s="102"/>
      <c r="AQ13337" s="102"/>
      <c r="AR13337" s="102"/>
      <c r="AS13337" s="102"/>
      <c r="AT13337" s="102"/>
      <c r="AU13337" s="102"/>
      <c r="AV13337" s="102"/>
      <c r="AW13337" s="102"/>
      <c r="AX13337" s="102"/>
    </row>
    <row r="13338" spans="1:50" s="22" customFormat="1">
      <c r="A13338" s="1476"/>
      <c r="B13338" s="1383"/>
      <c r="C13338" s="1391"/>
      <c r="D13338" s="1376"/>
      <c r="E13338" s="161"/>
      <c r="F13338" s="161"/>
      <c r="G13338" s="600"/>
      <c r="H13338" s="102"/>
      <c r="I13338" s="102"/>
      <c r="J13338" s="102"/>
      <c r="K13338" s="102"/>
      <c r="L13338" s="102"/>
      <c r="M13338" s="102"/>
      <c r="N13338" s="102"/>
      <c r="O13338" s="102"/>
      <c r="P13338" s="102"/>
      <c r="Q13338" s="102"/>
      <c r="R13338" s="102"/>
      <c r="S13338" s="102"/>
      <c r="T13338" s="102"/>
      <c r="U13338" s="102"/>
      <c r="V13338" s="102"/>
      <c r="W13338" s="102"/>
      <c r="X13338" s="102"/>
      <c r="Y13338" s="102"/>
      <c r="Z13338" s="102"/>
      <c r="AA13338" s="102"/>
      <c r="AB13338" s="102"/>
      <c r="AC13338" s="102"/>
      <c r="AD13338" s="102"/>
      <c r="AE13338" s="102"/>
      <c r="AF13338" s="102"/>
      <c r="AG13338" s="102"/>
      <c r="AH13338" s="102"/>
      <c r="AI13338" s="102"/>
      <c r="AJ13338" s="102"/>
      <c r="AK13338" s="102"/>
      <c r="AL13338" s="102"/>
      <c r="AM13338" s="102"/>
      <c r="AN13338" s="102"/>
      <c r="AO13338" s="102"/>
      <c r="AP13338" s="102"/>
      <c r="AQ13338" s="102"/>
      <c r="AR13338" s="102"/>
      <c r="AS13338" s="102"/>
      <c r="AT13338" s="102"/>
      <c r="AU13338" s="102"/>
      <c r="AV13338" s="102"/>
      <c r="AW13338" s="102"/>
      <c r="AX13338" s="102"/>
    </row>
    <row r="13339" spans="1:50" s="22" customFormat="1">
      <c r="A13339" s="1476"/>
      <c r="B13339" s="1383"/>
      <c r="C13339" s="1391"/>
      <c r="D13339" s="1376"/>
      <c r="E13339" s="164"/>
      <c r="F13339" s="164"/>
      <c r="G13339" s="600"/>
      <c r="H13339" s="102"/>
      <c r="I13339" s="102"/>
      <c r="J13339" s="102"/>
      <c r="K13339" s="102"/>
      <c r="L13339" s="102"/>
      <c r="M13339" s="102"/>
      <c r="N13339" s="102"/>
      <c r="O13339" s="102"/>
      <c r="P13339" s="102"/>
      <c r="Q13339" s="102"/>
      <c r="R13339" s="102"/>
      <c r="S13339" s="102"/>
      <c r="T13339" s="102"/>
      <c r="U13339" s="102"/>
      <c r="V13339" s="102"/>
      <c r="W13339" s="102"/>
      <c r="X13339" s="102"/>
      <c r="Y13339" s="102"/>
      <c r="Z13339" s="102"/>
      <c r="AA13339" s="102"/>
      <c r="AB13339" s="102"/>
      <c r="AC13339" s="102"/>
      <c r="AD13339" s="102"/>
      <c r="AE13339" s="102"/>
      <c r="AF13339" s="102"/>
      <c r="AG13339" s="102"/>
      <c r="AH13339" s="102"/>
      <c r="AI13339" s="102"/>
      <c r="AJ13339" s="102"/>
      <c r="AK13339" s="102"/>
      <c r="AL13339" s="102"/>
      <c r="AM13339" s="102"/>
      <c r="AN13339" s="102"/>
      <c r="AO13339" s="102"/>
      <c r="AP13339" s="102"/>
      <c r="AQ13339" s="102"/>
      <c r="AR13339" s="102"/>
      <c r="AS13339" s="102"/>
      <c r="AT13339" s="102"/>
      <c r="AU13339" s="102"/>
      <c r="AV13339" s="102"/>
      <c r="AW13339" s="102"/>
      <c r="AX13339" s="102"/>
    </row>
    <row r="13340" spans="1:50" s="22" customFormat="1">
      <c r="A13340" s="1476"/>
      <c r="B13340" s="1383"/>
      <c r="C13340" s="1391"/>
      <c r="D13340" s="1376"/>
      <c r="E13340" s="164"/>
      <c r="F13340" s="164"/>
      <c r="G13340" s="600"/>
      <c r="H13340" s="102"/>
      <c r="I13340" s="102"/>
      <c r="J13340" s="102"/>
      <c r="K13340" s="102"/>
      <c r="L13340" s="102"/>
      <c r="M13340" s="102"/>
      <c r="N13340" s="102"/>
      <c r="O13340" s="102"/>
      <c r="P13340" s="102"/>
      <c r="Q13340" s="102"/>
      <c r="R13340" s="102"/>
      <c r="S13340" s="102"/>
      <c r="T13340" s="102"/>
      <c r="U13340" s="102"/>
      <c r="V13340" s="102"/>
      <c r="W13340" s="102"/>
      <c r="X13340" s="102"/>
      <c r="Y13340" s="102"/>
      <c r="Z13340" s="102"/>
      <c r="AA13340" s="102"/>
      <c r="AB13340" s="102"/>
      <c r="AC13340" s="102"/>
      <c r="AD13340" s="102"/>
      <c r="AE13340" s="102"/>
      <c r="AF13340" s="102"/>
      <c r="AG13340" s="102"/>
      <c r="AH13340" s="102"/>
      <c r="AI13340" s="102"/>
      <c r="AJ13340" s="102"/>
      <c r="AK13340" s="102"/>
      <c r="AL13340" s="102"/>
      <c r="AM13340" s="102"/>
      <c r="AN13340" s="102"/>
      <c r="AO13340" s="102"/>
      <c r="AP13340" s="102"/>
      <c r="AQ13340" s="102"/>
      <c r="AR13340" s="102"/>
      <c r="AS13340" s="102"/>
      <c r="AT13340" s="102"/>
      <c r="AU13340" s="102"/>
      <c r="AV13340" s="102"/>
      <c r="AW13340" s="102"/>
      <c r="AX13340" s="102"/>
    </row>
    <row r="13341" spans="1:50" s="22" customFormat="1">
      <c r="A13341" s="1476"/>
      <c r="B13341" s="1383"/>
      <c r="C13341" s="1577"/>
      <c r="D13341" s="1376"/>
      <c r="E13341" s="162"/>
      <c r="F13341" s="162"/>
      <c r="G13341" s="600"/>
      <c r="H13341" s="102"/>
      <c r="I13341" s="102"/>
      <c r="J13341" s="102"/>
      <c r="K13341" s="102"/>
      <c r="L13341" s="102"/>
      <c r="M13341" s="102"/>
      <c r="N13341" s="102"/>
      <c r="O13341" s="102"/>
      <c r="P13341" s="102"/>
      <c r="Q13341" s="102"/>
      <c r="R13341" s="102"/>
      <c r="S13341" s="102"/>
      <c r="T13341" s="102"/>
      <c r="U13341" s="102"/>
      <c r="V13341" s="102"/>
      <c r="W13341" s="102"/>
      <c r="X13341" s="102"/>
      <c r="Y13341" s="102"/>
      <c r="Z13341" s="102"/>
      <c r="AA13341" s="102"/>
      <c r="AB13341" s="102"/>
      <c r="AC13341" s="102"/>
      <c r="AD13341" s="102"/>
      <c r="AE13341" s="102"/>
      <c r="AF13341" s="102"/>
      <c r="AG13341" s="102"/>
      <c r="AH13341" s="102"/>
      <c r="AI13341" s="102"/>
      <c r="AJ13341" s="102"/>
      <c r="AK13341" s="102"/>
      <c r="AL13341" s="102"/>
      <c r="AM13341" s="102"/>
      <c r="AN13341" s="102"/>
      <c r="AO13341" s="102"/>
      <c r="AP13341" s="102"/>
      <c r="AQ13341" s="102"/>
      <c r="AR13341" s="102"/>
      <c r="AS13341" s="102"/>
      <c r="AT13341" s="102"/>
      <c r="AU13341" s="102"/>
      <c r="AV13341" s="102"/>
      <c r="AW13341" s="102"/>
      <c r="AX13341" s="102"/>
    </row>
    <row r="13342" spans="1:50" s="22" customFormat="1">
      <c r="A13342" s="1476"/>
      <c r="B13342" s="1383"/>
      <c r="C13342" s="1391"/>
      <c r="D13342" s="1376"/>
      <c r="E13342" s="162"/>
      <c r="F13342" s="162"/>
      <c r="G13342" s="600"/>
      <c r="H13342" s="102"/>
      <c r="I13342" s="102"/>
      <c r="J13342" s="102"/>
      <c r="K13342" s="102"/>
      <c r="L13342" s="102"/>
      <c r="M13342" s="102"/>
      <c r="N13342" s="102"/>
      <c r="O13342" s="106"/>
      <c r="P13342" s="102"/>
      <c r="Q13342" s="102"/>
      <c r="R13342" s="102"/>
      <c r="S13342" s="102"/>
      <c r="T13342" s="102"/>
      <c r="U13342" s="102"/>
      <c r="V13342" s="102"/>
      <c r="W13342" s="102"/>
      <c r="X13342" s="102"/>
      <c r="Y13342" s="102"/>
      <c r="Z13342" s="102"/>
      <c r="AA13342" s="102"/>
      <c r="AB13342" s="102"/>
      <c r="AC13342" s="102"/>
      <c r="AD13342" s="102"/>
      <c r="AE13342" s="102"/>
      <c r="AF13342" s="102"/>
      <c r="AG13342" s="102"/>
      <c r="AH13342" s="102"/>
      <c r="AI13342" s="102"/>
      <c r="AJ13342" s="102"/>
      <c r="AK13342" s="102"/>
      <c r="AL13342" s="102"/>
      <c r="AM13342" s="102"/>
      <c r="AN13342" s="102"/>
      <c r="AO13342" s="102"/>
      <c r="AP13342" s="102"/>
      <c r="AQ13342" s="102"/>
      <c r="AR13342" s="102"/>
      <c r="AS13342" s="102"/>
      <c r="AT13342" s="102"/>
      <c r="AU13342" s="102"/>
      <c r="AV13342" s="102"/>
      <c r="AW13342" s="102"/>
      <c r="AX13342" s="102"/>
    </row>
    <row r="13343" spans="1:50" s="22" customFormat="1">
      <c r="A13343" s="1378"/>
      <c r="B13343" s="1383"/>
      <c r="C13343" s="1391"/>
      <c r="D13343" s="1376"/>
      <c r="E13343" s="162"/>
      <c r="F13343" s="162"/>
      <c r="G13343" s="602"/>
      <c r="H13343" s="102"/>
      <c r="I13343" s="102"/>
      <c r="J13343" s="102"/>
      <c r="K13343" s="102"/>
      <c r="L13343" s="102"/>
      <c r="M13343" s="102"/>
      <c r="N13343" s="102"/>
      <c r="O13343" s="102"/>
      <c r="P13343" s="102"/>
      <c r="Q13343" s="102"/>
      <c r="R13343" s="102"/>
      <c r="S13343" s="102"/>
      <c r="T13343" s="102"/>
      <c r="U13343" s="102"/>
      <c r="V13343" s="102"/>
      <c r="W13343" s="102"/>
      <c r="X13343" s="102"/>
      <c r="Y13343" s="102"/>
      <c r="Z13343" s="102"/>
      <c r="AA13343" s="102"/>
      <c r="AB13343" s="102"/>
      <c r="AC13343" s="102"/>
      <c r="AD13343" s="102"/>
      <c r="AE13343" s="102"/>
      <c r="AF13343" s="102"/>
      <c r="AG13343" s="102"/>
      <c r="AH13343" s="102"/>
      <c r="AI13343" s="102"/>
      <c r="AJ13343" s="102"/>
      <c r="AK13343" s="102"/>
      <c r="AL13343" s="102"/>
      <c r="AM13343" s="102"/>
      <c r="AN13343" s="102"/>
      <c r="AO13343" s="102"/>
      <c r="AP13343" s="102"/>
      <c r="AQ13343" s="102"/>
      <c r="AR13343" s="102"/>
      <c r="AS13343" s="102"/>
      <c r="AT13343" s="102"/>
      <c r="AU13343" s="102"/>
      <c r="AV13343" s="102"/>
      <c r="AW13343" s="102"/>
      <c r="AX13343" s="102"/>
    </row>
    <row r="13344" spans="1:50" s="22" customFormat="1">
      <c r="A13344" s="1476"/>
      <c r="B13344" s="1038"/>
      <c r="C13344" s="1577"/>
      <c r="D13344" s="1376"/>
      <c r="E13344" s="162"/>
      <c r="F13344" s="162"/>
      <c r="G13344" s="602"/>
      <c r="H13344" s="102"/>
      <c r="I13344" s="102"/>
      <c r="J13344" s="102"/>
      <c r="K13344" s="102"/>
      <c r="L13344" s="102"/>
      <c r="M13344" s="102"/>
      <c r="N13344" s="102"/>
      <c r="O13344" s="102"/>
      <c r="P13344" s="102"/>
      <c r="Q13344" s="102"/>
      <c r="R13344" s="102"/>
      <c r="S13344" s="102"/>
      <c r="T13344" s="102"/>
      <c r="U13344" s="102"/>
      <c r="V13344" s="102"/>
      <c r="W13344" s="102"/>
      <c r="X13344" s="102"/>
      <c r="Y13344" s="102"/>
      <c r="Z13344" s="102"/>
      <c r="AA13344" s="102"/>
      <c r="AB13344" s="102"/>
      <c r="AC13344" s="102"/>
      <c r="AD13344" s="102"/>
      <c r="AE13344" s="102"/>
      <c r="AF13344" s="102"/>
      <c r="AG13344" s="102"/>
      <c r="AH13344" s="102"/>
      <c r="AI13344" s="102"/>
      <c r="AJ13344" s="102"/>
      <c r="AK13344" s="102"/>
      <c r="AL13344" s="102"/>
      <c r="AM13344" s="102"/>
      <c r="AN13344" s="102"/>
      <c r="AO13344" s="102"/>
      <c r="AP13344" s="102"/>
      <c r="AQ13344" s="102"/>
      <c r="AR13344" s="102"/>
      <c r="AS13344" s="102"/>
      <c r="AT13344" s="102"/>
      <c r="AU13344" s="102"/>
      <c r="AV13344" s="102"/>
      <c r="AW13344" s="102"/>
      <c r="AX13344" s="102"/>
    </row>
    <row r="13345" spans="1:50" s="22" customFormat="1">
      <c r="A13345" s="1378"/>
      <c r="B13345" s="1383"/>
      <c r="C13345" s="1577"/>
      <c r="D13345" s="1376"/>
      <c r="E13345" s="162"/>
      <c r="F13345" s="162"/>
      <c r="G13345" s="600"/>
      <c r="H13345" s="102"/>
      <c r="I13345" s="102"/>
      <c r="J13345" s="102"/>
      <c r="K13345" s="102"/>
      <c r="L13345" s="102"/>
      <c r="M13345" s="102"/>
      <c r="N13345" s="102"/>
      <c r="O13345" s="102"/>
      <c r="P13345" s="102"/>
      <c r="Q13345" s="102"/>
      <c r="R13345" s="102"/>
      <c r="S13345" s="102"/>
      <c r="T13345" s="102"/>
      <c r="U13345" s="102"/>
      <c r="V13345" s="102"/>
      <c r="W13345" s="102"/>
      <c r="X13345" s="102"/>
      <c r="Y13345" s="102"/>
      <c r="Z13345" s="102"/>
      <c r="AA13345" s="102"/>
      <c r="AB13345" s="102"/>
      <c r="AC13345" s="102"/>
      <c r="AD13345" s="102"/>
      <c r="AE13345" s="102"/>
      <c r="AF13345" s="102"/>
      <c r="AG13345" s="102"/>
      <c r="AH13345" s="102"/>
      <c r="AI13345" s="102"/>
      <c r="AJ13345" s="102"/>
      <c r="AK13345" s="102"/>
      <c r="AL13345" s="102"/>
      <c r="AM13345" s="102"/>
      <c r="AN13345" s="102"/>
      <c r="AO13345" s="102"/>
      <c r="AP13345" s="102"/>
      <c r="AQ13345" s="102"/>
      <c r="AR13345" s="102"/>
      <c r="AS13345" s="102"/>
      <c r="AT13345" s="102"/>
      <c r="AU13345" s="102"/>
      <c r="AV13345" s="102"/>
      <c r="AW13345" s="102"/>
      <c r="AX13345" s="102"/>
    </row>
    <row r="13346" spans="1:50" s="22" customFormat="1">
      <c r="A13346" s="1476"/>
      <c r="B13346" s="1383"/>
      <c r="C13346" s="1391"/>
      <c r="D13346" s="1376"/>
      <c r="E13346" s="164"/>
      <c r="F13346" s="164"/>
      <c r="G13346" s="600"/>
      <c r="H13346" s="102"/>
      <c r="I13346" s="102"/>
      <c r="J13346" s="102"/>
      <c r="K13346" s="102"/>
      <c r="L13346" s="102"/>
      <c r="M13346" s="102"/>
      <c r="N13346" s="102"/>
      <c r="O13346" s="102"/>
      <c r="P13346" s="102"/>
      <c r="Q13346" s="102"/>
      <c r="R13346" s="102"/>
      <c r="S13346" s="102"/>
      <c r="T13346" s="102"/>
      <c r="U13346" s="102"/>
      <c r="V13346" s="102"/>
      <c r="W13346" s="102"/>
      <c r="X13346" s="102"/>
      <c r="Y13346" s="102"/>
      <c r="Z13346" s="102"/>
      <c r="AA13346" s="102"/>
      <c r="AB13346" s="102"/>
      <c r="AC13346" s="102"/>
      <c r="AD13346" s="102"/>
      <c r="AE13346" s="102"/>
      <c r="AF13346" s="102"/>
      <c r="AG13346" s="102"/>
      <c r="AH13346" s="102"/>
      <c r="AI13346" s="102"/>
      <c r="AJ13346" s="102"/>
      <c r="AK13346" s="102"/>
      <c r="AL13346" s="102"/>
      <c r="AM13346" s="102"/>
      <c r="AN13346" s="102"/>
      <c r="AO13346" s="102"/>
      <c r="AP13346" s="102"/>
      <c r="AQ13346" s="102"/>
      <c r="AR13346" s="102"/>
      <c r="AS13346" s="102"/>
      <c r="AT13346" s="102"/>
      <c r="AU13346" s="102"/>
      <c r="AV13346" s="102"/>
      <c r="AW13346" s="102"/>
      <c r="AX13346" s="102"/>
    </row>
    <row r="13347" spans="1:50" s="22" customFormat="1">
      <c r="A13347" s="1476"/>
      <c r="B13347" s="1383"/>
      <c r="C13347" s="1391"/>
      <c r="D13347" s="1376"/>
      <c r="E13347" s="164"/>
      <c r="F13347" s="164"/>
      <c r="G13347" s="602"/>
      <c r="H13347" s="102"/>
      <c r="I13347" s="102"/>
      <c r="J13347" s="102"/>
      <c r="K13347" s="102"/>
      <c r="L13347" s="102"/>
      <c r="M13347" s="102"/>
      <c r="N13347" s="102"/>
      <c r="O13347" s="102"/>
      <c r="P13347" s="102"/>
      <c r="Q13347" s="102"/>
      <c r="R13347" s="102"/>
      <c r="S13347" s="102"/>
      <c r="T13347" s="102"/>
      <c r="U13347" s="102"/>
      <c r="V13347" s="102"/>
      <c r="W13347" s="102"/>
      <c r="X13347" s="102"/>
      <c r="Y13347" s="102"/>
      <c r="Z13347" s="102"/>
      <c r="AA13347" s="102"/>
      <c r="AB13347" s="102"/>
      <c r="AC13347" s="102"/>
      <c r="AD13347" s="102"/>
      <c r="AE13347" s="102"/>
      <c r="AF13347" s="102"/>
      <c r="AG13347" s="102"/>
      <c r="AH13347" s="102"/>
      <c r="AI13347" s="102"/>
      <c r="AJ13347" s="102"/>
      <c r="AK13347" s="102"/>
      <c r="AL13347" s="102"/>
      <c r="AM13347" s="102"/>
      <c r="AN13347" s="102"/>
      <c r="AO13347" s="102"/>
      <c r="AP13347" s="102"/>
      <c r="AQ13347" s="102"/>
      <c r="AR13347" s="102"/>
      <c r="AS13347" s="102"/>
      <c r="AT13347" s="102"/>
      <c r="AU13347" s="102"/>
      <c r="AV13347" s="102"/>
      <c r="AW13347" s="102"/>
      <c r="AX13347" s="102"/>
    </row>
    <row r="13348" spans="1:50" s="22" customFormat="1">
      <c r="A13348" s="1476"/>
      <c r="B13348" s="1383"/>
      <c r="C13348" s="1391"/>
      <c r="D13348" s="1376"/>
      <c r="E13348" s="164"/>
      <c r="F13348" s="164"/>
      <c r="G13348" s="602"/>
      <c r="H13348" s="102"/>
      <c r="I13348" s="102"/>
      <c r="J13348" s="102"/>
      <c r="K13348" s="102"/>
      <c r="L13348" s="102"/>
      <c r="M13348" s="102"/>
      <c r="N13348" s="102"/>
      <c r="O13348" s="102"/>
      <c r="P13348" s="102"/>
      <c r="Q13348" s="102"/>
      <c r="R13348" s="102"/>
      <c r="S13348" s="102"/>
      <c r="T13348" s="102"/>
      <c r="U13348" s="102"/>
      <c r="V13348" s="102"/>
      <c r="W13348" s="102"/>
      <c r="X13348" s="102"/>
      <c r="Y13348" s="102"/>
      <c r="Z13348" s="102"/>
      <c r="AA13348" s="102"/>
      <c r="AB13348" s="102"/>
      <c r="AC13348" s="102"/>
      <c r="AD13348" s="102"/>
      <c r="AE13348" s="102"/>
      <c r="AF13348" s="102"/>
      <c r="AG13348" s="102"/>
      <c r="AH13348" s="102"/>
      <c r="AI13348" s="102"/>
      <c r="AJ13348" s="102"/>
      <c r="AK13348" s="102"/>
      <c r="AL13348" s="102"/>
      <c r="AM13348" s="102"/>
      <c r="AN13348" s="102"/>
      <c r="AO13348" s="102"/>
      <c r="AP13348" s="102"/>
      <c r="AQ13348" s="102"/>
      <c r="AR13348" s="102"/>
      <c r="AS13348" s="102"/>
      <c r="AT13348" s="102"/>
      <c r="AU13348" s="102"/>
      <c r="AV13348" s="102"/>
      <c r="AW13348" s="102"/>
      <c r="AX13348" s="102"/>
    </row>
    <row r="13349" spans="1:50" s="22" customFormat="1">
      <c r="A13349" s="1476"/>
      <c r="B13349" s="1383"/>
      <c r="C13349" s="1391"/>
      <c r="D13349" s="1376"/>
      <c r="E13349" s="164"/>
      <c r="F13349" s="164"/>
      <c r="G13349" s="602"/>
      <c r="H13349" s="102"/>
      <c r="I13349" s="102"/>
      <c r="J13349" s="102"/>
      <c r="K13349" s="102"/>
      <c r="L13349" s="102"/>
      <c r="M13349" s="102"/>
      <c r="N13349" s="102"/>
      <c r="O13349" s="102"/>
      <c r="P13349" s="102"/>
      <c r="Q13349" s="102"/>
      <c r="R13349" s="102"/>
      <c r="S13349" s="102"/>
      <c r="T13349" s="102"/>
      <c r="U13349" s="102"/>
      <c r="V13349" s="102"/>
      <c r="W13349" s="102"/>
      <c r="X13349" s="102"/>
      <c r="Y13349" s="102"/>
      <c r="Z13349" s="102"/>
      <c r="AA13349" s="102"/>
      <c r="AB13349" s="102"/>
      <c r="AC13349" s="102"/>
      <c r="AD13349" s="102"/>
      <c r="AE13349" s="102"/>
      <c r="AF13349" s="102"/>
      <c r="AG13349" s="102"/>
      <c r="AH13349" s="102"/>
      <c r="AI13349" s="102"/>
      <c r="AJ13349" s="102"/>
      <c r="AK13349" s="102"/>
      <c r="AL13349" s="102"/>
      <c r="AM13349" s="102"/>
      <c r="AN13349" s="102"/>
      <c r="AO13349" s="102"/>
      <c r="AP13349" s="102"/>
      <c r="AQ13349" s="102"/>
      <c r="AR13349" s="102"/>
      <c r="AS13349" s="102"/>
      <c r="AT13349" s="102"/>
      <c r="AU13349" s="102"/>
      <c r="AV13349" s="102"/>
      <c r="AW13349" s="102"/>
      <c r="AX13349" s="102"/>
    </row>
    <row r="13350" spans="1:50" s="22" customFormat="1">
      <c r="A13350" s="1476"/>
      <c r="B13350" s="1383"/>
      <c r="C13350" s="1391"/>
      <c r="D13350" s="1376"/>
      <c r="E13350" s="164"/>
      <c r="F13350" s="164"/>
      <c r="G13350" s="602"/>
      <c r="H13350" s="102"/>
      <c r="I13350" s="102"/>
      <c r="J13350" s="102"/>
      <c r="K13350" s="102"/>
      <c r="L13350" s="102"/>
      <c r="M13350" s="102"/>
      <c r="N13350" s="102"/>
      <c r="O13350" s="102"/>
      <c r="P13350" s="102"/>
      <c r="Q13350" s="102"/>
      <c r="R13350" s="102"/>
      <c r="S13350" s="102"/>
      <c r="T13350" s="102"/>
      <c r="U13350" s="102"/>
      <c r="V13350" s="102"/>
      <c r="W13350" s="102"/>
      <c r="X13350" s="102"/>
      <c r="Y13350" s="102"/>
      <c r="Z13350" s="102"/>
      <c r="AA13350" s="102"/>
      <c r="AB13350" s="102"/>
      <c r="AC13350" s="102"/>
      <c r="AD13350" s="102"/>
      <c r="AE13350" s="102"/>
      <c r="AF13350" s="102"/>
      <c r="AG13350" s="102"/>
      <c r="AH13350" s="102"/>
      <c r="AI13350" s="102"/>
      <c r="AJ13350" s="102"/>
      <c r="AK13350" s="102"/>
      <c r="AL13350" s="102"/>
      <c r="AM13350" s="102"/>
      <c r="AN13350" s="102"/>
      <c r="AO13350" s="102"/>
      <c r="AP13350" s="102"/>
      <c r="AQ13350" s="102"/>
      <c r="AR13350" s="102"/>
      <c r="AS13350" s="102"/>
      <c r="AT13350" s="102"/>
      <c r="AU13350" s="102"/>
      <c r="AV13350" s="102"/>
      <c r="AW13350" s="102"/>
      <c r="AX13350" s="102"/>
    </row>
    <row r="13351" spans="1:50" s="22" customFormat="1">
      <c r="A13351" s="1597"/>
      <c r="B13351" s="1383"/>
      <c r="C13351" s="1391"/>
      <c r="D13351" s="1376"/>
      <c r="E13351" s="164"/>
      <c r="F13351" s="164"/>
      <c r="G13351" s="600"/>
      <c r="H13351" s="102"/>
      <c r="I13351" s="102"/>
      <c r="J13351" s="102"/>
      <c r="K13351" s="102"/>
      <c r="L13351" s="102"/>
      <c r="M13351" s="102"/>
      <c r="N13351" s="102"/>
      <c r="O13351" s="102"/>
      <c r="P13351" s="102"/>
      <c r="Q13351" s="102"/>
      <c r="R13351" s="102"/>
      <c r="S13351" s="102"/>
      <c r="T13351" s="102"/>
      <c r="U13351" s="102"/>
      <c r="V13351" s="102"/>
      <c r="W13351" s="102"/>
      <c r="X13351" s="102"/>
      <c r="Y13351" s="102"/>
      <c r="Z13351" s="102"/>
      <c r="AA13351" s="102"/>
      <c r="AB13351" s="102"/>
      <c r="AC13351" s="102"/>
      <c r="AD13351" s="102"/>
      <c r="AE13351" s="102"/>
      <c r="AF13351" s="102"/>
      <c r="AG13351" s="102"/>
      <c r="AH13351" s="102"/>
      <c r="AI13351" s="102"/>
      <c r="AJ13351" s="102"/>
      <c r="AK13351" s="102"/>
      <c r="AL13351" s="102"/>
      <c r="AM13351" s="102"/>
      <c r="AN13351" s="102"/>
      <c r="AO13351" s="102"/>
      <c r="AP13351" s="102"/>
      <c r="AQ13351" s="102"/>
      <c r="AR13351" s="102"/>
      <c r="AS13351" s="102"/>
      <c r="AT13351" s="102"/>
      <c r="AU13351" s="102"/>
      <c r="AV13351" s="102"/>
      <c r="AW13351" s="102"/>
      <c r="AX13351" s="102"/>
    </row>
    <row r="13352" spans="1:50" s="22" customFormat="1">
      <c r="A13352" s="1599"/>
      <c r="B13352" s="1383"/>
      <c r="C13352" s="1391"/>
      <c r="D13352" s="1376"/>
      <c r="E13352" s="164"/>
      <c r="F13352" s="164"/>
      <c r="G13352" s="600"/>
      <c r="H13352" s="102"/>
      <c r="I13352" s="102"/>
      <c r="J13352" s="102"/>
      <c r="K13352" s="102"/>
      <c r="L13352" s="102"/>
      <c r="M13352" s="102"/>
      <c r="N13352" s="102"/>
      <c r="O13352" s="102"/>
      <c r="P13352" s="102"/>
      <c r="Q13352" s="102"/>
      <c r="R13352" s="102"/>
      <c r="S13352" s="102"/>
      <c r="T13352" s="102"/>
      <c r="U13352" s="102"/>
      <c r="V13352" s="102"/>
      <c r="W13352" s="102"/>
      <c r="X13352" s="102"/>
      <c r="Y13352" s="102"/>
      <c r="Z13352" s="102"/>
      <c r="AA13352" s="102"/>
      <c r="AB13352" s="102"/>
      <c r="AC13352" s="102"/>
      <c r="AD13352" s="102"/>
      <c r="AE13352" s="102"/>
      <c r="AF13352" s="102"/>
      <c r="AG13352" s="102"/>
      <c r="AH13352" s="102"/>
      <c r="AI13352" s="102"/>
      <c r="AJ13352" s="102"/>
      <c r="AK13352" s="102"/>
      <c r="AL13352" s="102"/>
      <c r="AM13352" s="102"/>
      <c r="AN13352" s="102"/>
      <c r="AO13352" s="102"/>
      <c r="AP13352" s="102"/>
      <c r="AQ13352" s="102"/>
      <c r="AR13352" s="102"/>
      <c r="AS13352" s="102"/>
      <c r="AT13352" s="102"/>
      <c r="AU13352" s="102"/>
      <c r="AV13352" s="102"/>
      <c r="AW13352" s="102"/>
      <c r="AX13352" s="102"/>
    </row>
    <row r="13353" spans="1:50" s="22" customFormat="1">
      <c r="A13353" s="1378"/>
      <c r="B13353" s="1374"/>
      <c r="C13353" s="1391"/>
      <c r="D13353" s="1376"/>
      <c r="E13353" s="161"/>
      <c r="F13353" s="161"/>
      <c r="G13353" s="600"/>
      <c r="H13353" s="102"/>
      <c r="I13353" s="102"/>
      <c r="J13353" s="102"/>
      <c r="K13353" s="102"/>
      <c r="L13353" s="102"/>
      <c r="M13353" s="102"/>
      <c r="N13353" s="102"/>
      <c r="O13353" s="102"/>
      <c r="P13353" s="102"/>
      <c r="Q13353" s="102"/>
      <c r="R13353" s="102"/>
      <c r="S13353" s="102"/>
      <c r="T13353" s="102"/>
      <c r="U13353" s="102"/>
      <c r="V13353" s="102"/>
      <c r="W13353" s="102"/>
      <c r="X13353" s="102"/>
      <c r="Y13353" s="102"/>
      <c r="Z13353" s="102"/>
      <c r="AA13353" s="102"/>
      <c r="AB13353" s="102"/>
      <c r="AC13353" s="102"/>
      <c r="AD13353" s="102"/>
      <c r="AE13353" s="102"/>
      <c r="AF13353" s="102"/>
      <c r="AG13353" s="102"/>
      <c r="AH13353" s="102"/>
      <c r="AI13353" s="102"/>
      <c r="AJ13353" s="102"/>
      <c r="AK13353" s="102"/>
      <c r="AL13353" s="102"/>
      <c r="AM13353" s="102"/>
      <c r="AN13353" s="102"/>
      <c r="AO13353" s="102"/>
      <c r="AP13353" s="102"/>
      <c r="AQ13353" s="102"/>
      <c r="AR13353" s="102"/>
      <c r="AS13353" s="102"/>
      <c r="AT13353" s="102"/>
      <c r="AU13353" s="102"/>
      <c r="AV13353" s="102"/>
      <c r="AW13353" s="102"/>
      <c r="AX13353" s="102"/>
    </row>
    <row r="13354" spans="1:50" s="22" customFormat="1">
      <c r="A13354" s="1597"/>
      <c r="B13354" s="1600"/>
      <c r="C13354" s="1577"/>
      <c r="D13354" s="1376"/>
      <c r="E13354" s="162"/>
      <c r="F13354" s="162"/>
      <c r="G13354" s="600"/>
      <c r="H13354" s="102"/>
      <c r="I13354" s="102"/>
      <c r="J13354" s="102"/>
      <c r="K13354" s="102"/>
      <c r="L13354" s="102"/>
      <c r="M13354" s="102"/>
      <c r="N13354" s="102"/>
      <c r="O13354" s="102"/>
      <c r="P13354" s="102"/>
      <c r="Q13354" s="102"/>
      <c r="R13354" s="102"/>
      <c r="S13354" s="102"/>
      <c r="T13354" s="102"/>
      <c r="U13354" s="102"/>
      <c r="V13354" s="102"/>
      <c r="W13354" s="102"/>
      <c r="X13354" s="102"/>
      <c r="Y13354" s="102"/>
      <c r="Z13354" s="102"/>
      <c r="AA13354" s="102"/>
      <c r="AB13354" s="102"/>
      <c r="AC13354" s="102"/>
      <c r="AD13354" s="102"/>
      <c r="AE13354" s="102"/>
      <c r="AF13354" s="102"/>
      <c r="AG13354" s="102"/>
      <c r="AH13354" s="102"/>
      <c r="AI13354" s="102"/>
      <c r="AJ13354" s="102"/>
      <c r="AK13354" s="102"/>
      <c r="AL13354" s="102"/>
      <c r="AM13354" s="102"/>
      <c r="AN13354" s="102"/>
      <c r="AO13354" s="102"/>
      <c r="AP13354" s="102"/>
      <c r="AQ13354" s="102"/>
      <c r="AR13354" s="102"/>
      <c r="AS13354" s="102"/>
      <c r="AT13354" s="102"/>
      <c r="AU13354" s="102"/>
      <c r="AV13354" s="102"/>
      <c r="AW13354" s="102"/>
      <c r="AX13354" s="102"/>
    </row>
    <row r="13355" spans="1:50" s="22" customFormat="1">
      <c r="A13355" s="1597"/>
      <c r="B13355" s="1600"/>
      <c r="C13355" s="1577"/>
      <c r="D13355" s="1376"/>
      <c r="E13355" s="162"/>
      <c r="F13355" s="162"/>
      <c r="G13355" s="600"/>
      <c r="H13355" s="102"/>
      <c r="I13355" s="102"/>
      <c r="J13355" s="102"/>
      <c r="K13355" s="102"/>
      <c r="L13355" s="102"/>
      <c r="M13355" s="102"/>
      <c r="N13355" s="102"/>
      <c r="O13355" s="102"/>
      <c r="P13355" s="102"/>
      <c r="Q13355" s="102"/>
      <c r="R13355" s="102"/>
      <c r="S13355" s="102"/>
      <c r="T13355" s="102"/>
      <c r="U13355" s="102"/>
      <c r="V13355" s="102"/>
      <c r="W13355" s="102"/>
      <c r="X13355" s="102"/>
      <c r="Y13355" s="102"/>
      <c r="Z13355" s="102"/>
      <c r="AA13355" s="102"/>
      <c r="AB13355" s="102"/>
      <c r="AC13355" s="102"/>
      <c r="AD13355" s="102"/>
      <c r="AE13355" s="102"/>
      <c r="AF13355" s="102"/>
      <c r="AG13355" s="102"/>
      <c r="AH13355" s="102"/>
      <c r="AI13355" s="102"/>
      <c r="AJ13355" s="102"/>
      <c r="AK13355" s="102"/>
      <c r="AL13355" s="102"/>
      <c r="AM13355" s="102"/>
      <c r="AN13355" s="102"/>
      <c r="AO13355" s="102"/>
      <c r="AP13355" s="102"/>
      <c r="AQ13355" s="102"/>
      <c r="AR13355" s="102"/>
      <c r="AS13355" s="102"/>
      <c r="AT13355" s="102"/>
      <c r="AU13355" s="102"/>
      <c r="AV13355" s="102"/>
      <c r="AW13355" s="102"/>
      <c r="AX13355" s="102"/>
    </row>
    <row r="13356" spans="1:50" s="22" customFormat="1">
      <c r="A13356" s="1597"/>
      <c r="B13356" s="1600"/>
      <c r="C13356" s="1577"/>
      <c r="D13356" s="1376"/>
      <c r="E13356" s="162"/>
      <c r="F13356" s="162"/>
      <c r="G13356" s="600"/>
      <c r="H13356" s="102"/>
      <c r="I13356" s="102"/>
      <c r="J13356" s="102"/>
      <c r="K13356" s="102"/>
      <c r="L13356" s="102"/>
      <c r="M13356" s="102"/>
      <c r="N13356" s="102"/>
      <c r="O13356" s="102"/>
      <c r="P13356" s="102"/>
      <c r="Q13356" s="102"/>
      <c r="R13356" s="102"/>
      <c r="S13356" s="102"/>
      <c r="T13356" s="102"/>
      <c r="U13356" s="102"/>
      <c r="V13356" s="102"/>
      <c r="W13356" s="102"/>
      <c r="X13356" s="102"/>
      <c r="Y13356" s="102"/>
      <c r="Z13356" s="102"/>
      <c r="AA13356" s="102"/>
      <c r="AB13356" s="102"/>
      <c r="AC13356" s="102"/>
      <c r="AD13356" s="102"/>
      <c r="AE13356" s="102"/>
      <c r="AF13356" s="102"/>
      <c r="AG13356" s="102"/>
      <c r="AH13356" s="102"/>
      <c r="AI13356" s="102"/>
      <c r="AJ13356" s="102"/>
      <c r="AK13356" s="102"/>
      <c r="AL13356" s="102"/>
      <c r="AM13356" s="102"/>
      <c r="AN13356" s="102"/>
      <c r="AO13356" s="102"/>
      <c r="AP13356" s="102"/>
      <c r="AQ13356" s="102"/>
      <c r="AR13356" s="102"/>
      <c r="AS13356" s="102"/>
      <c r="AT13356" s="102"/>
      <c r="AU13356" s="102"/>
      <c r="AV13356" s="102"/>
      <c r="AW13356" s="102"/>
      <c r="AX13356" s="102"/>
    </row>
    <row r="13357" spans="1:50" s="22" customFormat="1">
      <c r="A13357" s="1476"/>
      <c r="B13357" s="1598"/>
      <c r="C13357" s="1592"/>
      <c r="D13357" s="1414"/>
      <c r="E13357" s="163"/>
      <c r="F13357" s="163"/>
      <c r="G13357" s="600"/>
      <c r="H13357" s="102"/>
      <c r="I13357" s="102"/>
      <c r="J13357" s="102"/>
      <c r="K13357" s="102"/>
      <c r="L13357" s="102"/>
      <c r="M13357" s="102"/>
      <c r="N13357" s="102"/>
      <c r="O13357" s="102"/>
      <c r="P13357" s="102"/>
      <c r="Q13357" s="102"/>
      <c r="R13357" s="102"/>
      <c r="S13357" s="102"/>
      <c r="T13357" s="102"/>
      <c r="U13357" s="102"/>
      <c r="V13357" s="102"/>
      <c r="W13357" s="102"/>
      <c r="X13357" s="102"/>
      <c r="Y13357" s="102"/>
      <c r="Z13357" s="102"/>
      <c r="AA13357" s="102"/>
      <c r="AB13357" s="102"/>
      <c r="AC13357" s="102"/>
      <c r="AD13357" s="102"/>
      <c r="AE13357" s="102"/>
      <c r="AF13357" s="102"/>
      <c r="AG13357" s="102"/>
      <c r="AH13357" s="102"/>
      <c r="AI13357" s="102"/>
      <c r="AJ13357" s="102"/>
      <c r="AK13357" s="102"/>
      <c r="AL13357" s="102"/>
      <c r="AM13357" s="102"/>
      <c r="AN13357" s="102"/>
      <c r="AO13357" s="102"/>
      <c r="AP13357" s="102"/>
      <c r="AQ13357" s="102"/>
      <c r="AR13357" s="102"/>
      <c r="AS13357" s="102"/>
      <c r="AT13357" s="102"/>
      <c r="AU13357" s="102"/>
      <c r="AV13357" s="102"/>
      <c r="AW13357" s="102"/>
      <c r="AX13357" s="102"/>
    </row>
    <row r="13358" spans="1:50" s="103" customFormat="1">
      <c r="A13358" s="1476"/>
      <c r="B13358" s="1598"/>
      <c r="C13358" s="1592"/>
      <c r="D13358" s="1414"/>
      <c r="E13358" s="163"/>
      <c r="F13358" s="163"/>
      <c r="G13358" s="627"/>
    </row>
    <row r="13359" spans="1:50" s="103" customFormat="1">
      <c r="A13359" s="1476"/>
      <c r="B13359" s="1598"/>
      <c r="C13359" s="1592"/>
      <c r="D13359" s="1414"/>
      <c r="E13359" s="163"/>
      <c r="F13359" s="163"/>
      <c r="G13359" s="627"/>
    </row>
    <row r="13360" spans="1:50" s="22" customFormat="1">
      <c r="A13360" s="1599"/>
      <c r="B13360" s="1422"/>
      <c r="C13360" s="1592"/>
      <c r="D13360" s="1414"/>
      <c r="E13360" s="163"/>
      <c r="F13360" s="163"/>
      <c r="G13360" s="600"/>
      <c r="H13360" s="102"/>
      <c r="I13360" s="102"/>
      <c r="J13360" s="102"/>
      <c r="K13360" s="102"/>
      <c r="L13360" s="102"/>
      <c r="M13360" s="102"/>
      <c r="N13360" s="102"/>
      <c r="O13360" s="102"/>
      <c r="P13360" s="102"/>
      <c r="Q13360" s="102"/>
      <c r="R13360" s="102"/>
      <c r="S13360" s="102"/>
      <c r="T13360" s="102"/>
      <c r="U13360" s="102"/>
      <c r="V13360" s="102"/>
      <c r="W13360" s="102"/>
      <c r="X13360" s="102"/>
      <c r="Y13360" s="102"/>
      <c r="Z13360" s="102"/>
      <c r="AA13360" s="102"/>
      <c r="AB13360" s="102"/>
      <c r="AC13360" s="102"/>
      <c r="AD13360" s="102"/>
      <c r="AE13360" s="102"/>
      <c r="AF13360" s="102"/>
      <c r="AG13360" s="102"/>
      <c r="AH13360" s="102"/>
      <c r="AI13360" s="102"/>
      <c r="AJ13360" s="102"/>
      <c r="AK13360" s="102"/>
      <c r="AL13360" s="102"/>
      <c r="AM13360" s="102"/>
      <c r="AN13360" s="102"/>
      <c r="AO13360" s="102"/>
      <c r="AP13360" s="102"/>
      <c r="AQ13360" s="102"/>
      <c r="AR13360" s="102"/>
      <c r="AS13360" s="102"/>
      <c r="AT13360" s="102"/>
      <c r="AU13360" s="102"/>
      <c r="AV13360" s="102"/>
      <c r="AW13360" s="102"/>
      <c r="AX13360" s="102"/>
    </row>
    <row r="13361" spans="1:50" s="22" customFormat="1">
      <c r="A13361" s="1599"/>
      <c r="B13361" s="1422"/>
      <c r="C13361" s="1592"/>
      <c r="D13361" s="1414"/>
      <c r="E13361" s="163"/>
      <c r="F13361" s="163"/>
      <c r="G13361" s="600"/>
      <c r="H13361" s="102"/>
      <c r="I13361" s="102"/>
      <c r="J13361" s="102"/>
      <c r="K13361" s="102"/>
      <c r="L13361" s="102"/>
      <c r="M13361" s="102"/>
      <c r="N13361" s="102"/>
      <c r="O13361" s="102"/>
      <c r="P13361" s="102"/>
      <c r="Q13361" s="102"/>
      <c r="R13361" s="102"/>
      <c r="S13361" s="102"/>
      <c r="T13361" s="102"/>
      <c r="U13361" s="102"/>
      <c r="V13361" s="102"/>
      <c r="W13361" s="102"/>
      <c r="X13361" s="102"/>
      <c r="Y13361" s="102"/>
      <c r="Z13361" s="102"/>
      <c r="AA13361" s="102"/>
      <c r="AB13361" s="102"/>
      <c r="AC13361" s="102"/>
      <c r="AD13361" s="102"/>
      <c r="AE13361" s="102"/>
      <c r="AF13361" s="102"/>
      <c r="AG13361" s="102"/>
      <c r="AH13361" s="102"/>
      <c r="AI13361" s="102"/>
      <c r="AJ13361" s="102"/>
      <c r="AK13361" s="102"/>
      <c r="AL13361" s="102"/>
      <c r="AM13361" s="102"/>
      <c r="AN13361" s="102"/>
      <c r="AO13361" s="102"/>
      <c r="AP13361" s="102"/>
      <c r="AQ13361" s="102"/>
      <c r="AR13361" s="102"/>
      <c r="AS13361" s="102"/>
      <c r="AT13361" s="102"/>
      <c r="AU13361" s="102"/>
      <c r="AV13361" s="102"/>
      <c r="AW13361" s="102"/>
      <c r="AX13361" s="102"/>
    </row>
    <row r="13362" spans="1:50" s="22" customFormat="1">
      <c r="A13362" s="1378"/>
      <c r="B13362" s="1383"/>
      <c r="C13362" s="1391"/>
      <c r="D13362" s="1376"/>
      <c r="E13362" s="164"/>
      <c r="F13362" s="164"/>
      <c r="G13362" s="602"/>
      <c r="H13362" s="102"/>
      <c r="I13362" s="102"/>
      <c r="J13362" s="102"/>
      <c r="K13362" s="102"/>
      <c r="L13362" s="102"/>
      <c r="M13362" s="102"/>
      <c r="N13362" s="102"/>
      <c r="O13362" s="102"/>
      <c r="P13362" s="102"/>
      <c r="Q13362" s="102"/>
      <c r="R13362" s="102"/>
      <c r="S13362" s="102"/>
      <c r="T13362" s="102"/>
      <c r="U13362" s="102"/>
      <c r="V13362" s="102"/>
      <c r="W13362" s="102"/>
      <c r="X13362" s="102"/>
      <c r="Y13362" s="102"/>
      <c r="Z13362" s="102"/>
      <c r="AA13362" s="102"/>
      <c r="AB13362" s="102"/>
      <c r="AC13362" s="102"/>
      <c r="AD13362" s="102"/>
      <c r="AE13362" s="102"/>
      <c r="AF13362" s="102"/>
      <c r="AG13362" s="102"/>
      <c r="AH13362" s="102"/>
      <c r="AI13362" s="102"/>
      <c r="AJ13362" s="102"/>
      <c r="AK13362" s="102"/>
      <c r="AL13362" s="102"/>
      <c r="AM13362" s="102"/>
      <c r="AN13362" s="102"/>
      <c r="AO13362" s="102"/>
      <c r="AP13362" s="102"/>
      <c r="AQ13362" s="102"/>
      <c r="AR13362" s="102"/>
      <c r="AS13362" s="102"/>
      <c r="AT13362" s="102"/>
      <c r="AU13362" s="102"/>
      <c r="AV13362" s="102"/>
      <c r="AW13362" s="102"/>
      <c r="AX13362" s="102"/>
    </row>
    <row r="13363" spans="1:50" s="22" customFormat="1">
      <c r="A13363" s="1378"/>
      <c r="B13363" s="1383"/>
      <c r="C13363" s="1391"/>
      <c r="D13363" s="1376"/>
      <c r="E13363" s="164"/>
      <c r="F13363" s="164"/>
      <c r="G13363" s="602"/>
      <c r="H13363" s="102"/>
      <c r="I13363" s="102"/>
      <c r="J13363" s="102"/>
      <c r="K13363" s="102"/>
      <c r="L13363" s="102"/>
      <c r="M13363" s="102"/>
      <c r="N13363" s="102"/>
      <c r="O13363" s="102"/>
      <c r="P13363" s="102"/>
      <c r="Q13363" s="102"/>
      <c r="R13363" s="102"/>
      <c r="S13363" s="102"/>
      <c r="T13363" s="102"/>
      <c r="U13363" s="102"/>
      <c r="V13363" s="102"/>
      <c r="W13363" s="102"/>
      <c r="X13363" s="102"/>
      <c r="Y13363" s="102"/>
      <c r="Z13363" s="102"/>
      <c r="AA13363" s="102"/>
      <c r="AB13363" s="102"/>
      <c r="AC13363" s="102"/>
      <c r="AD13363" s="102"/>
      <c r="AE13363" s="102"/>
      <c r="AF13363" s="102"/>
      <c r="AG13363" s="102"/>
      <c r="AH13363" s="102"/>
      <c r="AI13363" s="102"/>
      <c r="AJ13363" s="102"/>
      <c r="AK13363" s="102"/>
      <c r="AL13363" s="102"/>
      <c r="AM13363" s="102"/>
      <c r="AN13363" s="102"/>
      <c r="AO13363" s="102"/>
      <c r="AP13363" s="102"/>
      <c r="AQ13363" s="102"/>
      <c r="AR13363" s="102"/>
      <c r="AS13363" s="102"/>
      <c r="AT13363" s="102"/>
      <c r="AU13363" s="102"/>
      <c r="AV13363" s="102"/>
      <c r="AW13363" s="102"/>
      <c r="AX13363" s="102"/>
    </row>
    <row r="13364" spans="1:50" s="22" customFormat="1">
      <c r="A13364" s="1378"/>
      <c r="B13364" s="1601"/>
      <c r="C13364" s="1391"/>
      <c r="D13364" s="1376"/>
      <c r="E13364" s="164"/>
      <c r="F13364" s="164"/>
      <c r="G13364" s="602"/>
      <c r="H13364" s="106"/>
      <c r="I13364" s="102"/>
      <c r="J13364" s="102"/>
      <c r="K13364" s="102"/>
      <c r="L13364" s="102"/>
      <c r="M13364" s="102"/>
      <c r="N13364" s="102"/>
      <c r="O13364" s="102"/>
      <c r="P13364" s="102"/>
      <c r="Q13364" s="102"/>
      <c r="R13364" s="102"/>
      <c r="S13364" s="102"/>
      <c r="T13364" s="102"/>
      <c r="U13364" s="102"/>
      <c r="V13364" s="102"/>
      <c r="W13364" s="102"/>
      <c r="X13364" s="102"/>
      <c r="Y13364" s="102"/>
      <c r="Z13364" s="102"/>
      <c r="AA13364" s="102"/>
      <c r="AB13364" s="102"/>
      <c r="AC13364" s="102"/>
      <c r="AD13364" s="102"/>
      <c r="AE13364" s="102"/>
      <c r="AF13364" s="102"/>
      <c r="AG13364" s="102"/>
      <c r="AH13364" s="102"/>
      <c r="AI13364" s="102"/>
      <c r="AJ13364" s="102"/>
      <c r="AK13364" s="102"/>
      <c r="AL13364" s="102"/>
      <c r="AM13364" s="102"/>
      <c r="AN13364" s="102"/>
      <c r="AO13364" s="102"/>
      <c r="AP13364" s="102"/>
      <c r="AQ13364" s="102"/>
      <c r="AR13364" s="102"/>
      <c r="AS13364" s="102"/>
      <c r="AT13364" s="102"/>
      <c r="AU13364" s="102"/>
      <c r="AV13364" s="102"/>
      <c r="AW13364" s="102"/>
      <c r="AX13364" s="102"/>
    </row>
    <row r="13365" spans="1:50" s="22" customFormat="1">
      <c r="A13365" s="1378"/>
      <c r="B13365" s="1383"/>
      <c r="C13365" s="1391"/>
      <c r="D13365" s="1376"/>
      <c r="E13365" s="164"/>
      <c r="F13365" s="164"/>
      <c r="G13365" s="602"/>
      <c r="H13365" s="102"/>
      <c r="I13365" s="102"/>
      <c r="J13365" s="102"/>
      <c r="K13365" s="102"/>
      <c r="L13365" s="102"/>
      <c r="M13365" s="102"/>
      <c r="N13365" s="102"/>
      <c r="O13365" s="102"/>
      <c r="P13365" s="102"/>
      <c r="Q13365" s="102"/>
      <c r="R13365" s="102"/>
      <c r="S13365" s="102"/>
      <c r="T13365" s="102"/>
      <c r="U13365" s="102"/>
      <c r="V13365" s="102"/>
      <c r="W13365" s="102"/>
      <c r="X13365" s="102"/>
      <c r="Y13365" s="102"/>
      <c r="Z13365" s="102"/>
      <c r="AA13365" s="102"/>
      <c r="AB13365" s="102"/>
      <c r="AC13365" s="102"/>
      <c r="AD13365" s="102"/>
      <c r="AE13365" s="102"/>
      <c r="AF13365" s="102"/>
      <c r="AG13365" s="102"/>
      <c r="AH13365" s="102"/>
      <c r="AI13365" s="102"/>
      <c r="AJ13365" s="102"/>
      <c r="AK13365" s="102"/>
      <c r="AL13365" s="102"/>
      <c r="AM13365" s="102"/>
      <c r="AN13365" s="102"/>
      <c r="AO13365" s="102"/>
      <c r="AP13365" s="102"/>
      <c r="AQ13365" s="102"/>
      <c r="AR13365" s="102"/>
      <c r="AS13365" s="102"/>
      <c r="AT13365" s="102"/>
      <c r="AU13365" s="102"/>
      <c r="AV13365" s="102"/>
      <c r="AW13365" s="102"/>
      <c r="AX13365" s="102"/>
    </row>
    <row r="13366" spans="1:50" s="22" customFormat="1">
      <c r="A13366" s="1378"/>
      <c r="B13366" s="1383"/>
      <c r="C13366" s="1391"/>
      <c r="D13366" s="1376"/>
      <c r="E13366" s="164"/>
      <c r="F13366" s="164"/>
      <c r="G13366" s="602"/>
      <c r="H13366" s="102"/>
      <c r="I13366" s="102"/>
      <c r="J13366" s="102"/>
      <c r="K13366" s="102"/>
      <c r="L13366" s="102"/>
      <c r="M13366" s="102"/>
      <c r="N13366" s="102"/>
      <c r="O13366" s="102"/>
      <c r="P13366" s="102"/>
      <c r="Q13366" s="102"/>
      <c r="R13366" s="102"/>
      <c r="S13366" s="102"/>
      <c r="T13366" s="102"/>
      <c r="U13366" s="102"/>
      <c r="V13366" s="102"/>
      <c r="W13366" s="102"/>
      <c r="X13366" s="102"/>
      <c r="Y13366" s="102"/>
      <c r="Z13366" s="102"/>
      <c r="AA13366" s="102"/>
      <c r="AB13366" s="102"/>
      <c r="AC13366" s="102"/>
      <c r="AD13366" s="102"/>
      <c r="AE13366" s="102"/>
      <c r="AF13366" s="102"/>
      <c r="AG13366" s="102"/>
      <c r="AH13366" s="102"/>
      <c r="AI13366" s="102"/>
      <c r="AJ13366" s="102"/>
      <c r="AK13366" s="102"/>
      <c r="AL13366" s="102"/>
      <c r="AM13366" s="102"/>
      <c r="AN13366" s="102"/>
      <c r="AO13366" s="102"/>
      <c r="AP13366" s="102"/>
      <c r="AQ13366" s="102"/>
      <c r="AR13366" s="102"/>
      <c r="AS13366" s="102"/>
      <c r="AT13366" s="102"/>
      <c r="AU13366" s="102"/>
      <c r="AV13366" s="102"/>
      <c r="AW13366" s="102"/>
      <c r="AX13366" s="102"/>
    </row>
    <row r="13367" spans="1:50" s="22" customFormat="1">
      <c r="A13367" s="1378"/>
      <c r="B13367" s="1383"/>
      <c r="C13367" s="1391"/>
      <c r="D13367" s="1376"/>
      <c r="E13367" s="164"/>
      <c r="F13367" s="164"/>
      <c r="G13367" s="602"/>
      <c r="H13367" s="102"/>
      <c r="I13367" s="102"/>
      <c r="J13367" s="102"/>
      <c r="K13367" s="102"/>
      <c r="L13367" s="102"/>
      <c r="M13367" s="102"/>
      <c r="N13367" s="102"/>
      <c r="O13367" s="102"/>
      <c r="P13367" s="102"/>
      <c r="Q13367" s="102"/>
      <c r="R13367" s="102"/>
      <c r="S13367" s="102"/>
      <c r="T13367" s="102"/>
      <c r="U13367" s="102"/>
      <c r="V13367" s="102"/>
      <c r="W13367" s="102"/>
      <c r="X13367" s="102"/>
      <c r="Y13367" s="102"/>
      <c r="Z13367" s="102"/>
      <c r="AA13367" s="102"/>
      <c r="AB13367" s="102"/>
      <c r="AC13367" s="102"/>
      <c r="AD13367" s="102"/>
      <c r="AE13367" s="102"/>
      <c r="AF13367" s="102"/>
      <c r="AG13367" s="102"/>
      <c r="AH13367" s="102"/>
      <c r="AI13367" s="102"/>
      <c r="AJ13367" s="102"/>
      <c r="AK13367" s="102"/>
      <c r="AL13367" s="102"/>
      <c r="AM13367" s="102"/>
      <c r="AN13367" s="102"/>
      <c r="AO13367" s="102"/>
      <c r="AP13367" s="102"/>
      <c r="AQ13367" s="102"/>
      <c r="AR13367" s="102"/>
      <c r="AS13367" s="102"/>
      <c r="AT13367" s="102"/>
      <c r="AU13367" s="102"/>
      <c r="AV13367" s="102"/>
      <c r="AW13367" s="102"/>
      <c r="AX13367" s="102"/>
    </row>
    <row r="13368" spans="1:50" s="22" customFormat="1">
      <c r="A13368" s="1378"/>
      <c r="B13368" s="1038"/>
      <c r="C13368" s="1391"/>
      <c r="D13368" s="1376"/>
      <c r="E13368" s="164"/>
      <c r="F13368" s="164"/>
      <c r="G13368" s="602"/>
      <c r="H13368" s="102"/>
      <c r="I13368" s="102"/>
      <c r="J13368" s="102"/>
      <c r="K13368" s="102"/>
      <c r="L13368" s="102"/>
      <c r="M13368" s="102"/>
      <c r="N13368" s="102"/>
      <c r="O13368" s="102"/>
      <c r="P13368" s="102"/>
      <c r="Q13368" s="102"/>
      <c r="R13368" s="102"/>
      <c r="S13368" s="102"/>
      <c r="T13368" s="102"/>
      <c r="U13368" s="102"/>
      <c r="V13368" s="102"/>
      <c r="W13368" s="102"/>
      <c r="X13368" s="102"/>
      <c r="Y13368" s="102"/>
      <c r="Z13368" s="102"/>
      <c r="AA13368" s="102"/>
      <c r="AB13368" s="102"/>
      <c r="AC13368" s="102"/>
      <c r="AD13368" s="102"/>
      <c r="AE13368" s="102"/>
      <c r="AF13368" s="102"/>
      <c r="AG13368" s="102"/>
      <c r="AH13368" s="102"/>
      <c r="AI13368" s="102"/>
      <c r="AJ13368" s="102"/>
      <c r="AK13368" s="102"/>
      <c r="AL13368" s="102"/>
      <c r="AM13368" s="102"/>
      <c r="AN13368" s="102"/>
      <c r="AO13368" s="102"/>
      <c r="AP13368" s="102"/>
      <c r="AQ13368" s="102"/>
      <c r="AR13368" s="102"/>
      <c r="AS13368" s="102"/>
      <c r="AT13368" s="102"/>
      <c r="AU13368" s="102"/>
      <c r="AV13368" s="102"/>
      <c r="AW13368" s="102"/>
      <c r="AX13368" s="102"/>
    </row>
    <row r="13369" spans="1:50" s="22" customFormat="1">
      <c r="A13369" s="1378"/>
      <c r="B13369" s="1383"/>
      <c r="C13369" s="1391"/>
      <c r="D13369" s="1376"/>
      <c r="E13369" s="164"/>
      <c r="F13369" s="164"/>
      <c r="G13369" s="602"/>
      <c r="H13369" s="102"/>
      <c r="I13369" s="102"/>
      <c r="J13369" s="102"/>
      <c r="K13369" s="102"/>
      <c r="L13369" s="102"/>
      <c r="M13369" s="102"/>
      <c r="N13369" s="102"/>
      <c r="O13369" s="102"/>
      <c r="P13369" s="102"/>
      <c r="Q13369" s="102"/>
      <c r="R13369" s="102"/>
      <c r="S13369" s="102"/>
      <c r="T13369" s="102"/>
      <c r="U13369" s="102"/>
      <c r="V13369" s="102"/>
      <c r="W13369" s="102"/>
      <c r="X13369" s="102"/>
      <c r="Y13369" s="102"/>
      <c r="Z13369" s="102"/>
      <c r="AA13369" s="102"/>
      <c r="AB13369" s="102"/>
      <c r="AC13369" s="102"/>
      <c r="AD13369" s="102"/>
      <c r="AE13369" s="102"/>
      <c r="AF13369" s="102"/>
      <c r="AG13369" s="102"/>
      <c r="AH13369" s="102"/>
      <c r="AI13369" s="102"/>
      <c r="AJ13369" s="102"/>
      <c r="AK13369" s="102"/>
      <c r="AL13369" s="102"/>
      <c r="AM13369" s="102"/>
      <c r="AN13369" s="102"/>
      <c r="AO13369" s="102"/>
      <c r="AP13369" s="102"/>
      <c r="AQ13369" s="102"/>
      <c r="AR13369" s="102"/>
      <c r="AS13369" s="102"/>
      <c r="AT13369" s="102"/>
      <c r="AU13369" s="102"/>
      <c r="AV13369" s="102"/>
      <c r="AW13369" s="102"/>
      <c r="AX13369" s="102"/>
    </row>
    <row r="13370" spans="1:50" s="22" customFormat="1">
      <c r="A13370" s="1378"/>
      <c r="B13370" s="1383"/>
      <c r="C13370" s="1391"/>
      <c r="D13370" s="1376"/>
      <c r="E13370" s="164"/>
      <c r="F13370" s="164"/>
      <c r="G13370" s="602"/>
      <c r="H13370" s="102"/>
      <c r="I13370" s="102"/>
      <c r="J13370" s="102"/>
      <c r="K13370" s="102"/>
      <c r="L13370" s="102"/>
      <c r="M13370" s="102"/>
      <c r="N13370" s="102"/>
      <c r="O13370" s="102"/>
      <c r="P13370" s="102"/>
      <c r="Q13370" s="102"/>
      <c r="R13370" s="102"/>
      <c r="S13370" s="102"/>
      <c r="T13370" s="102"/>
      <c r="U13370" s="102"/>
      <c r="V13370" s="102"/>
      <c r="W13370" s="102"/>
      <c r="X13370" s="102"/>
      <c r="Y13370" s="102"/>
      <c r="Z13370" s="102"/>
      <c r="AA13370" s="102"/>
      <c r="AB13370" s="102"/>
      <c r="AC13370" s="102"/>
      <c r="AD13370" s="102"/>
      <c r="AE13370" s="102"/>
      <c r="AF13370" s="102"/>
      <c r="AG13370" s="102"/>
      <c r="AH13370" s="102"/>
      <c r="AI13370" s="102"/>
      <c r="AJ13370" s="102"/>
      <c r="AK13370" s="102"/>
      <c r="AL13370" s="102"/>
      <c r="AM13370" s="102"/>
      <c r="AN13370" s="102"/>
      <c r="AO13370" s="102"/>
      <c r="AP13370" s="102"/>
      <c r="AQ13370" s="102"/>
      <c r="AR13370" s="102"/>
      <c r="AS13370" s="102"/>
      <c r="AT13370" s="102"/>
      <c r="AU13370" s="102"/>
      <c r="AV13370" s="102"/>
      <c r="AW13370" s="102"/>
      <c r="AX13370" s="102"/>
    </row>
    <row r="13371" spans="1:50" s="22" customFormat="1">
      <c r="A13371" s="1378"/>
      <c r="B13371" s="1383"/>
      <c r="C13371" s="1391"/>
      <c r="D13371" s="1376"/>
      <c r="E13371" s="164"/>
      <c r="F13371" s="164"/>
      <c r="G13371" s="602"/>
      <c r="H13371" s="102"/>
      <c r="I13371" s="102"/>
      <c r="J13371" s="102"/>
      <c r="K13371" s="102"/>
      <c r="L13371" s="102"/>
      <c r="M13371" s="102"/>
      <c r="N13371" s="102"/>
      <c r="O13371" s="102"/>
      <c r="P13371" s="102"/>
      <c r="Q13371" s="102"/>
      <c r="R13371" s="102"/>
      <c r="S13371" s="102"/>
      <c r="T13371" s="102"/>
      <c r="U13371" s="102"/>
      <c r="V13371" s="102"/>
      <c r="W13371" s="102"/>
      <c r="X13371" s="102"/>
      <c r="Y13371" s="102"/>
      <c r="Z13371" s="102"/>
      <c r="AA13371" s="102"/>
      <c r="AB13371" s="102"/>
      <c r="AC13371" s="102"/>
      <c r="AD13371" s="102"/>
      <c r="AE13371" s="102"/>
      <c r="AF13371" s="102"/>
      <c r="AG13371" s="102"/>
      <c r="AH13371" s="102"/>
      <c r="AI13371" s="102"/>
      <c r="AJ13371" s="102"/>
      <c r="AK13371" s="102"/>
      <c r="AL13371" s="102"/>
      <c r="AM13371" s="102"/>
      <c r="AN13371" s="102"/>
      <c r="AO13371" s="102"/>
      <c r="AP13371" s="102"/>
      <c r="AQ13371" s="102"/>
      <c r="AR13371" s="102"/>
      <c r="AS13371" s="102"/>
      <c r="AT13371" s="102"/>
      <c r="AU13371" s="102"/>
      <c r="AV13371" s="102"/>
      <c r="AW13371" s="102"/>
      <c r="AX13371" s="102"/>
    </row>
    <row r="13372" spans="1:50" s="22" customFormat="1">
      <c r="A13372" s="1378"/>
      <c r="B13372" s="1383"/>
      <c r="C13372" s="1391"/>
      <c r="D13372" s="1376"/>
      <c r="E13372" s="164"/>
      <c r="F13372" s="164"/>
      <c r="G13372" s="602"/>
      <c r="H13372" s="102"/>
      <c r="I13372" s="102"/>
      <c r="J13372" s="102"/>
      <c r="K13372" s="102"/>
      <c r="L13372" s="102"/>
      <c r="M13372" s="102"/>
      <c r="N13372" s="102"/>
      <c r="O13372" s="102"/>
      <c r="P13372" s="102"/>
      <c r="Q13372" s="102"/>
      <c r="R13372" s="102"/>
      <c r="S13372" s="102"/>
      <c r="T13372" s="102"/>
      <c r="U13372" s="102"/>
      <c r="V13372" s="102"/>
      <c r="W13372" s="102"/>
      <c r="X13372" s="102"/>
      <c r="Y13372" s="102"/>
      <c r="Z13372" s="102"/>
      <c r="AA13372" s="102"/>
      <c r="AB13372" s="102"/>
      <c r="AC13372" s="102"/>
      <c r="AD13372" s="102"/>
      <c r="AE13372" s="102"/>
      <c r="AF13372" s="102"/>
      <c r="AG13372" s="102"/>
      <c r="AH13372" s="102"/>
      <c r="AI13372" s="102"/>
      <c r="AJ13372" s="102"/>
      <c r="AK13372" s="102"/>
      <c r="AL13372" s="102"/>
      <c r="AM13372" s="102"/>
      <c r="AN13372" s="102"/>
      <c r="AO13372" s="102"/>
      <c r="AP13372" s="102"/>
      <c r="AQ13372" s="102"/>
      <c r="AR13372" s="102"/>
      <c r="AS13372" s="102"/>
      <c r="AT13372" s="102"/>
      <c r="AU13372" s="102"/>
      <c r="AV13372" s="102"/>
      <c r="AW13372" s="102"/>
      <c r="AX13372" s="102"/>
    </row>
    <row r="13373" spans="1:50" s="22" customFormat="1">
      <c r="A13373" s="1378"/>
      <c r="B13373" s="1383"/>
      <c r="C13373" s="1391"/>
      <c r="D13373" s="1376"/>
      <c r="E13373" s="164"/>
      <c r="F13373" s="164"/>
      <c r="G13373" s="602"/>
      <c r="H13373" s="102"/>
      <c r="I13373" s="102"/>
      <c r="J13373" s="102"/>
      <c r="K13373" s="102"/>
      <c r="L13373" s="102"/>
      <c r="M13373" s="102"/>
      <c r="N13373" s="102"/>
      <c r="O13373" s="102"/>
      <c r="P13373" s="102"/>
      <c r="Q13373" s="102"/>
      <c r="R13373" s="102"/>
      <c r="S13373" s="102"/>
      <c r="T13373" s="102"/>
      <c r="U13373" s="102"/>
      <c r="V13373" s="102"/>
      <c r="W13373" s="102"/>
      <c r="X13373" s="102"/>
      <c r="Y13373" s="102"/>
      <c r="Z13373" s="102"/>
      <c r="AA13373" s="102"/>
      <c r="AB13373" s="102"/>
      <c r="AC13373" s="102"/>
      <c r="AD13373" s="102"/>
      <c r="AE13373" s="102"/>
      <c r="AF13373" s="102"/>
      <c r="AG13373" s="102"/>
      <c r="AH13373" s="102"/>
      <c r="AI13373" s="102"/>
      <c r="AJ13373" s="102"/>
      <c r="AK13373" s="102"/>
      <c r="AL13373" s="102"/>
      <c r="AM13373" s="102"/>
      <c r="AN13373" s="102"/>
      <c r="AO13373" s="102"/>
      <c r="AP13373" s="102"/>
      <c r="AQ13373" s="102"/>
      <c r="AR13373" s="102"/>
      <c r="AS13373" s="102"/>
      <c r="AT13373" s="102"/>
      <c r="AU13373" s="102"/>
      <c r="AV13373" s="102"/>
      <c r="AW13373" s="102"/>
      <c r="AX13373" s="102"/>
    </row>
    <row r="13374" spans="1:50" s="22" customFormat="1">
      <c r="A13374" s="1378"/>
      <c r="B13374" s="1383"/>
      <c r="C13374" s="1391"/>
      <c r="D13374" s="1376"/>
      <c r="E13374" s="164"/>
      <c r="F13374" s="164"/>
      <c r="G13374" s="602"/>
      <c r="H13374" s="102"/>
      <c r="I13374" s="102"/>
      <c r="J13374" s="102"/>
      <c r="K13374" s="102"/>
      <c r="L13374" s="102"/>
      <c r="M13374" s="102"/>
      <c r="N13374" s="102"/>
      <c r="O13374" s="102"/>
      <c r="P13374" s="102"/>
      <c r="Q13374" s="102"/>
      <c r="R13374" s="102"/>
      <c r="S13374" s="102"/>
      <c r="T13374" s="102"/>
      <c r="U13374" s="102"/>
      <c r="V13374" s="102"/>
      <c r="W13374" s="102"/>
      <c r="X13374" s="102"/>
      <c r="Y13374" s="102"/>
      <c r="Z13374" s="102"/>
      <c r="AA13374" s="102"/>
      <c r="AB13374" s="102"/>
      <c r="AC13374" s="102"/>
      <c r="AD13374" s="102"/>
      <c r="AE13374" s="102"/>
      <c r="AF13374" s="102"/>
      <c r="AG13374" s="102"/>
      <c r="AH13374" s="102"/>
      <c r="AI13374" s="102"/>
      <c r="AJ13374" s="102"/>
      <c r="AK13374" s="102"/>
      <c r="AL13374" s="102"/>
      <c r="AM13374" s="102"/>
      <c r="AN13374" s="102"/>
      <c r="AO13374" s="102"/>
      <c r="AP13374" s="102"/>
      <c r="AQ13374" s="102"/>
      <c r="AR13374" s="102"/>
      <c r="AS13374" s="102"/>
      <c r="AT13374" s="102"/>
      <c r="AU13374" s="102"/>
      <c r="AV13374" s="102"/>
      <c r="AW13374" s="102"/>
      <c r="AX13374" s="102"/>
    </row>
    <row r="13375" spans="1:50" s="22" customFormat="1">
      <c r="A13375" s="1378"/>
      <c r="B13375" s="1383"/>
      <c r="C13375" s="1391"/>
      <c r="D13375" s="1376"/>
      <c r="E13375" s="164"/>
      <c r="F13375" s="164"/>
      <c r="G13375" s="602"/>
      <c r="H13375" s="102"/>
      <c r="I13375" s="102"/>
      <c r="J13375" s="102"/>
      <c r="K13375" s="102"/>
      <c r="L13375" s="102"/>
      <c r="M13375" s="102"/>
      <c r="N13375" s="102"/>
      <c r="O13375" s="102"/>
      <c r="P13375" s="102"/>
      <c r="Q13375" s="102"/>
      <c r="R13375" s="102"/>
      <c r="S13375" s="102"/>
      <c r="T13375" s="102"/>
      <c r="U13375" s="102"/>
      <c r="V13375" s="102"/>
      <c r="W13375" s="102"/>
      <c r="X13375" s="102"/>
      <c r="Y13375" s="102"/>
      <c r="Z13375" s="102"/>
      <c r="AA13375" s="102"/>
      <c r="AB13375" s="102"/>
      <c r="AC13375" s="102"/>
      <c r="AD13375" s="102"/>
      <c r="AE13375" s="102"/>
      <c r="AF13375" s="102"/>
      <c r="AG13375" s="102"/>
      <c r="AH13375" s="102"/>
      <c r="AI13375" s="102"/>
      <c r="AJ13375" s="102"/>
      <c r="AK13375" s="102"/>
      <c r="AL13375" s="102"/>
      <c r="AM13375" s="102"/>
      <c r="AN13375" s="102"/>
      <c r="AO13375" s="102"/>
      <c r="AP13375" s="102"/>
      <c r="AQ13375" s="102"/>
      <c r="AR13375" s="102"/>
      <c r="AS13375" s="102"/>
      <c r="AT13375" s="102"/>
      <c r="AU13375" s="102"/>
      <c r="AV13375" s="102"/>
      <c r="AW13375" s="102"/>
      <c r="AX13375" s="102"/>
    </row>
    <row r="13376" spans="1:50" s="22" customFormat="1">
      <c r="A13376" s="1378"/>
      <c r="B13376" s="1383"/>
      <c r="C13376" s="1391"/>
      <c r="D13376" s="1376"/>
      <c r="E13376" s="164"/>
      <c r="F13376" s="164"/>
      <c r="G13376" s="602"/>
      <c r="H13376" s="102"/>
      <c r="I13376" s="102"/>
      <c r="J13376" s="102"/>
      <c r="K13376" s="102"/>
      <c r="L13376" s="102"/>
      <c r="M13376" s="102"/>
      <c r="N13376" s="102"/>
      <c r="O13376" s="102"/>
      <c r="P13376" s="102"/>
      <c r="Q13376" s="102"/>
      <c r="R13376" s="102"/>
      <c r="S13376" s="102"/>
      <c r="T13376" s="102"/>
      <c r="U13376" s="102"/>
      <c r="V13376" s="102"/>
      <c r="W13376" s="102"/>
      <c r="X13376" s="102"/>
      <c r="Y13376" s="102"/>
      <c r="Z13376" s="102"/>
      <c r="AA13376" s="102"/>
      <c r="AB13376" s="102"/>
      <c r="AC13376" s="102"/>
      <c r="AD13376" s="102"/>
      <c r="AE13376" s="102"/>
      <c r="AF13376" s="102"/>
      <c r="AG13376" s="102"/>
      <c r="AH13376" s="102"/>
      <c r="AI13376" s="102"/>
      <c r="AJ13376" s="102"/>
      <c r="AK13376" s="102"/>
      <c r="AL13376" s="102"/>
      <c r="AM13376" s="102"/>
      <c r="AN13376" s="102"/>
      <c r="AO13376" s="102"/>
      <c r="AP13376" s="102"/>
      <c r="AQ13376" s="102"/>
      <c r="AR13376" s="102"/>
      <c r="AS13376" s="102"/>
      <c r="AT13376" s="102"/>
      <c r="AU13376" s="102"/>
      <c r="AV13376" s="102"/>
      <c r="AW13376" s="102"/>
      <c r="AX13376" s="102"/>
    </row>
    <row r="13377" spans="1:50" s="22" customFormat="1">
      <c r="A13377" s="1378"/>
      <c r="B13377" s="1383"/>
      <c r="C13377" s="1391"/>
      <c r="D13377" s="1376"/>
      <c r="E13377" s="164"/>
      <c r="F13377" s="164"/>
      <c r="G13377" s="602"/>
      <c r="H13377" s="102"/>
      <c r="I13377" s="102"/>
      <c r="J13377" s="102"/>
      <c r="K13377" s="102"/>
      <c r="L13377" s="102"/>
      <c r="M13377" s="102"/>
      <c r="N13377" s="102"/>
      <c r="O13377" s="102"/>
      <c r="P13377" s="102"/>
      <c r="Q13377" s="102"/>
      <c r="R13377" s="102"/>
      <c r="S13377" s="102"/>
      <c r="T13377" s="102"/>
      <c r="U13377" s="102"/>
      <c r="V13377" s="102"/>
      <c r="W13377" s="102"/>
      <c r="X13377" s="102"/>
      <c r="Y13377" s="102"/>
      <c r="Z13377" s="102"/>
      <c r="AA13377" s="102"/>
      <c r="AB13377" s="102"/>
      <c r="AC13377" s="102"/>
      <c r="AD13377" s="102"/>
      <c r="AE13377" s="102"/>
      <c r="AF13377" s="102"/>
      <c r="AG13377" s="102"/>
      <c r="AH13377" s="102"/>
      <c r="AI13377" s="102"/>
      <c r="AJ13377" s="102"/>
      <c r="AK13377" s="102"/>
      <c r="AL13377" s="102"/>
      <c r="AM13377" s="102"/>
      <c r="AN13377" s="102"/>
      <c r="AO13377" s="102"/>
      <c r="AP13377" s="102"/>
      <c r="AQ13377" s="102"/>
      <c r="AR13377" s="102"/>
      <c r="AS13377" s="102"/>
      <c r="AT13377" s="102"/>
      <c r="AU13377" s="102"/>
      <c r="AV13377" s="102"/>
      <c r="AW13377" s="102"/>
      <c r="AX13377" s="102"/>
    </row>
    <row r="13378" spans="1:50" s="22" customFormat="1">
      <c r="A13378" s="1378"/>
      <c r="B13378" s="1602"/>
      <c r="C13378" s="1391"/>
      <c r="D13378" s="1376"/>
      <c r="E13378" s="164"/>
      <c r="F13378" s="164"/>
      <c r="G13378" s="602"/>
      <c r="H13378" s="102"/>
      <c r="I13378" s="102"/>
      <c r="J13378" s="102"/>
      <c r="K13378" s="102"/>
      <c r="L13378" s="102"/>
      <c r="M13378" s="102"/>
      <c r="N13378" s="102"/>
      <c r="O13378" s="102"/>
      <c r="P13378" s="102"/>
      <c r="Q13378" s="102"/>
      <c r="R13378" s="102"/>
      <c r="S13378" s="102"/>
      <c r="T13378" s="102"/>
      <c r="U13378" s="102"/>
      <c r="V13378" s="102"/>
      <c r="W13378" s="102"/>
      <c r="X13378" s="102"/>
      <c r="Y13378" s="102"/>
      <c r="Z13378" s="102"/>
      <c r="AA13378" s="102"/>
      <c r="AB13378" s="102"/>
      <c r="AC13378" s="102"/>
      <c r="AD13378" s="102"/>
      <c r="AE13378" s="102"/>
      <c r="AF13378" s="102"/>
      <c r="AG13378" s="102"/>
      <c r="AH13378" s="102"/>
      <c r="AI13378" s="102"/>
      <c r="AJ13378" s="102"/>
      <c r="AK13378" s="102"/>
      <c r="AL13378" s="102"/>
      <c r="AM13378" s="102"/>
      <c r="AN13378" s="102"/>
      <c r="AO13378" s="102"/>
      <c r="AP13378" s="102"/>
      <c r="AQ13378" s="102"/>
      <c r="AR13378" s="102"/>
      <c r="AS13378" s="102"/>
      <c r="AT13378" s="102"/>
      <c r="AU13378" s="102"/>
      <c r="AV13378" s="102"/>
      <c r="AW13378" s="102"/>
      <c r="AX13378" s="102"/>
    </row>
    <row r="13379" spans="1:50" s="22" customFormat="1">
      <c r="A13379" s="1597"/>
      <c r="B13379" s="1383"/>
      <c r="C13379" s="1577"/>
      <c r="D13379" s="1376"/>
      <c r="E13379" s="251"/>
      <c r="F13379" s="251"/>
      <c r="G13379" s="600"/>
      <c r="H13379" s="102"/>
      <c r="I13379" s="102"/>
      <c r="J13379" s="102"/>
      <c r="K13379" s="102"/>
      <c r="L13379" s="102"/>
      <c r="M13379" s="102"/>
      <c r="N13379" s="102"/>
      <c r="O13379" s="102"/>
      <c r="P13379" s="102"/>
      <c r="Q13379" s="102"/>
      <c r="R13379" s="102"/>
      <c r="S13379" s="102"/>
      <c r="T13379" s="102"/>
      <c r="U13379" s="102"/>
      <c r="V13379" s="102"/>
      <c r="W13379" s="102"/>
      <c r="X13379" s="102"/>
      <c r="Y13379" s="102"/>
      <c r="Z13379" s="102"/>
      <c r="AA13379" s="102"/>
      <c r="AB13379" s="102"/>
      <c r="AC13379" s="102"/>
      <c r="AD13379" s="102"/>
      <c r="AE13379" s="102"/>
      <c r="AF13379" s="102"/>
      <c r="AG13379" s="102"/>
      <c r="AH13379" s="102"/>
      <c r="AI13379" s="102"/>
      <c r="AJ13379" s="102"/>
      <c r="AK13379" s="102"/>
      <c r="AL13379" s="102"/>
      <c r="AM13379" s="102"/>
      <c r="AN13379" s="102"/>
      <c r="AO13379" s="102"/>
      <c r="AP13379" s="102"/>
      <c r="AQ13379" s="102"/>
      <c r="AR13379" s="102"/>
      <c r="AS13379" s="102"/>
      <c r="AT13379" s="102"/>
      <c r="AU13379" s="102"/>
      <c r="AV13379" s="102"/>
      <c r="AW13379" s="102"/>
      <c r="AX13379" s="102"/>
    </row>
    <row r="13380" spans="1:50" s="22" customFormat="1">
      <c r="A13380" s="1476"/>
      <c r="B13380" s="1422"/>
      <c r="C13380" s="1592"/>
      <c r="D13380" s="1414"/>
      <c r="E13380" s="163"/>
      <c r="F13380" s="163"/>
      <c r="G13380" s="602"/>
      <c r="H13380" s="102"/>
      <c r="I13380" s="102"/>
      <c r="J13380" s="102"/>
      <c r="K13380" s="102"/>
      <c r="L13380" s="102"/>
      <c r="M13380" s="102"/>
      <c r="N13380" s="102"/>
      <c r="O13380" s="102"/>
      <c r="P13380" s="102"/>
      <c r="Q13380" s="102"/>
      <c r="R13380" s="102"/>
      <c r="S13380" s="102"/>
      <c r="T13380" s="102"/>
      <c r="U13380" s="102"/>
      <c r="V13380" s="102"/>
      <c r="W13380" s="102"/>
      <c r="X13380" s="102"/>
      <c r="Y13380" s="102"/>
      <c r="Z13380" s="102"/>
      <c r="AA13380" s="102"/>
      <c r="AB13380" s="102"/>
      <c r="AC13380" s="102"/>
      <c r="AD13380" s="102"/>
      <c r="AE13380" s="102"/>
      <c r="AF13380" s="102"/>
      <c r="AG13380" s="102"/>
      <c r="AH13380" s="102"/>
      <c r="AI13380" s="102"/>
      <c r="AJ13380" s="102"/>
      <c r="AK13380" s="102"/>
      <c r="AL13380" s="102"/>
      <c r="AM13380" s="102"/>
      <c r="AN13380" s="102"/>
      <c r="AO13380" s="102"/>
      <c r="AP13380" s="102"/>
      <c r="AQ13380" s="102"/>
      <c r="AR13380" s="102"/>
      <c r="AS13380" s="102"/>
      <c r="AT13380" s="102"/>
      <c r="AU13380" s="102"/>
      <c r="AV13380" s="102"/>
      <c r="AW13380" s="102"/>
      <c r="AX13380" s="102"/>
    </row>
    <row r="13381" spans="1:50" s="22" customFormat="1">
      <c r="A13381" s="1597"/>
      <c r="B13381" s="1383"/>
      <c r="C13381" s="1577"/>
      <c r="D13381" s="1376"/>
      <c r="E13381" s="251"/>
      <c r="F13381" s="251"/>
      <c r="G13381" s="600"/>
      <c r="H13381" s="102"/>
      <c r="I13381" s="102"/>
      <c r="J13381" s="102"/>
      <c r="K13381" s="102"/>
      <c r="L13381" s="102"/>
      <c r="M13381" s="102"/>
      <c r="N13381" s="102"/>
      <c r="O13381" s="102"/>
      <c r="P13381" s="102"/>
      <c r="Q13381" s="102"/>
      <c r="R13381" s="102"/>
      <c r="S13381" s="102"/>
      <c r="T13381" s="102"/>
      <c r="U13381" s="102"/>
      <c r="V13381" s="102"/>
      <c r="W13381" s="102"/>
      <c r="X13381" s="102"/>
      <c r="Y13381" s="102"/>
      <c r="Z13381" s="102"/>
      <c r="AA13381" s="102"/>
      <c r="AB13381" s="102"/>
      <c r="AC13381" s="102"/>
      <c r="AD13381" s="102"/>
      <c r="AE13381" s="102"/>
      <c r="AF13381" s="102"/>
      <c r="AG13381" s="102"/>
      <c r="AH13381" s="102"/>
      <c r="AI13381" s="102"/>
      <c r="AJ13381" s="102"/>
      <c r="AK13381" s="102"/>
      <c r="AL13381" s="102"/>
      <c r="AM13381" s="102"/>
      <c r="AN13381" s="102"/>
      <c r="AO13381" s="102"/>
      <c r="AP13381" s="102"/>
      <c r="AQ13381" s="102"/>
      <c r="AR13381" s="102"/>
      <c r="AS13381" s="102"/>
      <c r="AT13381" s="102"/>
      <c r="AU13381" s="102"/>
      <c r="AV13381" s="102"/>
      <c r="AW13381" s="102"/>
      <c r="AX13381" s="102"/>
    </row>
    <row r="13382" spans="1:50" s="22" customFormat="1">
      <c r="A13382" s="1597"/>
      <c r="B13382" s="1383"/>
      <c r="C13382" s="1577"/>
      <c r="D13382" s="1376"/>
      <c r="E13382" s="251"/>
      <c r="F13382" s="251"/>
      <c r="G13382" s="600"/>
      <c r="H13382" s="102"/>
      <c r="I13382" s="102"/>
      <c r="J13382" s="102"/>
      <c r="K13382" s="102"/>
      <c r="L13382" s="102"/>
      <c r="M13382" s="102"/>
      <c r="N13382" s="102"/>
      <c r="O13382" s="102"/>
      <c r="P13382" s="102"/>
      <c r="Q13382" s="102"/>
      <c r="R13382" s="102"/>
      <c r="S13382" s="102"/>
      <c r="T13382" s="102"/>
      <c r="U13382" s="102"/>
      <c r="V13382" s="102"/>
      <c r="W13382" s="102"/>
      <c r="X13382" s="102"/>
      <c r="Y13382" s="102"/>
      <c r="Z13382" s="102"/>
      <c r="AA13382" s="102"/>
      <c r="AB13382" s="102"/>
      <c r="AC13382" s="102"/>
      <c r="AD13382" s="102"/>
      <c r="AE13382" s="102"/>
      <c r="AF13382" s="102"/>
      <c r="AG13382" s="102"/>
      <c r="AH13382" s="102"/>
      <c r="AI13382" s="102"/>
      <c r="AJ13382" s="102"/>
      <c r="AK13382" s="102"/>
      <c r="AL13382" s="102"/>
      <c r="AM13382" s="102"/>
      <c r="AN13382" s="102"/>
      <c r="AO13382" s="102"/>
      <c r="AP13382" s="102"/>
      <c r="AQ13382" s="102"/>
      <c r="AR13382" s="102"/>
      <c r="AS13382" s="102"/>
      <c r="AT13382" s="102"/>
      <c r="AU13382" s="102"/>
      <c r="AV13382" s="102"/>
      <c r="AW13382" s="102"/>
      <c r="AX13382" s="102"/>
    </row>
    <row r="13383" spans="1:50" s="22" customFormat="1">
      <c r="A13383" s="1599"/>
      <c r="B13383" s="1422"/>
      <c r="C13383" s="1592"/>
      <c r="D13383" s="1414"/>
      <c r="E13383" s="163"/>
      <c r="F13383" s="163"/>
      <c r="G13383" s="600"/>
      <c r="H13383" s="102"/>
      <c r="I13383" s="102"/>
      <c r="J13383" s="102"/>
      <c r="K13383" s="102"/>
      <c r="L13383" s="102"/>
      <c r="M13383" s="102"/>
      <c r="N13383" s="102"/>
      <c r="O13383" s="102"/>
      <c r="P13383" s="102"/>
      <c r="Q13383" s="102"/>
      <c r="R13383" s="102"/>
      <c r="S13383" s="102"/>
      <c r="T13383" s="102"/>
      <c r="U13383" s="102"/>
      <c r="V13383" s="102"/>
      <c r="W13383" s="102"/>
      <c r="X13383" s="102"/>
      <c r="Y13383" s="102"/>
      <c r="Z13383" s="102"/>
      <c r="AA13383" s="102"/>
      <c r="AB13383" s="102"/>
      <c r="AC13383" s="102"/>
      <c r="AD13383" s="102"/>
      <c r="AE13383" s="102"/>
      <c r="AF13383" s="102"/>
      <c r="AG13383" s="102"/>
      <c r="AH13383" s="102"/>
      <c r="AI13383" s="102"/>
      <c r="AJ13383" s="102"/>
      <c r="AK13383" s="102"/>
      <c r="AL13383" s="102"/>
      <c r="AM13383" s="102"/>
      <c r="AN13383" s="102"/>
      <c r="AO13383" s="102"/>
      <c r="AP13383" s="102"/>
      <c r="AQ13383" s="102"/>
      <c r="AR13383" s="102"/>
      <c r="AS13383" s="102"/>
      <c r="AT13383" s="102"/>
      <c r="AU13383" s="102"/>
      <c r="AV13383" s="102"/>
      <c r="AW13383" s="102"/>
      <c r="AX13383" s="102"/>
    </row>
    <row r="13384" spans="1:50" s="22" customFormat="1">
      <c r="A13384" s="1599"/>
      <c r="B13384" s="1422"/>
      <c r="C13384" s="1592"/>
      <c r="D13384" s="1414"/>
      <c r="E13384" s="163"/>
      <c r="F13384" s="163"/>
      <c r="G13384" s="600"/>
      <c r="H13384" s="102"/>
      <c r="I13384" s="102"/>
      <c r="J13384" s="102"/>
      <c r="K13384" s="102"/>
      <c r="L13384" s="102"/>
      <c r="M13384" s="102"/>
      <c r="N13384" s="102"/>
      <c r="O13384" s="102"/>
      <c r="P13384" s="102"/>
      <c r="Q13384" s="102"/>
      <c r="R13384" s="102"/>
      <c r="S13384" s="102"/>
      <c r="T13384" s="102"/>
      <c r="U13384" s="102"/>
      <c r="V13384" s="102"/>
      <c r="W13384" s="102"/>
      <c r="X13384" s="102"/>
      <c r="Y13384" s="102"/>
      <c r="Z13384" s="102"/>
      <c r="AA13384" s="102"/>
      <c r="AB13384" s="102"/>
      <c r="AC13384" s="102"/>
      <c r="AD13384" s="102"/>
      <c r="AE13384" s="102"/>
      <c r="AF13384" s="102"/>
      <c r="AG13384" s="102"/>
      <c r="AH13384" s="102"/>
      <c r="AI13384" s="102"/>
      <c r="AJ13384" s="102"/>
      <c r="AK13384" s="102"/>
      <c r="AL13384" s="102"/>
      <c r="AM13384" s="102"/>
      <c r="AN13384" s="102"/>
      <c r="AO13384" s="102"/>
      <c r="AP13384" s="102"/>
      <c r="AQ13384" s="102"/>
      <c r="AR13384" s="102"/>
      <c r="AS13384" s="102"/>
      <c r="AT13384" s="102"/>
      <c r="AU13384" s="102"/>
      <c r="AV13384" s="102"/>
      <c r="AW13384" s="102"/>
      <c r="AX13384" s="102"/>
    </row>
    <row r="13385" spans="1:50" s="22" customFormat="1">
      <c r="A13385" s="1476"/>
      <c r="B13385" s="1383"/>
      <c r="C13385" s="1391"/>
      <c r="D13385" s="1376"/>
      <c r="E13385" s="164"/>
      <c r="F13385" s="164"/>
      <c r="G13385" s="600"/>
      <c r="H13385" s="102"/>
      <c r="I13385" s="102"/>
      <c r="J13385" s="102"/>
      <c r="K13385" s="102"/>
      <c r="L13385" s="102"/>
      <c r="M13385" s="102"/>
      <c r="N13385" s="102"/>
      <c r="O13385" s="102"/>
      <c r="P13385" s="102"/>
      <c r="Q13385" s="102"/>
      <c r="R13385" s="102"/>
      <c r="S13385" s="102"/>
      <c r="T13385" s="102"/>
      <c r="U13385" s="102"/>
      <c r="V13385" s="102"/>
      <c r="W13385" s="102"/>
      <c r="X13385" s="102"/>
      <c r="Y13385" s="102"/>
      <c r="Z13385" s="102"/>
      <c r="AA13385" s="102"/>
      <c r="AB13385" s="102"/>
      <c r="AC13385" s="102"/>
      <c r="AD13385" s="102"/>
      <c r="AE13385" s="102"/>
      <c r="AF13385" s="102"/>
      <c r="AG13385" s="102"/>
      <c r="AH13385" s="102"/>
      <c r="AI13385" s="102"/>
      <c r="AJ13385" s="102"/>
      <c r="AK13385" s="102"/>
      <c r="AL13385" s="102"/>
      <c r="AM13385" s="102"/>
      <c r="AN13385" s="102"/>
      <c r="AO13385" s="102"/>
      <c r="AP13385" s="102"/>
      <c r="AQ13385" s="102"/>
      <c r="AR13385" s="102"/>
      <c r="AS13385" s="102"/>
      <c r="AT13385" s="102"/>
      <c r="AU13385" s="102"/>
      <c r="AV13385" s="102"/>
      <c r="AW13385" s="102"/>
      <c r="AX13385" s="102"/>
    </row>
    <row r="13386" spans="1:50" s="22" customFormat="1">
      <c r="A13386" s="1476"/>
      <c r="B13386" s="1603"/>
      <c r="C13386" s="1391"/>
      <c r="D13386" s="1376"/>
      <c r="E13386" s="164"/>
      <c r="F13386" s="164"/>
      <c r="G13386" s="600"/>
      <c r="H13386" s="102"/>
      <c r="I13386" s="102"/>
      <c r="J13386" s="102"/>
      <c r="K13386" s="102"/>
      <c r="L13386" s="102"/>
      <c r="M13386" s="102"/>
      <c r="N13386" s="102"/>
      <c r="O13386" s="102"/>
      <c r="P13386" s="102"/>
      <c r="Q13386" s="102"/>
      <c r="R13386" s="102"/>
      <c r="S13386" s="102"/>
      <c r="T13386" s="102"/>
      <c r="U13386" s="102"/>
      <c r="V13386" s="102"/>
      <c r="W13386" s="102"/>
      <c r="X13386" s="102"/>
      <c r="Y13386" s="102"/>
      <c r="Z13386" s="102"/>
      <c r="AA13386" s="102"/>
      <c r="AB13386" s="102"/>
      <c r="AC13386" s="102"/>
      <c r="AD13386" s="102"/>
      <c r="AE13386" s="102"/>
      <c r="AF13386" s="102"/>
      <c r="AG13386" s="102"/>
      <c r="AH13386" s="102"/>
      <c r="AI13386" s="102"/>
      <c r="AJ13386" s="102"/>
      <c r="AK13386" s="102"/>
      <c r="AL13386" s="102"/>
      <c r="AM13386" s="102"/>
      <c r="AN13386" s="102"/>
      <c r="AO13386" s="102"/>
      <c r="AP13386" s="102"/>
      <c r="AQ13386" s="102"/>
      <c r="AR13386" s="102"/>
      <c r="AS13386" s="102"/>
      <c r="AT13386" s="102"/>
      <c r="AU13386" s="102"/>
      <c r="AV13386" s="102"/>
      <c r="AW13386" s="102"/>
      <c r="AX13386" s="102"/>
    </row>
    <row r="13387" spans="1:50" s="22" customFormat="1">
      <c r="A13387" s="1476"/>
      <c r="B13387" s="1383"/>
      <c r="C13387" s="1391"/>
      <c r="D13387" s="1376"/>
      <c r="E13387" s="162"/>
      <c r="F13387" s="162"/>
      <c r="G13387" s="600"/>
      <c r="H13387" s="102"/>
      <c r="I13387" s="102"/>
      <c r="J13387" s="102"/>
      <c r="K13387" s="102"/>
      <c r="L13387" s="102"/>
      <c r="M13387" s="102"/>
      <c r="N13387" s="102"/>
      <c r="O13387" s="102"/>
      <c r="P13387" s="102"/>
      <c r="Q13387" s="102"/>
      <c r="R13387" s="102"/>
      <c r="S13387" s="102"/>
      <c r="T13387" s="102"/>
      <c r="U13387" s="102"/>
      <c r="V13387" s="102"/>
      <c r="W13387" s="102"/>
      <c r="X13387" s="102"/>
      <c r="Y13387" s="102"/>
      <c r="Z13387" s="102"/>
      <c r="AA13387" s="102"/>
      <c r="AB13387" s="102"/>
      <c r="AC13387" s="102"/>
      <c r="AD13387" s="102"/>
      <c r="AE13387" s="102"/>
      <c r="AF13387" s="102"/>
      <c r="AG13387" s="102"/>
      <c r="AH13387" s="102"/>
      <c r="AI13387" s="102"/>
      <c r="AJ13387" s="102"/>
      <c r="AK13387" s="102"/>
      <c r="AL13387" s="102"/>
      <c r="AM13387" s="102"/>
      <c r="AN13387" s="102"/>
      <c r="AO13387" s="102"/>
      <c r="AP13387" s="102"/>
      <c r="AQ13387" s="102"/>
      <c r="AR13387" s="102"/>
      <c r="AS13387" s="102"/>
      <c r="AT13387" s="102"/>
      <c r="AU13387" s="102"/>
      <c r="AV13387" s="102"/>
      <c r="AW13387" s="102"/>
      <c r="AX13387" s="102"/>
    </row>
    <row r="13388" spans="1:50" s="22" customFormat="1">
      <c r="A13388" s="1476"/>
      <c r="B13388" s="1604"/>
      <c r="C13388" s="1605"/>
      <c r="D13388" s="1596"/>
      <c r="E13388" s="252"/>
      <c r="F13388" s="252"/>
      <c r="G13388" s="600"/>
      <c r="H13388" s="102"/>
      <c r="I13388" s="102"/>
      <c r="J13388" s="102"/>
      <c r="K13388" s="102"/>
      <c r="L13388" s="102"/>
      <c r="M13388" s="102"/>
      <c r="N13388" s="102"/>
      <c r="O13388" s="102"/>
      <c r="P13388" s="102"/>
      <c r="Q13388" s="102"/>
      <c r="R13388" s="102"/>
      <c r="S13388" s="102"/>
      <c r="T13388" s="102"/>
      <c r="U13388" s="102"/>
      <c r="V13388" s="102"/>
      <c r="W13388" s="102"/>
      <c r="X13388" s="102"/>
      <c r="Y13388" s="102"/>
      <c r="Z13388" s="102"/>
      <c r="AA13388" s="102"/>
      <c r="AB13388" s="102"/>
      <c r="AC13388" s="102"/>
      <c r="AD13388" s="102"/>
      <c r="AE13388" s="102"/>
      <c r="AF13388" s="102"/>
      <c r="AG13388" s="102"/>
      <c r="AH13388" s="102"/>
      <c r="AI13388" s="102"/>
      <c r="AJ13388" s="102"/>
      <c r="AK13388" s="102"/>
      <c r="AL13388" s="102"/>
      <c r="AM13388" s="102"/>
      <c r="AN13388" s="102"/>
      <c r="AO13388" s="102"/>
      <c r="AP13388" s="102"/>
      <c r="AQ13388" s="102"/>
      <c r="AR13388" s="102"/>
      <c r="AS13388" s="102"/>
      <c r="AT13388" s="102"/>
      <c r="AU13388" s="102"/>
      <c r="AV13388" s="102"/>
      <c r="AW13388" s="102"/>
      <c r="AX13388" s="102"/>
    </row>
    <row r="13389" spans="1:50" s="22" customFormat="1">
      <c r="A13389" s="1476"/>
      <c r="B13389" s="1383"/>
      <c r="C13389" s="1391"/>
      <c r="D13389" s="1376"/>
      <c r="E13389" s="164"/>
      <c r="F13389" s="164"/>
      <c r="G13389" s="600"/>
      <c r="H13389" s="102"/>
      <c r="I13389" s="102"/>
      <c r="J13389" s="102"/>
      <c r="K13389" s="102"/>
      <c r="L13389" s="102"/>
      <c r="M13389" s="102"/>
      <c r="N13389" s="102"/>
      <c r="O13389" s="102"/>
      <c r="P13389" s="102"/>
      <c r="Q13389" s="102"/>
      <c r="R13389" s="102"/>
      <c r="S13389" s="102"/>
      <c r="T13389" s="102"/>
      <c r="U13389" s="102"/>
      <c r="V13389" s="102"/>
      <c r="W13389" s="102"/>
      <c r="X13389" s="102"/>
      <c r="Y13389" s="102"/>
      <c r="Z13389" s="102"/>
      <c r="AA13389" s="102"/>
      <c r="AB13389" s="102"/>
      <c r="AC13389" s="102"/>
      <c r="AD13389" s="102"/>
      <c r="AE13389" s="102"/>
      <c r="AF13389" s="102"/>
      <c r="AG13389" s="102"/>
      <c r="AH13389" s="102"/>
      <c r="AI13389" s="102"/>
      <c r="AJ13389" s="102"/>
      <c r="AK13389" s="102"/>
      <c r="AL13389" s="102"/>
      <c r="AM13389" s="102"/>
      <c r="AN13389" s="102"/>
      <c r="AO13389" s="102"/>
      <c r="AP13389" s="102"/>
      <c r="AQ13389" s="102"/>
      <c r="AR13389" s="102"/>
      <c r="AS13389" s="102"/>
      <c r="AT13389" s="102"/>
      <c r="AU13389" s="102"/>
      <c r="AV13389" s="102"/>
      <c r="AW13389" s="102"/>
      <c r="AX13389" s="102"/>
    </row>
    <row r="13390" spans="1:50" s="22" customFormat="1">
      <c r="A13390" s="1476"/>
      <c r="B13390" s="1383"/>
      <c r="C13390" s="1391"/>
      <c r="D13390" s="1376"/>
      <c r="E13390" s="164"/>
      <c r="F13390" s="164"/>
      <c r="G13390" s="600"/>
      <c r="H13390" s="102"/>
      <c r="I13390" s="102"/>
      <c r="J13390" s="102"/>
      <c r="K13390" s="102"/>
      <c r="L13390" s="102"/>
      <c r="M13390" s="102"/>
      <c r="N13390" s="102"/>
      <c r="O13390" s="102"/>
      <c r="P13390" s="102"/>
      <c r="Q13390" s="102"/>
      <c r="R13390" s="102"/>
      <c r="S13390" s="102"/>
      <c r="T13390" s="102"/>
      <c r="U13390" s="102"/>
      <c r="V13390" s="102"/>
      <c r="W13390" s="102"/>
      <c r="X13390" s="102"/>
      <c r="Y13390" s="102"/>
      <c r="Z13390" s="102"/>
      <c r="AA13390" s="102"/>
      <c r="AB13390" s="102"/>
      <c r="AC13390" s="102"/>
      <c r="AD13390" s="102"/>
      <c r="AE13390" s="102"/>
      <c r="AF13390" s="102"/>
      <c r="AG13390" s="102"/>
      <c r="AH13390" s="102"/>
      <c r="AI13390" s="102"/>
      <c r="AJ13390" s="102"/>
      <c r="AK13390" s="102"/>
      <c r="AL13390" s="102"/>
      <c r="AM13390" s="102"/>
      <c r="AN13390" s="102"/>
      <c r="AO13390" s="102"/>
      <c r="AP13390" s="102"/>
      <c r="AQ13390" s="102"/>
      <c r="AR13390" s="102"/>
      <c r="AS13390" s="102"/>
      <c r="AT13390" s="102"/>
      <c r="AU13390" s="102"/>
      <c r="AV13390" s="102"/>
      <c r="AW13390" s="102"/>
      <c r="AX13390" s="102"/>
    </row>
    <row r="13391" spans="1:50" s="22" customFormat="1">
      <c r="A13391" s="1476"/>
      <c r="B13391" s="1422"/>
      <c r="C13391" s="1592"/>
      <c r="D13391" s="1414"/>
      <c r="E13391" s="163"/>
      <c r="F13391" s="163"/>
      <c r="G13391" s="602"/>
      <c r="H13391" s="102"/>
      <c r="I13391" s="102"/>
      <c r="J13391" s="102"/>
      <c r="K13391" s="102"/>
      <c r="L13391" s="102"/>
      <c r="M13391" s="102"/>
      <c r="N13391" s="102"/>
      <c r="O13391" s="102"/>
      <c r="P13391" s="102"/>
      <c r="Q13391" s="102"/>
      <c r="R13391" s="102"/>
      <c r="S13391" s="102"/>
      <c r="T13391" s="102"/>
      <c r="U13391" s="102"/>
      <c r="V13391" s="102"/>
      <c r="W13391" s="102"/>
      <c r="X13391" s="102"/>
      <c r="Y13391" s="102"/>
      <c r="Z13391" s="102"/>
      <c r="AA13391" s="102"/>
      <c r="AB13391" s="102"/>
      <c r="AC13391" s="102"/>
      <c r="AD13391" s="102"/>
      <c r="AE13391" s="102"/>
      <c r="AF13391" s="102"/>
      <c r="AG13391" s="102"/>
      <c r="AH13391" s="102"/>
      <c r="AI13391" s="102"/>
      <c r="AJ13391" s="102"/>
      <c r="AK13391" s="102"/>
      <c r="AL13391" s="102"/>
      <c r="AM13391" s="102"/>
      <c r="AN13391" s="102"/>
      <c r="AO13391" s="102"/>
      <c r="AP13391" s="102"/>
      <c r="AQ13391" s="102"/>
      <c r="AR13391" s="102"/>
      <c r="AS13391" s="102"/>
      <c r="AT13391" s="102"/>
      <c r="AU13391" s="102"/>
      <c r="AV13391" s="102"/>
      <c r="AW13391" s="102"/>
      <c r="AX13391" s="102"/>
    </row>
    <row r="13392" spans="1:50" s="103" customFormat="1">
      <c r="A13392" s="1476"/>
      <c r="B13392" s="1598"/>
      <c r="C13392" s="1592"/>
      <c r="D13392" s="1414"/>
      <c r="E13392" s="163"/>
      <c r="F13392" s="163"/>
      <c r="G13392" s="627"/>
    </row>
    <row r="13393" spans="1:50" s="103" customFormat="1">
      <c r="A13393" s="1476"/>
      <c r="B13393" s="1598"/>
      <c r="C13393" s="1592"/>
      <c r="D13393" s="1414"/>
      <c r="E13393" s="163"/>
      <c r="F13393" s="163"/>
      <c r="G13393" s="627"/>
    </row>
    <row r="13394" spans="1:50" s="22" customFormat="1">
      <c r="A13394" s="1599"/>
      <c r="B13394" s="1422"/>
      <c r="C13394" s="1592"/>
      <c r="D13394" s="1414"/>
      <c r="E13394" s="163"/>
      <c r="F13394" s="163"/>
      <c r="G13394" s="600"/>
      <c r="H13394" s="102"/>
      <c r="I13394" s="102"/>
      <c r="J13394" s="102"/>
      <c r="K13394" s="102"/>
      <c r="L13394" s="102"/>
      <c r="M13394" s="102"/>
      <c r="N13394" s="102"/>
      <c r="O13394" s="102"/>
      <c r="P13394" s="102"/>
      <c r="Q13394" s="102"/>
      <c r="R13394" s="102"/>
      <c r="S13394" s="102"/>
      <c r="T13394" s="102"/>
      <c r="U13394" s="102"/>
      <c r="V13394" s="102"/>
      <c r="W13394" s="102"/>
      <c r="X13394" s="102"/>
      <c r="Y13394" s="102"/>
      <c r="Z13394" s="102"/>
      <c r="AA13394" s="102"/>
      <c r="AB13394" s="102"/>
      <c r="AC13394" s="102"/>
      <c r="AD13394" s="102"/>
      <c r="AE13394" s="102"/>
      <c r="AF13394" s="102"/>
      <c r="AG13394" s="102"/>
      <c r="AH13394" s="102"/>
      <c r="AI13394" s="102"/>
      <c r="AJ13394" s="102"/>
      <c r="AK13394" s="102"/>
      <c r="AL13394" s="102"/>
      <c r="AM13394" s="102"/>
      <c r="AN13394" s="102"/>
      <c r="AO13394" s="102"/>
      <c r="AP13394" s="102"/>
      <c r="AQ13394" s="102"/>
      <c r="AR13394" s="102"/>
      <c r="AS13394" s="102"/>
      <c r="AT13394" s="102"/>
      <c r="AU13394" s="102"/>
      <c r="AV13394" s="102"/>
      <c r="AW13394" s="102"/>
      <c r="AX13394" s="102"/>
    </row>
    <row r="13395" spans="1:50" s="22" customFormat="1">
      <c r="A13395" s="1599"/>
      <c r="B13395" s="1422"/>
      <c r="C13395" s="1592"/>
      <c r="D13395" s="1414"/>
      <c r="E13395" s="163"/>
      <c r="F13395" s="163"/>
      <c r="G13395" s="600"/>
      <c r="H13395" s="102"/>
      <c r="I13395" s="102"/>
      <c r="J13395" s="102"/>
      <c r="K13395" s="102"/>
      <c r="L13395" s="102"/>
      <c r="M13395" s="102"/>
      <c r="N13395" s="102"/>
      <c r="O13395" s="102"/>
      <c r="P13395" s="102"/>
      <c r="Q13395" s="102"/>
      <c r="R13395" s="102"/>
      <c r="S13395" s="102"/>
      <c r="T13395" s="102"/>
      <c r="U13395" s="102"/>
      <c r="V13395" s="102"/>
      <c r="W13395" s="102"/>
      <c r="X13395" s="102"/>
      <c r="Y13395" s="102"/>
      <c r="Z13395" s="102"/>
      <c r="AA13395" s="102"/>
      <c r="AB13395" s="102"/>
      <c r="AC13395" s="102"/>
      <c r="AD13395" s="102"/>
      <c r="AE13395" s="102"/>
      <c r="AF13395" s="102"/>
      <c r="AG13395" s="102"/>
      <c r="AH13395" s="102"/>
      <c r="AI13395" s="102"/>
      <c r="AJ13395" s="102"/>
      <c r="AK13395" s="102"/>
      <c r="AL13395" s="102"/>
      <c r="AM13395" s="102"/>
      <c r="AN13395" s="102"/>
      <c r="AO13395" s="102"/>
      <c r="AP13395" s="102"/>
      <c r="AQ13395" s="102"/>
      <c r="AR13395" s="102"/>
      <c r="AS13395" s="102"/>
      <c r="AT13395" s="102"/>
      <c r="AU13395" s="102"/>
      <c r="AV13395" s="102"/>
      <c r="AW13395" s="102"/>
      <c r="AX13395" s="102"/>
    </row>
    <row r="13396" spans="1:50" s="22" customFormat="1">
      <c r="A13396" s="1597"/>
      <c r="B13396" s="1383"/>
      <c r="C13396" s="1577"/>
      <c r="D13396" s="1376"/>
      <c r="E13396" s="162"/>
      <c r="F13396" s="162"/>
      <c r="G13396" s="600"/>
      <c r="H13396" s="102"/>
      <c r="I13396" s="102"/>
      <c r="J13396" s="102"/>
      <c r="K13396" s="102"/>
      <c r="L13396" s="102"/>
      <c r="M13396" s="102"/>
      <c r="N13396" s="102"/>
      <c r="O13396" s="102"/>
      <c r="P13396" s="102"/>
      <c r="Q13396" s="102"/>
      <c r="R13396" s="102"/>
      <c r="S13396" s="102"/>
      <c r="T13396" s="102"/>
      <c r="U13396" s="102"/>
      <c r="V13396" s="102"/>
      <c r="W13396" s="102"/>
      <c r="X13396" s="102"/>
      <c r="Y13396" s="102"/>
      <c r="Z13396" s="102"/>
      <c r="AA13396" s="102"/>
      <c r="AB13396" s="102"/>
      <c r="AC13396" s="102"/>
      <c r="AD13396" s="102"/>
      <c r="AE13396" s="102"/>
      <c r="AF13396" s="102"/>
      <c r="AG13396" s="102"/>
      <c r="AH13396" s="102"/>
      <c r="AI13396" s="102"/>
      <c r="AJ13396" s="102"/>
      <c r="AK13396" s="102"/>
      <c r="AL13396" s="102"/>
      <c r="AM13396" s="102"/>
      <c r="AN13396" s="102"/>
      <c r="AO13396" s="102"/>
      <c r="AP13396" s="102"/>
      <c r="AQ13396" s="102"/>
      <c r="AR13396" s="102"/>
      <c r="AS13396" s="102"/>
      <c r="AT13396" s="102"/>
      <c r="AU13396" s="102"/>
      <c r="AV13396" s="102"/>
      <c r="AW13396" s="102"/>
      <c r="AX13396" s="102"/>
    </row>
    <row r="13397" spans="1:50" s="22" customFormat="1">
      <c r="A13397" s="1597"/>
      <c r="B13397" s="1383"/>
      <c r="C13397" s="1577"/>
      <c r="D13397" s="1376"/>
      <c r="E13397" s="162"/>
      <c r="F13397" s="162"/>
      <c r="G13397" s="600"/>
      <c r="H13397" s="102"/>
      <c r="I13397" s="102"/>
      <c r="J13397" s="102"/>
      <c r="K13397" s="102"/>
      <c r="L13397" s="102"/>
      <c r="M13397" s="102"/>
      <c r="N13397" s="102"/>
      <c r="O13397" s="102"/>
      <c r="P13397" s="102"/>
      <c r="Q13397" s="102"/>
      <c r="R13397" s="102"/>
      <c r="S13397" s="102"/>
      <c r="T13397" s="102"/>
      <c r="U13397" s="102"/>
      <c r="V13397" s="102"/>
      <c r="W13397" s="102"/>
      <c r="X13397" s="102"/>
      <c r="Y13397" s="102"/>
      <c r="Z13397" s="102"/>
      <c r="AA13397" s="102"/>
      <c r="AB13397" s="102"/>
      <c r="AC13397" s="102"/>
      <c r="AD13397" s="102"/>
      <c r="AE13397" s="102"/>
      <c r="AF13397" s="102"/>
      <c r="AG13397" s="102"/>
      <c r="AH13397" s="102"/>
      <c r="AI13397" s="102"/>
      <c r="AJ13397" s="102"/>
      <c r="AK13397" s="102"/>
      <c r="AL13397" s="102"/>
      <c r="AM13397" s="102"/>
      <c r="AN13397" s="102"/>
      <c r="AO13397" s="102"/>
      <c r="AP13397" s="102"/>
      <c r="AQ13397" s="102"/>
      <c r="AR13397" s="102"/>
      <c r="AS13397" s="102"/>
      <c r="AT13397" s="102"/>
      <c r="AU13397" s="102"/>
      <c r="AV13397" s="102"/>
      <c r="AW13397" s="102"/>
      <c r="AX13397" s="102"/>
    </row>
    <row r="13398" spans="1:50" s="22" customFormat="1">
      <c r="A13398" s="1597"/>
      <c r="B13398" s="1383"/>
      <c r="C13398" s="1577"/>
      <c r="D13398" s="1376"/>
      <c r="E13398" s="162"/>
      <c r="F13398" s="162"/>
      <c r="G13398" s="600"/>
      <c r="H13398" s="102"/>
      <c r="I13398" s="102"/>
      <c r="J13398" s="102"/>
      <c r="K13398" s="102"/>
      <c r="L13398" s="102"/>
      <c r="M13398" s="102"/>
      <c r="N13398" s="102"/>
      <c r="O13398" s="102"/>
      <c r="P13398" s="102"/>
      <c r="Q13398" s="102"/>
      <c r="R13398" s="102"/>
      <c r="S13398" s="102"/>
      <c r="T13398" s="102"/>
      <c r="U13398" s="102"/>
      <c r="V13398" s="102"/>
      <c r="W13398" s="102"/>
      <c r="X13398" s="102"/>
      <c r="Y13398" s="102"/>
      <c r="Z13398" s="102"/>
      <c r="AA13398" s="102"/>
      <c r="AB13398" s="102"/>
      <c r="AC13398" s="102"/>
      <c r="AD13398" s="102"/>
      <c r="AE13398" s="102"/>
      <c r="AF13398" s="102"/>
      <c r="AG13398" s="102"/>
      <c r="AH13398" s="102"/>
      <c r="AI13398" s="102"/>
      <c r="AJ13398" s="102"/>
      <c r="AK13398" s="102"/>
      <c r="AL13398" s="102"/>
      <c r="AM13398" s="102"/>
      <c r="AN13398" s="102"/>
      <c r="AO13398" s="102"/>
      <c r="AP13398" s="102"/>
      <c r="AQ13398" s="102"/>
      <c r="AR13398" s="102"/>
      <c r="AS13398" s="102"/>
      <c r="AT13398" s="102"/>
      <c r="AU13398" s="102"/>
      <c r="AV13398" s="102"/>
      <c r="AW13398" s="102"/>
      <c r="AX13398" s="102"/>
    </row>
    <row r="13399" spans="1:50" s="22" customFormat="1">
      <c r="A13399" s="1597"/>
      <c r="B13399" s="1383"/>
      <c r="C13399" s="1577"/>
      <c r="D13399" s="1376"/>
      <c r="E13399" s="162"/>
      <c r="F13399" s="162"/>
      <c r="G13399" s="600"/>
      <c r="H13399" s="102"/>
      <c r="I13399" s="102"/>
      <c r="J13399" s="102"/>
      <c r="K13399" s="102"/>
      <c r="L13399" s="102"/>
      <c r="M13399" s="102"/>
      <c r="N13399" s="102"/>
      <c r="O13399" s="102"/>
      <c r="P13399" s="102"/>
      <c r="Q13399" s="102"/>
      <c r="R13399" s="102"/>
      <c r="S13399" s="102"/>
      <c r="T13399" s="102"/>
      <c r="U13399" s="102"/>
      <c r="V13399" s="102"/>
      <c r="W13399" s="102"/>
      <c r="X13399" s="102"/>
      <c r="Y13399" s="102"/>
      <c r="Z13399" s="102"/>
      <c r="AA13399" s="102"/>
      <c r="AB13399" s="102"/>
      <c r="AC13399" s="102"/>
      <c r="AD13399" s="102"/>
      <c r="AE13399" s="102"/>
      <c r="AF13399" s="102"/>
      <c r="AG13399" s="102"/>
      <c r="AH13399" s="102"/>
      <c r="AI13399" s="102"/>
      <c r="AJ13399" s="102"/>
      <c r="AK13399" s="102"/>
      <c r="AL13399" s="102"/>
      <c r="AM13399" s="102"/>
      <c r="AN13399" s="102"/>
      <c r="AO13399" s="102"/>
      <c r="AP13399" s="102"/>
      <c r="AQ13399" s="102"/>
      <c r="AR13399" s="102"/>
      <c r="AS13399" s="102"/>
      <c r="AT13399" s="102"/>
      <c r="AU13399" s="102"/>
      <c r="AV13399" s="102"/>
      <c r="AW13399" s="102"/>
      <c r="AX13399" s="102"/>
    </row>
    <row r="13400" spans="1:50" s="22" customFormat="1">
      <c r="A13400" s="1597"/>
      <c r="B13400" s="1383"/>
      <c r="C13400" s="1577"/>
      <c r="D13400" s="1376"/>
      <c r="E13400" s="162"/>
      <c r="F13400" s="162"/>
      <c r="G13400" s="600"/>
      <c r="H13400" s="102"/>
      <c r="I13400" s="102"/>
      <c r="J13400" s="102"/>
      <c r="K13400" s="102"/>
      <c r="L13400" s="102"/>
      <c r="M13400" s="102"/>
      <c r="N13400" s="102"/>
      <c r="O13400" s="102"/>
      <c r="P13400" s="102"/>
      <c r="Q13400" s="102"/>
      <c r="R13400" s="102"/>
      <c r="S13400" s="102"/>
      <c r="T13400" s="102"/>
      <c r="U13400" s="102"/>
      <c r="V13400" s="102"/>
      <c r="W13400" s="102"/>
      <c r="X13400" s="102"/>
      <c r="Y13400" s="102"/>
      <c r="Z13400" s="102"/>
      <c r="AA13400" s="102"/>
      <c r="AB13400" s="102"/>
      <c r="AC13400" s="102"/>
      <c r="AD13400" s="102"/>
      <c r="AE13400" s="102"/>
      <c r="AF13400" s="102"/>
      <c r="AG13400" s="102"/>
      <c r="AH13400" s="102"/>
      <c r="AI13400" s="102"/>
      <c r="AJ13400" s="102"/>
      <c r="AK13400" s="102"/>
      <c r="AL13400" s="102"/>
      <c r="AM13400" s="102"/>
      <c r="AN13400" s="102"/>
      <c r="AO13400" s="102"/>
      <c r="AP13400" s="102"/>
      <c r="AQ13400" s="102"/>
      <c r="AR13400" s="102"/>
      <c r="AS13400" s="102"/>
      <c r="AT13400" s="102"/>
      <c r="AU13400" s="102"/>
      <c r="AV13400" s="102"/>
      <c r="AW13400" s="102"/>
      <c r="AX13400" s="102"/>
    </row>
    <row r="13401" spans="1:50" s="22" customFormat="1">
      <c r="A13401" s="1597"/>
      <c r="B13401" s="1383"/>
      <c r="C13401" s="1577"/>
      <c r="D13401" s="1376"/>
      <c r="E13401" s="162"/>
      <c r="F13401" s="162"/>
      <c r="G13401" s="600"/>
      <c r="H13401" s="102"/>
      <c r="I13401" s="102"/>
      <c r="J13401" s="102"/>
      <c r="K13401" s="102"/>
      <c r="L13401" s="102"/>
      <c r="M13401" s="102"/>
      <c r="N13401" s="102"/>
      <c r="O13401" s="102"/>
      <c r="P13401" s="102"/>
      <c r="Q13401" s="102"/>
      <c r="R13401" s="102"/>
      <c r="S13401" s="102"/>
      <c r="T13401" s="102"/>
      <c r="U13401" s="102"/>
      <c r="V13401" s="102"/>
      <c r="W13401" s="102"/>
      <c r="X13401" s="102"/>
      <c r="Y13401" s="102"/>
      <c r="Z13401" s="102"/>
      <c r="AA13401" s="102"/>
      <c r="AB13401" s="102"/>
      <c r="AC13401" s="102"/>
      <c r="AD13401" s="102"/>
      <c r="AE13401" s="102"/>
      <c r="AF13401" s="102"/>
      <c r="AG13401" s="102"/>
      <c r="AH13401" s="102"/>
      <c r="AI13401" s="102"/>
      <c r="AJ13401" s="102"/>
      <c r="AK13401" s="102"/>
      <c r="AL13401" s="102"/>
      <c r="AM13401" s="102"/>
      <c r="AN13401" s="102"/>
      <c r="AO13401" s="102"/>
      <c r="AP13401" s="102"/>
      <c r="AQ13401" s="102"/>
      <c r="AR13401" s="102"/>
      <c r="AS13401" s="102"/>
      <c r="AT13401" s="102"/>
      <c r="AU13401" s="102"/>
      <c r="AV13401" s="102"/>
      <c r="AW13401" s="102"/>
      <c r="AX13401" s="102"/>
    </row>
    <row r="13402" spans="1:50" s="101" customFormat="1">
      <c r="A13402" s="1476"/>
      <c r="B13402" s="1422"/>
      <c r="C13402" s="1592"/>
      <c r="D13402" s="1414"/>
      <c r="E13402" s="163"/>
      <c r="F13402" s="163"/>
      <c r="G13402" s="107"/>
      <c r="H13402" s="105"/>
      <c r="I13402" s="105"/>
      <c r="J13402" s="105"/>
      <c r="K13402" s="105"/>
      <c r="L13402" s="105"/>
      <c r="M13402" s="105"/>
      <c r="N13402" s="105"/>
      <c r="O13402" s="105"/>
      <c r="P13402" s="105"/>
      <c r="Q13402" s="105"/>
      <c r="R13402" s="105"/>
      <c r="S13402" s="105"/>
      <c r="T13402" s="105"/>
      <c r="U13402" s="105"/>
      <c r="V13402" s="105"/>
      <c r="W13402" s="105"/>
      <c r="X13402" s="105"/>
      <c r="Y13402" s="105"/>
      <c r="Z13402" s="105"/>
      <c r="AA13402" s="105"/>
      <c r="AB13402" s="105"/>
      <c r="AC13402" s="105"/>
      <c r="AD13402" s="105"/>
      <c r="AE13402" s="105"/>
      <c r="AF13402" s="105"/>
      <c r="AG13402" s="105"/>
      <c r="AH13402" s="105"/>
      <c r="AI13402" s="105"/>
      <c r="AJ13402" s="105"/>
      <c r="AK13402" s="105"/>
      <c r="AL13402" s="105"/>
      <c r="AM13402" s="105"/>
      <c r="AN13402" s="105"/>
      <c r="AO13402" s="105"/>
      <c r="AP13402" s="105"/>
      <c r="AQ13402" s="105"/>
      <c r="AR13402" s="105"/>
      <c r="AS13402" s="105"/>
      <c r="AT13402" s="105"/>
      <c r="AU13402" s="105"/>
      <c r="AV13402" s="105"/>
      <c r="AW13402" s="105"/>
      <c r="AX13402" s="105"/>
    </row>
    <row r="13403" spans="1:50" s="101" customFormat="1">
      <c r="A13403" s="1476"/>
      <c r="B13403" s="1422"/>
      <c r="C13403" s="1592"/>
      <c r="D13403" s="1414"/>
      <c r="E13403" s="163"/>
      <c r="F13403" s="163"/>
      <c r="G13403" s="107"/>
      <c r="H13403" s="105"/>
      <c r="I13403" s="105"/>
      <c r="J13403" s="105"/>
      <c r="K13403" s="105"/>
      <c r="L13403" s="105"/>
      <c r="M13403" s="105"/>
      <c r="N13403" s="105"/>
      <c r="O13403" s="105"/>
      <c r="P13403" s="105"/>
      <c r="Q13403" s="105"/>
      <c r="R13403" s="105"/>
      <c r="S13403" s="105"/>
      <c r="T13403" s="105"/>
      <c r="U13403" s="105"/>
      <c r="V13403" s="105"/>
      <c r="W13403" s="105"/>
      <c r="X13403" s="105"/>
      <c r="Y13403" s="105"/>
      <c r="Z13403" s="105"/>
      <c r="AA13403" s="105"/>
      <c r="AB13403" s="105"/>
      <c r="AC13403" s="105"/>
      <c r="AD13403" s="105"/>
      <c r="AE13403" s="105"/>
      <c r="AF13403" s="105"/>
      <c r="AG13403" s="105"/>
      <c r="AH13403" s="105"/>
      <c r="AI13403" s="105"/>
      <c r="AJ13403" s="105"/>
      <c r="AK13403" s="105"/>
      <c r="AL13403" s="105"/>
      <c r="AM13403" s="105"/>
      <c r="AN13403" s="105"/>
      <c r="AO13403" s="105"/>
      <c r="AP13403" s="105"/>
      <c r="AQ13403" s="105"/>
      <c r="AR13403" s="105"/>
      <c r="AS13403" s="105"/>
      <c r="AT13403" s="105"/>
      <c r="AU13403" s="105"/>
      <c r="AV13403" s="105"/>
      <c r="AW13403" s="105"/>
      <c r="AX13403" s="105"/>
    </row>
    <row r="13404" spans="1:50" s="101" customFormat="1">
      <c r="A13404" s="1476"/>
      <c r="B13404" s="1422"/>
      <c r="C13404" s="1592"/>
      <c r="D13404" s="1414"/>
      <c r="E13404" s="163"/>
      <c r="F13404" s="163"/>
      <c r="G13404" s="107"/>
      <c r="H13404" s="105"/>
      <c r="I13404" s="105"/>
      <c r="J13404" s="105"/>
      <c r="K13404" s="105"/>
      <c r="L13404" s="105"/>
      <c r="M13404" s="105"/>
      <c r="N13404" s="105"/>
      <c r="O13404" s="105"/>
      <c r="P13404" s="105"/>
      <c r="Q13404" s="105"/>
      <c r="R13404" s="105"/>
      <c r="S13404" s="105"/>
      <c r="T13404" s="105"/>
      <c r="U13404" s="105"/>
      <c r="V13404" s="105"/>
      <c r="W13404" s="105"/>
      <c r="X13404" s="105"/>
      <c r="Y13404" s="105"/>
      <c r="Z13404" s="105"/>
      <c r="AA13404" s="105"/>
      <c r="AB13404" s="105"/>
      <c r="AC13404" s="105"/>
      <c r="AD13404" s="105"/>
      <c r="AE13404" s="105"/>
      <c r="AF13404" s="105"/>
      <c r="AG13404" s="105"/>
      <c r="AH13404" s="105"/>
      <c r="AI13404" s="105"/>
      <c r="AJ13404" s="105"/>
      <c r="AK13404" s="105"/>
      <c r="AL13404" s="105"/>
      <c r="AM13404" s="105"/>
      <c r="AN13404" s="105"/>
      <c r="AO13404" s="105"/>
      <c r="AP13404" s="105"/>
      <c r="AQ13404" s="105"/>
      <c r="AR13404" s="105"/>
      <c r="AS13404" s="105"/>
      <c r="AT13404" s="105"/>
      <c r="AU13404" s="105"/>
      <c r="AV13404" s="105"/>
      <c r="AW13404" s="105"/>
      <c r="AX13404" s="105"/>
    </row>
    <row r="13405" spans="1:50" s="101" customFormat="1">
      <c r="A13405" s="1606"/>
      <c r="B13405" s="1422"/>
      <c r="C13405" s="1607"/>
      <c r="D13405" s="1414"/>
      <c r="E13405" s="165"/>
      <c r="F13405" s="165"/>
      <c r="G13405" s="105"/>
      <c r="H13405" s="105"/>
      <c r="I13405" s="105"/>
      <c r="J13405" s="105"/>
      <c r="K13405" s="105"/>
      <c r="L13405" s="105"/>
      <c r="M13405" s="105"/>
      <c r="N13405" s="105"/>
      <c r="O13405" s="105"/>
      <c r="P13405" s="105"/>
      <c r="Q13405" s="105"/>
      <c r="R13405" s="105"/>
      <c r="S13405" s="105"/>
      <c r="T13405" s="105"/>
      <c r="U13405" s="105"/>
      <c r="V13405" s="105"/>
      <c r="W13405" s="105"/>
      <c r="X13405" s="105"/>
      <c r="Y13405" s="105"/>
      <c r="Z13405" s="105"/>
      <c r="AA13405" s="105"/>
      <c r="AB13405" s="105"/>
      <c r="AC13405" s="105"/>
      <c r="AD13405" s="105"/>
      <c r="AE13405" s="105"/>
      <c r="AF13405" s="105"/>
      <c r="AG13405" s="105"/>
      <c r="AH13405" s="105"/>
      <c r="AI13405" s="105"/>
      <c r="AJ13405" s="105"/>
      <c r="AK13405" s="105"/>
      <c r="AL13405" s="105"/>
      <c r="AM13405" s="105"/>
      <c r="AN13405" s="105"/>
      <c r="AO13405" s="105"/>
      <c r="AP13405" s="105"/>
      <c r="AQ13405" s="105"/>
      <c r="AR13405" s="105"/>
      <c r="AS13405" s="105"/>
      <c r="AT13405" s="105"/>
      <c r="AU13405" s="105"/>
      <c r="AV13405" s="105"/>
      <c r="AW13405" s="105"/>
      <c r="AX13405" s="105"/>
    </row>
    <row r="13406" spans="1:50" s="103" customFormat="1">
      <c r="A13406" s="1448"/>
      <c r="B13406" s="1383"/>
      <c r="C13406" s="1391"/>
      <c r="D13406" s="1376"/>
      <c r="E13406" s="165"/>
      <c r="F13406" s="165"/>
      <c r="G13406" s="627"/>
    </row>
    <row r="13407" spans="1:50" s="103" customFormat="1">
      <c r="A13407" s="1448"/>
      <c r="B13407" s="1382"/>
      <c r="C13407" s="1391"/>
      <c r="D13407" s="1376"/>
      <c r="E13407" s="165"/>
      <c r="F13407" s="165"/>
      <c r="G13407" s="627"/>
    </row>
    <row r="13408" spans="1:50" s="103" customFormat="1">
      <c r="A13408" s="1448"/>
      <c r="B13408" s="1383"/>
      <c r="C13408" s="1391"/>
      <c r="D13408" s="1376"/>
      <c r="E13408" s="165"/>
      <c r="F13408" s="165"/>
      <c r="G13408" s="627"/>
    </row>
    <row r="13409" spans="1:7" s="103" customFormat="1">
      <c r="A13409" s="1448"/>
      <c r="B13409" s="1383"/>
      <c r="C13409" s="1391"/>
      <c r="D13409" s="1376"/>
      <c r="E13409" s="165"/>
      <c r="F13409" s="165"/>
      <c r="G13409" s="627"/>
    </row>
    <row r="13410" spans="1:7" s="103" customFormat="1">
      <c r="A13410" s="1448"/>
      <c r="B13410" s="1383"/>
      <c r="C13410" s="1391"/>
      <c r="D13410" s="1376"/>
      <c r="E13410" s="165"/>
      <c r="F13410" s="165"/>
      <c r="G13410" s="627"/>
    </row>
    <row r="13411" spans="1:7" s="103" customFormat="1">
      <c r="A13411" s="1448"/>
      <c r="B13411" s="1467"/>
      <c r="C13411" s="1391"/>
      <c r="D13411" s="1376"/>
      <c r="E13411" s="165"/>
      <c r="F13411" s="165"/>
      <c r="G13411" s="627"/>
    </row>
    <row r="13412" spans="1:7" s="103" customFormat="1">
      <c r="A13412" s="1448"/>
      <c r="B13412" s="1608"/>
      <c r="C13412" s="1391"/>
      <c r="D13412" s="1376"/>
      <c r="E13412" s="165"/>
      <c r="F13412" s="165"/>
      <c r="G13412" s="627"/>
    </row>
    <row r="13413" spans="1:7" s="103" customFormat="1">
      <c r="A13413" s="1448"/>
      <c r="B13413" s="1608"/>
      <c r="C13413" s="1391"/>
      <c r="D13413" s="1376"/>
      <c r="E13413" s="165"/>
      <c r="F13413" s="165"/>
      <c r="G13413" s="627"/>
    </row>
    <row r="13414" spans="1:7" s="103" customFormat="1">
      <c r="A13414" s="1448"/>
      <c r="B13414" s="1467"/>
      <c r="C13414" s="1391"/>
      <c r="D13414" s="1376"/>
      <c r="E13414" s="165"/>
      <c r="F13414" s="165"/>
      <c r="G13414" s="627"/>
    </row>
    <row r="13415" spans="1:7" s="103" customFormat="1">
      <c r="A13415" s="1448"/>
      <c r="B13415" s="1383"/>
      <c r="C13415" s="1391"/>
      <c r="D13415" s="1376"/>
      <c r="E13415" s="165"/>
      <c r="F13415" s="165"/>
      <c r="G13415" s="627"/>
    </row>
    <row r="13416" spans="1:7" s="103" customFormat="1">
      <c r="A13416" s="1448"/>
      <c r="B13416" s="1383"/>
      <c r="C13416" s="1391"/>
      <c r="D13416" s="1376"/>
      <c r="E13416" s="166"/>
      <c r="F13416" s="166"/>
      <c r="G13416" s="627"/>
    </row>
    <row r="13417" spans="1:7" s="103" customFormat="1">
      <c r="A13417" s="1448"/>
      <c r="B13417" s="1383"/>
      <c r="C13417" s="1391"/>
      <c r="D13417" s="1376"/>
      <c r="E13417" s="167"/>
      <c r="F13417" s="167"/>
      <c r="G13417" s="627"/>
    </row>
    <row r="13418" spans="1:7" s="103" customFormat="1">
      <c r="A13418" s="1448"/>
      <c r="B13418" s="1383"/>
      <c r="C13418" s="1391"/>
      <c r="D13418" s="1376"/>
      <c r="E13418" s="167"/>
      <c r="F13418" s="167"/>
      <c r="G13418" s="627"/>
    </row>
    <row r="13419" spans="1:7" s="103" customFormat="1">
      <c r="A13419" s="1448"/>
      <c r="B13419" s="1383"/>
      <c r="C13419" s="1391"/>
      <c r="D13419" s="1376"/>
      <c r="E13419" s="167"/>
      <c r="F13419" s="167"/>
      <c r="G13419" s="627"/>
    </row>
    <row r="13420" spans="1:7" s="103" customFormat="1">
      <c r="A13420" s="1448"/>
      <c r="B13420" s="1383"/>
      <c r="C13420" s="1391"/>
      <c r="D13420" s="1376"/>
      <c r="E13420" s="167"/>
      <c r="F13420" s="167"/>
      <c r="G13420" s="627"/>
    </row>
    <row r="13421" spans="1:7" s="103" customFormat="1">
      <c r="A13421" s="1448"/>
      <c r="B13421" s="1383"/>
      <c r="C13421" s="1391"/>
      <c r="D13421" s="1376"/>
      <c r="E13421" s="167"/>
      <c r="F13421" s="167"/>
      <c r="G13421" s="627"/>
    </row>
    <row r="13422" spans="1:7" s="103" customFormat="1">
      <c r="A13422" s="1448"/>
      <c r="B13422" s="1383"/>
      <c r="C13422" s="1391"/>
      <c r="D13422" s="1376"/>
      <c r="E13422" s="167"/>
      <c r="F13422" s="167"/>
      <c r="G13422" s="627"/>
    </row>
    <row r="13423" spans="1:7" s="103" customFormat="1">
      <c r="A13423" s="1448"/>
      <c r="B13423" s="1383"/>
      <c r="C13423" s="1391"/>
      <c r="D13423" s="1376"/>
      <c r="E13423" s="165"/>
      <c r="F13423" s="165"/>
      <c r="G13423" s="627"/>
    </row>
    <row r="13424" spans="1:7" s="103" customFormat="1">
      <c r="A13424" s="1448"/>
      <c r="B13424" s="1382"/>
      <c r="C13424" s="1391"/>
      <c r="D13424" s="1376"/>
      <c r="E13424" s="165"/>
      <c r="F13424" s="165"/>
      <c r="G13424" s="627"/>
    </row>
    <row r="13425" spans="1:13" s="103" customFormat="1">
      <c r="A13425" s="1448"/>
      <c r="B13425" s="1383"/>
      <c r="C13425" s="1391"/>
      <c r="D13425" s="1376"/>
      <c r="E13425" s="165"/>
      <c r="F13425" s="165"/>
      <c r="G13425" s="627"/>
      <c r="M13425" s="108"/>
    </row>
    <row r="13426" spans="1:13" s="103" customFormat="1">
      <c r="A13426" s="1448"/>
      <c r="B13426" s="1383"/>
      <c r="C13426" s="1391"/>
      <c r="D13426" s="1376"/>
      <c r="E13426" s="165"/>
      <c r="F13426" s="165"/>
      <c r="G13426" s="627"/>
    </row>
    <row r="13427" spans="1:13" s="103" customFormat="1">
      <c r="A13427" s="1448"/>
      <c r="B13427" s="1383"/>
      <c r="C13427" s="1391"/>
      <c r="D13427" s="1376"/>
      <c r="E13427" s="165"/>
      <c r="F13427" s="165"/>
      <c r="G13427" s="627"/>
    </row>
    <row r="13428" spans="1:13" s="103" customFormat="1">
      <c r="A13428" s="1448"/>
      <c r="B13428" s="1383"/>
      <c r="C13428" s="1391"/>
      <c r="D13428" s="1376"/>
      <c r="E13428" s="167"/>
      <c r="F13428" s="167"/>
      <c r="G13428" s="627"/>
    </row>
    <row r="13429" spans="1:13" s="103" customFormat="1">
      <c r="A13429" s="1448"/>
      <c r="B13429" s="1383"/>
      <c r="C13429" s="1391"/>
      <c r="D13429" s="1376"/>
      <c r="E13429" s="167"/>
      <c r="F13429" s="167"/>
      <c r="G13429" s="627"/>
    </row>
    <row r="13430" spans="1:13" s="103" customFormat="1">
      <c r="A13430" s="1378"/>
      <c r="B13430" s="1383"/>
      <c r="C13430" s="1391"/>
      <c r="D13430" s="1376"/>
      <c r="E13430" s="165"/>
      <c r="F13430" s="165"/>
      <c r="G13430" s="627"/>
    </row>
    <row r="13431" spans="1:13" s="103" customFormat="1">
      <c r="A13431" s="1476"/>
      <c r="B13431" s="1598"/>
      <c r="C13431" s="1592"/>
      <c r="D13431" s="1414"/>
      <c r="E13431" s="163"/>
      <c r="F13431" s="163"/>
      <c r="G13431" s="627"/>
    </row>
    <row r="13432" spans="1:13" s="60" customFormat="1">
      <c r="A13432" s="1416"/>
      <c r="B13432" s="1417"/>
      <c r="C13432" s="1376"/>
      <c r="D13432" s="1370"/>
      <c r="E13432" s="137"/>
      <c r="F13432" s="137"/>
      <c r="G13432" s="598"/>
      <c r="K13432" s="74"/>
    </row>
    <row r="13433" spans="1:13" s="60" customFormat="1">
      <c r="A13433" s="1416"/>
      <c r="B13433" s="1417"/>
      <c r="C13433" s="1376"/>
      <c r="D13433" s="1370"/>
      <c r="E13433" s="137"/>
      <c r="F13433" s="137"/>
      <c r="G13433" s="598"/>
      <c r="K13433" s="74"/>
    </row>
    <row r="13434" spans="1:13" s="60" customFormat="1">
      <c r="A13434" s="1416"/>
      <c r="B13434" s="1417"/>
      <c r="C13434" s="1376"/>
      <c r="D13434" s="1370"/>
      <c r="E13434" s="137"/>
      <c r="F13434" s="137"/>
      <c r="G13434" s="598"/>
      <c r="K13434" s="74"/>
    </row>
    <row r="13435" spans="1:13" s="60" customFormat="1">
      <c r="A13435" s="1416"/>
      <c r="B13435" s="1417"/>
      <c r="C13435" s="1376"/>
      <c r="D13435" s="1370"/>
      <c r="E13435" s="137"/>
      <c r="F13435" s="137"/>
      <c r="G13435" s="598"/>
      <c r="K13435" s="74"/>
    </row>
    <row r="13436" spans="1:13" s="86" customFormat="1">
      <c r="A13436" s="1468"/>
      <c r="B13436" s="1473"/>
      <c r="C13436" s="1469"/>
      <c r="D13436" s="1506"/>
      <c r="E13436" s="141"/>
      <c r="F13436" s="141"/>
      <c r="G13436" s="692"/>
    </row>
    <row r="13437" spans="1:13" s="86" customFormat="1">
      <c r="A13437" s="1468"/>
      <c r="B13437" s="1541"/>
      <c r="C13437" s="1542"/>
      <c r="D13437" s="1543"/>
      <c r="E13437" s="157"/>
      <c r="F13437" s="157"/>
      <c r="G13437" s="692"/>
    </row>
    <row r="13438" spans="1:13" s="86" customFormat="1">
      <c r="A13438" s="1468"/>
      <c r="B13438" s="1465"/>
      <c r="C13438" s="1542"/>
      <c r="D13438" s="1543"/>
      <c r="E13438" s="157"/>
      <c r="F13438" s="157"/>
      <c r="G13438" s="692"/>
    </row>
    <row r="13439" spans="1:13" s="86" customFormat="1">
      <c r="A13439" s="1468"/>
      <c r="B13439" s="1422"/>
      <c r="C13439" s="1542"/>
      <c r="D13439" s="1543"/>
      <c r="E13439" s="157"/>
      <c r="F13439" s="157"/>
      <c r="G13439" s="692"/>
    </row>
    <row r="13440" spans="1:13" s="86" customFormat="1">
      <c r="A13440" s="1468"/>
      <c r="B13440" s="1422"/>
      <c r="C13440" s="1542"/>
      <c r="D13440" s="1543"/>
      <c r="E13440" s="157"/>
      <c r="F13440" s="157"/>
      <c r="G13440" s="692"/>
    </row>
    <row r="13441" spans="1:50" s="86" customFormat="1">
      <c r="A13441" s="1468"/>
      <c r="B13441" s="1422"/>
      <c r="C13441" s="1542"/>
      <c r="D13441" s="1543"/>
      <c r="E13441" s="157"/>
      <c r="F13441" s="157"/>
      <c r="G13441" s="692"/>
    </row>
    <row r="13442" spans="1:50" s="86" customFormat="1">
      <c r="A13442" s="1468"/>
      <c r="B13442" s="1422"/>
      <c r="C13442" s="1542"/>
      <c r="D13442" s="1543"/>
      <c r="E13442" s="157"/>
      <c r="F13442" s="157"/>
      <c r="G13442" s="692"/>
    </row>
    <row r="13443" spans="1:50" s="86" customFormat="1">
      <c r="A13443" s="1468"/>
      <c r="B13443" s="1422"/>
      <c r="C13443" s="1542"/>
      <c r="D13443" s="1543"/>
      <c r="E13443" s="157"/>
      <c r="F13443" s="157"/>
      <c r="G13443" s="692"/>
    </row>
    <row r="13444" spans="1:50" s="86" customFormat="1">
      <c r="A13444" s="1468"/>
      <c r="B13444" s="1422"/>
      <c r="C13444" s="1542"/>
      <c r="D13444" s="1543"/>
      <c r="E13444" s="157"/>
      <c r="F13444" s="157"/>
      <c r="G13444" s="692"/>
    </row>
    <row r="13445" spans="1:50" s="86" customFormat="1">
      <c r="A13445" s="1468"/>
      <c r="B13445" s="1465"/>
      <c r="C13445" s="1542"/>
      <c r="D13445" s="1543"/>
      <c r="E13445" s="157"/>
      <c r="F13445" s="157"/>
      <c r="G13445" s="692"/>
    </row>
    <row r="13446" spans="1:50" s="86" customFormat="1">
      <c r="A13446" s="1468"/>
      <c r="B13446" s="1465"/>
      <c r="C13446" s="1542"/>
      <c r="D13446" s="1543"/>
      <c r="E13446" s="157"/>
      <c r="F13446" s="157"/>
      <c r="G13446" s="692"/>
    </row>
    <row r="13447" spans="1:50" s="60" customFormat="1">
      <c r="A13447" s="1416"/>
      <c r="B13447" s="1417"/>
      <c r="C13447" s="1370"/>
      <c r="D13447" s="1370"/>
      <c r="E13447" s="137"/>
      <c r="F13447" s="137"/>
      <c r="G13447" s="598"/>
    </row>
    <row r="13448" spans="1:50" s="60" customFormat="1">
      <c r="A13448" s="1416"/>
      <c r="B13448" s="1417"/>
      <c r="C13448" s="1376"/>
      <c r="D13448" s="1370"/>
      <c r="E13448" s="137"/>
      <c r="F13448" s="137"/>
      <c r="G13448" s="598"/>
      <c r="K13448" s="74"/>
    </row>
    <row r="13449" spans="1:50" s="60" customFormat="1">
      <c r="A13449" s="1416"/>
      <c r="B13449" s="1417"/>
      <c r="C13449" s="1376"/>
      <c r="D13449" s="1370"/>
      <c r="E13449" s="137"/>
      <c r="F13449" s="137"/>
      <c r="G13449" s="598"/>
      <c r="K13449" s="74"/>
    </row>
    <row r="13450" spans="1:50" s="60" customFormat="1">
      <c r="A13450" s="1416"/>
      <c r="B13450" s="1417"/>
      <c r="C13450" s="1376"/>
      <c r="D13450" s="1370"/>
      <c r="E13450" s="137"/>
      <c r="F13450" s="137"/>
      <c r="G13450" s="598"/>
      <c r="K13450" s="74"/>
    </row>
    <row r="13451" spans="1:50" s="101" customFormat="1">
      <c r="A13451" s="1606"/>
      <c r="B13451" s="1422"/>
      <c r="C13451" s="1607"/>
      <c r="D13451" s="1414"/>
      <c r="E13451" s="165"/>
      <c r="F13451" s="165"/>
      <c r="G13451" s="105"/>
      <c r="H13451" s="105"/>
      <c r="I13451" s="105"/>
      <c r="J13451" s="105"/>
      <c r="K13451" s="105"/>
      <c r="L13451" s="105"/>
      <c r="M13451" s="105"/>
      <c r="N13451" s="105"/>
      <c r="O13451" s="105"/>
      <c r="P13451" s="105"/>
      <c r="Q13451" s="105"/>
      <c r="R13451" s="105"/>
      <c r="S13451" s="105"/>
      <c r="T13451" s="105"/>
      <c r="U13451" s="105"/>
      <c r="V13451" s="105"/>
      <c r="W13451" s="105"/>
      <c r="X13451" s="105"/>
      <c r="Y13451" s="105"/>
      <c r="Z13451" s="105"/>
      <c r="AA13451" s="105"/>
      <c r="AB13451" s="105"/>
      <c r="AC13451" s="105"/>
      <c r="AD13451" s="105"/>
      <c r="AE13451" s="105"/>
      <c r="AF13451" s="105"/>
      <c r="AG13451" s="105"/>
      <c r="AH13451" s="105"/>
      <c r="AI13451" s="105"/>
      <c r="AJ13451" s="105"/>
      <c r="AK13451" s="105"/>
      <c r="AL13451" s="105"/>
      <c r="AM13451" s="105"/>
      <c r="AN13451" s="105"/>
      <c r="AO13451" s="105"/>
      <c r="AP13451" s="105"/>
      <c r="AQ13451" s="105"/>
      <c r="AR13451" s="105"/>
      <c r="AS13451" s="105"/>
      <c r="AT13451" s="105"/>
      <c r="AU13451" s="105"/>
      <c r="AV13451" s="105"/>
      <c r="AW13451" s="105"/>
      <c r="AX13451" s="105"/>
    </row>
    <row r="13452" spans="1:50" s="60" customFormat="1">
      <c r="A13452" s="1416"/>
      <c r="B13452" s="1417"/>
      <c r="C13452" s="1376"/>
      <c r="D13452" s="1370"/>
      <c r="E13452" s="137"/>
      <c r="F13452" s="137"/>
      <c r="G13452" s="598"/>
      <c r="K13452" s="74"/>
    </row>
    <row r="13453" spans="1:50" s="60" customFormat="1">
      <c r="A13453" s="1416"/>
      <c r="B13453" s="1417"/>
      <c r="C13453" s="1376"/>
      <c r="D13453" s="1370"/>
      <c r="E13453" s="137"/>
      <c r="F13453" s="137"/>
      <c r="G13453" s="598"/>
      <c r="K13453" s="74"/>
    </row>
    <row r="13454" spans="1:50" s="60" customFormat="1">
      <c r="A13454" s="1416"/>
      <c r="B13454" s="1417"/>
      <c r="C13454" s="1376"/>
      <c r="D13454" s="1370"/>
      <c r="E13454" s="137"/>
      <c r="F13454" s="137"/>
      <c r="G13454" s="598"/>
      <c r="K13454" s="74"/>
    </row>
    <row r="13455" spans="1:50" s="60" customFormat="1">
      <c r="A13455" s="1416"/>
      <c r="B13455" s="1417"/>
      <c r="C13455" s="1376"/>
      <c r="D13455" s="1370"/>
      <c r="E13455" s="137"/>
      <c r="F13455" s="137"/>
      <c r="G13455" s="598"/>
      <c r="K13455" s="74"/>
    </row>
    <row r="13456" spans="1:50" s="44" customFormat="1">
      <c r="A13456" s="1378"/>
      <c r="B13456" s="1382"/>
      <c r="C13456" s="1434"/>
      <c r="D13456" s="1414"/>
      <c r="E13456" s="170"/>
      <c r="F13456" s="170"/>
      <c r="G13456" s="62"/>
      <c r="H13456" s="62"/>
    </row>
    <row r="13457" spans="1:8" s="72" customFormat="1">
      <c r="A13457" s="1378"/>
      <c r="B13457" s="1461"/>
      <c r="C13457" s="1434"/>
      <c r="D13457" s="1376"/>
      <c r="E13457" s="168"/>
      <c r="F13457" s="168"/>
      <c r="G13457" s="592"/>
      <c r="H13457" s="109"/>
    </row>
    <row r="13458" spans="1:8" s="62" customFormat="1">
      <c r="A13458" s="1378"/>
      <c r="B13458" s="1461"/>
      <c r="C13458" s="1434"/>
      <c r="D13458" s="1376"/>
      <c r="E13458" s="168"/>
      <c r="F13458" s="168"/>
      <c r="G13458" s="592"/>
      <c r="H13458" s="109"/>
    </row>
    <row r="13459" spans="1:8" s="2" customFormat="1">
      <c r="A13459" s="804"/>
      <c r="B13459" s="1038"/>
      <c r="C13459" s="1427"/>
      <c r="D13459" s="1370"/>
      <c r="E13459" s="168"/>
      <c r="F13459" s="168"/>
      <c r="G13459" s="592"/>
      <c r="H13459" s="109"/>
    </row>
    <row r="13460" spans="1:8" s="110" customFormat="1">
      <c r="A13460" s="804"/>
      <c r="B13460" s="1038"/>
      <c r="C13460" s="1427"/>
      <c r="D13460" s="1370"/>
      <c r="E13460" s="168"/>
      <c r="F13460" s="168"/>
      <c r="G13460" s="592"/>
      <c r="H13460" s="109"/>
    </row>
    <row r="13461" spans="1:8" s="61" customFormat="1">
      <c r="A13461" s="804"/>
      <c r="B13461" s="1038"/>
      <c r="C13461" s="1427"/>
      <c r="D13461" s="1370"/>
      <c r="E13461" s="168"/>
      <c r="F13461" s="168"/>
      <c r="G13461" s="592"/>
      <c r="H13461" s="109"/>
    </row>
    <row r="13462" spans="1:8" s="61" customFormat="1">
      <c r="A13462" s="1378"/>
      <c r="B13462" s="1038"/>
      <c r="C13462" s="1427"/>
      <c r="D13462" s="1370"/>
      <c r="E13462" s="168"/>
      <c r="F13462" s="168"/>
      <c r="G13462" s="592"/>
      <c r="H13462" s="109"/>
    </row>
    <row r="13463" spans="1:8" s="61" customFormat="1">
      <c r="A13463" s="804"/>
      <c r="B13463" s="1038"/>
      <c r="C13463" s="1427"/>
      <c r="D13463" s="1370"/>
      <c r="E13463" s="169"/>
      <c r="F13463" s="169"/>
      <c r="G13463" s="587"/>
      <c r="H13463" s="44"/>
    </row>
    <row r="13464" spans="1:8" s="40" customFormat="1">
      <c r="A13464" s="1378"/>
      <c r="B13464" s="1374"/>
      <c r="C13464" s="1427"/>
      <c r="D13464" s="1370"/>
      <c r="E13464" s="169"/>
      <c r="F13464" s="169"/>
      <c r="G13464" s="587"/>
      <c r="H13464" s="44"/>
    </row>
    <row r="13465" spans="1:8" s="111" customFormat="1">
      <c r="A13465" s="804"/>
      <c r="B13465" s="1038"/>
      <c r="C13465" s="1427"/>
      <c r="D13465" s="1370"/>
      <c r="E13465" s="169"/>
      <c r="F13465" s="169"/>
      <c r="G13465" s="587"/>
      <c r="H13465" s="44"/>
    </row>
    <row r="13466" spans="1:8" s="111" customFormat="1">
      <c r="A13466" s="1378"/>
      <c r="B13466" s="1367"/>
      <c r="C13466" s="1424"/>
      <c r="D13466" s="806"/>
      <c r="E13466" s="137"/>
      <c r="F13466" s="137"/>
      <c r="G13466" s="61"/>
      <c r="H13466" s="48"/>
    </row>
    <row r="13467" spans="1:8" s="111" customFormat="1">
      <c r="A13467" s="804"/>
      <c r="B13467" s="1038"/>
      <c r="C13467" s="1427"/>
      <c r="D13467" s="1370"/>
      <c r="E13467" s="169"/>
      <c r="F13467" s="169"/>
      <c r="G13467" s="587"/>
      <c r="H13467" s="44"/>
    </row>
    <row r="13468" spans="1:8" s="111" customFormat="1">
      <c r="A13468" s="1378"/>
      <c r="B13468" s="1374"/>
      <c r="C13468" s="1427"/>
      <c r="D13468" s="1376"/>
      <c r="E13468" s="169"/>
      <c r="F13468" s="169"/>
      <c r="G13468" s="587"/>
      <c r="H13468" s="44"/>
    </row>
    <row r="13469" spans="1:8" s="100" customFormat="1">
      <c r="A13469" s="1378"/>
      <c r="B13469" s="1382"/>
      <c r="C13469" s="1434"/>
      <c r="D13469" s="1414"/>
      <c r="E13469" s="170"/>
      <c r="F13469" s="170"/>
      <c r="G13469" s="62"/>
      <c r="H13469" s="62"/>
    </row>
    <row r="13470" spans="1:8" s="100" customFormat="1">
      <c r="A13470" s="1378"/>
      <c r="B13470" s="1374"/>
      <c r="C13470" s="1427"/>
      <c r="D13470" s="1376"/>
      <c r="E13470" s="253"/>
      <c r="F13470" s="253"/>
      <c r="G13470" s="587"/>
      <c r="H13470" s="112"/>
    </row>
    <row r="13471" spans="1:8" s="100" customFormat="1">
      <c r="A13471" s="1378"/>
      <c r="B13471" s="1374"/>
      <c r="C13471" s="1427"/>
      <c r="D13471" s="1376"/>
      <c r="E13471" s="168"/>
      <c r="F13471" s="168"/>
      <c r="G13471" s="592"/>
      <c r="H13471" s="109"/>
    </row>
    <row r="13472" spans="1:8" s="100" customFormat="1">
      <c r="A13472" s="804"/>
      <c r="B13472" s="1377"/>
      <c r="C13472" s="1427"/>
      <c r="D13472" s="1370"/>
      <c r="E13472" s="168"/>
      <c r="F13472" s="168"/>
      <c r="G13472" s="592"/>
      <c r="H13472" s="109"/>
    </row>
    <row r="13473" spans="1:8" s="100" customFormat="1">
      <c r="A13473" s="1378"/>
      <c r="B13473" s="1377"/>
      <c r="C13473" s="1427"/>
      <c r="D13473" s="1370"/>
      <c r="E13473" s="168"/>
      <c r="F13473" s="168"/>
      <c r="G13473" s="592"/>
      <c r="H13473" s="109"/>
    </row>
    <row r="13474" spans="1:8" s="100" customFormat="1">
      <c r="A13474" s="804"/>
      <c r="B13474" s="1377"/>
      <c r="C13474" s="1427"/>
      <c r="D13474" s="1370"/>
      <c r="E13474" s="168"/>
      <c r="F13474" s="168"/>
      <c r="G13474" s="592"/>
      <c r="H13474" s="104"/>
    </row>
    <row r="13475" spans="1:8" s="113" customFormat="1">
      <c r="A13475" s="804"/>
      <c r="B13475" s="1377"/>
      <c r="C13475" s="1427"/>
      <c r="D13475" s="1370"/>
      <c r="E13475" s="168"/>
      <c r="F13475" s="168"/>
      <c r="G13475" s="592"/>
      <c r="H13475" s="104"/>
    </row>
    <row r="13476" spans="1:8" s="111" customFormat="1">
      <c r="A13476" s="804"/>
      <c r="B13476" s="1377"/>
      <c r="C13476" s="1427"/>
      <c r="D13476" s="1370"/>
      <c r="E13476" s="168"/>
      <c r="F13476" s="168"/>
      <c r="G13476" s="592"/>
      <c r="H13476" s="114"/>
    </row>
    <row r="13477" spans="1:8" s="111" customFormat="1">
      <c r="A13477" s="804"/>
      <c r="B13477" s="1377"/>
      <c r="C13477" s="1427"/>
      <c r="D13477" s="1370"/>
      <c r="E13477" s="168"/>
      <c r="F13477" s="168"/>
      <c r="G13477" s="592"/>
      <c r="H13477" s="114"/>
    </row>
    <row r="13478" spans="1:8" s="111" customFormat="1">
      <c r="A13478" s="804"/>
      <c r="B13478" s="1377"/>
      <c r="C13478" s="1427"/>
      <c r="D13478" s="1370"/>
      <c r="E13478" s="168"/>
      <c r="F13478" s="168"/>
      <c r="G13478" s="636"/>
      <c r="H13478" s="114"/>
    </row>
    <row r="13479" spans="1:8" s="111" customFormat="1">
      <c r="A13479" s="804"/>
      <c r="B13479" s="1377"/>
      <c r="C13479" s="1427"/>
      <c r="D13479" s="1370"/>
      <c r="E13479" s="168"/>
      <c r="F13479" s="168"/>
      <c r="G13479" s="636"/>
      <c r="H13479" s="114"/>
    </row>
    <row r="13480" spans="1:8" s="115" customFormat="1">
      <c r="A13480" s="804"/>
      <c r="B13480" s="1383"/>
      <c r="C13480" s="1023"/>
      <c r="D13480" s="1370"/>
      <c r="E13480" s="137"/>
      <c r="F13480" s="137"/>
      <c r="G13480" s="187"/>
      <c r="H13480" s="49"/>
    </row>
    <row r="13481" spans="1:8" s="115" customFormat="1">
      <c r="A13481" s="804"/>
      <c r="B13481" s="1383"/>
      <c r="C13481" s="1023"/>
      <c r="D13481" s="1370"/>
      <c r="E13481" s="137"/>
      <c r="F13481" s="137"/>
      <c r="G13481" s="187"/>
      <c r="H13481" s="49"/>
    </row>
    <row r="13482" spans="1:8" s="115" customFormat="1">
      <c r="A13482" s="804"/>
      <c r="B13482" s="1383"/>
      <c r="C13482" s="1023"/>
      <c r="D13482" s="1370"/>
      <c r="E13482" s="137"/>
      <c r="F13482" s="137"/>
      <c r="G13482" s="187"/>
      <c r="H13482" s="49"/>
    </row>
    <row r="13483" spans="1:8" s="2" customFormat="1">
      <c r="A13483" s="804"/>
      <c r="B13483" s="1038"/>
      <c r="C13483" s="1023"/>
      <c r="D13483" s="1370"/>
      <c r="E13483" s="137"/>
      <c r="F13483" s="137"/>
      <c r="G13483" s="187"/>
      <c r="H13483" s="1"/>
    </row>
    <row r="13484" spans="1:8" s="115" customFormat="1">
      <c r="A13484" s="804"/>
      <c r="B13484" s="1383"/>
      <c r="C13484" s="1023"/>
      <c r="D13484" s="1370"/>
      <c r="E13484" s="137"/>
      <c r="F13484" s="137"/>
      <c r="G13484" s="187"/>
      <c r="H13484" s="49"/>
    </row>
    <row r="13485" spans="1:8" s="115" customFormat="1">
      <c r="A13485" s="804"/>
      <c r="B13485" s="1383"/>
      <c r="C13485" s="1023"/>
      <c r="D13485" s="1370"/>
      <c r="E13485" s="137"/>
      <c r="F13485" s="137"/>
      <c r="G13485" s="187"/>
      <c r="H13485" s="49"/>
    </row>
    <row r="13486" spans="1:8" s="115" customFormat="1">
      <c r="A13486" s="804"/>
      <c r="B13486" s="1383"/>
      <c r="C13486" s="1023"/>
      <c r="D13486" s="1370"/>
      <c r="E13486" s="137"/>
      <c r="F13486" s="137"/>
      <c r="G13486" s="187"/>
      <c r="H13486" s="49"/>
    </row>
    <row r="13487" spans="1:8" s="115" customFormat="1">
      <c r="A13487" s="804"/>
      <c r="B13487" s="1383"/>
      <c r="C13487" s="1023"/>
      <c r="D13487" s="1370"/>
      <c r="E13487" s="137"/>
      <c r="F13487" s="137"/>
      <c r="G13487" s="187"/>
      <c r="H13487" s="49"/>
    </row>
    <row r="13488" spans="1:8" s="115" customFormat="1">
      <c r="A13488" s="804"/>
      <c r="B13488" s="1383"/>
      <c r="C13488" s="1023"/>
      <c r="D13488" s="1370"/>
      <c r="E13488" s="137"/>
      <c r="F13488" s="137"/>
      <c r="G13488" s="187"/>
      <c r="H13488" s="49"/>
    </row>
    <row r="13489" spans="1:8" s="115" customFormat="1">
      <c r="A13489" s="804"/>
      <c r="B13489" s="1383"/>
      <c r="C13489" s="1023"/>
      <c r="D13489" s="1370"/>
      <c r="E13489" s="137"/>
      <c r="F13489" s="137"/>
      <c r="G13489" s="187"/>
      <c r="H13489" s="49"/>
    </row>
    <row r="13490" spans="1:8" s="115" customFormat="1">
      <c r="A13490" s="804"/>
      <c r="B13490" s="1383"/>
      <c r="C13490" s="1023"/>
      <c r="D13490" s="1370"/>
      <c r="E13490" s="137"/>
      <c r="F13490" s="137"/>
      <c r="G13490" s="187"/>
      <c r="H13490" s="49"/>
    </row>
    <row r="13491" spans="1:8" s="115" customFormat="1">
      <c r="A13491" s="804"/>
      <c r="B13491" s="1383"/>
      <c r="C13491" s="1023"/>
      <c r="D13491" s="1370"/>
      <c r="E13491" s="137"/>
      <c r="F13491" s="137"/>
      <c r="G13491" s="187"/>
      <c r="H13491" s="49"/>
    </row>
    <row r="13492" spans="1:8" s="115" customFormat="1">
      <c r="A13492" s="804"/>
      <c r="B13492" s="1383"/>
      <c r="C13492" s="1023"/>
      <c r="D13492" s="1370"/>
      <c r="E13492" s="174"/>
      <c r="F13492" s="174"/>
      <c r="G13492" s="187"/>
      <c r="H13492" s="49"/>
    </row>
    <row r="13493" spans="1:8" s="115" customFormat="1">
      <c r="A13493" s="804"/>
      <c r="B13493" s="1383"/>
      <c r="C13493" s="1023"/>
      <c r="D13493" s="1370"/>
      <c r="E13493" s="137"/>
      <c r="F13493" s="137"/>
      <c r="G13493" s="187"/>
      <c r="H13493" s="49"/>
    </row>
    <row r="13494" spans="1:8" s="115" customFormat="1">
      <c r="A13494" s="804"/>
      <c r="B13494" s="1383"/>
      <c r="C13494" s="1023"/>
      <c r="D13494" s="1370"/>
      <c r="E13494" s="137"/>
      <c r="F13494" s="137"/>
      <c r="G13494" s="187"/>
      <c r="H13494" s="49"/>
    </row>
    <row r="13495" spans="1:8" s="115" customFormat="1">
      <c r="A13495" s="804"/>
      <c r="B13495" s="1383"/>
      <c r="C13495" s="1023"/>
      <c r="D13495" s="1370"/>
      <c r="E13495" s="137"/>
      <c r="F13495" s="137"/>
      <c r="G13495" s="187"/>
      <c r="H13495" s="49"/>
    </row>
    <row r="13496" spans="1:8" s="115" customFormat="1">
      <c r="A13496" s="804"/>
      <c r="B13496" s="1383"/>
      <c r="C13496" s="1023"/>
      <c r="D13496" s="1370"/>
      <c r="E13496" s="137"/>
      <c r="F13496" s="137"/>
      <c r="G13496" s="187"/>
      <c r="H13496" s="49"/>
    </row>
    <row r="13497" spans="1:8" s="100" customFormat="1">
      <c r="A13497" s="804"/>
      <c r="B13497" s="1377"/>
      <c r="C13497" s="1427"/>
      <c r="D13497" s="1376"/>
      <c r="E13497" s="168"/>
      <c r="F13497" s="168"/>
      <c r="G13497" s="592"/>
      <c r="H13497" s="114"/>
    </row>
    <row r="13498" spans="1:8" s="100" customFormat="1">
      <c r="A13498" s="804"/>
      <c r="B13498" s="1377"/>
      <c r="C13498" s="1427"/>
      <c r="D13498" s="1376"/>
      <c r="E13498" s="168"/>
      <c r="F13498" s="168"/>
      <c r="G13498" s="592"/>
      <c r="H13498" s="114"/>
    </row>
    <row r="13499" spans="1:8" s="100" customFormat="1">
      <c r="A13499" s="804"/>
      <c r="B13499" s="1377"/>
      <c r="C13499" s="1427"/>
      <c r="D13499" s="1376"/>
      <c r="E13499" s="168"/>
      <c r="F13499" s="168"/>
      <c r="G13499" s="592"/>
      <c r="H13499" s="114"/>
    </row>
    <row r="13500" spans="1:8" s="100" customFormat="1">
      <c r="A13500" s="804"/>
      <c r="B13500" s="1377"/>
      <c r="C13500" s="1427"/>
      <c r="D13500" s="1376"/>
      <c r="E13500" s="168"/>
      <c r="F13500" s="168"/>
      <c r="G13500" s="592"/>
      <c r="H13500" s="114"/>
    </row>
    <row r="13501" spans="1:8" s="100" customFormat="1">
      <c r="A13501" s="804"/>
      <c r="B13501" s="1377"/>
      <c r="C13501" s="1427"/>
      <c r="D13501" s="1376"/>
      <c r="E13501" s="168"/>
      <c r="F13501" s="168"/>
      <c r="G13501" s="592"/>
      <c r="H13501" s="114"/>
    </row>
    <row r="13502" spans="1:8" s="100" customFormat="1">
      <c r="A13502" s="1378"/>
      <c r="B13502" s="1367"/>
      <c r="C13502" s="1424"/>
      <c r="D13502" s="806"/>
      <c r="E13502" s="137"/>
      <c r="F13502" s="137"/>
      <c r="G13502" s="61"/>
      <c r="H13502" s="48"/>
    </row>
    <row r="13503" spans="1:8" s="100" customFormat="1">
      <c r="A13503" s="1378"/>
      <c r="B13503" s="1367"/>
      <c r="C13503" s="1424"/>
      <c r="D13503" s="806"/>
      <c r="E13503" s="137"/>
      <c r="F13503" s="137"/>
      <c r="G13503" s="61"/>
      <c r="H13503" s="48"/>
    </row>
    <row r="13504" spans="1:8" s="100" customFormat="1">
      <c r="A13504" s="1378"/>
      <c r="B13504" s="1367"/>
      <c r="C13504" s="1424"/>
      <c r="D13504" s="806"/>
      <c r="E13504" s="137"/>
      <c r="F13504" s="137"/>
      <c r="G13504" s="61"/>
      <c r="H13504" s="48"/>
    </row>
    <row r="13505" spans="1:26" s="62" customFormat="1">
      <c r="A13505" s="1378"/>
      <c r="B13505" s="1367"/>
      <c r="C13505" s="1424"/>
      <c r="D13505" s="806"/>
      <c r="E13505" s="137"/>
      <c r="F13505" s="137"/>
    </row>
    <row r="13506" spans="1:26" s="100" customFormat="1">
      <c r="A13506" s="1378"/>
      <c r="B13506" s="1374"/>
      <c r="C13506" s="1427"/>
      <c r="D13506" s="1376"/>
      <c r="E13506" s="168"/>
      <c r="F13506" s="168"/>
      <c r="G13506" s="592"/>
      <c r="H13506" s="109"/>
    </row>
    <row r="13507" spans="1:26" s="41" customFormat="1">
      <c r="A13507" s="804"/>
      <c r="B13507" s="1449"/>
      <c r="C13507" s="1023"/>
      <c r="D13507" s="1370"/>
      <c r="E13507" s="137"/>
      <c r="F13507" s="137"/>
      <c r="G13507" s="206"/>
      <c r="H13507" s="116"/>
      <c r="I13507" s="116"/>
      <c r="J13507" s="116"/>
      <c r="K13507" s="116"/>
      <c r="L13507" s="116"/>
      <c r="M13507" s="116"/>
      <c r="N13507" s="116"/>
      <c r="O13507" s="116"/>
      <c r="P13507" s="116"/>
      <c r="Q13507" s="116"/>
      <c r="R13507" s="116"/>
      <c r="S13507" s="116"/>
      <c r="T13507" s="116"/>
      <c r="U13507" s="116"/>
      <c r="V13507" s="116"/>
      <c r="W13507" s="116"/>
      <c r="X13507" s="116"/>
      <c r="Y13507" s="116"/>
      <c r="Z13507" s="116"/>
    </row>
    <row r="13508" spans="1:26" s="41" customFormat="1">
      <c r="A13508" s="804"/>
      <c r="B13508" s="1383"/>
      <c r="C13508" s="1023"/>
      <c r="D13508" s="1370"/>
      <c r="E13508" s="137"/>
      <c r="F13508" s="137"/>
      <c r="G13508" s="206"/>
      <c r="H13508" s="116"/>
      <c r="I13508" s="116"/>
      <c r="J13508" s="116"/>
      <c r="K13508" s="116"/>
      <c r="L13508" s="116"/>
      <c r="M13508" s="116"/>
      <c r="N13508" s="116"/>
      <c r="O13508" s="116"/>
      <c r="P13508" s="116"/>
      <c r="Q13508" s="116"/>
      <c r="R13508" s="116"/>
      <c r="S13508" s="116"/>
      <c r="T13508" s="116"/>
      <c r="U13508" s="116"/>
      <c r="V13508" s="116"/>
      <c r="W13508" s="116"/>
      <c r="X13508" s="116"/>
      <c r="Y13508" s="116"/>
      <c r="Z13508" s="116"/>
    </row>
    <row r="13509" spans="1:26" s="41" customFormat="1">
      <c r="A13509" s="804"/>
      <c r="B13509" s="1383"/>
      <c r="C13509" s="1023"/>
      <c r="D13509" s="1370"/>
      <c r="E13509" s="137"/>
      <c r="F13509" s="137"/>
      <c r="G13509" s="206"/>
      <c r="H13509" s="116"/>
      <c r="I13509" s="116"/>
      <c r="J13509" s="116"/>
      <c r="K13509" s="116"/>
      <c r="L13509" s="116"/>
      <c r="M13509" s="116"/>
      <c r="N13509" s="116"/>
      <c r="O13509" s="116"/>
      <c r="P13509" s="116"/>
      <c r="Q13509" s="116"/>
      <c r="R13509" s="116"/>
      <c r="S13509" s="116"/>
      <c r="T13509" s="116"/>
      <c r="U13509" s="116"/>
      <c r="V13509" s="116"/>
      <c r="W13509" s="116"/>
      <c r="X13509" s="116"/>
      <c r="Y13509" s="116"/>
      <c r="Z13509" s="116"/>
    </row>
    <row r="13510" spans="1:26" s="41" customFormat="1">
      <c r="A13510" s="804"/>
      <c r="B13510" s="1383"/>
      <c r="C13510" s="1023"/>
      <c r="D13510" s="1370"/>
      <c r="E13510" s="137"/>
      <c r="F13510" s="137"/>
      <c r="G13510" s="206"/>
      <c r="H13510" s="116"/>
      <c r="I13510" s="116"/>
      <c r="J13510" s="116"/>
      <c r="K13510" s="116"/>
      <c r="L13510" s="116"/>
      <c r="M13510" s="116"/>
      <c r="N13510" s="116"/>
      <c r="O13510" s="116"/>
      <c r="P13510" s="116"/>
      <c r="Q13510" s="116"/>
      <c r="R13510" s="116"/>
      <c r="S13510" s="116"/>
      <c r="T13510" s="116"/>
      <c r="U13510" s="116"/>
      <c r="V13510" s="116"/>
      <c r="W13510" s="116"/>
      <c r="X13510" s="116"/>
      <c r="Y13510" s="116"/>
      <c r="Z13510" s="116"/>
    </row>
    <row r="13511" spans="1:26" s="41" customFormat="1">
      <c r="A13511" s="804"/>
      <c r="B13511" s="1377"/>
      <c r="C13511" s="1023"/>
      <c r="D13511" s="1370"/>
      <c r="E13511" s="137"/>
      <c r="F13511" s="137"/>
      <c r="G13511" s="206"/>
      <c r="H13511" s="116"/>
      <c r="I13511" s="116"/>
      <c r="J13511" s="116"/>
      <c r="K13511" s="116"/>
      <c r="L13511" s="116"/>
      <c r="M13511" s="116"/>
      <c r="N13511" s="116"/>
      <c r="O13511" s="116"/>
      <c r="P13511" s="116"/>
      <c r="Q13511" s="116"/>
      <c r="R13511" s="116"/>
      <c r="S13511" s="116"/>
      <c r="T13511" s="116"/>
      <c r="U13511" s="116"/>
      <c r="V13511" s="116"/>
      <c r="W13511" s="116"/>
      <c r="X13511" s="116"/>
      <c r="Y13511" s="116"/>
      <c r="Z13511" s="116"/>
    </row>
    <row r="13512" spans="1:26" s="41" customFormat="1">
      <c r="A13512" s="804"/>
      <c r="B13512" s="1377"/>
      <c r="C13512" s="1023"/>
      <c r="D13512" s="1370"/>
      <c r="E13512" s="137"/>
      <c r="F13512" s="137"/>
      <c r="G13512" s="206"/>
      <c r="H13512" s="116"/>
      <c r="I13512" s="116"/>
      <c r="J13512" s="116"/>
      <c r="K13512" s="116"/>
      <c r="L13512" s="116"/>
      <c r="M13512" s="116"/>
      <c r="N13512" s="116"/>
      <c r="O13512" s="116"/>
      <c r="P13512" s="116"/>
      <c r="Q13512" s="116"/>
      <c r="R13512" s="116"/>
      <c r="S13512" s="116"/>
      <c r="T13512" s="116"/>
      <c r="U13512" s="116"/>
      <c r="V13512" s="116"/>
      <c r="W13512" s="116"/>
      <c r="X13512" s="116"/>
      <c r="Y13512" s="116"/>
      <c r="Z13512" s="116"/>
    </row>
    <row r="13513" spans="1:26" s="41" customFormat="1">
      <c r="A13513" s="804"/>
      <c r="B13513" s="1377"/>
      <c r="C13513" s="1023"/>
      <c r="D13513" s="1370"/>
      <c r="E13513" s="137"/>
      <c r="F13513" s="137"/>
      <c r="G13513" s="206"/>
      <c r="H13513" s="116"/>
      <c r="I13513" s="116"/>
      <c r="J13513" s="116"/>
      <c r="K13513" s="116"/>
      <c r="L13513" s="116"/>
      <c r="M13513" s="116"/>
      <c r="N13513" s="116"/>
      <c r="O13513" s="116"/>
      <c r="P13513" s="116"/>
      <c r="Q13513" s="116"/>
      <c r="R13513" s="116"/>
      <c r="S13513" s="116"/>
      <c r="T13513" s="116"/>
      <c r="U13513" s="116"/>
      <c r="V13513" s="116"/>
      <c r="W13513" s="116"/>
      <c r="X13513" s="116"/>
      <c r="Y13513" s="116"/>
      <c r="Z13513" s="116"/>
    </row>
    <row r="13514" spans="1:26" s="41" customFormat="1">
      <c r="A13514" s="804"/>
      <c r="B13514" s="1449"/>
      <c r="C13514" s="1023"/>
      <c r="D13514" s="1370"/>
      <c r="E13514" s="137"/>
      <c r="F13514" s="137"/>
      <c r="G13514" s="206"/>
      <c r="H13514" s="116"/>
      <c r="I13514" s="116"/>
      <c r="J13514" s="116"/>
      <c r="K13514" s="116"/>
      <c r="L13514" s="116"/>
      <c r="M13514" s="116"/>
      <c r="N13514" s="116"/>
      <c r="O13514" s="116"/>
      <c r="P13514" s="116"/>
      <c r="Q13514" s="116"/>
      <c r="R13514" s="116"/>
      <c r="S13514" s="116"/>
      <c r="T13514" s="116"/>
      <c r="U13514" s="116"/>
      <c r="V13514" s="116"/>
      <c r="W13514" s="116"/>
      <c r="X13514" s="116"/>
      <c r="Y13514" s="116"/>
      <c r="Z13514" s="116"/>
    </row>
    <row r="13515" spans="1:26" s="41" customFormat="1">
      <c r="A13515" s="804"/>
      <c r="B13515" s="1421"/>
      <c r="C13515" s="1023"/>
      <c r="D13515" s="1370"/>
      <c r="E13515" s="137"/>
      <c r="F13515" s="137"/>
      <c r="G13515" s="206"/>
      <c r="H13515" s="116"/>
      <c r="I13515" s="116"/>
      <c r="J13515" s="116"/>
      <c r="K13515" s="116"/>
      <c r="L13515" s="116"/>
      <c r="M13515" s="116"/>
      <c r="N13515" s="116"/>
      <c r="O13515" s="116"/>
      <c r="P13515" s="116"/>
      <c r="Q13515" s="116"/>
      <c r="R13515" s="116"/>
      <c r="S13515" s="116"/>
      <c r="T13515" s="116"/>
      <c r="U13515" s="116"/>
      <c r="V13515" s="116"/>
      <c r="W13515" s="116"/>
      <c r="X13515" s="116"/>
      <c r="Y13515" s="116"/>
      <c r="Z13515" s="116"/>
    </row>
    <row r="13516" spans="1:26" s="41" customFormat="1">
      <c r="A13516" s="804"/>
      <c r="B13516" s="1421"/>
      <c r="C13516" s="1023"/>
      <c r="D13516" s="1370"/>
      <c r="E13516" s="137"/>
      <c r="F13516" s="137"/>
      <c r="G13516" s="206"/>
      <c r="H13516" s="116"/>
      <c r="I13516" s="116"/>
      <c r="J13516" s="116"/>
      <c r="K13516" s="116"/>
      <c r="L13516" s="116"/>
      <c r="M13516" s="116"/>
      <c r="N13516" s="116"/>
      <c r="O13516" s="116"/>
      <c r="P13516" s="116"/>
      <c r="Q13516" s="116"/>
      <c r="R13516" s="116"/>
      <c r="S13516" s="116"/>
      <c r="T13516" s="116"/>
      <c r="U13516" s="116"/>
      <c r="V13516" s="116"/>
      <c r="W13516" s="116"/>
      <c r="X13516" s="116"/>
      <c r="Y13516" s="116"/>
      <c r="Z13516" s="116"/>
    </row>
    <row r="13517" spans="1:26" s="41" customFormat="1">
      <c r="A13517" s="804"/>
      <c r="B13517" s="1449"/>
      <c r="C13517" s="1023"/>
      <c r="D13517" s="1370"/>
      <c r="E13517" s="137"/>
      <c r="F13517" s="137"/>
      <c r="G13517" s="206"/>
      <c r="H13517" s="116"/>
      <c r="I13517" s="116"/>
      <c r="J13517" s="116"/>
      <c r="K13517" s="116"/>
      <c r="L13517" s="116"/>
      <c r="M13517" s="116"/>
      <c r="N13517" s="116"/>
      <c r="O13517" s="116"/>
      <c r="P13517" s="116"/>
      <c r="Q13517" s="116"/>
      <c r="R13517" s="116"/>
      <c r="S13517" s="116"/>
      <c r="T13517" s="116"/>
      <c r="U13517" s="116"/>
      <c r="V13517" s="116"/>
      <c r="W13517" s="116"/>
      <c r="X13517" s="116"/>
      <c r="Y13517" s="116"/>
      <c r="Z13517" s="116"/>
    </row>
    <row r="13518" spans="1:26" s="100" customFormat="1">
      <c r="A13518" s="1378"/>
      <c r="B13518" s="1374"/>
      <c r="C13518" s="1427"/>
      <c r="D13518" s="1376"/>
      <c r="E13518" s="168"/>
      <c r="F13518" s="168"/>
      <c r="G13518" s="592"/>
      <c r="H13518" s="109"/>
    </row>
    <row r="13519" spans="1:26" s="41" customFormat="1">
      <c r="A13519" s="804"/>
      <c r="B13519" s="1383"/>
      <c r="C13519" s="1023"/>
      <c r="D13519" s="1370"/>
      <c r="E13519" s="137"/>
      <c r="F13519" s="137"/>
      <c r="G13519" s="206"/>
      <c r="H13519" s="116"/>
      <c r="I13519" s="116"/>
      <c r="J13519" s="116"/>
      <c r="K13519" s="116"/>
      <c r="L13519" s="116"/>
      <c r="M13519" s="116"/>
      <c r="N13519" s="116"/>
      <c r="O13519" s="116"/>
      <c r="P13519" s="116"/>
      <c r="Q13519" s="116"/>
      <c r="R13519" s="116"/>
      <c r="S13519" s="116"/>
      <c r="T13519" s="116"/>
      <c r="U13519" s="116"/>
      <c r="V13519" s="116"/>
      <c r="W13519" s="116"/>
      <c r="X13519" s="116"/>
      <c r="Y13519" s="116"/>
      <c r="Z13519" s="116"/>
    </row>
    <row r="13520" spans="1:26" s="41" customFormat="1">
      <c r="A13520" s="804"/>
      <c r="B13520" s="1383"/>
      <c r="C13520" s="1023"/>
      <c r="D13520" s="1370"/>
      <c r="E13520" s="137"/>
      <c r="F13520" s="137"/>
      <c r="G13520" s="206"/>
      <c r="H13520" s="116"/>
      <c r="I13520" s="116"/>
      <c r="J13520" s="116"/>
      <c r="K13520" s="116"/>
      <c r="L13520" s="116"/>
      <c r="M13520" s="116"/>
      <c r="N13520" s="116"/>
      <c r="O13520" s="116"/>
      <c r="P13520" s="116"/>
      <c r="Q13520" s="116"/>
      <c r="R13520" s="116"/>
      <c r="S13520" s="116"/>
      <c r="T13520" s="116"/>
      <c r="U13520" s="116"/>
      <c r="V13520" s="116"/>
      <c r="W13520" s="116"/>
      <c r="X13520" s="116"/>
      <c r="Y13520" s="116"/>
      <c r="Z13520" s="116"/>
    </row>
    <row r="13521" spans="1:26" s="41" customFormat="1">
      <c r="A13521" s="804"/>
      <c r="B13521" s="1383"/>
      <c r="C13521" s="1023"/>
      <c r="D13521" s="1370"/>
      <c r="E13521" s="137"/>
      <c r="F13521" s="137"/>
      <c r="G13521" s="206"/>
      <c r="H13521" s="116"/>
      <c r="I13521" s="116"/>
      <c r="J13521" s="116"/>
      <c r="K13521" s="116"/>
      <c r="L13521" s="116"/>
      <c r="M13521" s="116"/>
      <c r="N13521" s="116"/>
      <c r="O13521" s="116"/>
      <c r="P13521" s="116"/>
      <c r="Q13521" s="116"/>
      <c r="R13521" s="116"/>
      <c r="S13521" s="116"/>
      <c r="T13521" s="116"/>
      <c r="U13521" s="116"/>
      <c r="V13521" s="116"/>
      <c r="W13521" s="116"/>
      <c r="X13521" s="116"/>
      <c r="Y13521" s="116"/>
      <c r="Z13521" s="116"/>
    </row>
    <row r="13522" spans="1:26" s="41" customFormat="1">
      <c r="A13522" s="804"/>
      <c r="B13522" s="1377"/>
      <c r="C13522" s="1023"/>
      <c r="D13522" s="1370"/>
      <c r="E13522" s="137"/>
      <c r="F13522" s="137"/>
      <c r="G13522" s="206"/>
      <c r="H13522" s="116"/>
      <c r="I13522" s="116"/>
      <c r="J13522" s="116"/>
      <c r="K13522" s="116"/>
      <c r="L13522" s="116"/>
      <c r="M13522" s="116"/>
      <c r="N13522" s="116"/>
      <c r="O13522" s="116"/>
      <c r="P13522" s="116"/>
      <c r="Q13522" s="116"/>
      <c r="R13522" s="116"/>
      <c r="S13522" s="116"/>
      <c r="T13522" s="116"/>
      <c r="U13522" s="116"/>
      <c r="V13522" s="116"/>
      <c r="W13522" s="116"/>
      <c r="X13522" s="116"/>
      <c r="Y13522" s="116"/>
      <c r="Z13522" s="116"/>
    </row>
    <row r="13523" spans="1:26" s="41" customFormat="1">
      <c r="A13523" s="804"/>
      <c r="B13523" s="1377"/>
      <c r="C13523" s="1023"/>
      <c r="D13523" s="1370"/>
      <c r="E13523" s="137"/>
      <c r="F13523" s="137"/>
      <c r="G13523" s="206"/>
      <c r="H13523" s="116"/>
      <c r="I13523" s="116"/>
      <c r="J13523" s="116"/>
      <c r="K13523" s="116"/>
      <c r="L13523" s="116"/>
      <c r="M13523" s="116"/>
      <c r="N13523" s="116"/>
      <c r="O13523" s="116"/>
      <c r="P13523" s="116"/>
      <c r="Q13523" s="116"/>
      <c r="R13523" s="116"/>
      <c r="S13523" s="116"/>
      <c r="T13523" s="116"/>
      <c r="U13523" s="116"/>
      <c r="V13523" s="116"/>
      <c r="W13523" s="116"/>
      <c r="X13523" s="116"/>
      <c r="Y13523" s="116"/>
      <c r="Z13523" s="116"/>
    </row>
    <row r="13524" spans="1:26" s="41" customFormat="1">
      <c r="A13524" s="804"/>
      <c r="B13524" s="1377"/>
      <c r="C13524" s="1023"/>
      <c r="D13524" s="1370"/>
      <c r="E13524" s="137"/>
      <c r="F13524" s="137"/>
      <c r="G13524" s="206"/>
      <c r="H13524" s="116"/>
      <c r="I13524" s="116"/>
      <c r="J13524" s="116"/>
      <c r="K13524" s="116"/>
      <c r="L13524" s="116"/>
      <c r="M13524" s="116"/>
      <c r="N13524" s="116"/>
      <c r="O13524" s="116"/>
      <c r="P13524" s="116"/>
      <c r="Q13524" s="116"/>
      <c r="R13524" s="116"/>
      <c r="S13524" s="116"/>
      <c r="T13524" s="116"/>
      <c r="U13524" s="116"/>
      <c r="V13524" s="116"/>
      <c r="W13524" s="116"/>
      <c r="X13524" s="116"/>
      <c r="Y13524" s="116"/>
      <c r="Z13524" s="116"/>
    </row>
    <row r="13525" spans="1:26" s="41" customFormat="1">
      <c r="A13525" s="804"/>
      <c r="B13525" s="1449"/>
      <c r="C13525" s="1023"/>
      <c r="D13525" s="1370"/>
      <c r="E13525" s="137"/>
      <c r="F13525" s="137"/>
      <c r="G13525" s="206"/>
      <c r="H13525" s="116"/>
      <c r="I13525" s="116"/>
      <c r="J13525" s="116"/>
      <c r="K13525" s="116"/>
      <c r="L13525" s="116"/>
      <c r="M13525" s="116"/>
      <c r="N13525" s="116"/>
      <c r="O13525" s="116"/>
      <c r="P13525" s="116"/>
      <c r="Q13525" s="116"/>
      <c r="R13525" s="116"/>
      <c r="S13525" s="116"/>
      <c r="T13525" s="116"/>
      <c r="U13525" s="116"/>
      <c r="V13525" s="116"/>
      <c r="W13525" s="116"/>
      <c r="X13525" s="116"/>
      <c r="Y13525" s="116"/>
      <c r="Z13525" s="116"/>
    </row>
    <row r="13526" spans="1:26" s="41" customFormat="1">
      <c r="A13526" s="804"/>
      <c r="B13526" s="1421"/>
      <c r="C13526" s="1023"/>
      <c r="D13526" s="1370"/>
      <c r="E13526" s="137"/>
      <c r="F13526" s="137"/>
      <c r="G13526" s="206"/>
      <c r="H13526" s="116"/>
      <c r="I13526" s="116"/>
      <c r="J13526" s="116"/>
      <c r="K13526" s="116"/>
      <c r="L13526" s="116"/>
      <c r="M13526" s="116"/>
      <c r="N13526" s="116"/>
      <c r="O13526" s="116"/>
      <c r="P13526" s="116"/>
      <c r="Q13526" s="116"/>
      <c r="R13526" s="116"/>
      <c r="S13526" s="116"/>
      <c r="T13526" s="116"/>
      <c r="U13526" s="116"/>
      <c r="V13526" s="116"/>
      <c r="W13526" s="116"/>
      <c r="X13526" s="116"/>
      <c r="Y13526" s="116"/>
      <c r="Z13526" s="116"/>
    </row>
    <row r="13527" spans="1:26" s="41" customFormat="1">
      <c r="A13527" s="804"/>
      <c r="B13527" s="1421"/>
      <c r="C13527" s="1023"/>
      <c r="D13527" s="1370"/>
      <c r="E13527" s="137"/>
      <c r="F13527" s="137"/>
      <c r="G13527" s="206"/>
      <c r="H13527" s="116"/>
      <c r="I13527" s="116"/>
      <c r="J13527" s="116"/>
      <c r="K13527" s="116"/>
      <c r="L13527" s="116"/>
      <c r="M13527" s="116"/>
      <c r="N13527" s="116"/>
      <c r="O13527" s="116"/>
      <c r="P13527" s="116"/>
      <c r="Q13527" s="116"/>
      <c r="R13527" s="116"/>
      <c r="S13527" s="116"/>
      <c r="T13527" s="116"/>
      <c r="U13527" s="116"/>
      <c r="V13527" s="116"/>
      <c r="W13527" s="116"/>
      <c r="X13527" s="116"/>
      <c r="Y13527" s="116"/>
      <c r="Z13527" s="116"/>
    </row>
    <row r="13528" spans="1:26" s="41" customFormat="1">
      <c r="A13528" s="804"/>
      <c r="B13528" s="1449"/>
      <c r="C13528" s="1023"/>
      <c r="D13528" s="1370"/>
      <c r="E13528" s="137"/>
      <c r="F13528" s="137"/>
      <c r="G13528" s="206"/>
      <c r="H13528" s="116"/>
      <c r="I13528" s="116"/>
      <c r="J13528" s="116"/>
      <c r="K13528" s="116"/>
      <c r="L13528" s="116"/>
      <c r="M13528" s="116"/>
      <c r="N13528" s="116"/>
      <c r="O13528" s="116"/>
      <c r="P13528" s="116"/>
      <c r="Q13528" s="116"/>
      <c r="R13528" s="116"/>
      <c r="S13528" s="116"/>
      <c r="T13528" s="116"/>
      <c r="U13528" s="116"/>
      <c r="V13528" s="116"/>
      <c r="W13528" s="116"/>
      <c r="X13528" s="116"/>
      <c r="Y13528" s="116"/>
      <c r="Z13528" s="116"/>
    </row>
    <row r="13529" spans="1:26" s="41" customFormat="1">
      <c r="A13529" s="804"/>
      <c r="B13529" s="1383"/>
      <c r="C13529" s="1023"/>
      <c r="D13529" s="1370"/>
      <c r="E13529" s="137"/>
      <c r="F13529" s="137"/>
      <c r="G13529" s="206"/>
      <c r="H13529" s="116"/>
      <c r="I13529" s="116"/>
      <c r="J13529" s="116"/>
      <c r="K13529" s="116"/>
      <c r="L13529" s="116"/>
      <c r="M13529" s="116"/>
      <c r="N13529" s="116"/>
      <c r="O13529" s="116"/>
      <c r="P13529" s="116"/>
      <c r="Q13529" s="116"/>
      <c r="R13529" s="116"/>
      <c r="S13529" s="116"/>
      <c r="T13529" s="116"/>
      <c r="U13529" s="116"/>
      <c r="V13529" s="116"/>
      <c r="W13529" s="116"/>
      <c r="X13529" s="116"/>
      <c r="Y13529" s="116"/>
      <c r="Z13529" s="116"/>
    </row>
    <row r="13530" spans="1:26" s="41" customFormat="1">
      <c r="A13530" s="804"/>
      <c r="B13530" s="1383"/>
      <c r="C13530" s="1023"/>
      <c r="D13530" s="1370"/>
      <c r="E13530" s="137"/>
      <c r="F13530" s="137"/>
      <c r="G13530" s="206"/>
      <c r="H13530" s="116"/>
      <c r="I13530" s="116"/>
      <c r="J13530" s="116"/>
      <c r="K13530" s="116"/>
      <c r="L13530" s="116"/>
      <c r="M13530" s="116"/>
      <c r="N13530" s="116"/>
      <c r="O13530" s="116"/>
      <c r="P13530" s="116"/>
      <c r="Q13530" s="116"/>
      <c r="R13530" s="116"/>
      <c r="S13530" s="116"/>
      <c r="T13530" s="116"/>
      <c r="U13530" s="116"/>
      <c r="V13530" s="116"/>
      <c r="W13530" s="116"/>
      <c r="X13530" s="116"/>
      <c r="Y13530" s="116"/>
      <c r="Z13530" s="116"/>
    </row>
    <row r="13531" spans="1:26" s="41" customFormat="1">
      <c r="A13531" s="804"/>
      <c r="B13531" s="1377"/>
      <c r="C13531" s="1023"/>
      <c r="D13531" s="1370"/>
      <c r="E13531" s="137"/>
      <c r="F13531" s="137"/>
      <c r="G13531" s="206"/>
      <c r="H13531" s="116"/>
      <c r="I13531" s="116"/>
      <c r="J13531" s="116"/>
      <c r="K13531" s="116"/>
      <c r="L13531" s="116"/>
      <c r="M13531" s="116"/>
      <c r="N13531" s="116"/>
      <c r="O13531" s="116"/>
      <c r="P13531" s="116"/>
      <c r="Q13531" s="116"/>
      <c r="R13531" s="116"/>
      <c r="S13531" s="116"/>
      <c r="T13531" s="116"/>
      <c r="U13531" s="116"/>
      <c r="V13531" s="116"/>
      <c r="W13531" s="116"/>
      <c r="X13531" s="116"/>
      <c r="Y13531" s="116"/>
      <c r="Z13531" s="116"/>
    </row>
    <row r="13532" spans="1:26" s="41" customFormat="1">
      <c r="A13532" s="804"/>
      <c r="B13532" s="1421"/>
      <c r="C13532" s="1023"/>
      <c r="D13532" s="1370"/>
      <c r="E13532" s="137"/>
      <c r="F13532" s="137"/>
      <c r="G13532" s="206"/>
      <c r="H13532" s="116"/>
      <c r="I13532" s="116"/>
      <c r="J13532" s="116"/>
      <c r="K13532" s="116"/>
      <c r="L13532" s="116"/>
      <c r="M13532" s="116"/>
      <c r="N13532" s="116"/>
      <c r="O13532" s="116"/>
      <c r="P13532" s="116"/>
      <c r="Q13532" s="116"/>
      <c r="R13532" s="116"/>
      <c r="S13532" s="116"/>
      <c r="T13532" s="116"/>
      <c r="U13532" s="116"/>
      <c r="V13532" s="116"/>
      <c r="W13532" s="116"/>
      <c r="X13532" s="116"/>
      <c r="Y13532" s="116"/>
      <c r="Z13532" s="116"/>
    </row>
    <row r="13533" spans="1:26" s="41" customFormat="1">
      <c r="A13533" s="804"/>
      <c r="B13533" s="1421"/>
      <c r="C13533" s="1023"/>
      <c r="D13533" s="1370"/>
      <c r="E13533" s="137"/>
      <c r="F13533" s="137"/>
      <c r="G13533" s="206"/>
      <c r="H13533" s="116"/>
      <c r="I13533" s="116"/>
      <c r="J13533" s="116"/>
      <c r="K13533" s="116"/>
      <c r="L13533" s="116"/>
      <c r="M13533" s="116"/>
      <c r="N13533" s="116"/>
      <c r="O13533" s="116"/>
      <c r="P13533" s="116"/>
      <c r="Q13533" s="116"/>
      <c r="R13533" s="116"/>
      <c r="S13533" s="116"/>
      <c r="T13533" s="116"/>
      <c r="U13533" s="116"/>
      <c r="V13533" s="116"/>
      <c r="W13533" s="116"/>
      <c r="X13533" s="116"/>
      <c r="Y13533" s="116"/>
      <c r="Z13533" s="116"/>
    </row>
    <row r="13534" spans="1:26" s="41" customFormat="1">
      <c r="A13534" s="804"/>
      <c r="B13534" s="1449"/>
      <c r="C13534" s="1023"/>
      <c r="D13534" s="1370"/>
      <c r="E13534" s="137"/>
      <c r="F13534" s="137"/>
      <c r="G13534" s="206"/>
      <c r="H13534" s="116"/>
      <c r="I13534" s="116"/>
      <c r="J13534" s="116"/>
      <c r="K13534" s="116"/>
      <c r="L13534" s="116"/>
      <c r="M13534" s="116"/>
      <c r="N13534" s="116"/>
      <c r="O13534" s="116"/>
      <c r="P13534" s="116"/>
      <c r="Q13534" s="116"/>
      <c r="R13534" s="116"/>
      <c r="S13534" s="116"/>
      <c r="T13534" s="116"/>
      <c r="U13534" s="116"/>
      <c r="V13534" s="116"/>
      <c r="W13534" s="116"/>
      <c r="X13534" s="116"/>
      <c r="Y13534" s="116"/>
      <c r="Z13534" s="116"/>
    </row>
    <row r="13535" spans="1:26" s="41" customFormat="1">
      <c r="A13535" s="804"/>
      <c r="B13535" s="1449"/>
      <c r="C13535" s="1023"/>
      <c r="D13535" s="1370"/>
      <c r="E13535" s="137"/>
      <c r="F13535" s="137"/>
      <c r="G13535" s="206"/>
      <c r="H13535" s="116"/>
      <c r="I13535" s="116"/>
      <c r="J13535" s="116"/>
      <c r="K13535" s="116"/>
      <c r="L13535" s="116"/>
      <c r="M13535" s="116"/>
      <c r="N13535" s="116"/>
      <c r="O13535" s="116"/>
      <c r="P13535" s="116"/>
      <c r="Q13535" s="116"/>
      <c r="R13535" s="116"/>
      <c r="S13535" s="116"/>
      <c r="T13535" s="116"/>
      <c r="U13535" s="116"/>
      <c r="V13535" s="116"/>
      <c r="W13535" s="116"/>
      <c r="X13535" s="116"/>
      <c r="Y13535" s="116"/>
      <c r="Z13535" s="116"/>
    </row>
    <row r="13536" spans="1:26" s="115" customFormat="1">
      <c r="A13536" s="1378"/>
      <c r="B13536" s="1367"/>
      <c r="C13536" s="1424"/>
      <c r="D13536" s="806"/>
      <c r="E13536" s="137"/>
      <c r="F13536" s="137"/>
      <c r="G13536" s="592"/>
      <c r="H13536" s="109"/>
    </row>
    <row r="13537" spans="1:8" s="100" customFormat="1">
      <c r="A13537" s="1378"/>
      <c r="B13537" s="1374"/>
      <c r="C13537" s="1427"/>
      <c r="D13537" s="1376"/>
      <c r="E13537" s="168"/>
      <c r="F13537" s="168"/>
      <c r="G13537" s="592"/>
      <c r="H13537" s="109"/>
    </row>
    <row r="13538" spans="1:8" s="100" customFormat="1">
      <c r="A13538" s="1378"/>
      <c r="B13538" s="1374"/>
      <c r="C13538" s="1434"/>
      <c r="D13538" s="1376"/>
      <c r="E13538" s="168"/>
      <c r="F13538" s="168"/>
      <c r="G13538" s="592"/>
      <c r="H13538" s="109"/>
    </row>
    <row r="13539" spans="1:8" s="100" customFormat="1">
      <c r="A13539" s="1378"/>
      <c r="B13539" s="1367"/>
      <c r="C13539" s="1424"/>
      <c r="D13539" s="806"/>
      <c r="E13539" s="137"/>
      <c r="F13539" s="137"/>
      <c r="G13539" s="62"/>
      <c r="H13539" s="62"/>
    </row>
    <row r="13540" spans="1:8" s="100" customFormat="1">
      <c r="A13540" s="1378"/>
      <c r="B13540" s="1377"/>
      <c r="C13540" s="1427"/>
      <c r="D13540" s="1376"/>
      <c r="E13540" s="168"/>
      <c r="F13540" s="168"/>
      <c r="G13540" s="592"/>
      <c r="H13540" s="109"/>
    </row>
    <row r="13541" spans="1:8" s="113" customFormat="1">
      <c r="A13541" s="1378"/>
      <c r="B13541" s="1374"/>
      <c r="C13541" s="1427"/>
      <c r="D13541" s="1376"/>
      <c r="E13541" s="168"/>
      <c r="F13541" s="168"/>
      <c r="G13541" s="592"/>
      <c r="H13541" s="109"/>
    </row>
    <row r="13542" spans="1:8" s="113" customFormat="1">
      <c r="A13542" s="1378"/>
      <c r="B13542" s="1038"/>
      <c r="C13542" s="1427"/>
      <c r="D13542" s="1370"/>
      <c r="E13542" s="168"/>
      <c r="F13542" s="168"/>
      <c r="G13542" s="592"/>
      <c r="H13542" s="109"/>
    </row>
    <row r="13543" spans="1:8" s="72" customFormat="1">
      <c r="A13543" s="1378"/>
      <c r="B13543" s="1038"/>
      <c r="C13543" s="1427"/>
      <c r="D13543" s="1370"/>
      <c r="E13543" s="168"/>
      <c r="F13543" s="168"/>
      <c r="G13543" s="592"/>
      <c r="H13543" s="109"/>
    </row>
    <row r="13544" spans="1:8" s="113" customFormat="1">
      <c r="A13544" s="1378"/>
      <c r="B13544" s="1038"/>
      <c r="C13544" s="1427"/>
      <c r="D13544" s="1370"/>
      <c r="E13544" s="168"/>
      <c r="F13544" s="168"/>
      <c r="G13544" s="592"/>
      <c r="H13544" s="109"/>
    </row>
    <row r="13545" spans="1:8" s="62" customFormat="1">
      <c r="A13545" s="1378"/>
      <c r="B13545" s="1038"/>
      <c r="C13545" s="1427"/>
      <c r="D13545" s="1370"/>
      <c r="E13545" s="168"/>
      <c r="F13545" s="168"/>
      <c r="G13545" s="592"/>
      <c r="H13545" s="109"/>
    </row>
    <row r="13546" spans="1:8" s="115" customFormat="1">
      <c r="A13546" s="1378"/>
      <c r="B13546" s="1038"/>
      <c r="C13546" s="1427"/>
      <c r="D13546" s="1370"/>
      <c r="E13546" s="168"/>
      <c r="F13546" s="168"/>
      <c r="G13546" s="592"/>
      <c r="H13546" s="109"/>
    </row>
    <row r="13547" spans="1:8" s="115" customFormat="1">
      <c r="A13547" s="1378"/>
      <c r="B13547" s="1038"/>
      <c r="C13547" s="1427"/>
      <c r="D13547" s="1370"/>
      <c r="E13547" s="168"/>
      <c r="F13547" s="168"/>
      <c r="G13547" s="592"/>
      <c r="H13547" s="109"/>
    </row>
    <row r="13548" spans="1:8" s="115" customFormat="1">
      <c r="A13548" s="1378"/>
      <c r="B13548" s="1038"/>
      <c r="C13548" s="1427"/>
      <c r="D13548" s="1370"/>
      <c r="E13548" s="168"/>
      <c r="F13548" s="168"/>
      <c r="G13548" s="592"/>
      <c r="H13548" s="109"/>
    </row>
    <row r="13549" spans="1:8" s="115" customFormat="1">
      <c r="A13549" s="1378"/>
      <c r="B13549" s="1038"/>
      <c r="C13549" s="1427"/>
      <c r="D13549" s="1370"/>
      <c r="E13549" s="168"/>
      <c r="F13549" s="168"/>
      <c r="G13549" s="592"/>
      <c r="H13549" s="109"/>
    </row>
    <row r="13550" spans="1:8" s="115" customFormat="1">
      <c r="A13550" s="1378"/>
      <c r="B13550" s="1038"/>
      <c r="C13550" s="1427"/>
      <c r="D13550" s="1370"/>
      <c r="E13550" s="168"/>
      <c r="F13550" s="168"/>
      <c r="G13550" s="636"/>
      <c r="H13550" s="109"/>
    </row>
    <row r="13551" spans="1:8" s="115" customFormat="1">
      <c r="A13551" s="1378"/>
      <c r="B13551" s="1038"/>
      <c r="C13551" s="1427"/>
      <c r="D13551" s="1370"/>
      <c r="E13551" s="168"/>
      <c r="F13551" s="168"/>
      <c r="G13551" s="636"/>
      <c r="H13551" s="109"/>
    </row>
    <row r="13552" spans="1:8" s="115" customFormat="1">
      <c r="A13552" s="1378"/>
      <c r="B13552" s="1038"/>
      <c r="C13552" s="1427"/>
      <c r="D13552" s="1370"/>
      <c r="E13552" s="168"/>
      <c r="F13552" s="168"/>
      <c r="G13552" s="592"/>
      <c r="H13552" s="109"/>
    </row>
    <row r="13553" spans="1:8" s="115" customFormat="1">
      <c r="A13553" s="1378"/>
      <c r="B13553" s="1038"/>
      <c r="C13553" s="1427"/>
      <c r="D13553" s="1370"/>
      <c r="E13553" s="168"/>
      <c r="F13553" s="168"/>
      <c r="G13553" s="592"/>
      <c r="H13553" s="109"/>
    </row>
    <row r="13554" spans="1:8" s="115" customFormat="1">
      <c r="A13554" s="1378"/>
      <c r="B13554" s="1038"/>
      <c r="C13554" s="1427"/>
      <c r="D13554" s="1370"/>
      <c r="E13554" s="168"/>
      <c r="F13554" s="168"/>
      <c r="G13554" s="592"/>
      <c r="H13554" s="104"/>
    </row>
    <row r="13555" spans="1:8" s="115" customFormat="1">
      <c r="A13555" s="1378"/>
      <c r="B13555" s="1038"/>
      <c r="C13555" s="1427"/>
      <c r="D13555" s="1370"/>
      <c r="E13555" s="168"/>
      <c r="F13555" s="168"/>
      <c r="G13555" s="592"/>
      <c r="H13555" s="109"/>
    </row>
    <row r="13556" spans="1:8" s="115" customFormat="1">
      <c r="A13556" s="1378"/>
      <c r="B13556" s="1038"/>
      <c r="C13556" s="1427"/>
      <c r="D13556" s="1370"/>
      <c r="E13556" s="168"/>
      <c r="F13556" s="168"/>
      <c r="G13556" s="592"/>
      <c r="H13556" s="109"/>
    </row>
    <row r="13557" spans="1:8" s="115" customFormat="1">
      <c r="A13557" s="1378"/>
      <c r="B13557" s="1609"/>
      <c r="C13557" s="1427"/>
      <c r="D13557" s="1370"/>
      <c r="E13557" s="168"/>
      <c r="F13557" s="168"/>
      <c r="G13557" s="636"/>
      <c r="H13557" s="109"/>
    </row>
    <row r="13558" spans="1:8" s="115" customFormat="1">
      <c r="A13558" s="1378"/>
      <c r="B13558" s="1609"/>
      <c r="C13558" s="1427"/>
      <c r="D13558" s="1370"/>
      <c r="E13558" s="168"/>
      <c r="F13558" s="168"/>
      <c r="G13558" s="592"/>
      <c r="H13558" s="109"/>
    </row>
    <row r="13559" spans="1:8" s="115" customFormat="1">
      <c r="A13559" s="1378"/>
      <c r="B13559" s="1609"/>
      <c r="C13559" s="1427"/>
      <c r="D13559" s="1370"/>
      <c r="E13559" s="168"/>
      <c r="F13559" s="168"/>
      <c r="G13559" s="636"/>
      <c r="H13559" s="109"/>
    </row>
    <row r="13560" spans="1:8" s="49" customFormat="1">
      <c r="A13560" s="1378"/>
      <c r="B13560" s="1609"/>
      <c r="C13560" s="1427"/>
      <c r="D13560" s="1370"/>
      <c r="E13560" s="168"/>
      <c r="F13560" s="168"/>
      <c r="G13560" s="636"/>
      <c r="H13560" s="109"/>
    </row>
    <row r="13561" spans="1:8" s="115" customFormat="1">
      <c r="A13561" s="1378"/>
      <c r="B13561" s="1609"/>
      <c r="C13561" s="1427"/>
      <c r="D13561" s="1370"/>
      <c r="E13561" s="168"/>
      <c r="F13561" s="168"/>
      <c r="G13561" s="592"/>
      <c r="H13561" s="109"/>
    </row>
    <row r="13562" spans="1:8" s="115" customFormat="1">
      <c r="A13562" s="1378"/>
      <c r="B13562" s="1383"/>
      <c r="C13562" s="1427"/>
      <c r="D13562" s="1370"/>
      <c r="E13562" s="168"/>
      <c r="F13562" s="168"/>
      <c r="G13562" s="636"/>
      <c r="H13562" s="109"/>
    </row>
    <row r="13563" spans="1:8" s="115" customFormat="1">
      <c r="A13563" s="1378"/>
      <c r="B13563" s="1609"/>
      <c r="C13563" s="1427"/>
      <c r="D13563" s="1370"/>
      <c r="E13563" s="168"/>
      <c r="F13563" s="168"/>
      <c r="G13563" s="592"/>
      <c r="H13563" s="109"/>
    </row>
    <row r="13564" spans="1:8" s="115" customFormat="1">
      <c r="A13564" s="1378"/>
      <c r="B13564" s="1609"/>
      <c r="C13564" s="1427"/>
      <c r="D13564" s="1370"/>
      <c r="E13564" s="168"/>
      <c r="F13564" s="168"/>
      <c r="G13564" s="592"/>
      <c r="H13564" s="109"/>
    </row>
    <row r="13565" spans="1:8" s="115" customFormat="1">
      <c r="A13565" s="1378"/>
      <c r="B13565" s="1412"/>
      <c r="C13565" s="1427"/>
      <c r="D13565" s="1370"/>
      <c r="E13565" s="168"/>
      <c r="F13565" s="168"/>
      <c r="G13565" s="592"/>
      <c r="H13565" s="109"/>
    </row>
    <row r="13566" spans="1:8" s="115" customFormat="1">
      <c r="A13566" s="1378"/>
      <c r="B13566" s="1038"/>
      <c r="C13566" s="1427"/>
      <c r="D13566" s="1370"/>
      <c r="E13566" s="168"/>
      <c r="F13566" s="168"/>
      <c r="G13566" s="636"/>
      <c r="H13566" s="109"/>
    </row>
    <row r="13567" spans="1:8" s="115" customFormat="1">
      <c r="A13567" s="1378"/>
      <c r="B13567" s="1412"/>
      <c r="C13567" s="1427"/>
      <c r="D13567" s="1370"/>
      <c r="E13567" s="168"/>
      <c r="F13567" s="168"/>
      <c r="G13567" s="636"/>
      <c r="H13567" s="109"/>
    </row>
    <row r="13568" spans="1:8" s="115" customFormat="1">
      <c r="A13568" s="1378"/>
      <c r="B13568" s="1412"/>
      <c r="C13568" s="1427"/>
      <c r="D13568" s="1370"/>
      <c r="E13568" s="168"/>
      <c r="F13568" s="168"/>
      <c r="G13568" s="636"/>
      <c r="H13568" s="109"/>
    </row>
    <row r="13569" spans="1:8" s="115" customFormat="1">
      <c r="A13569" s="1378"/>
      <c r="B13569" s="1412"/>
      <c r="C13569" s="1427"/>
      <c r="D13569" s="1370"/>
      <c r="E13569" s="168"/>
      <c r="F13569" s="168"/>
      <c r="G13569" s="636"/>
      <c r="H13569" s="109"/>
    </row>
    <row r="13570" spans="1:8" s="115" customFormat="1">
      <c r="A13570" s="1378"/>
      <c r="B13570" s="1412"/>
      <c r="C13570" s="1427"/>
      <c r="D13570" s="1370"/>
      <c r="E13570" s="168"/>
      <c r="F13570" s="168"/>
      <c r="G13570" s="636"/>
      <c r="H13570" s="109"/>
    </row>
    <row r="13571" spans="1:8" s="115" customFormat="1">
      <c r="A13571" s="1378"/>
      <c r="B13571" s="1412"/>
      <c r="C13571" s="1427"/>
      <c r="D13571" s="1370"/>
      <c r="E13571" s="168"/>
      <c r="F13571" s="168"/>
      <c r="G13571" s="636"/>
      <c r="H13571" s="109"/>
    </row>
    <row r="13572" spans="1:8" s="115" customFormat="1">
      <c r="A13572" s="1378"/>
      <c r="B13572" s="1412"/>
      <c r="C13572" s="1427"/>
      <c r="D13572" s="1370"/>
      <c r="E13572" s="168"/>
      <c r="F13572" s="168"/>
      <c r="G13572" s="636"/>
      <c r="H13572" s="109"/>
    </row>
    <row r="13573" spans="1:8" s="115" customFormat="1">
      <c r="A13573" s="1378"/>
      <c r="B13573" s="1412"/>
      <c r="C13573" s="1427"/>
      <c r="D13573" s="1370"/>
      <c r="E13573" s="168"/>
      <c r="F13573" s="168"/>
      <c r="G13573" s="636"/>
      <c r="H13573" s="109"/>
    </row>
    <row r="13574" spans="1:8" s="115" customFormat="1">
      <c r="A13574" s="1378"/>
      <c r="B13574" s="1412"/>
      <c r="C13574" s="1427"/>
      <c r="D13574" s="1370"/>
      <c r="E13574" s="168"/>
      <c r="F13574" s="168"/>
      <c r="G13574" s="636"/>
      <c r="H13574" s="109"/>
    </row>
    <row r="13575" spans="1:8" s="115" customFormat="1">
      <c r="A13575" s="1378"/>
      <c r="B13575" s="1412"/>
      <c r="C13575" s="1427"/>
      <c r="D13575" s="1370"/>
      <c r="E13575" s="168"/>
      <c r="F13575" s="168"/>
      <c r="G13575" s="636"/>
      <c r="H13575" s="109"/>
    </row>
    <row r="13576" spans="1:8" s="115" customFormat="1">
      <c r="A13576" s="1378"/>
      <c r="B13576" s="1412"/>
      <c r="C13576" s="1427"/>
      <c r="D13576" s="1370"/>
      <c r="E13576" s="168"/>
      <c r="F13576" s="168"/>
      <c r="G13576" s="636"/>
      <c r="H13576" s="109"/>
    </row>
    <row r="13577" spans="1:8" s="115" customFormat="1">
      <c r="A13577" s="1378"/>
      <c r="B13577" s="1412"/>
      <c r="C13577" s="1427"/>
      <c r="D13577" s="1370"/>
      <c r="E13577" s="168"/>
      <c r="F13577" s="168"/>
      <c r="G13577" s="636"/>
      <c r="H13577" s="109"/>
    </row>
    <row r="13578" spans="1:8" s="115" customFormat="1">
      <c r="A13578" s="1378"/>
      <c r="B13578" s="1038"/>
      <c r="C13578" s="1427"/>
      <c r="D13578" s="1370"/>
      <c r="E13578" s="168"/>
      <c r="F13578" s="168"/>
      <c r="G13578" s="636"/>
      <c r="H13578" s="109"/>
    </row>
    <row r="13579" spans="1:8" s="115" customFormat="1">
      <c r="A13579" s="1378"/>
      <c r="B13579" s="1412"/>
      <c r="C13579" s="1427"/>
      <c r="D13579" s="1370"/>
      <c r="E13579" s="168"/>
      <c r="F13579" s="168"/>
      <c r="G13579" s="636"/>
      <c r="H13579" s="109"/>
    </row>
    <row r="13580" spans="1:8" s="115" customFormat="1">
      <c r="A13580" s="1378"/>
      <c r="B13580" s="1412"/>
      <c r="C13580" s="1427"/>
      <c r="D13580" s="1370"/>
      <c r="E13580" s="168"/>
      <c r="F13580" s="168"/>
      <c r="G13580" s="636"/>
      <c r="H13580" s="109"/>
    </row>
    <row r="13581" spans="1:8" s="115" customFormat="1">
      <c r="A13581" s="1378"/>
      <c r="B13581" s="1412"/>
      <c r="C13581" s="1427"/>
      <c r="D13581" s="1370"/>
      <c r="E13581" s="168"/>
      <c r="F13581" s="168"/>
      <c r="G13581" s="636"/>
      <c r="H13581" s="109"/>
    </row>
    <row r="13582" spans="1:8" s="72" customFormat="1">
      <c r="A13582" s="1378"/>
      <c r="B13582" s="1038"/>
      <c r="C13582" s="1427"/>
      <c r="D13582" s="1370"/>
      <c r="E13582" s="168"/>
      <c r="F13582" s="168"/>
      <c r="G13582" s="636"/>
      <c r="H13582" s="109"/>
    </row>
    <row r="13583" spans="1:8" s="115" customFormat="1">
      <c r="A13583" s="1378"/>
      <c r="B13583" s="1412"/>
      <c r="C13583" s="1427"/>
      <c r="D13583" s="1370"/>
      <c r="E13583" s="168"/>
      <c r="F13583" s="168"/>
      <c r="G13583" s="636"/>
      <c r="H13583" s="109"/>
    </row>
    <row r="13584" spans="1:8" s="115" customFormat="1">
      <c r="A13584" s="1378"/>
      <c r="B13584" s="1412"/>
      <c r="C13584" s="1427"/>
      <c r="D13584" s="1370"/>
      <c r="E13584" s="168"/>
      <c r="F13584" s="168"/>
      <c r="G13584" s="636"/>
      <c r="H13584" s="109"/>
    </row>
    <row r="13585" spans="1:8" s="62" customFormat="1">
      <c r="A13585" s="1378"/>
      <c r="B13585" s="1412"/>
      <c r="C13585" s="1427"/>
      <c r="D13585" s="1376"/>
      <c r="E13585" s="168"/>
      <c r="F13585" s="168"/>
      <c r="G13585" s="636"/>
      <c r="H13585" s="109"/>
    </row>
    <row r="13586" spans="1:8" s="115" customFormat="1">
      <c r="A13586" s="1378"/>
      <c r="B13586" s="1461"/>
      <c r="C13586" s="1427"/>
      <c r="D13586" s="1376"/>
      <c r="E13586" s="168"/>
      <c r="F13586" s="168"/>
      <c r="G13586" s="636"/>
      <c r="H13586" s="109"/>
    </row>
    <row r="13587" spans="1:8" s="115" customFormat="1">
      <c r="A13587" s="1378"/>
      <c r="B13587" s="1038"/>
      <c r="C13587" s="1427"/>
      <c r="D13587" s="1376"/>
      <c r="E13587" s="168"/>
      <c r="F13587" s="168"/>
      <c r="G13587" s="636"/>
      <c r="H13587" s="109"/>
    </row>
    <row r="13588" spans="1:8" s="115" customFormat="1">
      <c r="A13588" s="1378"/>
      <c r="B13588" s="1038"/>
      <c r="C13588" s="1427"/>
      <c r="D13588" s="1370"/>
      <c r="E13588" s="168"/>
      <c r="F13588" s="168"/>
      <c r="G13588" s="636"/>
      <c r="H13588" s="109"/>
    </row>
    <row r="13589" spans="1:8" s="115" customFormat="1">
      <c r="A13589" s="1378"/>
      <c r="B13589" s="1038"/>
      <c r="C13589" s="1427"/>
      <c r="D13589" s="1370"/>
      <c r="E13589" s="168"/>
      <c r="F13589" s="168"/>
      <c r="G13589" s="636"/>
      <c r="H13589" s="109"/>
    </row>
    <row r="13590" spans="1:8" s="115" customFormat="1">
      <c r="A13590" s="1378"/>
      <c r="B13590" s="1038"/>
      <c r="C13590" s="1427"/>
      <c r="D13590" s="1370"/>
      <c r="E13590" s="168"/>
      <c r="F13590" s="168"/>
      <c r="G13590" s="636"/>
      <c r="H13590" s="109"/>
    </row>
    <row r="13591" spans="1:8" s="115" customFormat="1">
      <c r="A13591" s="1378"/>
      <c r="B13591" s="1038"/>
      <c r="C13591" s="1427"/>
      <c r="D13591" s="1370"/>
      <c r="E13591" s="168"/>
      <c r="F13591" s="168"/>
      <c r="G13591" s="636"/>
      <c r="H13591" s="109"/>
    </row>
    <row r="13592" spans="1:8" s="115" customFormat="1">
      <c r="A13592" s="1378"/>
      <c r="B13592" s="1367"/>
      <c r="C13592" s="1424"/>
      <c r="D13592" s="806"/>
      <c r="E13592" s="137"/>
      <c r="F13592" s="137"/>
      <c r="G13592" s="592"/>
      <c r="H13592" s="109"/>
    </row>
    <row r="13593" spans="1:8" s="115" customFormat="1">
      <c r="A13593" s="1378"/>
      <c r="B13593" s="1461"/>
      <c r="C13593" s="1427"/>
      <c r="D13593" s="1370"/>
      <c r="E13593" s="168"/>
      <c r="F13593" s="168"/>
      <c r="G13593" s="592"/>
      <c r="H13593" s="109"/>
    </row>
    <row r="13594" spans="1:8" s="115" customFormat="1">
      <c r="A13594" s="1378"/>
      <c r="B13594" s="1461"/>
      <c r="C13594" s="1427"/>
      <c r="D13594" s="1370"/>
      <c r="E13594" s="168"/>
      <c r="F13594" s="168"/>
      <c r="G13594" s="61"/>
      <c r="H13594" s="48"/>
    </row>
    <row r="13595" spans="1:8" s="115" customFormat="1">
      <c r="A13595" s="1378"/>
      <c r="B13595" s="1367"/>
      <c r="C13595" s="1424"/>
      <c r="D13595" s="806"/>
      <c r="E13595" s="137"/>
      <c r="F13595" s="137"/>
      <c r="G13595" s="61"/>
      <c r="H13595" s="48"/>
    </row>
    <row r="13596" spans="1:8" s="115" customFormat="1">
      <c r="A13596" s="1378"/>
      <c r="B13596" s="1422"/>
      <c r="C13596" s="1434"/>
      <c r="D13596" s="1414"/>
      <c r="E13596" s="168"/>
      <c r="F13596" s="168"/>
      <c r="G13596" s="592"/>
      <c r="H13596" s="109"/>
    </row>
    <row r="13597" spans="1:8" s="115" customFormat="1">
      <c r="A13597" s="1378"/>
      <c r="B13597" s="1422"/>
      <c r="C13597" s="1434"/>
      <c r="D13597" s="1414"/>
      <c r="E13597" s="170"/>
      <c r="F13597" s="170"/>
      <c r="G13597" s="62"/>
      <c r="H13597" s="62"/>
    </row>
    <row r="13598" spans="1:8" s="115" customFormat="1">
      <c r="A13598" s="1378"/>
      <c r="B13598" s="1038"/>
      <c r="C13598" s="1610"/>
      <c r="D13598" s="1376"/>
      <c r="E13598" s="168"/>
      <c r="F13598" s="168"/>
      <c r="G13598" s="592"/>
      <c r="H13598" s="109"/>
    </row>
    <row r="13599" spans="1:8" s="115" customFormat="1">
      <c r="A13599" s="1378"/>
      <c r="B13599" s="1038"/>
      <c r="C13599" s="1610"/>
      <c r="D13599" s="1376"/>
      <c r="E13599" s="168"/>
      <c r="F13599" s="168"/>
      <c r="G13599" s="114"/>
      <c r="H13599" s="109"/>
    </row>
    <row r="13600" spans="1:8" s="115" customFormat="1">
      <c r="A13600" s="1378"/>
      <c r="B13600" s="1367"/>
      <c r="C13600" s="1424"/>
      <c r="D13600" s="806"/>
      <c r="E13600" s="137"/>
      <c r="F13600" s="137"/>
      <c r="G13600" s="592"/>
      <c r="H13600" s="109"/>
    </row>
    <row r="13601" spans="1:8" s="115" customFormat="1">
      <c r="A13601" s="1378"/>
      <c r="B13601" s="1461"/>
      <c r="C13601" s="1427"/>
      <c r="D13601" s="1376"/>
      <c r="E13601" s="168"/>
      <c r="F13601" s="168"/>
      <c r="G13601" s="592"/>
      <c r="H13601" s="109"/>
    </row>
    <row r="13602" spans="1:8" s="115" customFormat="1">
      <c r="A13602" s="804"/>
      <c r="B13602" s="1382"/>
      <c r="C13602" s="1023"/>
      <c r="D13602" s="1370"/>
      <c r="E13602" s="137"/>
      <c r="F13602" s="137"/>
      <c r="G13602" s="187"/>
      <c r="H13602" s="49"/>
    </row>
    <row r="13603" spans="1:8" s="115" customFormat="1">
      <c r="A13603" s="1378"/>
      <c r="B13603" s="1367"/>
      <c r="C13603" s="1424"/>
      <c r="D13603" s="806"/>
      <c r="E13603" s="137"/>
      <c r="F13603" s="137"/>
      <c r="G13603" s="62"/>
      <c r="H13603" s="62"/>
    </row>
    <row r="13604" spans="1:8" s="115" customFormat="1">
      <c r="A13604" s="804"/>
      <c r="B13604" s="1382"/>
      <c r="C13604" s="1023"/>
      <c r="D13604" s="1370"/>
      <c r="E13604" s="137"/>
      <c r="F13604" s="137"/>
      <c r="G13604" s="187"/>
      <c r="H13604" s="49"/>
    </row>
    <row r="13605" spans="1:8" s="115" customFormat="1">
      <c r="A13605" s="804"/>
      <c r="B13605" s="1382"/>
      <c r="C13605" s="1023"/>
      <c r="D13605" s="1370"/>
      <c r="E13605" s="137"/>
      <c r="F13605" s="137"/>
      <c r="G13605" s="187"/>
      <c r="H13605" s="49"/>
    </row>
    <row r="13606" spans="1:8" s="115" customFormat="1">
      <c r="A13606" s="804"/>
      <c r="B13606" s="1602"/>
      <c r="C13606" s="1611"/>
      <c r="D13606" s="1612"/>
      <c r="E13606" s="171"/>
      <c r="F13606" s="171"/>
      <c r="G13606" s="587"/>
      <c r="H13606" s="45"/>
    </row>
    <row r="13607" spans="1:8" s="115" customFormat="1">
      <c r="A13607" s="804"/>
      <c r="B13607" s="1602"/>
      <c r="C13607" s="1611"/>
      <c r="D13607" s="1612"/>
      <c r="E13607" s="171"/>
      <c r="F13607" s="171"/>
      <c r="G13607" s="587"/>
      <c r="H13607" s="45"/>
    </row>
    <row r="13608" spans="1:8" s="115" customFormat="1">
      <c r="A13608" s="804"/>
      <c r="B13608" s="1602"/>
      <c r="C13608" s="1611"/>
      <c r="D13608" s="1612"/>
      <c r="E13608" s="171"/>
      <c r="F13608" s="171"/>
      <c r="G13608" s="587"/>
      <c r="H13608" s="45"/>
    </row>
    <row r="13609" spans="1:8" s="72" customFormat="1">
      <c r="A13609" s="804"/>
      <c r="B13609" s="1602"/>
      <c r="C13609" s="1611"/>
      <c r="D13609" s="1612"/>
      <c r="E13609" s="171"/>
      <c r="F13609" s="171"/>
      <c r="G13609" s="587"/>
      <c r="H13609" s="45"/>
    </row>
    <row r="13610" spans="1:8" s="115" customFormat="1">
      <c r="A13610" s="804"/>
      <c r="B13610" s="1602"/>
      <c r="C13610" s="1613"/>
      <c r="D13610" s="1370"/>
      <c r="E13610" s="172"/>
      <c r="F13610" s="172"/>
      <c r="G13610" s="587"/>
      <c r="H13610" s="45"/>
    </row>
    <row r="13611" spans="1:8" s="115" customFormat="1">
      <c r="A13611" s="804"/>
      <c r="B13611" s="1602"/>
      <c r="C13611" s="1613"/>
      <c r="D13611" s="1370"/>
      <c r="E13611" s="171"/>
      <c r="F13611" s="171"/>
      <c r="G13611" s="587"/>
      <c r="H13611" s="45"/>
    </row>
    <row r="13612" spans="1:8" s="62" customFormat="1" ht="15">
      <c r="A13612" s="804"/>
      <c r="B13612" s="1383"/>
      <c r="C13612" s="1614"/>
      <c r="D13612" s="1615"/>
      <c r="E13612" s="254"/>
      <c r="F13612" s="254"/>
      <c r="G13612" s="652"/>
      <c r="H13612" s="117"/>
    </row>
    <row r="13613" spans="1:8" s="113" customFormat="1" ht="15.75">
      <c r="A13613" s="1616"/>
      <c r="B13613" s="1383"/>
      <c r="C13613" s="1614"/>
      <c r="D13613" s="1615"/>
      <c r="E13613" s="254"/>
      <c r="F13613" s="254"/>
      <c r="G13613" s="652"/>
      <c r="H13613" s="117"/>
    </row>
    <row r="13614" spans="1:8" s="113" customFormat="1" ht="15.75">
      <c r="A13614" s="1616"/>
      <c r="B13614" s="1383"/>
      <c r="C13614" s="1614"/>
      <c r="D13614" s="1615"/>
      <c r="E13614" s="254"/>
      <c r="F13614" s="254"/>
      <c r="G13614" s="652"/>
      <c r="H13614" s="117"/>
    </row>
    <row r="13615" spans="1:8" s="40" customFormat="1" ht="15.75">
      <c r="A13615" s="1616"/>
      <c r="B13615" s="1383"/>
      <c r="C13615" s="1613"/>
      <c r="D13615" s="1370"/>
      <c r="E13615" s="173"/>
      <c r="F13615" s="173"/>
      <c r="G13615" s="652"/>
      <c r="H13615" s="117"/>
    </row>
    <row r="13616" spans="1:8" s="40" customFormat="1" ht="15.75">
      <c r="A13616" s="1616"/>
      <c r="B13616" s="1383"/>
      <c r="C13616" s="1613"/>
      <c r="D13616" s="1370"/>
      <c r="E13616" s="173"/>
      <c r="F13616" s="173"/>
      <c r="G13616" s="652"/>
      <c r="H13616" s="117"/>
    </row>
    <row r="13617" spans="1:8" s="40" customFormat="1" ht="15">
      <c r="A13617" s="804"/>
      <c r="B13617" s="1383"/>
      <c r="C13617" s="1614"/>
      <c r="D13617" s="1615"/>
      <c r="E13617" s="254"/>
      <c r="F13617" s="254"/>
      <c r="G13617" s="652"/>
      <c r="H13617" s="117"/>
    </row>
    <row r="13618" spans="1:8" s="113" customFormat="1" ht="15.75">
      <c r="A13618" s="1616"/>
      <c r="B13618" s="1383"/>
      <c r="C13618" s="1614"/>
      <c r="D13618" s="1615"/>
      <c r="E13618" s="254"/>
      <c r="F13618" s="254"/>
      <c r="G13618" s="652"/>
      <c r="H13618" s="117"/>
    </row>
    <row r="13619" spans="1:8" s="115" customFormat="1" ht="15.75">
      <c r="A13619" s="1616"/>
      <c r="B13619" s="1383"/>
      <c r="C13619" s="1614"/>
      <c r="D13619" s="1615"/>
      <c r="E13619" s="254"/>
      <c r="F13619" s="254"/>
      <c r="G13619" s="652"/>
      <c r="H13619" s="117"/>
    </row>
    <row r="13620" spans="1:8" s="115" customFormat="1" ht="15.75">
      <c r="A13620" s="1616"/>
      <c r="B13620" s="1383"/>
      <c r="C13620" s="1613"/>
      <c r="D13620" s="1370"/>
      <c r="E13620" s="173"/>
      <c r="F13620" s="173"/>
      <c r="G13620" s="652"/>
      <c r="H13620" s="117"/>
    </row>
    <row r="13621" spans="1:8" s="115" customFormat="1" ht="15.75">
      <c r="A13621" s="1616"/>
      <c r="B13621" s="1383"/>
      <c r="C13621" s="1613"/>
      <c r="D13621" s="1370"/>
      <c r="E13621" s="173"/>
      <c r="F13621" s="173"/>
      <c r="G13621" s="652"/>
      <c r="H13621" s="117"/>
    </row>
    <row r="13622" spans="1:8" s="115" customFormat="1" ht="15">
      <c r="A13622" s="804"/>
      <c r="B13622" s="1383"/>
      <c r="C13622" s="1614"/>
      <c r="D13622" s="1615"/>
      <c r="E13622" s="254"/>
      <c r="F13622" s="254"/>
      <c r="G13622" s="652"/>
      <c r="H13622" s="117"/>
    </row>
    <row r="13623" spans="1:8" s="115" customFormat="1" ht="15.75">
      <c r="A13623" s="1616"/>
      <c r="B13623" s="1383"/>
      <c r="C13623" s="1614"/>
      <c r="D13623" s="1615"/>
      <c r="E13623" s="254"/>
      <c r="F13623" s="254"/>
      <c r="G13623" s="652"/>
      <c r="H13623" s="117"/>
    </row>
    <row r="13624" spans="1:8" s="115" customFormat="1" ht="15.75">
      <c r="A13624" s="1616"/>
      <c r="B13624" s="1383"/>
      <c r="C13624" s="1614"/>
      <c r="D13624" s="1615"/>
      <c r="E13624" s="254"/>
      <c r="F13624" s="254"/>
      <c r="G13624" s="652"/>
      <c r="H13624" s="117"/>
    </row>
    <row r="13625" spans="1:8" s="115" customFormat="1" ht="15.75">
      <c r="A13625" s="1616"/>
      <c r="B13625" s="1383"/>
      <c r="C13625" s="1613"/>
      <c r="D13625" s="1370"/>
      <c r="E13625" s="173"/>
      <c r="F13625" s="173"/>
      <c r="G13625" s="652"/>
      <c r="H13625" s="117"/>
    </row>
    <row r="13626" spans="1:8" s="115" customFormat="1">
      <c r="A13626" s="804"/>
      <c r="B13626" s="1383"/>
      <c r="C13626" s="1023"/>
      <c r="D13626" s="1370"/>
      <c r="E13626" s="137"/>
      <c r="F13626" s="137"/>
      <c r="G13626" s="187"/>
      <c r="H13626" s="49"/>
    </row>
    <row r="13627" spans="1:8" s="115" customFormat="1" ht="15">
      <c r="A13627" s="804"/>
      <c r="B13627" s="1383"/>
      <c r="C13627" s="1613"/>
      <c r="D13627" s="1370"/>
      <c r="E13627" s="173"/>
      <c r="F13627" s="173"/>
      <c r="G13627" s="653"/>
      <c r="H13627" s="118"/>
    </row>
    <row r="13628" spans="1:8" s="120" customFormat="1" ht="15.75">
      <c r="A13628" s="1616"/>
      <c r="B13628" s="1383"/>
      <c r="C13628" s="1613"/>
      <c r="D13628" s="1370"/>
      <c r="E13628" s="173"/>
      <c r="F13628" s="173"/>
      <c r="G13628" s="654"/>
      <c r="H13628" s="119"/>
    </row>
    <row r="13629" spans="1:8" s="115" customFormat="1" ht="15.75">
      <c r="A13629" s="1617"/>
      <c r="B13629" s="1383"/>
      <c r="C13629" s="1613"/>
      <c r="D13629" s="1370"/>
      <c r="E13629" s="173"/>
      <c r="F13629" s="173"/>
      <c r="G13629" s="653"/>
      <c r="H13629" s="118"/>
    </row>
    <row r="13630" spans="1:8" s="115" customFormat="1" ht="15.75">
      <c r="A13630" s="1616"/>
      <c r="B13630" s="1383"/>
      <c r="C13630" s="1613"/>
      <c r="D13630" s="1370"/>
      <c r="E13630" s="173"/>
      <c r="F13630" s="173"/>
      <c r="G13630" s="652"/>
      <c r="H13630" s="117"/>
    </row>
    <row r="13631" spans="1:8" s="115" customFormat="1" ht="15.75">
      <c r="A13631" s="1616"/>
      <c r="B13631" s="1383"/>
      <c r="C13631" s="1614"/>
      <c r="D13631" s="1615"/>
      <c r="E13631" s="173"/>
      <c r="F13631" s="173"/>
      <c r="G13631" s="652"/>
      <c r="H13631" s="117"/>
    </row>
    <row r="13632" spans="1:8" s="115" customFormat="1" ht="15.75">
      <c r="A13632" s="1616"/>
      <c r="B13632" s="1383"/>
      <c r="C13632" s="1613"/>
      <c r="D13632" s="1370"/>
      <c r="E13632" s="173"/>
      <c r="F13632" s="173"/>
      <c r="G13632" s="652"/>
      <c r="H13632" s="117"/>
    </row>
    <row r="13633" spans="1:8" s="115" customFormat="1" ht="15">
      <c r="A13633" s="804"/>
      <c r="B13633" s="1383"/>
      <c r="C13633" s="1613"/>
      <c r="D13633" s="1370"/>
      <c r="E13633" s="173"/>
      <c r="F13633" s="173"/>
      <c r="G13633" s="652"/>
      <c r="H13633" s="117"/>
    </row>
    <row r="13634" spans="1:8" s="115" customFormat="1" ht="15.75">
      <c r="A13634" s="1616"/>
      <c r="B13634" s="1383"/>
      <c r="C13634" s="1613"/>
      <c r="D13634" s="1370"/>
      <c r="E13634" s="173"/>
      <c r="F13634" s="173"/>
      <c r="G13634" s="652"/>
      <c r="H13634" s="117"/>
    </row>
    <row r="13635" spans="1:8" s="115" customFormat="1">
      <c r="A13635" s="1416"/>
      <c r="B13635" s="1618"/>
      <c r="C13635" s="1023"/>
      <c r="D13635" s="1370"/>
      <c r="E13635" s="137"/>
      <c r="F13635" s="137"/>
      <c r="G13635" s="187"/>
      <c r="H13635" s="49"/>
    </row>
    <row r="13636" spans="1:8" s="115" customFormat="1">
      <c r="A13636" s="804"/>
      <c r="B13636" s="1383"/>
      <c r="C13636" s="1023"/>
      <c r="D13636" s="1370"/>
      <c r="E13636" s="137"/>
      <c r="F13636" s="137"/>
      <c r="G13636" s="187"/>
      <c r="H13636" s="49"/>
    </row>
    <row r="13637" spans="1:8" s="115" customFormat="1">
      <c r="A13637" s="1416"/>
      <c r="B13637" s="1618"/>
      <c r="C13637" s="1023"/>
      <c r="D13637" s="1370"/>
      <c r="E13637" s="137"/>
      <c r="F13637" s="137"/>
      <c r="G13637" s="187"/>
      <c r="H13637" s="49"/>
    </row>
    <row r="13638" spans="1:8" s="115" customFormat="1">
      <c r="A13638" s="804"/>
      <c r="B13638" s="1383"/>
      <c r="C13638" s="1023"/>
      <c r="D13638" s="1370"/>
      <c r="E13638" s="137"/>
      <c r="F13638" s="137"/>
      <c r="G13638" s="187"/>
      <c r="H13638" s="49"/>
    </row>
    <row r="13639" spans="1:8" s="120" customFormat="1">
      <c r="A13639" s="1416"/>
      <c r="B13639" s="1383"/>
      <c r="C13639" s="1613"/>
      <c r="D13639" s="1370"/>
      <c r="E13639" s="173"/>
      <c r="F13639" s="173"/>
      <c r="G13639" s="655"/>
    </row>
    <row r="13640" spans="1:8" s="115" customFormat="1" ht="15.75">
      <c r="A13640" s="1616"/>
      <c r="B13640" s="1383"/>
      <c r="C13640" s="1613"/>
      <c r="D13640" s="1370"/>
      <c r="E13640" s="173"/>
      <c r="F13640" s="173"/>
      <c r="G13640" s="187"/>
      <c r="H13640" s="49"/>
    </row>
    <row r="13641" spans="1:8" s="115" customFormat="1" ht="15.75">
      <c r="A13641" s="1616"/>
      <c r="B13641" s="1383"/>
      <c r="C13641" s="1613"/>
      <c r="D13641" s="1370"/>
      <c r="E13641" s="173"/>
      <c r="F13641" s="173"/>
      <c r="G13641" s="187"/>
      <c r="H13641" s="49"/>
    </row>
    <row r="13642" spans="1:8" s="115" customFormat="1" ht="15.75">
      <c r="A13642" s="1616"/>
      <c r="B13642" s="1383"/>
      <c r="C13642" s="1613"/>
      <c r="D13642" s="1370"/>
      <c r="E13642" s="173"/>
      <c r="F13642" s="173"/>
      <c r="G13642" s="187"/>
      <c r="H13642" s="49"/>
    </row>
    <row r="13643" spans="1:8" s="115" customFormat="1">
      <c r="A13643" s="804"/>
      <c r="B13643" s="1383"/>
      <c r="C13643" s="1023"/>
      <c r="D13643" s="1370"/>
      <c r="E13643" s="137"/>
      <c r="F13643" s="137"/>
      <c r="G13643" s="61"/>
      <c r="H13643" s="48"/>
    </row>
    <row r="13644" spans="1:8" s="115" customFormat="1">
      <c r="A13644" s="804"/>
      <c r="B13644" s="1383"/>
      <c r="C13644" s="1023"/>
      <c r="D13644" s="1370"/>
      <c r="E13644" s="137"/>
      <c r="F13644" s="137"/>
      <c r="G13644" s="187"/>
      <c r="H13644" s="49"/>
    </row>
    <row r="13645" spans="1:8" s="115" customFormat="1">
      <c r="A13645" s="804"/>
      <c r="B13645" s="1383"/>
      <c r="C13645" s="1023"/>
      <c r="D13645" s="1370"/>
      <c r="E13645" s="137"/>
      <c r="F13645" s="137"/>
      <c r="G13645" s="187"/>
      <c r="H13645" s="49"/>
    </row>
    <row r="13646" spans="1:8" s="115" customFormat="1">
      <c r="A13646" s="804"/>
      <c r="B13646" s="1383"/>
      <c r="C13646" s="1023"/>
      <c r="D13646" s="1370"/>
      <c r="E13646" s="137"/>
      <c r="F13646" s="137"/>
      <c r="G13646" s="187"/>
      <c r="H13646" s="49"/>
    </row>
    <row r="13647" spans="1:8" s="49" customFormat="1">
      <c r="A13647" s="804"/>
      <c r="B13647" s="1383"/>
      <c r="C13647" s="1023"/>
      <c r="D13647" s="1370"/>
      <c r="E13647" s="137"/>
      <c r="F13647" s="137"/>
      <c r="G13647" s="187"/>
    </row>
    <row r="13648" spans="1:8" s="49" customFormat="1">
      <c r="A13648" s="804"/>
      <c r="B13648" s="1383"/>
      <c r="C13648" s="1023"/>
      <c r="D13648" s="1370"/>
      <c r="E13648" s="137"/>
      <c r="F13648" s="137"/>
      <c r="G13648" s="187"/>
    </row>
    <row r="13649" spans="1:8" s="115" customFormat="1">
      <c r="A13649" s="804"/>
      <c r="B13649" s="1383"/>
      <c r="C13649" s="1023"/>
      <c r="D13649" s="1370"/>
      <c r="E13649" s="137"/>
      <c r="F13649" s="137"/>
      <c r="G13649" s="187"/>
      <c r="H13649" s="49"/>
    </row>
    <row r="13650" spans="1:8" s="115" customFormat="1">
      <c r="A13650" s="804"/>
      <c r="B13650" s="1383"/>
      <c r="C13650" s="1023"/>
      <c r="D13650" s="1370"/>
      <c r="E13650" s="137"/>
      <c r="F13650" s="137"/>
      <c r="G13650" s="187"/>
      <c r="H13650" s="49"/>
    </row>
    <row r="13651" spans="1:8" s="115" customFormat="1">
      <c r="A13651" s="804"/>
      <c r="B13651" s="1383"/>
      <c r="C13651" s="1023"/>
      <c r="D13651" s="1370"/>
      <c r="E13651" s="137"/>
      <c r="F13651" s="137"/>
      <c r="G13651" s="187"/>
      <c r="H13651" s="49"/>
    </row>
    <row r="13652" spans="1:8" s="115" customFormat="1">
      <c r="A13652" s="804"/>
      <c r="B13652" s="1382"/>
      <c r="C13652" s="1023"/>
      <c r="D13652" s="1370"/>
      <c r="E13652" s="137"/>
      <c r="F13652" s="137"/>
      <c r="G13652" s="187"/>
      <c r="H13652" s="49"/>
    </row>
    <row r="13653" spans="1:8" s="115" customFormat="1">
      <c r="A13653" s="804"/>
      <c r="B13653" s="1383"/>
      <c r="C13653" s="1023"/>
      <c r="D13653" s="1370"/>
      <c r="E13653" s="137"/>
      <c r="F13653" s="137"/>
      <c r="G13653" s="187"/>
      <c r="H13653" s="49"/>
    </row>
    <row r="13654" spans="1:8" s="115" customFormat="1">
      <c r="A13654" s="804"/>
      <c r="B13654" s="1382"/>
      <c r="C13654" s="1023"/>
      <c r="D13654" s="1370"/>
      <c r="E13654" s="137"/>
      <c r="F13654" s="137"/>
      <c r="G13654" s="187"/>
      <c r="H13654" s="49"/>
    </row>
    <row r="13655" spans="1:8" s="115" customFormat="1">
      <c r="A13655" s="804"/>
      <c r="B13655" s="1383"/>
      <c r="C13655" s="1023"/>
      <c r="D13655" s="1370"/>
      <c r="E13655" s="137"/>
      <c r="F13655" s="137"/>
      <c r="G13655" s="187"/>
      <c r="H13655" s="49"/>
    </row>
    <row r="13656" spans="1:8" s="115" customFormat="1">
      <c r="A13656" s="804"/>
      <c r="B13656" s="1038"/>
      <c r="C13656" s="1010"/>
      <c r="D13656" s="1370"/>
      <c r="E13656" s="137"/>
      <c r="F13656" s="137"/>
      <c r="G13656" s="187"/>
      <c r="H13656" s="49"/>
    </row>
    <row r="13657" spans="1:8" s="115" customFormat="1">
      <c r="A13657" s="1378"/>
      <c r="B13657" s="1367"/>
      <c r="C13657" s="1424"/>
      <c r="D13657" s="806"/>
      <c r="E13657" s="137"/>
      <c r="F13657" s="137"/>
      <c r="G13657" s="656"/>
      <c r="H13657" s="49"/>
    </row>
    <row r="13658" spans="1:8" s="115" customFormat="1">
      <c r="A13658" s="804"/>
      <c r="B13658" s="1382"/>
      <c r="C13658" s="1023"/>
      <c r="D13658" s="1370"/>
      <c r="E13658" s="137"/>
      <c r="F13658" s="137"/>
      <c r="G13658" s="187"/>
      <c r="H13658" s="49"/>
    </row>
    <row r="13659" spans="1:8" s="115" customFormat="1">
      <c r="A13659" s="804"/>
      <c r="B13659" s="1038"/>
      <c r="C13659" s="1023"/>
      <c r="D13659" s="1370"/>
      <c r="E13659" s="137"/>
      <c r="F13659" s="137"/>
      <c r="G13659" s="187"/>
      <c r="H13659" s="1"/>
    </row>
    <row r="13660" spans="1:8" s="115" customFormat="1">
      <c r="A13660" s="804"/>
      <c r="B13660" s="1382"/>
      <c r="C13660" s="1023"/>
      <c r="D13660" s="1370"/>
      <c r="E13660" s="137"/>
      <c r="F13660" s="137"/>
      <c r="G13660" s="187"/>
      <c r="H13660" s="109"/>
    </row>
    <row r="13661" spans="1:8" s="115" customFormat="1">
      <c r="A13661" s="804"/>
      <c r="B13661" s="807"/>
      <c r="C13661" s="1425"/>
      <c r="D13661" s="806"/>
      <c r="E13661" s="137"/>
      <c r="F13661" s="137"/>
      <c r="G13661" s="696"/>
      <c r="H13661" s="109"/>
    </row>
    <row r="13662" spans="1:8" s="115" customFormat="1">
      <c r="A13662" s="804"/>
      <c r="B13662" s="807"/>
      <c r="C13662" s="1425"/>
      <c r="D13662" s="806"/>
      <c r="E13662" s="168"/>
      <c r="F13662" s="168"/>
      <c r="G13662" s="696"/>
      <c r="H13662" s="49"/>
    </row>
    <row r="13663" spans="1:8" s="72" customFormat="1">
      <c r="A13663" s="804"/>
      <c r="B13663" s="1382"/>
      <c r="C13663" s="1023"/>
      <c r="D13663" s="1370"/>
      <c r="E13663" s="137"/>
      <c r="F13663" s="137"/>
      <c r="G13663" s="187"/>
      <c r="H13663" s="1"/>
    </row>
    <row r="13664" spans="1:8" s="115" customFormat="1">
      <c r="A13664" s="1378"/>
      <c r="B13664" s="1382"/>
      <c r="C13664" s="1434"/>
      <c r="D13664" s="1414"/>
      <c r="E13664" s="170"/>
      <c r="F13664" s="170"/>
      <c r="G13664" s="62"/>
      <c r="H13664" s="55"/>
    </row>
    <row r="13665" spans="1:11" s="115" customFormat="1">
      <c r="A13665" s="1378"/>
      <c r="B13665" s="1382"/>
      <c r="C13665" s="1434"/>
      <c r="D13665" s="1414"/>
      <c r="E13665" s="170"/>
      <c r="F13665" s="170"/>
      <c r="G13665" s="62"/>
      <c r="H13665" s="55"/>
    </row>
    <row r="13666" spans="1:11" s="115" customFormat="1">
      <c r="A13666" s="1378"/>
      <c r="B13666" s="1382"/>
      <c r="C13666" s="1434"/>
      <c r="D13666" s="1414"/>
      <c r="E13666" s="170"/>
      <c r="F13666" s="170"/>
      <c r="G13666" s="62"/>
      <c r="H13666" s="55"/>
    </row>
    <row r="13667" spans="1:11" s="115" customFormat="1">
      <c r="A13667" s="1378"/>
      <c r="B13667" s="1382"/>
      <c r="C13667" s="1434"/>
      <c r="D13667" s="1414"/>
      <c r="E13667" s="170"/>
      <c r="F13667" s="170"/>
      <c r="G13667" s="62"/>
      <c r="H13667" s="49"/>
    </row>
    <row r="13668" spans="1:11" s="115" customFormat="1">
      <c r="A13668" s="1378"/>
      <c r="B13668" s="1382"/>
      <c r="C13668" s="1434"/>
      <c r="D13668" s="1414"/>
      <c r="E13668" s="170"/>
      <c r="F13668" s="170"/>
      <c r="G13668" s="187"/>
      <c r="H13668" s="62"/>
    </row>
    <row r="13669" spans="1:11" s="115" customFormat="1">
      <c r="A13669" s="804"/>
      <c r="B13669" s="1382"/>
      <c r="C13669" s="1023"/>
      <c r="D13669" s="1370"/>
      <c r="E13669" s="137"/>
      <c r="F13669" s="137"/>
      <c r="G13669" s="187"/>
      <c r="H13669" s="62"/>
    </row>
    <row r="13670" spans="1:11" s="1" customFormat="1">
      <c r="A13670" s="804"/>
      <c r="B13670" s="1382"/>
      <c r="C13670" s="1023"/>
      <c r="D13670" s="1370"/>
      <c r="E13670" s="137"/>
      <c r="F13670" s="137"/>
      <c r="G13670" s="61"/>
      <c r="H13670" s="62"/>
      <c r="I13670" s="2"/>
      <c r="J13670" s="2"/>
    </row>
    <row r="13671" spans="1:11" s="1" customFormat="1">
      <c r="A13671" s="1378"/>
      <c r="B13671" s="1367"/>
      <c r="C13671" s="1424"/>
      <c r="D13671" s="806"/>
      <c r="E13671" s="137"/>
      <c r="F13671" s="137"/>
      <c r="G13671" s="187"/>
      <c r="H13671" s="49"/>
      <c r="I13671" s="2"/>
      <c r="J13671" s="2"/>
    </row>
    <row r="13672" spans="1:11" s="60" customFormat="1">
      <c r="A13672" s="1416"/>
      <c r="B13672" s="1417"/>
      <c r="C13672" s="1376"/>
      <c r="D13672" s="1370"/>
      <c r="E13672" s="137"/>
      <c r="F13672" s="137"/>
      <c r="G13672" s="598"/>
      <c r="K13672" s="74"/>
    </row>
    <row r="13673" spans="1:11" s="60" customFormat="1">
      <c r="A13673" s="1416"/>
      <c r="B13673" s="1417"/>
      <c r="C13673" s="1376"/>
      <c r="D13673" s="1370"/>
      <c r="E13673" s="137"/>
      <c r="F13673" s="137"/>
      <c r="G13673" s="598"/>
      <c r="K13673" s="74"/>
    </row>
    <row r="13674" spans="1:11" s="60" customFormat="1">
      <c r="A13674" s="1416"/>
      <c r="B13674" s="1417"/>
      <c r="C13674" s="1376"/>
      <c r="D13674" s="1370"/>
      <c r="E13674" s="137"/>
      <c r="F13674" s="137"/>
      <c r="G13674" s="598"/>
      <c r="K13674" s="74"/>
    </row>
    <row r="13675" spans="1:11" s="60" customFormat="1">
      <c r="A13675" s="1416"/>
      <c r="B13675" s="1417"/>
      <c r="C13675" s="1376"/>
      <c r="D13675" s="1370"/>
      <c r="E13675" s="137"/>
      <c r="F13675" s="137"/>
      <c r="G13675" s="598"/>
      <c r="K13675" s="74"/>
    </row>
    <row r="13676" spans="1:11" s="60" customFormat="1">
      <c r="A13676" s="1416"/>
      <c r="B13676" s="1417"/>
      <c r="C13676" s="1376"/>
      <c r="D13676" s="1370"/>
      <c r="E13676" s="137"/>
      <c r="F13676" s="137"/>
      <c r="G13676" s="598"/>
      <c r="K13676" s="74"/>
    </row>
    <row r="13677" spans="1:11" s="60" customFormat="1">
      <c r="A13677" s="1416"/>
      <c r="B13677" s="1417"/>
      <c r="C13677" s="1376"/>
      <c r="D13677" s="1370"/>
      <c r="E13677" s="137"/>
      <c r="F13677" s="137"/>
      <c r="G13677" s="598"/>
      <c r="K13677" s="74"/>
    </row>
    <row r="13678" spans="1:11" s="60" customFormat="1">
      <c r="A13678" s="1416"/>
      <c r="B13678" s="1417"/>
      <c r="C13678" s="1376"/>
      <c r="D13678" s="1370"/>
      <c r="E13678" s="137"/>
      <c r="F13678" s="137"/>
      <c r="G13678" s="598"/>
      <c r="K13678" s="74"/>
    </row>
    <row r="13679" spans="1:11" s="60" customFormat="1">
      <c r="A13679" s="1416"/>
      <c r="B13679" s="1417"/>
      <c r="C13679" s="1376"/>
      <c r="D13679" s="1370"/>
      <c r="E13679" s="137"/>
      <c r="F13679" s="137"/>
      <c r="G13679" s="598"/>
      <c r="K13679" s="74"/>
    </row>
    <row r="13680" spans="1:11" s="60" customFormat="1">
      <c r="A13680" s="1416"/>
      <c r="B13680" s="1417"/>
      <c r="C13680" s="1376"/>
      <c r="D13680" s="1370"/>
      <c r="E13680" s="137"/>
      <c r="F13680" s="137"/>
      <c r="G13680" s="598"/>
      <c r="K13680" s="74"/>
    </row>
    <row r="13681" spans="1:7" s="5" customFormat="1">
      <c r="A13681" s="804"/>
      <c r="B13681" s="807"/>
      <c r="C13681" s="805"/>
      <c r="D13681" s="806"/>
      <c r="E13681" s="133"/>
      <c r="F13681" s="133"/>
      <c r="G13681" s="681"/>
    </row>
    <row r="13682" spans="1:7">
      <c r="D13682" s="1620"/>
      <c r="G13682" s="322"/>
    </row>
    <row r="13683" spans="1:7">
      <c r="D13683" s="1620"/>
      <c r="G13683" s="322"/>
    </row>
    <row r="13684" spans="1:7">
      <c r="D13684" s="1620"/>
      <c r="G13684" s="322"/>
    </row>
    <row r="13685" spans="1:7">
      <c r="D13685" s="1620"/>
      <c r="G13685" s="322"/>
    </row>
    <row r="13686" spans="1:7">
      <c r="D13686" s="1620"/>
      <c r="G13686" s="322"/>
    </row>
    <row r="13687" spans="1:7">
      <c r="D13687" s="1620"/>
      <c r="G13687" s="322"/>
    </row>
    <row r="13688" spans="1:7">
      <c r="D13688" s="1620"/>
      <c r="G13688" s="322"/>
    </row>
    <row r="13689" spans="1:7">
      <c r="D13689" s="1620"/>
      <c r="G13689" s="322"/>
    </row>
    <row r="13690" spans="1:7">
      <c r="D13690" s="1620"/>
      <c r="G13690" s="322"/>
    </row>
    <row r="13691" spans="1:7">
      <c r="D13691" s="1620"/>
      <c r="E13691" s="129"/>
      <c r="F13691" s="129"/>
      <c r="G13691" s="322"/>
    </row>
    <row r="13692" spans="1:7">
      <c r="D13692" s="1620"/>
      <c r="E13692" s="129"/>
      <c r="F13692" s="129"/>
      <c r="G13692" s="322"/>
    </row>
    <row r="13693" spans="1:7">
      <c r="D13693" s="1620"/>
      <c r="E13693" s="129"/>
      <c r="F13693" s="129"/>
      <c r="G13693" s="322"/>
    </row>
    <row r="13694" spans="1:7">
      <c r="D13694" s="1620"/>
      <c r="E13694" s="129"/>
      <c r="F13694" s="129"/>
      <c r="G13694" s="322"/>
    </row>
    <row r="13695" spans="1:7">
      <c r="G13695" s="322"/>
    </row>
    <row r="13696" spans="1:7">
      <c r="G13696" s="322"/>
    </row>
    <row r="13697" spans="7:7">
      <c r="G13697" s="322"/>
    </row>
    <row r="13698" spans="7:7">
      <c r="G13698" s="322"/>
    </row>
    <row r="13699" spans="7:7">
      <c r="G13699" s="322"/>
    </row>
    <row r="13700" spans="7:7">
      <c r="G13700" s="322"/>
    </row>
    <row r="13701" spans="7:7">
      <c r="G13701" s="322"/>
    </row>
    <row r="13702" spans="7:7">
      <c r="G13702" s="322"/>
    </row>
    <row r="13703" spans="7:7">
      <c r="G13703" s="322"/>
    </row>
    <row r="13704" spans="7:7">
      <c r="G13704" s="322"/>
    </row>
    <row r="13705" spans="7:7">
      <c r="G13705" s="322"/>
    </row>
    <row r="13706" spans="7:7">
      <c r="G13706" s="322"/>
    </row>
    <row r="13707" spans="7:7">
      <c r="G13707" s="322"/>
    </row>
    <row r="13708" spans="7:7">
      <c r="G13708" s="322"/>
    </row>
    <row r="13709" spans="7:7">
      <c r="G13709" s="322"/>
    </row>
    <row r="13710" spans="7:7">
      <c r="G13710" s="322"/>
    </row>
    <row r="13711" spans="7:7">
      <c r="G13711" s="322"/>
    </row>
    <row r="13712" spans="7:7">
      <c r="G13712" s="322"/>
    </row>
    <row r="13713" spans="7:7">
      <c r="G13713" s="322"/>
    </row>
    <row r="13714" spans="7:7">
      <c r="G13714" s="322"/>
    </row>
    <row r="13715" spans="7:7">
      <c r="G13715" s="322"/>
    </row>
    <row r="13716" spans="7:7">
      <c r="G13716" s="322"/>
    </row>
    <row r="13717" spans="7:7">
      <c r="G13717" s="322"/>
    </row>
    <row r="13718" spans="7:7">
      <c r="G13718" s="322"/>
    </row>
    <row r="13719" spans="7:7">
      <c r="G13719" s="322"/>
    </row>
    <row r="13720" spans="7:7">
      <c r="G13720" s="322"/>
    </row>
    <row r="13721" spans="7:7">
      <c r="G13721" s="322"/>
    </row>
    <row r="13722" spans="7:7">
      <c r="G13722" s="322"/>
    </row>
    <row r="13723" spans="7:7">
      <c r="G13723" s="322"/>
    </row>
    <row r="13724" spans="7:7">
      <c r="G13724" s="322"/>
    </row>
    <row r="13725" spans="7:7">
      <c r="G13725" s="322"/>
    </row>
    <row r="13726" spans="7:7">
      <c r="G13726" s="322"/>
    </row>
    <row r="13727" spans="7:7">
      <c r="G13727" s="322"/>
    </row>
    <row r="13728" spans="7:7">
      <c r="G13728" s="322"/>
    </row>
    <row r="13729" spans="7:7">
      <c r="G13729" s="322"/>
    </row>
    <row r="13730" spans="7:7">
      <c r="G13730" s="322"/>
    </row>
    <row r="13731" spans="7:7">
      <c r="G13731" s="322"/>
    </row>
    <row r="13732" spans="7:7">
      <c r="G13732" s="322"/>
    </row>
    <row r="13733" spans="7:7">
      <c r="G13733" s="322"/>
    </row>
    <row r="13734" spans="7:7">
      <c r="G13734" s="322"/>
    </row>
    <row r="13735" spans="7:7">
      <c r="G13735" s="322"/>
    </row>
    <row r="13736" spans="7:7">
      <c r="G13736" s="322"/>
    </row>
    <row r="13737" spans="7:7">
      <c r="G13737" s="322"/>
    </row>
    <row r="13738" spans="7:7">
      <c r="G13738" s="322"/>
    </row>
    <row r="13739" spans="7:7">
      <c r="G13739" s="322"/>
    </row>
    <row r="13740" spans="7:7">
      <c r="G13740" s="322"/>
    </row>
    <row r="13741" spans="7:7">
      <c r="G13741" s="322"/>
    </row>
    <row r="13742" spans="7:7">
      <c r="G13742" s="322"/>
    </row>
    <row r="13743" spans="7:7">
      <c r="G13743" s="322"/>
    </row>
    <row r="13744" spans="7:7">
      <c r="G13744" s="322"/>
    </row>
    <row r="13745" spans="7:7">
      <c r="G13745" s="322"/>
    </row>
    <row r="13746" spans="7:7">
      <c r="G13746" s="322"/>
    </row>
    <row r="13747" spans="7:7">
      <c r="G13747" s="322"/>
    </row>
    <row r="13748" spans="7:7">
      <c r="G13748" s="322"/>
    </row>
    <row r="13749" spans="7:7">
      <c r="G13749" s="322"/>
    </row>
    <row r="13750" spans="7:7">
      <c r="G13750" s="322"/>
    </row>
    <row r="13751" spans="7:7">
      <c r="G13751" s="322"/>
    </row>
    <row r="13752" spans="7:7">
      <c r="G13752" s="322"/>
    </row>
    <row r="13753" spans="7:7">
      <c r="G13753" s="322"/>
    </row>
    <row r="13754" spans="7:7">
      <c r="G13754" s="322"/>
    </row>
    <row r="13755" spans="7:7">
      <c r="G13755" s="322"/>
    </row>
    <row r="13756" spans="7:7">
      <c r="G13756" s="322"/>
    </row>
    <row r="13757" spans="7:7">
      <c r="G13757" s="322"/>
    </row>
    <row r="13758" spans="7:7">
      <c r="G13758" s="322"/>
    </row>
    <row r="13759" spans="7:7">
      <c r="G13759" s="322"/>
    </row>
    <row r="13760" spans="7:7">
      <c r="G13760" s="322"/>
    </row>
    <row r="13761" spans="7:7">
      <c r="G13761" s="322"/>
    </row>
    <row r="13762" spans="7:7">
      <c r="G13762" s="322"/>
    </row>
    <row r="13763" spans="7:7">
      <c r="G13763" s="322"/>
    </row>
    <row r="13764" spans="7:7">
      <c r="G13764" s="322"/>
    </row>
    <row r="13765" spans="7:7">
      <c r="G13765" s="322"/>
    </row>
    <row r="13766" spans="7:7">
      <c r="G13766" s="322"/>
    </row>
    <row r="13767" spans="7:7">
      <c r="G13767" s="322"/>
    </row>
    <row r="13768" spans="7:7">
      <c r="G13768" s="322"/>
    </row>
    <row r="13769" spans="7:7">
      <c r="G13769" s="322"/>
    </row>
    <row r="13770" spans="7:7">
      <c r="G13770" s="322"/>
    </row>
    <row r="13771" spans="7:7">
      <c r="G13771" s="322"/>
    </row>
    <row r="13772" spans="7:7">
      <c r="G13772" s="322"/>
    </row>
    <row r="13773" spans="7:7">
      <c r="G13773" s="322"/>
    </row>
    <row r="13774" spans="7:7">
      <c r="G13774" s="322"/>
    </row>
    <row r="13775" spans="7:7">
      <c r="G13775" s="322"/>
    </row>
    <row r="13776" spans="7:7">
      <c r="G13776" s="322"/>
    </row>
    <row r="13777" spans="7:7">
      <c r="G13777" s="322"/>
    </row>
    <row r="13778" spans="7:7">
      <c r="G13778" s="322"/>
    </row>
    <row r="13779" spans="7:7">
      <c r="G13779" s="322"/>
    </row>
    <row r="13780" spans="7:7">
      <c r="G13780" s="322"/>
    </row>
    <row r="13781" spans="7:7">
      <c r="G13781" s="322"/>
    </row>
    <row r="13782" spans="7:7">
      <c r="G13782" s="322"/>
    </row>
    <row r="13783" spans="7:7">
      <c r="G13783" s="322"/>
    </row>
    <row r="13784" spans="7:7">
      <c r="G13784" s="322"/>
    </row>
    <row r="13785" spans="7:7">
      <c r="G13785" s="322"/>
    </row>
    <row r="13786" spans="7:7">
      <c r="G13786" s="322"/>
    </row>
    <row r="13787" spans="7:7">
      <c r="G13787" s="322"/>
    </row>
    <row r="13788" spans="7:7">
      <c r="G13788" s="322"/>
    </row>
    <row r="13789" spans="7:7">
      <c r="G13789" s="322"/>
    </row>
    <row r="13790" spans="7:7">
      <c r="G13790" s="322"/>
    </row>
    <row r="13791" spans="7:7">
      <c r="G13791" s="322"/>
    </row>
    <row r="13792" spans="7:7">
      <c r="G13792" s="322"/>
    </row>
    <row r="13793" spans="7:7">
      <c r="G13793" s="322"/>
    </row>
    <row r="13794" spans="7:7">
      <c r="G13794" s="322"/>
    </row>
    <row r="13795" spans="7:7">
      <c r="G13795" s="322"/>
    </row>
    <row r="13796" spans="7:7">
      <c r="G13796" s="322"/>
    </row>
    <row r="13797" spans="7:7">
      <c r="G13797" s="322"/>
    </row>
    <row r="13798" spans="7:7">
      <c r="G13798" s="322"/>
    </row>
    <row r="13799" spans="7:7">
      <c r="G13799" s="322"/>
    </row>
    <row r="13800" spans="7:7">
      <c r="G13800" s="322"/>
    </row>
    <row r="13801" spans="7:7">
      <c r="G13801" s="322"/>
    </row>
    <row r="13802" spans="7:7">
      <c r="G13802" s="322"/>
    </row>
    <row r="13803" spans="7:7">
      <c r="G13803" s="322"/>
    </row>
    <row r="13804" spans="7:7">
      <c r="G13804" s="322"/>
    </row>
    <row r="13805" spans="7:7">
      <c r="G13805" s="322"/>
    </row>
    <row r="13806" spans="7:7">
      <c r="G13806" s="322"/>
    </row>
    <row r="13807" spans="7:7">
      <c r="G13807" s="322"/>
    </row>
    <row r="13808" spans="7:7">
      <c r="G13808" s="322"/>
    </row>
    <row r="13809" spans="7:7">
      <c r="G13809" s="322"/>
    </row>
    <row r="13810" spans="7:7">
      <c r="G13810" s="322"/>
    </row>
    <row r="13811" spans="7:7">
      <c r="G13811" s="322"/>
    </row>
    <row r="13812" spans="7:7">
      <c r="G13812" s="322"/>
    </row>
    <row r="13813" spans="7:7">
      <c r="G13813" s="322"/>
    </row>
    <row r="13814" spans="7:7">
      <c r="G13814" s="322"/>
    </row>
    <row r="13815" spans="7:7">
      <c r="G13815" s="322"/>
    </row>
    <row r="13816" spans="7:7">
      <c r="G13816" s="322"/>
    </row>
    <row r="13817" spans="7:7">
      <c r="G13817" s="322"/>
    </row>
    <row r="13818" spans="7:7">
      <c r="G13818" s="322"/>
    </row>
    <row r="13819" spans="7:7">
      <c r="G13819" s="322"/>
    </row>
    <row r="13820" spans="7:7">
      <c r="G13820" s="322"/>
    </row>
    <row r="13821" spans="7:7">
      <c r="G13821" s="322"/>
    </row>
    <row r="13822" spans="7:7">
      <c r="G13822" s="322"/>
    </row>
    <row r="13823" spans="7:7">
      <c r="G13823" s="322"/>
    </row>
    <row r="13824" spans="7:7">
      <c r="G13824" s="322"/>
    </row>
    <row r="13825" spans="7:7">
      <c r="G13825" s="322"/>
    </row>
    <row r="13826" spans="7:7">
      <c r="G13826" s="322"/>
    </row>
    <row r="13827" spans="7:7">
      <c r="G13827" s="322"/>
    </row>
    <row r="13828" spans="7:7">
      <c r="G13828" s="322"/>
    </row>
    <row r="13829" spans="7:7">
      <c r="G13829" s="322"/>
    </row>
    <row r="13830" spans="7:7">
      <c r="G13830" s="322"/>
    </row>
    <row r="13831" spans="7:7">
      <c r="G13831" s="322"/>
    </row>
    <row r="13832" spans="7:7">
      <c r="G13832" s="322"/>
    </row>
    <row r="13833" spans="7:7">
      <c r="G13833" s="322"/>
    </row>
    <row r="13834" spans="7:7">
      <c r="G13834" s="322"/>
    </row>
    <row r="13835" spans="7:7">
      <c r="G13835" s="322"/>
    </row>
    <row r="13836" spans="7:7">
      <c r="G13836" s="322"/>
    </row>
    <row r="13837" spans="7:7">
      <c r="G13837" s="322"/>
    </row>
    <row r="13838" spans="7:7">
      <c r="G13838" s="322"/>
    </row>
    <row r="13839" spans="7:7">
      <c r="G13839" s="322"/>
    </row>
    <row r="13840" spans="7:7">
      <c r="G13840" s="322"/>
    </row>
    <row r="13841" spans="7:7">
      <c r="G13841" s="322"/>
    </row>
    <row r="13842" spans="7:7">
      <c r="G13842" s="322"/>
    </row>
    <row r="13843" spans="7:7">
      <c r="G13843" s="322"/>
    </row>
    <row r="13844" spans="7:7">
      <c r="G13844" s="322"/>
    </row>
    <row r="13845" spans="7:7">
      <c r="G13845" s="322"/>
    </row>
    <row r="13846" spans="7:7">
      <c r="G13846" s="322"/>
    </row>
    <row r="13847" spans="7:7">
      <c r="G13847" s="322"/>
    </row>
    <row r="13848" spans="7:7">
      <c r="G13848" s="322"/>
    </row>
    <row r="13849" spans="7:7">
      <c r="G13849" s="322"/>
    </row>
    <row r="13850" spans="7:7">
      <c r="G13850" s="322"/>
    </row>
    <row r="13851" spans="7:7">
      <c r="G13851" s="322"/>
    </row>
    <row r="13852" spans="7:7">
      <c r="G13852" s="322"/>
    </row>
    <row r="13853" spans="7:7">
      <c r="G13853" s="322"/>
    </row>
    <row r="13854" spans="7:7">
      <c r="G13854" s="322"/>
    </row>
    <row r="13855" spans="7:7">
      <c r="G13855" s="322"/>
    </row>
    <row r="13856" spans="7:7">
      <c r="G13856" s="322"/>
    </row>
    <row r="13857" spans="7:7">
      <c r="G13857" s="322"/>
    </row>
    <row r="13858" spans="7:7">
      <c r="G13858" s="322"/>
    </row>
    <row r="13859" spans="7:7">
      <c r="G13859" s="322"/>
    </row>
    <row r="13860" spans="7:7">
      <c r="G13860" s="322"/>
    </row>
    <row r="13861" spans="7:7">
      <c r="G13861" s="322"/>
    </row>
    <row r="13862" spans="7:7">
      <c r="G13862" s="322"/>
    </row>
    <row r="13863" spans="7:7">
      <c r="G13863" s="322"/>
    </row>
    <row r="13864" spans="7:7">
      <c r="G13864" s="322"/>
    </row>
    <row r="13865" spans="7:7">
      <c r="G13865" s="322"/>
    </row>
    <row r="13866" spans="7:7">
      <c r="G13866" s="322"/>
    </row>
    <row r="13867" spans="7:7">
      <c r="G13867" s="322"/>
    </row>
    <row r="13868" spans="7:7">
      <c r="G13868" s="322"/>
    </row>
    <row r="13869" spans="7:7">
      <c r="G13869" s="322"/>
    </row>
    <row r="13870" spans="7:7">
      <c r="G13870" s="322"/>
    </row>
    <row r="13871" spans="7:7">
      <c r="G13871" s="322"/>
    </row>
    <row r="13872" spans="7:7">
      <c r="G13872" s="322"/>
    </row>
    <row r="13873" spans="7:7">
      <c r="G13873" s="322"/>
    </row>
    <row r="13874" spans="7:7">
      <c r="G13874" s="322"/>
    </row>
    <row r="13875" spans="7:7">
      <c r="G13875" s="322"/>
    </row>
    <row r="13876" spans="7:7">
      <c r="G13876" s="322"/>
    </row>
    <row r="13877" spans="7:7">
      <c r="G13877" s="322"/>
    </row>
    <row r="13878" spans="7:7">
      <c r="G13878" s="322"/>
    </row>
    <row r="13879" spans="7:7">
      <c r="G13879" s="322"/>
    </row>
    <row r="13880" spans="7:7">
      <c r="G13880" s="322"/>
    </row>
    <row r="13881" spans="7:7">
      <c r="G13881" s="322"/>
    </row>
    <row r="13882" spans="7:7">
      <c r="G13882" s="322"/>
    </row>
    <row r="13883" spans="7:7">
      <c r="G13883" s="322"/>
    </row>
    <row r="13884" spans="7:7">
      <c r="G13884" s="322"/>
    </row>
    <row r="13885" spans="7:7">
      <c r="G13885" s="322"/>
    </row>
    <row r="13886" spans="7:7">
      <c r="G13886" s="322"/>
    </row>
    <row r="13887" spans="7:7">
      <c r="G13887" s="322"/>
    </row>
    <row r="13888" spans="7:7">
      <c r="G13888" s="322"/>
    </row>
    <row r="13889" spans="7:7">
      <c r="G13889" s="322"/>
    </row>
    <row r="13890" spans="7:7">
      <c r="G13890" s="322"/>
    </row>
    <row r="13891" spans="7:7">
      <c r="G13891" s="322"/>
    </row>
    <row r="13892" spans="7:7">
      <c r="G13892" s="322"/>
    </row>
    <row r="13893" spans="7:7">
      <c r="G13893" s="322"/>
    </row>
    <row r="13894" spans="7:7">
      <c r="G13894" s="322"/>
    </row>
    <row r="13895" spans="7:7">
      <c r="G13895" s="322"/>
    </row>
    <row r="13896" spans="7:7">
      <c r="G13896" s="322"/>
    </row>
    <row r="13897" spans="7:7">
      <c r="G13897" s="322"/>
    </row>
    <row r="13898" spans="7:7">
      <c r="G13898" s="322"/>
    </row>
    <row r="13899" spans="7:7">
      <c r="G13899" s="322"/>
    </row>
    <row r="13900" spans="7:7">
      <c r="G13900" s="322"/>
    </row>
    <row r="13901" spans="7:7">
      <c r="G13901" s="322"/>
    </row>
    <row r="13902" spans="7:7">
      <c r="G13902" s="322"/>
    </row>
    <row r="13903" spans="7:7">
      <c r="G13903" s="322"/>
    </row>
    <row r="13904" spans="7:7">
      <c r="G13904" s="322"/>
    </row>
    <row r="13905" spans="7:7">
      <c r="G13905" s="322"/>
    </row>
    <row r="13906" spans="7:7">
      <c r="G13906" s="322"/>
    </row>
    <row r="13907" spans="7:7">
      <c r="G13907" s="322"/>
    </row>
    <row r="13908" spans="7:7">
      <c r="G13908" s="322"/>
    </row>
    <row r="13909" spans="7:7">
      <c r="G13909" s="322"/>
    </row>
    <row r="13910" spans="7:7">
      <c r="G13910" s="322"/>
    </row>
    <row r="13911" spans="7:7">
      <c r="G13911" s="322"/>
    </row>
    <row r="13912" spans="7:7">
      <c r="G13912" s="322"/>
    </row>
    <row r="13913" spans="7:7">
      <c r="G13913" s="322"/>
    </row>
    <row r="13914" spans="7:7">
      <c r="G13914" s="322"/>
    </row>
    <row r="13915" spans="7:7">
      <c r="G13915" s="322"/>
    </row>
    <row r="13916" spans="7:7">
      <c r="G13916" s="322"/>
    </row>
    <row r="13917" spans="7:7">
      <c r="G13917" s="322"/>
    </row>
    <row r="13918" spans="7:7">
      <c r="G13918" s="322"/>
    </row>
    <row r="13919" spans="7:7">
      <c r="G13919" s="322"/>
    </row>
    <row r="13920" spans="7:7">
      <c r="G13920" s="322"/>
    </row>
    <row r="13921" spans="7:7">
      <c r="G13921" s="322"/>
    </row>
    <row r="13922" spans="7:7">
      <c r="G13922" s="322"/>
    </row>
    <row r="13923" spans="7:7">
      <c r="G13923" s="322"/>
    </row>
    <row r="13924" spans="7:7">
      <c r="G13924" s="322"/>
    </row>
    <row r="13925" spans="7:7">
      <c r="G13925" s="322"/>
    </row>
    <row r="13926" spans="7:7">
      <c r="G13926" s="322"/>
    </row>
    <row r="13927" spans="7:7">
      <c r="G13927" s="322"/>
    </row>
    <row r="13928" spans="7:7">
      <c r="G13928" s="322"/>
    </row>
    <row r="13929" spans="7:7">
      <c r="G13929" s="322"/>
    </row>
    <row r="13930" spans="7:7">
      <c r="G13930" s="322"/>
    </row>
    <row r="13931" spans="7:7">
      <c r="G13931" s="322"/>
    </row>
    <row r="13932" spans="7:7">
      <c r="G13932" s="322"/>
    </row>
    <row r="13933" spans="7:7">
      <c r="G13933" s="322"/>
    </row>
    <row r="13934" spans="7:7">
      <c r="G13934" s="322"/>
    </row>
    <row r="13935" spans="7:7">
      <c r="G13935" s="322"/>
    </row>
    <row r="13936" spans="7:7">
      <c r="G13936" s="322"/>
    </row>
    <row r="13937" spans="7:7">
      <c r="G13937" s="322"/>
    </row>
    <row r="13938" spans="7:7">
      <c r="G13938" s="322"/>
    </row>
    <row r="13939" spans="7:7">
      <c r="G13939" s="322"/>
    </row>
    <row r="13940" spans="7:7">
      <c r="G13940" s="322"/>
    </row>
    <row r="13941" spans="7:7">
      <c r="G13941" s="322"/>
    </row>
    <row r="13942" spans="7:7">
      <c r="G13942" s="322"/>
    </row>
    <row r="13943" spans="7:7">
      <c r="G13943" s="322"/>
    </row>
    <row r="13944" spans="7:7">
      <c r="G13944" s="322"/>
    </row>
    <row r="13945" spans="7:7">
      <c r="G13945" s="322"/>
    </row>
    <row r="13946" spans="7:7">
      <c r="G13946" s="322"/>
    </row>
    <row r="13947" spans="7:7">
      <c r="G13947" s="322"/>
    </row>
    <row r="13948" spans="7:7">
      <c r="G13948" s="322"/>
    </row>
    <row r="13949" spans="7:7">
      <c r="G13949" s="322"/>
    </row>
    <row r="13950" spans="7:7">
      <c r="G13950" s="322"/>
    </row>
    <row r="13951" spans="7:7">
      <c r="G13951" s="322"/>
    </row>
    <row r="13952" spans="7:7">
      <c r="G13952" s="322"/>
    </row>
    <row r="13953" spans="7:7">
      <c r="G13953" s="322"/>
    </row>
    <row r="13954" spans="7:7">
      <c r="G13954" s="322"/>
    </row>
    <row r="13955" spans="7:7">
      <c r="G13955" s="322"/>
    </row>
    <row r="13956" spans="7:7">
      <c r="G13956" s="322"/>
    </row>
    <row r="13957" spans="7:7">
      <c r="G13957" s="322"/>
    </row>
    <row r="13958" spans="7:7">
      <c r="G13958" s="322"/>
    </row>
    <row r="13959" spans="7:7">
      <c r="G13959" s="322"/>
    </row>
    <row r="13960" spans="7:7">
      <c r="G13960" s="322"/>
    </row>
    <row r="13961" spans="7:7">
      <c r="G13961" s="322"/>
    </row>
    <row r="13962" spans="7:7">
      <c r="G13962" s="322"/>
    </row>
    <row r="13963" spans="7:7">
      <c r="G13963" s="322"/>
    </row>
    <row r="13964" spans="7:7">
      <c r="G13964" s="322"/>
    </row>
    <row r="13965" spans="7:7">
      <c r="G13965" s="322"/>
    </row>
    <row r="13966" spans="7:7">
      <c r="G13966" s="322"/>
    </row>
    <row r="13967" spans="7:7">
      <c r="G13967" s="322"/>
    </row>
    <row r="13968" spans="7:7">
      <c r="G13968" s="322"/>
    </row>
    <row r="13969" spans="7:7">
      <c r="G13969" s="322"/>
    </row>
    <row r="13970" spans="7:7">
      <c r="G13970" s="322"/>
    </row>
    <row r="13971" spans="7:7">
      <c r="G13971" s="322"/>
    </row>
    <row r="13972" spans="7:7">
      <c r="G13972" s="322"/>
    </row>
    <row r="13973" spans="7:7">
      <c r="G13973" s="322"/>
    </row>
    <row r="13974" spans="7:7">
      <c r="G13974" s="322"/>
    </row>
    <row r="13975" spans="7:7">
      <c r="G13975" s="322"/>
    </row>
    <row r="13976" spans="7:7">
      <c r="G13976" s="322"/>
    </row>
    <row r="13977" spans="7:7">
      <c r="G13977" s="322"/>
    </row>
    <row r="13978" spans="7:7">
      <c r="G13978" s="322"/>
    </row>
    <row r="13979" spans="7:7">
      <c r="G13979" s="322"/>
    </row>
    <row r="13980" spans="7:7">
      <c r="G13980" s="322"/>
    </row>
    <row r="13981" spans="7:7">
      <c r="G13981" s="322"/>
    </row>
    <row r="13982" spans="7:7">
      <c r="G13982" s="322"/>
    </row>
    <row r="13983" spans="7:7">
      <c r="G13983" s="322"/>
    </row>
    <row r="13984" spans="7:7">
      <c r="G13984" s="322"/>
    </row>
    <row r="13985" spans="7:7">
      <c r="G13985" s="322"/>
    </row>
    <row r="13986" spans="7:7">
      <c r="G13986" s="322"/>
    </row>
    <row r="13987" spans="7:7">
      <c r="G13987" s="322"/>
    </row>
    <row r="13988" spans="7:7">
      <c r="G13988" s="322"/>
    </row>
    <row r="13989" spans="7:7">
      <c r="G13989" s="322"/>
    </row>
    <row r="13990" spans="7:7">
      <c r="G13990" s="322"/>
    </row>
    <row r="13991" spans="7:7">
      <c r="G13991" s="322"/>
    </row>
    <row r="13992" spans="7:7">
      <c r="G13992" s="322"/>
    </row>
    <row r="13993" spans="7:7">
      <c r="G13993" s="322"/>
    </row>
    <row r="13994" spans="7:7">
      <c r="G13994" s="322"/>
    </row>
    <row r="13995" spans="7:7">
      <c r="G13995" s="322"/>
    </row>
    <row r="13996" spans="7:7">
      <c r="G13996" s="322"/>
    </row>
    <row r="13997" spans="7:7">
      <c r="G13997" s="322"/>
    </row>
    <row r="13998" spans="7:7">
      <c r="G13998" s="322"/>
    </row>
    <row r="13999" spans="7:7">
      <c r="G13999" s="322"/>
    </row>
    <row r="14000" spans="7:7">
      <c r="G14000" s="322"/>
    </row>
    <row r="14001" spans="7:7">
      <c r="G14001" s="322"/>
    </row>
    <row r="14002" spans="7:7">
      <c r="G14002" s="322"/>
    </row>
    <row r="14003" spans="7:7">
      <c r="G14003" s="322"/>
    </row>
    <row r="14004" spans="7:7">
      <c r="G14004" s="322"/>
    </row>
    <row r="14005" spans="7:7">
      <c r="G14005" s="322"/>
    </row>
    <row r="14006" spans="7:7">
      <c r="G14006" s="322"/>
    </row>
    <row r="14007" spans="7:7">
      <c r="G14007" s="322"/>
    </row>
    <row r="14008" spans="7:7">
      <c r="G14008" s="322"/>
    </row>
    <row r="14009" spans="7:7">
      <c r="G14009" s="322"/>
    </row>
    <row r="14010" spans="7:7">
      <c r="G14010" s="322"/>
    </row>
    <row r="14011" spans="7:7">
      <c r="G14011" s="322"/>
    </row>
    <row r="14012" spans="7:7">
      <c r="G14012" s="322"/>
    </row>
    <row r="14013" spans="7:7">
      <c r="G14013" s="322"/>
    </row>
    <row r="14014" spans="7:7">
      <c r="G14014" s="322"/>
    </row>
    <row r="14015" spans="7:7">
      <c r="G14015" s="322"/>
    </row>
    <row r="14016" spans="7:7">
      <c r="G14016" s="322"/>
    </row>
    <row r="14017" spans="7:7">
      <c r="G14017" s="322"/>
    </row>
    <row r="14018" spans="7:7">
      <c r="G14018" s="322"/>
    </row>
    <row r="14019" spans="7:7">
      <c r="G14019" s="322"/>
    </row>
    <row r="14020" spans="7:7">
      <c r="G14020" s="322"/>
    </row>
    <row r="14021" spans="7:7">
      <c r="G14021" s="322"/>
    </row>
    <row r="14022" spans="7:7">
      <c r="G14022" s="322"/>
    </row>
    <row r="14023" spans="7:7">
      <c r="G14023" s="322"/>
    </row>
    <row r="14024" spans="7:7">
      <c r="G14024" s="322"/>
    </row>
    <row r="14025" spans="7:7">
      <c r="G14025" s="322"/>
    </row>
    <row r="14026" spans="7:7">
      <c r="G14026" s="322"/>
    </row>
    <row r="14027" spans="7:7">
      <c r="G14027" s="322"/>
    </row>
    <row r="14028" spans="7:7">
      <c r="G14028" s="322"/>
    </row>
    <row r="14029" spans="7:7">
      <c r="G14029" s="322"/>
    </row>
    <row r="14030" spans="7:7">
      <c r="G14030" s="322"/>
    </row>
    <row r="14031" spans="7:7">
      <c r="G14031" s="322"/>
    </row>
    <row r="14032" spans="7:7">
      <c r="G14032" s="322"/>
    </row>
    <row r="14033" spans="7:7">
      <c r="G14033" s="322"/>
    </row>
    <row r="14034" spans="7:7">
      <c r="G14034" s="322"/>
    </row>
    <row r="14035" spans="7:7">
      <c r="G14035" s="322"/>
    </row>
    <row r="14036" spans="7:7">
      <c r="G14036" s="322"/>
    </row>
    <row r="14037" spans="7:7">
      <c r="G14037" s="322"/>
    </row>
    <row r="14038" spans="7:7">
      <c r="G14038" s="322"/>
    </row>
    <row r="14039" spans="7:7">
      <c r="G14039" s="322"/>
    </row>
    <row r="14040" spans="7:7">
      <c r="G14040" s="322"/>
    </row>
    <row r="14041" spans="7:7">
      <c r="G14041" s="322"/>
    </row>
    <row r="14042" spans="7:7">
      <c r="G14042" s="322"/>
    </row>
    <row r="14043" spans="7:7">
      <c r="G14043" s="322"/>
    </row>
    <row r="14044" spans="7:7">
      <c r="G14044" s="322"/>
    </row>
    <row r="14045" spans="7:7">
      <c r="G14045" s="322"/>
    </row>
    <row r="14046" spans="7:7">
      <c r="G14046" s="322"/>
    </row>
    <row r="14047" spans="7:7">
      <c r="G14047" s="322"/>
    </row>
    <row r="14048" spans="7:7">
      <c r="G14048" s="322"/>
    </row>
    <row r="14049" spans="7:7">
      <c r="G14049" s="322"/>
    </row>
    <row r="14050" spans="7:7">
      <c r="G14050" s="322"/>
    </row>
    <row r="14051" spans="7:7">
      <c r="G14051" s="322"/>
    </row>
    <row r="14052" spans="7:7">
      <c r="G14052" s="322"/>
    </row>
    <row r="14053" spans="7:7">
      <c r="G14053" s="322"/>
    </row>
    <row r="14054" spans="7:7">
      <c r="G14054" s="322"/>
    </row>
    <row r="14055" spans="7:7">
      <c r="G14055" s="322"/>
    </row>
    <row r="14056" spans="7:7">
      <c r="G14056" s="322"/>
    </row>
    <row r="14057" spans="7:7">
      <c r="G14057" s="322"/>
    </row>
    <row r="14058" spans="7:7">
      <c r="G14058" s="322"/>
    </row>
    <row r="14059" spans="7:7">
      <c r="G14059" s="322"/>
    </row>
    <row r="14060" spans="7:7">
      <c r="G14060" s="322"/>
    </row>
    <row r="14061" spans="7:7">
      <c r="G14061" s="322"/>
    </row>
    <row r="14062" spans="7:7">
      <c r="G14062" s="322"/>
    </row>
    <row r="14063" spans="7:7">
      <c r="G14063" s="322"/>
    </row>
    <row r="14064" spans="7:7">
      <c r="G14064" s="322"/>
    </row>
    <row r="14065" spans="7:7">
      <c r="G14065" s="322"/>
    </row>
    <row r="14066" spans="7:7">
      <c r="G14066" s="322"/>
    </row>
    <row r="14067" spans="7:7">
      <c r="G14067" s="322"/>
    </row>
    <row r="14068" spans="7:7">
      <c r="G14068" s="322"/>
    </row>
    <row r="14069" spans="7:7">
      <c r="G14069" s="322"/>
    </row>
    <row r="14070" spans="7:7">
      <c r="G14070" s="322"/>
    </row>
    <row r="14071" spans="7:7">
      <c r="G14071" s="322"/>
    </row>
    <row r="14072" spans="7:7">
      <c r="G14072" s="322"/>
    </row>
    <row r="14073" spans="7:7">
      <c r="G14073" s="322"/>
    </row>
    <row r="14074" spans="7:7">
      <c r="G14074" s="322"/>
    </row>
    <row r="14075" spans="7:7">
      <c r="G14075" s="322"/>
    </row>
    <row r="14076" spans="7:7">
      <c r="G14076" s="322"/>
    </row>
    <row r="14077" spans="7:7">
      <c r="G14077" s="322"/>
    </row>
    <row r="14078" spans="7:7">
      <c r="G14078" s="322"/>
    </row>
    <row r="14079" spans="7:7">
      <c r="G14079" s="322"/>
    </row>
    <row r="14080" spans="7:7">
      <c r="G14080" s="322"/>
    </row>
    <row r="14081" spans="7:7">
      <c r="G14081" s="322"/>
    </row>
    <row r="14082" spans="7:7">
      <c r="G14082" s="322"/>
    </row>
    <row r="14083" spans="7:7">
      <c r="G14083" s="322"/>
    </row>
    <row r="14084" spans="7:7">
      <c r="G14084" s="322"/>
    </row>
    <row r="14085" spans="7:7">
      <c r="G14085" s="322"/>
    </row>
    <row r="14086" spans="7:7">
      <c r="G14086" s="322"/>
    </row>
    <row r="14087" spans="7:7">
      <c r="G14087" s="322"/>
    </row>
    <row r="14088" spans="7:7">
      <c r="G14088" s="322"/>
    </row>
    <row r="14089" spans="7:7">
      <c r="G14089" s="322"/>
    </row>
    <row r="14090" spans="7:7">
      <c r="G14090" s="322"/>
    </row>
    <row r="14091" spans="7:7">
      <c r="G14091" s="322"/>
    </row>
    <row r="14092" spans="7:7">
      <c r="G14092" s="322"/>
    </row>
    <row r="14093" spans="7:7">
      <c r="G14093" s="322"/>
    </row>
    <row r="14094" spans="7:7">
      <c r="G14094" s="322"/>
    </row>
    <row r="14095" spans="7:7">
      <c r="G14095" s="322"/>
    </row>
    <row r="14096" spans="7:7">
      <c r="G14096" s="322"/>
    </row>
    <row r="14097" spans="7:7">
      <c r="G14097" s="322"/>
    </row>
    <row r="14098" spans="7:7">
      <c r="G14098" s="322"/>
    </row>
    <row r="14099" spans="7:7">
      <c r="G14099" s="322"/>
    </row>
    <row r="14100" spans="7:7">
      <c r="G14100" s="322"/>
    </row>
    <row r="14101" spans="7:7">
      <c r="G14101" s="322"/>
    </row>
    <row r="14102" spans="7:7">
      <c r="G14102" s="322"/>
    </row>
    <row r="14103" spans="7:7">
      <c r="G14103" s="322"/>
    </row>
    <row r="14104" spans="7:7">
      <c r="G14104" s="322"/>
    </row>
    <row r="14105" spans="7:7">
      <c r="G14105" s="322"/>
    </row>
    <row r="14106" spans="7:7">
      <c r="G14106" s="322"/>
    </row>
    <row r="14107" spans="7:7">
      <c r="G14107" s="322"/>
    </row>
    <row r="14108" spans="7:7">
      <c r="G14108" s="322"/>
    </row>
    <row r="14109" spans="7:7">
      <c r="G14109" s="322"/>
    </row>
    <row r="14110" spans="7:7">
      <c r="G14110" s="322"/>
    </row>
    <row r="14111" spans="7:7">
      <c r="G14111" s="322"/>
    </row>
    <row r="14112" spans="7:7">
      <c r="G14112" s="322"/>
    </row>
    <row r="14113" spans="7:7">
      <c r="G14113" s="322"/>
    </row>
    <row r="14114" spans="7:7">
      <c r="G14114" s="322"/>
    </row>
    <row r="14115" spans="7:7">
      <c r="G14115" s="322"/>
    </row>
    <row r="14116" spans="7:7">
      <c r="G14116" s="322"/>
    </row>
    <row r="14117" spans="7:7">
      <c r="G14117" s="322"/>
    </row>
    <row r="14118" spans="7:7">
      <c r="G14118" s="322"/>
    </row>
    <row r="14119" spans="7:7">
      <c r="G14119" s="322"/>
    </row>
    <row r="14120" spans="7:7">
      <c r="G14120" s="322"/>
    </row>
    <row r="14121" spans="7:7">
      <c r="G14121" s="322"/>
    </row>
    <row r="14122" spans="7:7">
      <c r="G14122" s="322"/>
    </row>
    <row r="14123" spans="7:7">
      <c r="G14123" s="322"/>
    </row>
    <row r="14124" spans="7:7">
      <c r="G14124" s="322"/>
    </row>
    <row r="14125" spans="7:7">
      <c r="G14125" s="322"/>
    </row>
    <row r="14126" spans="7:7">
      <c r="G14126" s="322"/>
    </row>
    <row r="14127" spans="7:7">
      <c r="G14127" s="322"/>
    </row>
    <row r="14128" spans="7:7">
      <c r="G14128" s="322"/>
    </row>
    <row r="14129" spans="7:7">
      <c r="G14129" s="322"/>
    </row>
    <row r="14130" spans="7:7">
      <c r="G14130" s="322"/>
    </row>
    <row r="14131" spans="7:7">
      <c r="G14131" s="322"/>
    </row>
    <row r="14132" spans="7:7">
      <c r="G14132" s="322"/>
    </row>
    <row r="14133" spans="7:7">
      <c r="G14133" s="322"/>
    </row>
    <row r="14134" spans="7:7">
      <c r="G14134" s="322"/>
    </row>
    <row r="14135" spans="7:7">
      <c r="G14135" s="322"/>
    </row>
    <row r="14136" spans="7:7">
      <c r="G14136" s="322"/>
    </row>
    <row r="14137" spans="7:7">
      <c r="G14137" s="322"/>
    </row>
    <row r="14138" spans="7:7">
      <c r="G14138" s="322"/>
    </row>
    <row r="14139" spans="7:7">
      <c r="G14139" s="322"/>
    </row>
    <row r="14140" spans="7:7">
      <c r="G14140" s="322"/>
    </row>
    <row r="14141" spans="7:7">
      <c r="G14141" s="322"/>
    </row>
    <row r="14142" spans="7:7">
      <c r="G14142" s="322"/>
    </row>
    <row r="14143" spans="7:7">
      <c r="G14143" s="322"/>
    </row>
    <row r="14144" spans="7:7">
      <c r="G14144" s="322"/>
    </row>
    <row r="14145" spans="7:7">
      <c r="G14145" s="322"/>
    </row>
    <row r="14146" spans="7:7">
      <c r="G14146" s="322"/>
    </row>
    <row r="14147" spans="7:7">
      <c r="G14147" s="322"/>
    </row>
    <row r="14148" spans="7:7">
      <c r="G14148" s="322"/>
    </row>
    <row r="14149" spans="7:7">
      <c r="G14149" s="322"/>
    </row>
    <row r="14150" spans="7:7">
      <c r="G14150" s="322"/>
    </row>
    <row r="14151" spans="7:7">
      <c r="G14151" s="322"/>
    </row>
    <row r="14152" spans="7:7">
      <c r="G14152" s="322"/>
    </row>
    <row r="14153" spans="7:7">
      <c r="G14153" s="322"/>
    </row>
    <row r="14154" spans="7:7">
      <c r="G14154" s="322"/>
    </row>
    <row r="14155" spans="7:7">
      <c r="G14155" s="322"/>
    </row>
    <row r="14156" spans="7:7">
      <c r="G14156" s="322"/>
    </row>
    <row r="14157" spans="7:7">
      <c r="G14157" s="322"/>
    </row>
    <row r="14158" spans="7:7">
      <c r="G14158" s="322"/>
    </row>
    <row r="14159" spans="7:7">
      <c r="G14159" s="322"/>
    </row>
    <row r="14160" spans="7:7">
      <c r="G14160" s="322"/>
    </row>
    <row r="14161" spans="7:7">
      <c r="G14161" s="322"/>
    </row>
    <row r="14162" spans="7:7">
      <c r="G14162" s="322"/>
    </row>
    <row r="14163" spans="7:7">
      <c r="G14163" s="322"/>
    </row>
    <row r="14164" spans="7:7">
      <c r="G14164" s="322"/>
    </row>
    <row r="14165" spans="7:7">
      <c r="G14165" s="322"/>
    </row>
    <row r="14166" spans="7:7">
      <c r="G14166" s="322"/>
    </row>
    <row r="14167" spans="7:7">
      <c r="G14167" s="322"/>
    </row>
    <row r="14168" spans="7:7">
      <c r="G14168" s="322"/>
    </row>
    <row r="14169" spans="7:7">
      <c r="G14169" s="322"/>
    </row>
    <row r="14170" spans="7:7">
      <c r="G14170" s="322"/>
    </row>
    <row r="14171" spans="7:7">
      <c r="G14171" s="322"/>
    </row>
    <row r="14172" spans="7:7">
      <c r="G14172" s="322"/>
    </row>
    <row r="14173" spans="7:7">
      <c r="G14173" s="322"/>
    </row>
    <row r="14174" spans="7:7">
      <c r="G14174" s="322"/>
    </row>
    <row r="14175" spans="7:7">
      <c r="G14175" s="322"/>
    </row>
    <row r="14176" spans="7:7">
      <c r="G14176" s="322"/>
    </row>
    <row r="14177" spans="7:7">
      <c r="G14177" s="322"/>
    </row>
    <row r="14178" spans="7:7">
      <c r="G14178" s="322"/>
    </row>
    <row r="14179" spans="7:7">
      <c r="G14179" s="322"/>
    </row>
    <row r="14180" spans="7:7">
      <c r="G14180" s="322"/>
    </row>
    <row r="14181" spans="7:7">
      <c r="G14181" s="322"/>
    </row>
    <row r="14182" spans="7:7">
      <c r="G14182" s="322"/>
    </row>
    <row r="14183" spans="7:7">
      <c r="G14183" s="322"/>
    </row>
    <row r="14184" spans="7:7">
      <c r="G14184" s="322"/>
    </row>
    <row r="14185" spans="7:7">
      <c r="G14185" s="322"/>
    </row>
    <row r="14186" spans="7:7">
      <c r="G14186" s="322"/>
    </row>
    <row r="14187" spans="7:7">
      <c r="G14187" s="322"/>
    </row>
    <row r="14188" spans="7:7">
      <c r="G14188" s="322"/>
    </row>
    <row r="14189" spans="7:7">
      <c r="G14189" s="322"/>
    </row>
    <row r="14190" spans="7:7">
      <c r="G14190" s="322"/>
    </row>
    <row r="14191" spans="7:7">
      <c r="G14191" s="322"/>
    </row>
    <row r="14192" spans="7:7">
      <c r="G14192" s="322"/>
    </row>
    <row r="14193" spans="7:7">
      <c r="G14193" s="322"/>
    </row>
    <row r="14194" spans="7:7">
      <c r="G14194" s="322"/>
    </row>
    <row r="14195" spans="7:7">
      <c r="G14195" s="322"/>
    </row>
    <row r="14196" spans="7:7">
      <c r="G14196" s="322"/>
    </row>
    <row r="14197" spans="7:7">
      <c r="G14197" s="322"/>
    </row>
    <row r="14198" spans="7:7">
      <c r="G14198" s="322"/>
    </row>
    <row r="14199" spans="7:7">
      <c r="G14199" s="322"/>
    </row>
    <row r="14200" spans="7:7">
      <c r="G14200" s="322"/>
    </row>
    <row r="14201" spans="7:7">
      <c r="G14201" s="322"/>
    </row>
    <row r="14202" spans="7:7">
      <c r="G14202" s="322"/>
    </row>
    <row r="14203" spans="7:7">
      <c r="G14203" s="322"/>
    </row>
    <row r="14204" spans="7:7">
      <c r="G14204" s="322"/>
    </row>
    <row r="14205" spans="7:7">
      <c r="G14205" s="322"/>
    </row>
    <row r="14206" spans="7:7">
      <c r="G14206" s="322"/>
    </row>
    <row r="14207" spans="7:7">
      <c r="G14207" s="322"/>
    </row>
    <row r="14208" spans="7:7">
      <c r="G14208" s="322"/>
    </row>
    <row r="14209" spans="7:7">
      <c r="G14209" s="322"/>
    </row>
    <row r="14210" spans="7:7">
      <c r="G14210" s="322"/>
    </row>
    <row r="14211" spans="7:7">
      <c r="G14211" s="322"/>
    </row>
    <row r="14212" spans="7:7">
      <c r="G14212" s="322"/>
    </row>
    <row r="14213" spans="7:7">
      <c r="G14213" s="322"/>
    </row>
    <row r="14214" spans="7:7">
      <c r="G14214" s="322"/>
    </row>
    <row r="14215" spans="7:7">
      <c r="G14215" s="322"/>
    </row>
    <row r="14216" spans="7:7">
      <c r="G14216" s="322"/>
    </row>
    <row r="14217" spans="7:7">
      <c r="G14217" s="322"/>
    </row>
    <row r="14218" spans="7:7">
      <c r="G14218" s="322"/>
    </row>
    <row r="14219" spans="7:7">
      <c r="G14219" s="322"/>
    </row>
    <row r="14220" spans="7:7">
      <c r="G14220" s="322"/>
    </row>
    <row r="14221" spans="7:7">
      <c r="G14221" s="322"/>
    </row>
    <row r="14222" spans="7:7">
      <c r="G14222" s="322"/>
    </row>
    <row r="14223" spans="7:7">
      <c r="G14223" s="322"/>
    </row>
    <row r="14224" spans="7:7">
      <c r="G14224" s="322"/>
    </row>
    <row r="14225" spans="7:7">
      <c r="G14225" s="322"/>
    </row>
    <row r="14226" spans="7:7">
      <c r="G14226" s="322"/>
    </row>
    <row r="14227" spans="7:7">
      <c r="G14227" s="322"/>
    </row>
    <row r="14228" spans="7:7">
      <c r="G14228" s="322"/>
    </row>
    <row r="14229" spans="7:7">
      <c r="G14229" s="322"/>
    </row>
    <row r="14230" spans="7:7">
      <c r="G14230" s="322"/>
    </row>
    <row r="14231" spans="7:7">
      <c r="G14231" s="322"/>
    </row>
    <row r="14232" spans="7:7">
      <c r="G14232" s="322"/>
    </row>
    <row r="14233" spans="7:7">
      <c r="G14233" s="322"/>
    </row>
    <row r="14234" spans="7:7">
      <c r="G14234" s="322"/>
    </row>
    <row r="14235" spans="7:7">
      <c r="G14235" s="322"/>
    </row>
    <row r="14236" spans="7:7">
      <c r="G14236" s="322"/>
    </row>
    <row r="14237" spans="7:7">
      <c r="G14237" s="322"/>
    </row>
    <row r="14238" spans="7:7">
      <c r="G14238" s="322"/>
    </row>
    <row r="14239" spans="7:7">
      <c r="G14239" s="322"/>
    </row>
    <row r="14240" spans="7:7">
      <c r="G14240" s="322"/>
    </row>
    <row r="14241" spans="7:7">
      <c r="G14241" s="322"/>
    </row>
    <row r="14242" spans="7:7">
      <c r="G14242" s="322"/>
    </row>
    <row r="14243" spans="7:7">
      <c r="G14243" s="322"/>
    </row>
    <row r="14244" spans="7:7">
      <c r="G14244" s="322"/>
    </row>
    <row r="14245" spans="7:7">
      <c r="G14245" s="322"/>
    </row>
    <row r="14246" spans="7:7">
      <c r="G14246" s="322"/>
    </row>
    <row r="14247" spans="7:7">
      <c r="G14247" s="322"/>
    </row>
    <row r="14248" spans="7:7">
      <c r="G14248" s="322"/>
    </row>
    <row r="14249" spans="7:7">
      <c r="G14249" s="322"/>
    </row>
    <row r="14250" spans="7:7">
      <c r="G14250" s="322"/>
    </row>
    <row r="14251" spans="7:7">
      <c r="G14251" s="322"/>
    </row>
    <row r="14252" spans="7:7">
      <c r="G14252" s="322"/>
    </row>
    <row r="14253" spans="7:7">
      <c r="G14253" s="322"/>
    </row>
    <row r="14254" spans="7:7">
      <c r="G14254" s="322"/>
    </row>
    <row r="14255" spans="7:7">
      <c r="G14255" s="322"/>
    </row>
    <row r="14256" spans="7:7">
      <c r="G14256" s="322"/>
    </row>
    <row r="14257" spans="7:7">
      <c r="G14257" s="322"/>
    </row>
    <row r="14258" spans="7:7">
      <c r="G14258" s="322"/>
    </row>
    <row r="14259" spans="7:7">
      <c r="G14259" s="322"/>
    </row>
    <row r="14260" spans="7:7">
      <c r="G14260" s="322"/>
    </row>
    <row r="14261" spans="7:7">
      <c r="G14261" s="322"/>
    </row>
    <row r="14262" spans="7:7">
      <c r="G14262" s="322"/>
    </row>
    <row r="14263" spans="7:7">
      <c r="G14263" s="322"/>
    </row>
    <row r="14264" spans="7:7">
      <c r="G14264" s="322"/>
    </row>
    <row r="14265" spans="7:7">
      <c r="G14265" s="322"/>
    </row>
    <row r="14266" spans="7:7">
      <c r="G14266" s="322"/>
    </row>
    <row r="14267" spans="7:7">
      <c r="G14267" s="322"/>
    </row>
    <row r="14268" spans="7:7">
      <c r="G14268" s="322"/>
    </row>
    <row r="14269" spans="7:7">
      <c r="G14269" s="322"/>
    </row>
    <row r="14270" spans="7:7">
      <c r="G14270" s="322"/>
    </row>
    <row r="14271" spans="7:7">
      <c r="G14271" s="322"/>
    </row>
    <row r="14272" spans="7:7">
      <c r="G14272" s="322"/>
    </row>
    <row r="14273" spans="7:7">
      <c r="G14273" s="322"/>
    </row>
    <row r="14274" spans="7:7">
      <c r="G14274" s="322"/>
    </row>
    <row r="14275" spans="7:7">
      <c r="G14275" s="322"/>
    </row>
    <row r="14276" spans="7:7">
      <c r="G14276" s="322"/>
    </row>
    <row r="14277" spans="7:7">
      <c r="G14277" s="322"/>
    </row>
    <row r="14278" spans="7:7">
      <c r="G14278" s="322"/>
    </row>
    <row r="14279" spans="7:7">
      <c r="G14279" s="322"/>
    </row>
    <row r="14280" spans="7:7">
      <c r="G14280" s="322"/>
    </row>
    <row r="14281" spans="7:7">
      <c r="G14281" s="322"/>
    </row>
    <row r="14282" spans="7:7">
      <c r="G14282" s="322"/>
    </row>
    <row r="14283" spans="7:7">
      <c r="G14283" s="322"/>
    </row>
    <row r="14284" spans="7:7">
      <c r="G14284" s="322"/>
    </row>
    <row r="14285" spans="7:7">
      <c r="G14285" s="322"/>
    </row>
    <row r="14286" spans="7:7">
      <c r="G14286" s="322"/>
    </row>
    <row r="14287" spans="7:7">
      <c r="G14287" s="322"/>
    </row>
    <row r="14288" spans="7:7">
      <c r="G14288" s="322"/>
    </row>
    <row r="14289" spans="7:7">
      <c r="G14289" s="322"/>
    </row>
    <row r="14290" spans="7:7">
      <c r="G14290" s="322"/>
    </row>
    <row r="14291" spans="7:7">
      <c r="G14291" s="322"/>
    </row>
    <row r="14292" spans="7:7">
      <c r="G14292" s="322"/>
    </row>
    <row r="14293" spans="7:7">
      <c r="G14293" s="322"/>
    </row>
    <row r="14294" spans="7:7">
      <c r="G14294" s="322"/>
    </row>
    <row r="14295" spans="7:7">
      <c r="G14295" s="322"/>
    </row>
    <row r="14296" spans="7:7">
      <c r="G14296" s="322"/>
    </row>
    <row r="14297" spans="7:7">
      <c r="G14297" s="322"/>
    </row>
    <row r="14298" spans="7:7">
      <c r="G14298" s="322"/>
    </row>
    <row r="14299" spans="7:7">
      <c r="G14299" s="322"/>
    </row>
    <row r="14300" spans="7:7">
      <c r="G14300" s="322"/>
    </row>
    <row r="14301" spans="7:7">
      <c r="G14301" s="322"/>
    </row>
    <row r="14302" spans="7:7">
      <c r="G14302" s="322"/>
    </row>
    <row r="14303" spans="7:7">
      <c r="G14303" s="322"/>
    </row>
    <row r="14304" spans="7:7">
      <c r="G14304" s="322"/>
    </row>
    <row r="14305" spans="7:7">
      <c r="G14305" s="322"/>
    </row>
    <row r="14306" spans="7:7">
      <c r="G14306" s="322"/>
    </row>
    <row r="14307" spans="7:7">
      <c r="G14307" s="322"/>
    </row>
    <row r="14308" spans="7:7">
      <c r="G14308" s="322"/>
    </row>
    <row r="14309" spans="7:7">
      <c r="G14309" s="322"/>
    </row>
    <row r="14310" spans="7:7">
      <c r="G14310" s="322"/>
    </row>
    <row r="14311" spans="7:7">
      <c r="G14311" s="322"/>
    </row>
    <row r="14312" spans="7:7">
      <c r="G14312" s="322"/>
    </row>
    <row r="14313" spans="7:7">
      <c r="G14313" s="322"/>
    </row>
    <row r="14314" spans="7:7">
      <c r="G14314" s="322"/>
    </row>
    <row r="14315" spans="7:7">
      <c r="G14315" s="322"/>
    </row>
    <row r="14316" spans="7:7">
      <c r="G14316" s="322"/>
    </row>
    <row r="14317" spans="7:7">
      <c r="G14317" s="322"/>
    </row>
    <row r="14318" spans="7:7">
      <c r="G14318" s="322"/>
    </row>
    <row r="14319" spans="7:7">
      <c r="G14319" s="322"/>
    </row>
    <row r="14320" spans="7:7">
      <c r="G14320" s="322"/>
    </row>
    <row r="14321" spans="7:7">
      <c r="G14321" s="322"/>
    </row>
    <row r="14322" spans="7:7">
      <c r="G14322" s="322"/>
    </row>
    <row r="14323" spans="7:7">
      <c r="G14323" s="322"/>
    </row>
    <row r="14324" spans="7:7">
      <c r="G14324" s="322"/>
    </row>
    <row r="14325" spans="7:7">
      <c r="G14325" s="322"/>
    </row>
    <row r="14326" spans="7:7">
      <c r="G14326" s="322"/>
    </row>
    <row r="14327" spans="7:7">
      <c r="G14327" s="322"/>
    </row>
    <row r="14328" spans="7:7">
      <c r="G14328" s="322"/>
    </row>
    <row r="14329" spans="7:7">
      <c r="G14329" s="322"/>
    </row>
    <row r="14330" spans="7:7">
      <c r="G14330" s="322"/>
    </row>
    <row r="14331" spans="7:7">
      <c r="G14331" s="322"/>
    </row>
    <row r="14332" spans="7:7">
      <c r="G14332" s="322"/>
    </row>
    <row r="14333" spans="7:7">
      <c r="G14333" s="322"/>
    </row>
    <row r="14334" spans="7:7">
      <c r="G14334" s="322"/>
    </row>
    <row r="14335" spans="7:7">
      <c r="G14335" s="322"/>
    </row>
    <row r="14336" spans="7:7">
      <c r="G14336" s="322"/>
    </row>
    <row r="14337" spans="7:7">
      <c r="G14337" s="322"/>
    </row>
    <row r="14338" spans="7:7">
      <c r="G14338" s="322"/>
    </row>
    <row r="14339" spans="7:7">
      <c r="G14339" s="322"/>
    </row>
    <row r="14340" spans="7:7">
      <c r="G14340" s="322"/>
    </row>
    <row r="14341" spans="7:7">
      <c r="G14341" s="322"/>
    </row>
    <row r="14342" spans="7:7">
      <c r="G14342" s="322"/>
    </row>
    <row r="14343" spans="7:7">
      <c r="G14343" s="322"/>
    </row>
    <row r="14344" spans="7:7">
      <c r="G14344" s="322"/>
    </row>
    <row r="14345" spans="7:7">
      <c r="G14345" s="322"/>
    </row>
    <row r="14346" spans="7:7">
      <c r="G14346" s="322"/>
    </row>
    <row r="14347" spans="7:7">
      <c r="G14347" s="322"/>
    </row>
    <row r="14348" spans="7:7">
      <c r="G14348" s="322"/>
    </row>
    <row r="14349" spans="7:7">
      <c r="G14349" s="322"/>
    </row>
    <row r="14350" spans="7:7">
      <c r="G14350" s="322"/>
    </row>
    <row r="14351" spans="7:7">
      <c r="G14351" s="322"/>
    </row>
    <row r="14352" spans="7:7">
      <c r="G14352" s="322"/>
    </row>
    <row r="14353" spans="7:7">
      <c r="G14353" s="322"/>
    </row>
    <row r="14354" spans="7:7">
      <c r="G14354" s="322"/>
    </row>
    <row r="14355" spans="7:7">
      <c r="G14355" s="322"/>
    </row>
    <row r="14356" spans="7:7">
      <c r="G14356" s="322"/>
    </row>
    <row r="14357" spans="7:7">
      <c r="G14357" s="322"/>
    </row>
    <row r="14358" spans="7:7">
      <c r="G14358" s="322"/>
    </row>
    <row r="14359" spans="7:7">
      <c r="G14359" s="322"/>
    </row>
    <row r="14360" spans="7:7">
      <c r="G14360" s="322"/>
    </row>
    <row r="14361" spans="7:7">
      <c r="G14361" s="322"/>
    </row>
    <row r="14362" spans="7:7">
      <c r="G14362" s="322"/>
    </row>
    <row r="14363" spans="7:7">
      <c r="G14363" s="322"/>
    </row>
    <row r="14364" spans="7:7">
      <c r="G14364" s="322"/>
    </row>
    <row r="14365" spans="7:7">
      <c r="G14365" s="322"/>
    </row>
    <row r="14366" spans="7:7">
      <c r="G14366" s="322"/>
    </row>
    <row r="14367" spans="7:7">
      <c r="G14367" s="322"/>
    </row>
    <row r="14368" spans="7:7">
      <c r="G14368" s="322"/>
    </row>
    <row r="14369" spans="7:7">
      <c r="G14369" s="322"/>
    </row>
    <row r="14370" spans="7:7">
      <c r="G14370" s="322"/>
    </row>
    <row r="14371" spans="7:7">
      <c r="G14371" s="322"/>
    </row>
    <row r="14372" spans="7:7">
      <c r="G14372" s="322"/>
    </row>
    <row r="14373" spans="7:7">
      <c r="G14373" s="322"/>
    </row>
    <row r="14374" spans="7:7">
      <c r="G14374" s="322"/>
    </row>
    <row r="14375" spans="7:7">
      <c r="G14375" s="322"/>
    </row>
    <row r="14376" spans="7:7">
      <c r="G14376" s="322"/>
    </row>
    <row r="14377" spans="7:7">
      <c r="G14377" s="322"/>
    </row>
    <row r="14378" spans="7:7">
      <c r="G14378" s="322"/>
    </row>
    <row r="14379" spans="7:7">
      <c r="G14379" s="322"/>
    </row>
    <row r="14380" spans="7:7">
      <c r="G14380" s="322"/>
    </row>
    <row r="14381" spans="7:7">
      <c r="G14381" s="322"/>
    </row>
    <row r="14382" spans="7:7">
      <c r="G14382" s="322"/>
    </row>
    <row r="14383" spans="7:7">
      <c r="G14383" s="322"/>
    </row>
    <row r="14384" spans="7:7">
      <c r="G14384" s="322"/>
    </row>
    <row r="14385" spans="7:7">
      <c r="G14385" s="322"/>
    </row>
    <row r="14386" spans="7:7">
      <c r="G14386" s="322"/>
    </row>
    <row r="14387" spans="7:7">
      <c r="G14387" s="322"/>
    </row>
    <row r="14388" spans="7:7">
      <c r="G14388" s="322"/>
    </row>
    <row r="14389" spans="7:7">
      <c r="G14389" s="322"/>
    </row>
    <row r="14390" spans="7:7">
      <c r="G14390" s="322"/>
    </row>
    <row r="14391" spans="7:7">
      <c r="G14391" s="322"/>
    </row>
    <row r="14392" spans="7:7">
      <c r="G14392" s="322"/>
    </row>
    <row r="14393" spans="7:7">
      <c r="G14393" s="322"/>
    </row>
    <row r="14394" spans="7:7">
      <c r="G14394" s="322"/>
    </row>
    <row r="14395" spans="7:7">
      <c r="G14395" s="322"/>
    </row>
    <row r="14396" spans="7:7">
      <c r="G14396" s="322"/>
    </row>
    <row r="14397" spans="7:7">
      <c r="G14397" s="322"/>
    </row>
    <row r="14398" spans="7:7">
      <c r="G14398" s="322"/>
    </row>
    <row r="14399" spans="7:7">
      <c r="G14399" s="322"/>
    </row>
    <row r="14400" spans="7:7">
      <c r="G14400" s="322"/>
    </row>
    <row r="14401" spans="7:7">
      <c r="G14401" s="322"/>
    </row>
    <row r="14402" spans="7:7">
      <c r="G14402" s="322"/>
    </row>
    <row r="14403" spans="7:7">
      <c r="G14403" s="322"/>
    </row>
    <row r="14404" spans="7:7">
      <c r="G14404" s="322"/>
    </row>
    <row r="14405" spans="7:7">
      <c r="G14405" s="322"/>
    </row>
    <row r="14406" spans="7:7">
      <c r="G14406" s="322"/>
    </row>
    <row r="14407" spans="7:7">
      <c r="G14407" s="322"/>
    </row>
    <row r="14408" spans="7:7">
      <c r="G14408" s="322"/>
    </row>
    <row r="14409" spans="7:7">
      <c r="G14409" s="322"/>
    </row>
    <row r="14410" spans="7:7">
      <c r="G14410" s="322"/>
    </row>
    <row r="14411" spans="7:7">
      <c r="G14411" s="322"/>
    </row>
    <row r="14412" spans="7:7">
      <c r="G14412" s="322"/>
    </row>
    <row r="14413" spans="7:7">
      <c r="G14413" s="322"/>
    </row>
    <row r="14414" spans="7:7">
      <c r="G14414" s="322"/>
    </row>
    <row r="14415" spans="7:7">
      <c r="G14415" s="322"/>
    </row>
    <row r="14416" spans="7:7">
      <c r="G14416" s="322"/>
    </row>
    <row r="14417" spans="7:7">
      <c r="G14417" s="322"/>
    </row>
    <row r="14418" spans="7:7">
      <c r="G14418" s="322"/>
    </row>
    <row r="14419" spans="7:7">
      <c r="G14419" s="322"/>
    </row>
    <row r="14420" spans="7:7">
      <c r="G14420" s="322"/>
    </row>
    <row r="14421" spans="7:7">
      <c r="G14421" s="322"/>
    </row>
    <row r="14422" spans="7:7">
      <c r="G14422" s="322"/>
    </row>
    <row r="14423" spans="7:7">
      <c r="G14423" s="322"/>
    </row>
    <row r="14424" spans="7:7">
      <c r="G14424" s="322"/>
    </row>
    <row r="14425" spans="7:7">
      <c r="G14425" s="322"/>
    </row>
    <row r="14426" spans="7:7">
      <c r="G14426" s="322"/>
    </row>
    <row r="14427" spans="7:7">
      <c r="G14427" s="322"/>
    </row>
    <row r="14428" spans="7:7">
      <c r="G14428" s="322"/>
    </row>
    <row r="14429" spans="7:7">
      <c r="G14429" s="322"/>
    </row>
    <row r="14430" spans="7:7">
      <c r="G14430" s="322"/>
    </row>
    <row r="14431" spans="7:7">
      <c r="G14431" s="322"/>
    </row>
    <row r="14432" spans="7:7">
      <c r="G14432" s="322"/>
    </row>
    <row r="14433" spans="7:7">
      <c r="G14433" s="322"/>
    </row>
    <row r="14434" spans="7:7">
      <c r="G14434" s="322"/>
    </row>
    <row r="14435" spans="7:7">
      <c r="G14435" s="322"/>
    </row>
    <row r="14436" spans="7:7">
      <c r="G14436" s="322"/>
    </row>
    <row r="14437" spans="7:7">
      <c r="G14437" s="322"/>
    </row>
    <row r="14438" spans="7:7">
      <c r="G14438" s="322"/>
    </row>
    <row r="14439" spans="7:7">
      <c r="G14439" s="322"/>
    </row>
    <row r="14440" spans="7:7">
      <c r="G14440" s="322"/>
    </row>
    <row r="14441" spans="7:7">
      <c r="G14441" s="322"/>
    </row>
    <row r="14442" spans="7:7">
      <c r="G14442" s="322"/>
    </row>
    <row r="14443" spans="7:7">
      <c r="G14443" s="322"/>
    </row>
    <row r="14444" spans="7:7">
      <c r="G14444" s="322"/>
    </row>
    <row r="14445" spans="7:7">
      <c r="G14445" s="322"/>
    </row>
    <row r="14446" spans="7:7">
      <c r="G14446" s="322"/>
    </row>
    <row r="14447" spans="7:7">
      <c r="G14447" s="322"/>
    </row>
    <row r="14448" spans="7:7">
      <c r="G14448" s="322"/>
    </row>
    <row r="14449" spans="7:7">
      <c r="G14449" s="322"/>
    </row>
    <row r="14450" spans="7:7">
      <c r="G14450" s="322"/>
    </row>
    <row r="14451" spans="7:7">
      <c r="G14451" s="322"/>
    </row>
    <row r="14452" spans="7:7">
      <c r="G14452" s="322"/>
    </row>
    <row r="14453" spans="7:7">
      <c r="G14453" s="322"/>
    </row>
    <row r="14454" spans="7:7">
      <c r="G14454" s="322"/>
    </row>
    <row r="14455" spans="7:7">
      <c r="G14455" s="322"/>
    </row>
    <row r="14456" spans="7:7">
      <c r="G14456" s="322"/>
    </row>
    <row r="14457" spans="7:7">
      <c r="G14457" s="322"/>
    </row>
    <row r="14458" spans="7:7">
      <c r="G14458" s="322"/>
    </row>
    <row r="14459" spans="7:7">
      <c r="G14459" s="322"/>
    </row>
    <row r="14460" spans="7:7">
      <c r="G14460" s="322"/>
    </row>
    <row r="14461" spans="7:7">
      <c r="G14461" s="322"/>
    </row>
    <row r="14462" spans="7:7">
      <c r="G14462" s="322"/>
    </row>
    <row r="14463" spans="7:7">
      <c r="G14463" s="322"/>
    </row>
    <row r="14464" spans="7:7">
      <c r="G14464" s="322"/>
    </row>
    <row r="14465" spans="7:7">
      <c r="G14465" s="322"/>
    </row>
    <row r="14466" spans="7:7">
      <c r="G14466" s="322"/>
    </row>
    <row r="14467" spans="7:7">
      <c r="G14467" s="322"/>
    </row>
    <row r="14468" spans="7:7">
      <c r="G14468" s="322"/>
    </row>
    <row r="14469" spans="7:7">
      <c r="G14469" s="322"/>
    </row>
    <row r="14470" spans="7:7">
      <c r="G14470" s="322"/>
    </row>
    <row r="14471" spans="7:7">
      <c r="G14471" s="322"/>
    </row>
    <row r="14472" spans="7:7">
      <c r="G14472" s="322"/>
    </row>
    <row r="14473" spans="7:7">
      <c r="G14473" s="322"/>
    </row>
    <row r="14474" spans="7:7">
      <c r="G14474" s="322"/>
    </row>
    <row r="14475" spans="7:7">
      <c r="G14475" s="322"/>
    </row>
    <row r="14476" spans="7:7">
      <c r="G14476" s="322"/>
    </row>
    <row r="14477" spans="7:7">
      <c r="G14477" s="322"/>
    </row>
    <row r="14478" spans="7:7">
      <c r="G14478" s="322"/>
    </row>
    <row r="14479" spans="7:7">
      <c r="G14479" s="322"/>
    </row>
    <row r="14480" spans="7:7">
      <c r="G14480" s="322"/>
    </row>
    <row r="14481" spans="7:7">
      <c r="G14481" s="322"/>
    </row>
    <row r="14482" spans="7:7">
      <c r="G14482" s="322"/>
    </row>
    <row r="14483" spans="7:7">
      <c r="G14483" s="322"/>
    </row>
    <row r="14484" spans="7:7">
      <c r="G14484" s="322"/>
    </row>
    <row r="14485" spans="7:7">
      <c r="G14485" s="322"/>
    </row>
    <row r="14486" spans="7:7">
      <c r="G14486" s="322"/>
    </row>
    <row r="14487" spans="7:7">
      <c r="G14487" s="322"/>
    </row>
    <row r="14488" spans="7:7">
      <c r="G14488" s="322"/>
    </row>
    <row r="14489" spans="7:7">
      <c r="G14489" s="322"/>
    </row>
    <row r="14490" spans="7:7">
      <c r="G14490" s="322"/>
    </row>
    <row r="14491" spans="7:7">
      <c r="G14491" s="322"/>
    </row>
    <row r="14492" spans="7:7">
      <c r="G14492" s="322"/>
    </row>
    <row r="14493" spans="7:7">
      <c r="G14493" s="322"/>
    </row>
    <row r="14494" spans="7:7">
      <c r="G14494" s="322"/>
    </row>
    <row r="14495" spans="7:7">
      <c r="G14495" s="322"/>
    </row>
    <row r="14496" spans="7:7">
      <c r="G14496" s="322"/>
    </row>
    <row r="14497" spans="7:7">
      <c r="G14497" s="322"/>
    </row>
    <row r="14498" spans="7:7">
      <c r="G14498" s="322"/>
    </row>
    <row r="14499" spans="7:7">
      <c r="G14499" s="322"/>
    </row>
    <row r="14500" spans="7:7">
      <c r="G14500" s="322"/>
    </row>
    <row r="14501" spans="7:7">
      <c r="G14501" s="322"/>
    </row>
    <row r="14502" spans="7:7">
      <c r="G14502" s="322"/>
    </row>
    <row r="14503" spans="7:7">
      <c r="G14503" s="322"/>
    </row>
    <row r="14504" spans="7:7">
      <c r="G14504" s="322"/>
    </row>
    <row r="14505" spans="7:7">
      <c r="G14505" s="322"/>
    </row>
    <row r="14506" spans="7:7">
      <c r="G14506" s="322"/>
    </row>
    <row r="14507" spans="7:7">
      <c r="G14507" s="322"/>
    </row>
    <row r="14508" spans="7:7">
      <c r="G14508" s="322"/>
    </row>
    <row r="14509" spans="7:7">
      <c r="G14509" s="322"/>
    </row>
    <row r="14510" spans="7:7">
      <c r="G14510" s="322"/>
    </row>
    <row r="14511" spans="7:7">
      <c r="G14511" s="322"/>
    </row>
    <row r="14512" spans="7:7">
      <c r="G14512" s="322"/>
    </row>
    <row r="14513" spans="7:7">
      <c r="G14513" s="322"/>
    </row>
    <row r="14514" spans="7:7">
      <c r="G14514" s="322"/>
    </row>
    <row r="14515" spans="7:7">
      <c r="G14515" s="322"/>
    </row>
    <row r="14516" spans="7:7">
      <c r="G14516" s="322"/>
    </row>
    <row r="14517" spans="7:7">
      <c r="G14517" s="322"/>
    </row>
    <row r="14518" spans="7:7">
      <c r="G14518" s="322"/>
    </row>
    <row r="14519" spans="7:7">
      <c r="G14519" s="322"/>
    </row>
    <row r="14520" spans="7:7">
      <c r="G14520" s="322"/>
    </row>
    <row r="14521" spans="7:7">
      <c r="G14521" s="322"/>
    </row>
    <row r="14522" spans="7:7">
      <c r="G14522" s="322"/>
    </row>
    <row r="14523" spans="7:7">
      <c r="G14523" s="322"/>
    </row>
    <row r="14524" spans="7:7">
      <c r="G14524" s="322"/>
    </row>
    <row r="14525" spans="7:7">
      <c r="G14525" s="322"/>
    </row>
    <row r="14526" spans="7:7">
      <c r="G14526" s="322"/>
    </row>
    <row r="14527" spans="7:7">
      <c r="G14527" s="322"/>
    </row>
    <row r="14528" spans="7:7">
      <c r="G14528" s="322"/>
    </row>
    <row r="14529" spans="7:7">
      <c r="G14529" s="322"/>
    </row>
    <row r="14530" spans="7:7">
      <c r="G14530" s="322"/>
    </row>
    <row r="14531" spans="7:7">
      <c r="G14531" s="322"/>
    </row>
    <row r="14532" spans="7:7">
      <c r="G14532" s="322"/>
    </row>
    <row r="14533" spans="7:7">
      <c r="G14533" s="322"/>
    </row>
    <row r="14534" spans="7:7">
      <c r="G14534" s="322"/>
    </row>
    <row r="14535" spans="7:7">
      <c r="G14535" s="322"/>
    </row>
    <row r="14536" spans="7:7">
      <c r="G14536" s="322"/>
    </row>
    <row r="14537" spans="7:7">
      <c r="G14537" s="322"/>
    </row>
    <row r="14538" spans="7:7">
      <c r="G14538" s="322"/>
    </row>
    <row r="14539" spans="7:7">
      <c r="G14539" s="322"/>
    </row>
    <row r="14540" spans="7:7">
      <c r="G14540" s="322"/>
    </row>
    <row r="14541" spans="7:7">
      <c r="G14541" s="322"/>
    </row>
    <row r="14542" spans="7:7">
      <c r="G14542" s="322"/>
    </row>
    <row r="14543" spans="7:7">
      <c r="G14543" s="322"/>
    </row>
    <row r="14544" spans="7:7">
      <c r="G14544" s="322"/>
    </row>
    <row r="14545" spans="7:7">
      <c r="G14545" s="322"/>
    </row>
    <row r="14546" spans="7:7">
      <c r="G14546" s="322"/>
    </row>
    <row r="14547" spans="7:7">
      <c r="G14547" s="322"/>
    </row>
    <row r="14548" spans="7:7">
      <c r="G14548" s="322"/>
    </row>
    <row r="14549" spans="7:7">
      <c r="G14549" s="322"/>
    </row>
    <row r="14550" spans="7:7">
      <c r="G14550" s="322"/>
    </row>
    <row r="14551" spans="7:7">
      <c r="G14551" s="322"/>
    </row>
    <row r="14552" spans="7:7">
      <c r="G14552" s="322"/>
    </row>
    <row r="14553" spans="7:7">
      <c r="G14553" s="322"/>
    </row>
    <row r="14554" spans="7:7">
      <c r="G14554" s="322"/>
    </row>
    <row r="14555" spans="7:7">
      <c r="G14555" s="322"/>
    </row>
    <row r="14556" spans="7:7">
      <c r="G14556" s="322"/>
    </row>
    <row r="14557" spans="7:7">
      <c r="G14557" s="322"/>
    </row>
    <row r="14558" spans="7:7">
      <c r="G14558" s="322"/>
    </row>
    <row r="14559" spans="7:7">
      <c r="G14559" s="322"/>
    </row>
    <row r="14560" spans="7:7">
      <c r="G14560" s="322"/>
    </row>
    <row r="14561" spans="7:7">
      <c r="G14561" s="322"/>
    </row>
    <row r="14562" spans="7:7">
      <c r="G14562" s="322"/>
    </row>
    <row r="14563" spans="7:7">
      <c r="G14563" s="322"/>
    </row>
    <row r="14564" spans="7:7">
      <c r="G14564" s="322"/>
    </row>
    <row r="14565" spans="7:7">
      <c r="G14565" s="322"/>
    </row>
    <row r="14566" spans="7:7">
      <c r="G14566" s="322"/>
    </row>
    <row r="14567" spans="7:7">
      <c r="G14567" s="322"/>
    </row>
    <row r="14568" spans="7:7">
      <c r="G14568" s="322"/>
    </row>
    <row r="14569" spans="7:7">
      <c r="G14569" s="322"/>
    </row>
    <row r="14570" spans="7:7">
      <c r="G14570" s="322"/>
    </row>
    <row r="14571" spans="7:7">
      <c r="G14571" s="322"/>
    </row>
    <row r="14572" spans="7:7">
      <c r="G14572" s="322"/>
    </row>
    <row r="14573" spans="7:7">
      <c r="G14573" s="322"/>
    </row>
    <row r="14574" spans="7:7">
      <c r="G14574" s="322"/>
    </row>
    <row r="14575" spans="7:7">
      <c r="G14575" s="322"/>
    </row>
    <row r="14576" spans="7:7">
      <c r="G14576" s="322"/>
    </row>
    <row r="14577" spans="7:7">
      <c r="G14577" s="322"/>
    </row>
    <row r="14578" spans="7:7">
      <c r="G14578" s="322"/>
    </row>
    <row r="14579" spans="7:7">
      <c r="G14579" s="322"/>
    </row>
    <row r="14580" spans="7:7">
      <c r="G14580" s="322"/>
    </row>
    <row r="14581" spans="7:7">
      <c r="G14581" s="322"/>
    </row>
    <row r="14582" spans="7:7">
      <c r="G14582" s="322"/>
    </row>
    <row r="14583" spans="7:7">
      <c r="G14583" s="322"/>
    </row>
    <row r="14584" spans="7:7">
      <c r="G14584" s="322"/>
    </row>
    <row r="14585" spans="7:7">
      <c r="G14585" s="322"/>
    </row>
    <row r="14586" spans="7:7">
      <c r="G14586" s="322"/>
    </row>
    <row r="14587" spans="7:7">
      <c r="G14587" s="322"/>
    </row>
    <row r="14588" spans="7:7">
      <c r="G14588" s="322"/>
    </row>
    <row r="14589" spans="7:7">
      <c r="G14589" s="322"/>
    </row>
    <row r="14590" spans="7:7">
      <c r="G14590" s="322"/>
    </row>
    <row r="14591" spans="7:7">
      <c r="G14591" s="322"/>
    </row>
    <row r="14592" spans="7:7">
      <c r="G14592" s="322"/>
    </row>
    <row r="14593" spans="7:7">
      <c r="G14593" s="322"/>
    </row>
    <row r="14594" spans="7:7">
      <c r="G14594" s="322"/>
    </row>
    <row r="14595" spans="7:7">
      <c r="G14595" s="322"/>
    </row>
    <row r="14596" spans="7:7">
      <c r="G14596" s="322"/>
    </row>
    <row r="14597" spans="7:7">
      <c r="G14597" s="322"/>
    </row>
    <row r="14598" spans="7:7">
      <c r="G14598" s="322"/>
    </row>
    <row r="14599" spans="7:7">
      <c r="G14599" s="322"/>
    </row>
    <row r="14600" spans="7:7">
      <c r="G14600" s="322"/>
    </row>
    <row r="14601" spans="7:7">
      <c r="G14601" s="322"/>
    </row>
    <row r="14602" spans="7:7">
      <c r="G14602" s="322"/>
    </row>
    <row r="14603" spans="7:7">
      <c r="G14603" s="322"/>
    </row>
    <row r="14604" spans="7:7">
      <c r="G14604" s="322"/>
    </row>
    <row r="14605" spans="7:7">
      <c r="G14605" s="322"/>
    </row>
    <row r="14606" spans="7:7">
      <c r="G14606" s="322"/>
    </row>
    <row r="14607" spans="7:7">
      <c r="G14607" s="322"/>
    </row>
    <row r="14608" spans="7:7">
      <c r="G14608" s="322"/>
    </row>
    <row r="14609" spans="7:7">
      <c r="G14609" s="322"/>
    </row>
    <row r="14610" spans="7:7">
      <c r="G14610" s="322"/>
    </row>
    <row r="14611" spans="7:7">
      <c r="G14611" s="322"/>
    </row>
    <row r="14612" spans="7:7">
      <c r="G14612" s="322"/>
    </row>
    <row r="14613" spans="7:7">
      <c r="G14613" s="322"/>
    </row>
    <row r="14614" spans="7:7">
      <c r="G14614" s="322"/>
    </row>
    <row r="14615" spans="7:7">
      <c r="G14615" s="322"/>
    </row>
    <row r="14616" spans="7:7">
      <c r="G14616" s="322"/>
    </row>
    <row r="14617" spans="7:7">
      <c r="G14617" s="322"/>
    </row>
    <row r="14618" spans="7:7">
      <c r="G14618" s="322"/>
    </row>
    <row r="14619" spans="7:7">
      <c r="G14619" s="322"/>
    </row>
    <row r="14620" spans="7:7">
      <c r="G14620" s="322"/>
    </row>
    <row r="14621" spans="7:7">
      <c r="G14621" s="322"/>
    </row>
    <row r="14622" spans="7:7">
      <c r="G14622" s="322"/>
    </row>
    <row r="14623" spans="7:7">
      <c r="G14623" s="322"/>
    </row>
    <row r="14624" spans="7:7">
      <c r="G14624" s="322"/>
    </row>
    <row r="14625" spans="7:7">
      <c r="G14625" s="322"/>
    </row>
    <row r="14626" spans="7:7">
      <c r="G14626" s="322"/>
    </row>
    <row r="14627" spans="7:7">
      <c r="G14627" s="322"/>
    </row>
    <row r="14628" spans="7:7">
      <c r="G14628" s="322"/>
    </row>
    <row r="14629" spans="7:7">
      <c r="G14629" s="322"/>
    </row>
    <row r="14630" spans="7:7">
      <c r="G14630" s="322"/>
    </row>
    <row r="14631" spans="7:7">
      <c r="G14631" s="322"/>
    </row>
    <row r="14632" spans="7:7">
      <c r="G14632" s="322"/>
    </row>
    <row r="14633" spans="7:7">
      <c r="G14633" s="322"/>
    </row>
    <row r="14634" spans="7:7">
      <c r="G14634" s="322"/>
    </row>
    <row r="14635" spans="7:7">
      <c r="G14635" s="322"/>
    </row>
    <row r="14636" spans="7:7">
      <c r="G14636" s="322"/>
    </row>
    <row r="14637" spans="7:7">
      <c r="G14637" s="322"/>
    </row>
    <row r="14638" spans="7:7">
      <c r="G14638" s="322"/>
    </row>
    <row r="14639" spans="7:7">
      <c r="G14639" s="322"/>
    </row>
    <row r="14640" spans="7:7">
      <c r="G14640" s="322"/>
    </row>
    <row r="14641" spans="7:7">
      <c r="G14641" s="322"/>
    </row>
    <row r="14642" spans="7:7">
      <c r="G14642" s="322"/>
    </row>
    <row r="14643" spans="7:7">
      <c r="G14643" s="322"/>
    </row>
    <row r="14644" spans="7:7">
      <c r="G14644" s="322"/>
    </row>
    <row r="14645" spans="7:7">
      <c r="G14645" s="322"/>
    </row>
    <row r="14646" spans="7:7">
      <c r="G14646" s="322"/>
    </row>
    <row r="14647" spans="7:7">
      <c r="G14647" s="322"/>
    </row>
    <row r="14648" spans="7:7">
      <c r="G14648" s="322"/>
    </row>
    <row r="14649" spans="7:7">
      <c r="G14649" s="322"/>
    </row>
    <row r="14650" spans="7:7">
      <c r="G14650" s="322"/>
    </row>
    <row r="14651" spans="7:7">
      <c r="G14651" s="322"/>
    </row>
    <row r="14652" spans="7:7">
      <c r="G14652" s="322"/>
    </row>
    <row r="14653" spans="7:7">
      <c r="G14653" s="322"/>
    </row>
    <row r="14654" spans="7:7">
      <c r="G14654" s="322"/>
    </row>
    <row r="14655" spans="7:7">
      <c r="G14655" s="322"/>
    </row>
    <row r="14656" spans="7:7">
      <c r="G14656" s="322"/>
    </row>
    <row r="14657" spans="7:7">
      <c r="G14657" s="322"/>
    </row>
    <row r="14658" spans="7:7">
      <c r="G14658" s="322"/>
    </row>
    <row r="14659" spans="7:7">
      <c r="G14659" s="322"/>
    </row>
    <row r="14660" spans="7:7">
      <c r="G14660" s="322"/>
    </row>
    <row r="14661" spans="7:7">
      <c r="G14661" s="322"/>
    </row>
    <row r="14662" spans="7:7">
      <c r="G14662" s="322"/>
    </row>
    <row r="14663" spans="7:7">
      <c r="G14663" s="322"/>
    </row>
    <row r="14664" spans="7:7">
      <c r="G14664" s="322"/>
    </row>
    <row r="14665" spans="7:7">
      <c r="G14665" s="322"/>
    </row>
    <row r="14666" spans="7:7">
      <c r="G14666" s="322"/>
    </row>
    <row r="14667" spans="7:7">
      <c r="G14667" s="322"/>
    </row>
    <row r="14668" spans="7:7">
      <c r="G14668" s="322"/>
    </row>
    <row r="14669" spans="7:7">
      <c r="G14669" s="322"/>
    </row>
    <row r="14670" spans="7:7">
      <c r="G14670" s="322"/>
    </row>
    <row r="14671" spans="7:7">
      <c r="G14671" s="322"/>
    </row>
    <row r="14672" spans="7:7">
      <c r="G14672" s="322"/>
    </row>
    <row r="14673" spans="7:7">
      <c r="G14673" s="322"/>
    </row>
    <row r="14674" spans="7:7">
      <c r="G14674" s="322"/>
    </row>
    <row r="14675" spans="7:7">
      <c r="G14675" s="322"/>
    </row>
    <row r="14676" spans="7:7">
      <c r="G14676" s="322"/>
    </row>
    <row r="14677" spans="7:7">
      <c r="G14677" s="322"/>
    </row>
    <row r="14678" spans="7:7">
      <c r="G14678" s="322"/>
    </row>
    <row r="14679" spans="7:7">
      <c r="G14679" s="322"/>
    </row>
    <row r="14680" spans="7:7">
      <c r="G14680" s="322"/>
    </row>
    <row r="14681" spans="7:7">
      <c r="G14681" s="322"/>
    </row>
    <row r="14682" spans="7:7">
      <c r="G14682" s="322"/>
    </row>
    <row r="14683" spans="7:7">
      <c r="G14683" s="322"/>
    </row>
    <row r="14684" spans="7:7">
      <c r="G14684" s="322"/>
    </row>
    <row r="14685" spans="7:7">
      <c r="G14685" s="322"/>
    </row>
    <row r="14686" spans="7:7">
      <c r="G14686" s="322"/>
    </row>
    <row r="14687" spans="7:7">
      <c r="G14687" s="322"/>
    </row>
    <row r="14688" spans="7:7">
      <c r="G14688" s="322"/>
    </row>
    <row r="14689" spans="7:7">
      <c r="G14689" s="322"/>
    </row>
    <row r="14690" spans="7:7">
      <c r="G14690" s="322"/>
    </row>
    <row r="14691" spans="7:7">
      <c r="G14691" s="322"/>
    </row>
    <row r="14692" spans="7:7">
      <c r="G14692" s="322"/>
    </row>
    <row r="14693" spans="7:7">
      <c r="G14693" s="322"/>
    </row>
    <row r="14694" spans="7:7">
      <c r="G14694" s="322"/>
    </row>
    <row r="14695" spans="7:7">
      <c r="G14695" s="322"/>
    </row>
    <row r="14696" spans="7:7">
      <c r="G14696" s="322"/>
    </row>
    <row r="14697" spans="7:7">
      <c r="G14697" s="322"/>
    </row>
    <row r="14698" spans="7:7">
      <c r="G14698" s="322"/>
    </row>
    <row r="14699" spans="7:7">
      <c r="G14699" s="322"/>
    </row>
    <row r="14700" spans="7:7">
      <c r="G14700" s="322"/>
    </row>
    <row r="14701" spans="7:7">
      <c r="G14701" s="322"/>
    </row>
    <row r="14702" spans="7:7">
      <c r="G14702" s="322"/>
    </row>
    <row r="14703" spans="7:7">
      <c r="G14703" s="322"/>
    </row>
    <row r="14704" spans="7:7">
      <c r="G14704" s="322"/>
    </row>
    <row r="14705" spans="7:7">
      <c r="G14705" s="322"/>
    </row>
    <row r="14706" spans="7:7">
      <c r="G14706" s="322"/>
    </row>
    <row r="14707" spans="7:7">
      <c r="G14707" s="322"/>
    </row>
    <row r="14708" spans="7:7">
      <c r="G14708" s="322"/>
    </row>
    <row r="14709" spans="7:7">
      <c r="G14709" s="322"/>
    </row>
    <row r="14710" spans="7:7">
      <c r="G14710" s="322"/>
    </row>
    <row r="14711" spans="7:7">
      <c r="G14711" s="322"/>
    </row>
    <row r="14712" spans="7:7">
      <c r="G14712" s="322"/>
    </row>
    <row r="14713" spans="7:7">
      <c r="G14713" s="322"/>
    </row>
    <row r="14714" spans="7:7">
      <c r="G14714" s="322"/>
    </row>
    <row r="14715" spans="7:7">
      <c r="G14715" s="322"/>
    </row>
    <row r="14716" spans="7:7">
      <c r="G14716" s="322"/>
    </row>
    <row r="14717" spans="7:7">
      <c r="G14717" s="322"/>
    </row>
    <row r="14718" spans="7:7">
      <c r="G14718" s="322"/>
    </row>
    <row r="14719" spans="7:7">
      <c r="G14719" s="322"/>
    </row>
    <row r="14720" spans="7:7">
      <c r="G14720" s="322"/>
    </row>
    <row r="14721" spans="7:7">
      <c r="G14721" s="322"/>
    </row>
    <row r="14722" spans="7:7">
      <c r="G14722" s="322"/>
    </row>
    <row r="14723" spans="7:7">
      <c r="G14723" s="322"/>
    </row>
    <row r="14724" spans="7:7">
      <c r="G14724" s="322"/>
    </row>
    <row r="14725" spans="7:7">
      <c r="G14725" s="322"/>
    </row>
    <row r="14726" spans="7:7">
      <c r="G14726" s="322"/>
    </row>
    <row r="14727" spans="7:7">
      <c r="G14727" s="322"/>
    </row>
    <row r="14728" spans="7:7">
      <c r="G14728" s="322"/>
    </row>
    <row r="14729" spans="7:7">
      <c r="G14729" s="322"/>
    </row>
    <row r="14730" spans="7:7">
      <c r="G14730" s="322"/>
    </row>
    <row r="14731" spans="7:7">
      <c r="G14731" s="322"/>
    </row>
    <row r="14732" spans="7:7">
      <c r="G14732" s="322"/>
    </row>
    <row r="14733" spans="7:7">
      <c r="G14733" s="322"/>
    </row>
    <row r="14734" spans="7:7">
      <c r="G14734" s="322"/>
    </row>
    <row r="14735" spans="7:7">
      <c r="G14735" s="322"/>
    </row>
    <row r="14736" spans="7:7">
      <c r="G14736" s="322"/>
    </row>
    <row r="14737" spans="7:7">
      <c r="G14737" s="322"/>
    </row>
    <row r="14738" spans="7:7">
      <c r="G14738" s="322"/>
    </row>
    <row r="14739" spans="7:7">
      <c r="G14739" s="322"/>
    </row>
    <row r="14740" spans="7:7">
      <c r="G14740" s="322"/>
    </row>
    <row r="14741" spans="7:7">
      <c r="G14741" s="322"/>
    </row>
    <row r="14742" spans="7:7">
      <c r="G14742" s="322"/>
    </row>
    <row r="14743" spans="7:7">
      <c r="G14743" s="322"/>
    </row>
    <row r="14744" spans="7:7">
      <c r="G14744" s="322"/>
    </row>
    <row r="14745" spans="7:7">
      <c r="G14745" s="322"/>
    </row>
    <row r="14746" spans="7:7">
      <c r="G14746" s="322"/>
    </row>
    <row r="14747" spans="7:7">
      <c r="G14747" s="322"/>
    </row>
    <row r="14748" spans="7:7">
      <c r="G14748" s="322"/>
    </row>
    <row r="14749" spans="7:7">
      <c r="G14749" s="322"/>
    </row>
    <row r="14750" spans="7:7">
      <c r="G14750" s="322"/>
    </row>
    <row r="14751" spans="7:7">
      <c r="G14751" s="322"/>
    </row>
    <row r="14752" spans="7:7">
      <c r="G14752" s="322"/>
    </row>
    <row r="14753" spans="7:7">
      <c r="G14753" s="322"/>
    </row>
    <row r="14754" spans="7:7">
      <c r="G14754" s="322"/>
    </row>
    <row r="14755" spans="7:7">
      <c r="G14755" s="322"/>
    </row>
    <row r="14756" spans="7:7">
      <c r="G14756" s="322"/>
    </row>
    <row r="14757" spans="7:7">
      <c r="G14757" s="322"/>
    </row>
    <row r="14758" spans="7:7">
      <c r="G14758" s="322"/>
    </row>
    <row r="14759" spans="7:7">
      <c r="G14759" s="322"/>
    </row>
    <row r="14760" spans="7:7">
      <c r="G14760" s="322"/>
    </row>
    <row r="14761" spans="7:7">
      <c r="G14761" s="322"/>
    </row>
    <row r="14762" spans="7:7">
      <c r="G14762" s="322"/>
    </row>
    <row r="14763" spans="7:7">
      <c r="G14763" s="322"/>
    </row>
    <row r="14764" spans="7:7">
      <c r="G14764" s="322"/>
    </row>
    <row r="14765" spans="7:7">
      <c r="G14765" s="322"/>
    </row>
    <row r="14766" spans="7:7">
      <c r="G14766" s="322"/>
    </row>
    <row r="14767" spans="7:7">
      <c r="G14767" s="322"/>
    </row>
    <row r="14768" spans="7:7">
      <c r="G14768" s="322"/>
    </row>
    <row r="14769" spans="7:7">
      <c r="G14769" s="322"/>
    </row>
    <row r="14770" spans="7:7">
      <c r="G14770" s="322"/>
    </row>
    <row r="14771" spans="7:7">
      <c r="G14771" s="322"/>
    </row>
    <row r="14772" spans="7:7">
      <c r="G14772" s="322"/>
    </row>
    <row r="14773" spans="7:7">
      <c r="G14773" s="322"/>
    </row>
    <row r="14774" spans="7:7">
      <c r="G14774" s="322"/>
    </row>
    <row r="14775" spans="7:7">
      <c r="G14775" s="322"/>
    </row>
    <row r="14776" spans="7:7">
      <c r="G14776" s="322"/>
    </row>
    <row r="14777" spans="7:7">
      <c r="G14777" s="322"/>
    </row>
    <row r="14778" spans="7:7">
      <c r="G14778" s="322"/>
    </row>
    <row r="14779" spans="7:7">
      <c r="G14779" s="322"/>
    </row>
    <row r="14780" spans="7:7">
      <c r="G14780" s="322"/>
    </row>
    <row r="14781" spans="7:7">
      <c r="G14781" s="322"/>
    </row>
    <row r="14782" spans="7:7">
      <c r="G14782" s="322"/>
    </row>
    <row r="14783" spans="7:7">
      <c r="G14783" s="322"/>
    </row>
    <row r="14784" spans="7:7">
      <c r="G14784" s="322"/>
    </row>
    <row r="14785" spans="7:7">
      <c r="G14785" s="322"/>
    </row>
    <row r="14786" spans="7:7">
      <c r="G14786" s="322"/>
    </row>
    <row r="14787" spans="7:7">
      <c r="G14787" s="322"/>
    </row>
    <row r="14788" spans="7:7">
      <c r="G14788" s="322"/>
    </row>
    <row r="14789" spans="7:7">
      <c r="G14789" s="322"/>
    </row>
    <row r="14790" spans="7:7">
      <c r="G14790" s="322"/>
    </row>
    <row r="14791" spans="7:7">
      <c r="G14791" s="322"/>
    </row>
    <row r="14792" spans="7:7">
      <c r="G14792" s="322"/>
    </row>
    <row r="14793" spans="7:7">
      <c r="G14793" s="322"/>
    </row>
    <row r="14794" spans="7:7">
      <c r="G14794" s="322"/>
    </row>
    <row r="14795" spans="7:7">
      <c r="G14795" s="322"/>
    </row>
    <row r="14796" spans="7:7">
      <c r="G14796" s="322"/>
    </row>
    <row r="14797" spans="7:7">
      <c r="G14797" s="322"/>
    </row>
    <row r="14798" spans="7:7">
      <c r="G14798" s="322"/>
    </row>
    <row r="14799" spans="7:7">
      <c r="G14799" s="322"/>
    </row>
    <row r="14800" spans="7:7">
      <c r="G14800" s="322"/>
    </row>
    <row r="14801" spans="7:7">
      <c r="G14801" s="322"/>
    </row>
    <row r="14802" spans="7:7">
      <c r="G14802" s="322"/>
    </row>
    <row r="14803" spans="7:7">
      <c r="G14803" s="322"/>
    </row>
    <row r="14804" spans="7:7">
      <c r="G14804" s="322"/>
    </row>
    <row r="14805" spans="7:7">
      <c r="G14805" s="322"/>
    </row>
    <row r="14806" spans="7:7">
      <c r="G14806" s="322"/>
    </row>
    <row r="14807" spans="7:7">
      <c r="G14807" s="322"/>
    </row>
    <row r="14808" spans="7:7">
      <c r="G14808" s="322"/>
    </row>
    <row r="14809" spans="7:7">
      <c r="G14809" s="322"/>
    </row>
    <row r="14810" spans="7:7">
      <c r="G14810" s="322"/>
    </row>
    <row r="14811" spans="7:7">
      <c r="G14811" s="322"/>
    </row>
    <row r="14812" spans="7:7">
      <c r="G14812" s="322"/>
    </row>
    <row r="14813" spans="7:7">
      <c r="G14813" s="322"/>
    </row>
    <row r="14814" spans="7:7">
      <c r="G14814" s="322"/>
    </row>
    <row r="14815" spans="7:7">
      <c r="G14815" s="322"/>
    </row>
    <row r="14816" spans="7:7">
      <c r="G14816" s="322"/>
    </row>
    <row r="14817" spans="7:7">
      <c r="G14817" s="322"/>
    </row>
    <row r="14818" spans="7:7">
      <c r="G14818" s="322"/>
    </row>
    <row r="14819" spans="7:7">
      <c r="G14819" s="322"/>
    </row>
    <row r="14820" spans="7:7">
      <c r="G14820" s="322"/>
    </row>
    <row r="14821" spans="7:7">
      <c r="G14821" s="322"/>
    </row>
    <row r="14822" spans="7:7">
      <c r="G14822" s="322"/>
    </row>
    <row r="14823" spans="7:7">
      <c r="G14823" s="322"/>
    </row>
    <row r="14824" spans="7:7">
      <c r="G14824" s="322"/>
    </row>
    <row r="14825" spans="7:7">
      <c r="G14825" s="322"/>
    </row>
    <row r="14826" spans="7:7">
      <c r="G14826" s="322"/>
    </row>
    <row r="14827" spans="7:7">
      <c r="G14827" s="322"/>
    </row>
    <row r="14828" spans="7:7">
      <c r="G14828" s="322"/>
    </row>
    <row r="14829" spans="7:7">
      <c r="G14829" s="322"/>
    </row>
    <row r="14830" spans="7:7">
      <c r="G14830" s="322"/>
    </row>
    <row r="14831" spans="7:7">
      <c r="G14831" s="322"/>
    </row>
    <row r="14832" spans="7:7">
      <c r="G14832" s="322"/>
    </row>
    <row r="14833" spans="7:7">
      <c r="G14833" s="322"/>
    </row>
    <row r="14834" spans="7:7">
      <c r="G14834" s="322"/>
    </row>
    <row r="14835" spans="7:7">
      <c r="G14835" s="322"/>
    </row>
    <row r="14836" spans="7:7">
      <c r="G14836" s="322"/>
    </row>
    <row r="14837" spans="7:7">
      <c r="G14837" s="322"/>
    </row>
    <row r="14838" spans="7:7">
      <c r="G14838" s="322"/>
    </row>
    <row r="14839" spans="7:7">
      <c r="G14839" s="322"/>
    </row>
    <row r="14840" spans="7:7">
      <c r="G14840" s="322"/>
    </row>
    <row r="14841" spans="7:7">
      <c r="G14841" s="322"/>
    </row>
    <row r="14842" spans="7:7">
      <c r="G14842" s="322"/>
    </row>
    <row r="14843" spans="7:7">
      <c r="G14843" s="322"/>
    </row>
    <row r="14844" spans="7:7">
      <c r="G14844" s="322"/>
    </row>
    <row r="14845" spans="7:7">
      <c r="G14845" s="322"/>
    </row>
    <row r="14846" spans="7:7">
      <c r="G14846" s="322"/>
    </row>
    <row r="14847" spans="7:7">
      <c r="G14847" s="322"/>
    </row>
    <row r="14848" spans="7:7">
      <c r="G14848" s="322"/>
    </row>
    <row r="14849" spans="7:7">
      <c r="G14849" s="322"/>
    </row>
    <row r="14850" spans="7:7">
      <c r="G14850" s="322"/>
    </row>
    <row r="14851" spans="7:7">
      <c r="G14851" s="322"/>
    </row>
    <row r="14852" spans="7:7">
      <c r="G14852" s="322"/>
    </row>
    <row r="14853" spans="7:7">
      <c r="G14853" s="322"/>
    </row>
    <row r="14854" spans="7:7">
      <c r="G14854" s="322"/>
    </row>
    <row r="14855" spans="7:7">
      <c r="G14855" s="322"/>
    </row>
    <row r="14856" spans="7:7">
      <c r="G14856" s="322"/>
    </row>
    <row r="14857" spans="7:7">
      <c r="G14857" s="322"/>
    </row>
    <row r="14858" spans="7:7">
      <c r="G14858" s="322"/>
    </row>
    <row r="14859" spans="7:7">
      <c r="G14859" s="322"/>
    </row>
    <row r="14860" spans="7:7">
      <c r="G14860" s="322"/>
    </row>
    <row r="14861" spans="7:7">
      <c r="G14861" s="322"/>
    </row>
    <row r="14862" spans="7:7">
      <c r="G14862" s="322"/>
    </row>
    <row r="14863" spans="7:7">
      <c r="G14863" s="322"/>
    </row>
    <row r="14864" spans="7:7">
      <c r="G14864" s="322"/>
    </row>
    <row r="14865" spans="7:7">
      <c r="G14865" s="322"/>
    </row>
    <row r="14866" spans="7:7">
      <c r="G14866" s="322"/>
    </row>
    <row r="14867" spans="7:7">
      <c r="G14867" s="322"/>
    </row>
    <row r="14868" spans="7:7">
      <c r="G14868" s="322"/>
    </row>
    <row r="14869" spans="7:7">
      <c r="G14869" s="322"/>
    </row>
    <row r="14870" spans="7:7">
      <c r="G14870" s="322"/>
    </row>
    <row r="14871" spans="7:7">
      <c r="G14871" s="322"/>
    </row>
    <row r="14872" spans="7:7">
      <c r="G14872" s="322"/>
    </row>
    <row r="14873" spans="7:7">
      <c r="G14873" s="322"/>
    </row>
    <row r="14874" spans="7:7">
      <c r="G14874" s="322"/>
    </row>
    <row r="14875" spans="7:7">
      <c r="G14875" s="322"/>
    </row>
    <row r="14876" spans="7:7">
      <c r="G14876" s="322"/>
    </row>
    <row r="14877" spans="7:7">
      <c r="G14877" s="322"/>
    </row>
    <row r="14878" spans="7:7">
      <c r="G14878" s="322"/>
    </row>
    <row r="14879" spans="7:7">
      <c r="G14879" s="322"/>
    </row>
    <row r="14880" spans="7:7">
      <c r="G14880" s="322"/>
    </row>
    <row r="14881" spans="7:7">
      <c r="G14881" s="322"/>
    </row>
    <row r="14882" spans="7:7">
      <c r="G14882" s="322"/>
    </row>
    <row r="14883" spans="7:7">
      <c r="G14883" s="322"/>
    </row>
    <row r="14884" spans="7:7">
      <c r="G14884" s="322"/>
    </row>
    <row r="14885" spans="7:7">
      <c r="G14885" s="322"/>
    </row>
    <row r="14886" spans="7:7">
      <c r="G14886" s="322"/>
    </row>
    <row r="14887" spans="7:7">
      <c r="G14887" s="322"/>
    </row>
    <row r="14888" spans="7:7">
      <c r="G14888" s="322"/>
    </row>
    <row r="14889" spans="7:7">
      <c r="G14889" s="322"/>
    </row>
    <row r="14890" spans="7:7">
      <c r="G14890" s="322"/>
    </row>
    <row r="14891" spans="7:7">
      <c r="G14891" s="322"/>
    </row>
    <row r="14892" spans="7:7">
      <c r="G14892" s="322"/>
    </row>
    <row r="14893" spans="7:7">
      <c r="G14893" s="322"/>
    </row>
    <row r="14894" spans="7:7">
      <c r="G14894" s="322"/>
    </row>
    <row r="14895" spans="7:7">
      <c r="G14895" s="322"/>
    </row>
    <row r="14896" spans="7:7">
      <c r="G14896" s="322"/>
    </row>
    <row r="14897" spans="7:7">
      <c r="G14897" s="322"/>
    </row>
    <row r="14898" spans="7:7">
      <c r="G14898" s="322"/>
    </row>
    <row r="14899" spans="7:7">
      <c r="G14899" s="322"/>
    </row>
    <row r="14900" spans="7:7">
      <c r="G14900" s="322"/>
    </row>
    <row r="14901" spans="7:7">
      <c r="G14901" s="322"/>
    </row>
    <row r="14902" spans="7:7">
      <c r="G14902" s="322"/>
    </row>
    <row r="14903" spans="7:7">
      <c r="G14903" s="322"/>
    </row>
    <row r="14904" spans="7:7">
      <c r="G14904" s="322"/>
    </row>
    <row r="14905" spans="7:7">
      <c r="G14905" s="322"/>
    </row>
    <row r="14906" spans="7:7">
      <c r="G14906" s="322"/>
    </row>
    <row r="14907" spans="7:7">
      <c r="G14907" s="322"/>
    </row>
    <row r="14908" spans="7:7">
      <c r="G14908" s="322"/>
    </row>
    <row r="14909" spans="7:7">
      <c r="G14909" s="322"/>
    </row>
    <row r="14910" spans="7:7">
      <c r="G14910" s="322"/>
    </row>
    <row r="14911" spans="7:7">
      <c r="G14911" s="322"/>
    </row>
    <row r="14912" spans="7:7">
      <c r="G14912" s="322"/>
    </row>
    <row r="14913" spans="7:7">
      <c r="G14913" s="322"/>
    </row>
    <row r="14914" spans="7:7">
      <c r="G14914" s="322"/>
    </row>
    <row r="14915" spans="7:7">
      <c r="G14915" s="322"/>
    </row>
    <row r="14916" spans="7:7">
      <c r="G14916" s="322"/>
    </row>
    <row r="14917" spans="7:7">
      <c r="G14917" s="322"/>
    </row>
    <row r="14918" spans="7:7">
      <c r="G14918" s="322"/>
    </row>
    <row r="14919" spans="7:7">
      <c r="G14919" s="322"/>
    </row>
    <row r="14920" spans="7:7">
      <c r="G14920" s="322"/>
    </row>
    <row r="14921" spans="7:7">
      <c r="G14921" s="322"/>
    </row>
    <row r="14922" spans="7:7">
      <c r="G14922" s="322"/>
    </row>
    <row r="14923" spans="7:7">
      <c r="G14923" s="322"/>
    </row>
    <row r="14924" spans="7:7">
      <c r="G14924" s="322"/>
    </row>
    <row r="14925" spans="7:7">
      <c r="G14925" s="322"/>
    </row>
    <row r="14926" spans="7:7">
      <c r="G14926" s="322"/>
    </row>
    <row r="14927" spans="7:7">
      <c r="G14927" s="322"/>
    </row>
    <row r="14928" spans="7:7">
      <c r="G14928" s="322"/>
    </row>
    <row r="14929" spans="7:7">
      <c r="G14929" s="322"/>
    </row>
    <row r="14930" spans="7:7">
      <c r="G14930" s="322"/>
    </row>
    <row r="14931" spans="7:7">
      <c r="G14931" s="322"/>
    </row>
    <row r="14932" spans="7:7">
      <c r="G14932" s="322"/>
    </row>
    <row r="14933" spans="7:7">
      <c r="G14933" s="322"/>
    </row>
    <row r="14934" spans="7:7">
      <c r="G14934" s="322"/>
    </row>
    <row r="14935" spans="7:7">
      <c r="G14935" s="322"/>
    </row>
    <row r="14936" spans="7:7">
      <c r="G14936" s="322"/>
    </row>
    <row r="14937" spans="7:7">
      <c r="G14937" s="322"/>
    </row>
    <row r="14938" spans="7:7">
      <c r="G14938" s="322"/>
    </row>
    <row r="14939" spans="7:7">
      <c r="G14939" s="322"/>
    </row>
    <row r="14940" spans="7:7">
      <c r="G14940" s="322"/>
    </row>
    <row r="14941" spans="7:7">
      <c r="G14941" s="322"/>
    </row>
    <row r="14942" spans="7:7">
      <c r="G14942" s="322"/>
    </row>
    <row r="14943" spans="7:7">
      <c r="G14943" s="322"/>
    </row>
    <row r="14944" spans="7:7">
      <c r="G14944" s="322"/>
    </row>
    <row r="14945" spans="7:7">
      <c r="G14945" s="322"/>
    </row>
    <row r="14946" spans="7:7">
      <c r="G14946" s="322"/>
    </row>
    <row r="14947" spans="7:7">
      <c r="G14947" s="322"/>
    </row>
    <row r="14948" spans="7:7">
      <c r="G14948" s="322"/>
    </row>
    <row r="14949" spans="7:7">
      <c r="G14949" s="322"/>
    </row>
    <row r="14950" spans="7:7">
      <c r="G14950" s="322"/>
    </row>
    <row r="14951" spans="7:7">
      <c r="G14951" s="322"/>
    </row>
    <row r="14952" spans="7:7">
      <c r="G14952" s="322"/>
    </row>
    <row r="14953" spans="7:7">
      <c r="G14953" s="322"/>
    </row>
    <row r="14954" spans="7:7">
      <c r="G14954" s="322"/>
    </row>
    <row r="14955" spans="7:7">
      <c r="G14955" s="322"/>
    </row>
    <row r="14956" spans="7:7">
      <c r="G14956" s="322"/>
    </row>
    <row r="14957" spans="7:7">
      <c r="G14957" s="322"/>
    </row>
    <row r="14958" spans="7:7">
      <c r="G14958" s="322"/>
    </row>
    <row r="14959" spans="7:7">
      <c r="G14959" s="322"/>
    </row>
    <row r="14960" spans="7:7">
      <c r="G14960" s="322"/>
    </row>
    <row r="14961" spans="7:7">
      <c r="G14961" s="322"/>
    </row>
    <row r="14962" spans="7:7">
      <c r="G14962" s="322"/>
    </row>
    <row r="14963" spans="7:7">
      <c r="G14963" s="322"/>
    </row>
    <row r="14964" spans="7:7">
      <c r="G14964" s="322"/>
    </row>
    <row r="14965" spans="7:7">
      <c r="G14965" s="322"/>
    </row>
    <row r="14966" spans="7:7">
      <c r="G14966" s="322"/>
    </row>
    <row r="14967" spans="7:7">
      <c r="G14967" s="322"/>
    </row>
    <row r="14968" spans="7:7">
      <c r="G14968" s="322"/>
    </row>
    <row r="14969" spans="7:7">
      <c r="G14969" s="322"/>
    </row>
    <row r="14970" spans="7:7">
      <c r="G14970" s="322"/>
    </row>
    <row r="14971" spans="7:7">
      <c r="G14971" s="322"/>
    </row>
    <row r="14972" spans="7:7">
      <c r="G14972" s="322"/>
    </row>
    <row r="14973" spans="7:7">
      <c r="G14973" s="322"/>
    </row>
    <row r="14974" spans="7:7">
      <c r="G14974" s="322"/>
    </row>
    <row r="14975" spans="7:7">
      <c r="G14975" s="322"/>
    </row>
    <row r="14976" spans="7:7">
      <c r="G14976" s="322"/>
    </row>
    <row r="14977" spans="7:7">
      <c r="G14977" s="322"/>
    </row>
    <row r="14978" spans="7:7">
      <c r="G14978" s="322"/>
    </row>
    <row r="14979" spans="7:7">
      <c r="G14979" s="322"/>
    </row>
    <row r="14980" spans="7:7">
      <c r="G14980" s="322"/>
    </row>
    <row r="14981" spans="7:7">
      <c r="G14981" s="322"/>
    </row>
    <row r="14982" spans="7:7">
      <c r="G14982" s="322"/>
    </row>
    <row r="14983" spans="7:7">
      <c r="G14983" s="322"/>
    </row>
    <row r="14984" spans="7:7">
      <c r="G14984" s="322"/>
    </row>
    <row r="14985" spans="7:7">
      <c r="G14985" s="322"/>
    </row>
    <row r="14986" spans="7:7">
      <c r="G14986" s="322"/>
    </row>
    <row r="14987" spans="7:7">
      <c r="G14987" s="322"/>
    </row>
    <row r="14988" spans="7:7">
      <c r="G14988" s="322"/>
    </row>
    <row r="14989" spans="7:7">
      <c r="G14989" s="322"/>
    </row>
    <row r="14990" spans="7:7">
      <c r="G14990" s="322"/>
    </row>
    <row r="14991" spans="7:7">
      <c r="G14991" s="322"/>
    </row>
    <row r="14992" spans="7:7">
      <c r="G14992" s="322"/>
    </row>
    <row r="14993" spans="7:7">
      <c r="G14993" s="322"/>
    </row>
    <row r="14994" spans="7:7">
      <c r="G14994" s="322"/>
    </row>
    <row r="14995" spans="7:7">
      <c r="G14995" s="322"/>
    </row>
    <row r="14996" spans="7:7">
      <c r="G14996" s="322"/>
    </row>
    <row r="14997" spans="7:7">
      <c r="G14997" s="322"/>
    </row>
    <row r="14998" spans="7:7">
      <c r="G14998" s="322"/>
    </row>
    <row r="14999" spans="7:7">
      <c r="G14999" s="322"/>
    </row>
    <row r="15000" spans="7:7">
      <c r="G15000" s="322"/>
    </row>
    <row r="15001" spans="7:7">
      <c r="G15001" s="322"/>
    </row>
    <row r="15002" spans="7:7">
      <c r="G15002" s="322"/>
    </row>
    <row r="15003" spans="7:7">
      <c r="G15003" s="322"/>
    </row>
    <row r="15004" spans="7:7">
      <c r="G15004" s="322"/>
    </row>
    <row r="15005" spans="7:7">
      <c r="G15005" s="322"/>
    </row>
    <row r="15006" spans="7:7">
      <c r="G15006" s="322"/>
    </row>
    <row r="15007" spans="7:7">
      <c r="G15007" s="322"/>
    </row>
    <row r="15008" spans="7:7">
      <c r="G15008" s="322"/>
    </row>
    <row r="15009" spans="7:7">
      <c r="G15009" s="322"/>
    </row>
    <row r="15010" spans="7:7">
      <c r="G15010" s="322"/>
    </row>
    <row r="15011" spans="7:7">
      <c r="G15011" s="322"/>
    </row>
    <row r="15012" spans="7:7">
      <c r="G15012" s="322"/>
    </row>
    <row r="15013" spans="7:7">
      <c r="G15013" s="322"/>
    </row>
    <row r="15014" spans="7:7">
      <c r="G15014" s="322"/>
    </row>
    <row r="15015" spans="7:7">
      <c r="G15015" s="322"/>
    </row>
    <row r="15016" spans="7:7">
      <c r="G15016" s="322"/>
    </row>
    <row r="15017" spans="7:7">
      <c r="G15017" s="322"/>
    </row>
    <row r="15018" spans="7:7">
      <c r="G15018" s="322"/>
    </row>
    <row r="15019" spans="7:7">
      <c r="G15019" s="322"/>
    </row>
    <row r="15020" spans="7:7">
      <c r="G15020" s="322"/>
    </row>
    <row r="15021" spans="7:7">
      <c r="G15021" s="322"/>
    </row>
    <row r="15022" spans="7:7">
      <c r="G15022" s="322"/>
    </row>
    <row r="15023" spans="7:7">
      <c r="G15023" s="322"/>
    </row>
    <row r="15024" spans="7:7">
      <c r="G15024" s="322"/>
    </row>
    <row r="15025" spans="7:7">
      <c r="G15025" s="322"/>
    </row>
    <row r="15026" spans="7:7">
      <c r="G15026" s="322"/>
    </row>
    <row r="15027" spans="7:7">
      <c r="G15027" s="322"/>
    </row>
    <row r="15028" spans="7:7">
      <c r="G15028" s="322"/>
    </row>
    <row r="15029" spans="7:7">
      <c r="G15029" s="322"/>
    </row>
    <row r="15030" spans="7:7">
      <c r="G15030" s="322"/>
    </row>
    <row r="15031" spans="7:7">
      <c r="G15031" s="322"/>
    </row>
    <row r="15032" spans="7:7">
      <c r="G15032" s="322"/>
    </row>
    <row r="15033" spans="7:7">
      <c r="G15033" s="322"/>
    </row>
    <row r="15034" spans="7:7">
      <c r="G15034" s="322"/>
    </row>
    <row r="15035" spans="7:7">
      <c r="G15035" s="322"/>
    </row>
    <row r="15036" spans="7:7">
      <c r="G15036" s="322"/>
    </row>
    <row r="15037" spans="7:7">
      <c r="G15037" s="322"/>
    </row>
    <row r="15038" spans="7:7">
      <c r="G15038" s="322"/>
    </row>
    <row r="15039" spans="7:7">
      <c r="G15039" s="322"/>
    </row>
    <row r="15040" spans="7:7">
      <c r="G15040" s="322"/>
    </row>
    <row r="15041" spans="7:7">
      <c r="G15041" s="322"/>
    </row>
    <row r="15042" spans="7:7">
      <c r="G15042" s="322"/>
    </row>
    <row r="15043" spans="7:7">
      <c r="G15043" s="322"/>
    </row>
    <row r="15044" spans="7:7">
      <c r="G15044" s="322"/>
    </row>
    <row r="15045" spans="7:7">
      <c r="G15045" s="322"/>
    </row>
    <row r="15046" spans="7:7">
      <c r="G15046" s="322"/>
    </row>
    <row r="15047" spans="7:7">
      <c r="G15047" s="322"/>
    </row>
    <row r="15048" spans="7:7">
      <c r="G15048" s="322"/>
    </row>
    <row r="15049" spans="7:7">
      <c r="G15049" s="322"/>
    </row>
    <row r="15050" spans="7:7">
      <c r="G15050" s="322"/>
    </row>
    <row r="15051" spans="7:7">
      <c r="G15051" s="322"/>
    </row>
    <row r="15052" spans="7:7">
      <c r="G15052" s="322"/>
    </row>
    <row r="15053" spans="7:7">
      <c r="G15053" s="322"/>
    </row>
    <row r="15054" spans="7:7">
      <c r="G15054" s="322"/>
    </row>
    <row r="15055" spans="7:7">
      <c r="G15055" s="322"/>
    </row>
    <row r="15056" spans="7:7">
      <c r="G15056" s="322"/>
    </row>
    <row r="15057" spans="7:7">
      <c r="G15057" s="322"/>
    </row>
    <row r="15058" spans="7:7">
      <c r="G15058" s="322"/>
    </row>
    <row r="15059" spans="7:7">
      <c r="G15059" s="322"/>
    </row>
    <row r="15060" spans="7:7">
      <c r="G15060" s="322"/>
    </row>
    <row r="15061" spans="7:7">
      <c r="G15061" s="322"/>
    </row>
    <row r="15062" spans="7:7">
      <c r="G15062" s="322"/>
    </row>
    <row r="15063" spans="7:7">
      <c r="G15063" s="322"/>
    </row>
    <row r="15064" spans="7:7">
      <c r="G15064" s="322"/>
    </row>
    <row r="15065" spans="7:7">
      <c r="G15065" s="322"/>
    </row>
    <row r="15066" spans="7:7">
      <c r="G15066" s="322"/>
    </row>
    <row r="15067" spans="7:7">
      <c r="G15067" s="322"/>
    </row>
    <row r="15068" spans="7:7">
      <c r="G15068" s="322"/>
    </row>
    <row r="15069" spans="7:7">
      <c r="G15069" s="322"/>
    </row>
    <row r="15070" spans="7:7">
      <c r="G15070" s="322"/>
    </row>
    <row r="15071" spans="7:7">
      <c r="G15071" s="322"/>
    </row>
    <row r="15072" spans="7:7">
      <c r="G15072" s="322"/>
    </row>
    <row r="15073" spans="7:7">
      <c r="G15073" s="322"/>
    </row>
    <row r="15074" spans="7:7">
      <c r="G15074" s="322"/>
    </row>
    <row r="15075" spans="7:7">
      <c r="G15075" s="322"/>
    </row>
    <row r="15076" spans="7:7">
      <c r="G15076" s="322"/>
    </row>
    <row r="15077" spans="7:7">
      <c r="G15077" s="322"/>
    </row>
    <row r="15078" spans="7:7">
      <c r="G15078" s="322"/>
    </row>
    <row r="15079" spans="7:7">
      <c r="G15079" s="322"/>
    </row>
    <row r="15080" spans="7:7">
      <c r="G15080" s="322"/>
    </row>
    <row r="15081" spans="7:7">
      <c r="G15081" s="322"/>
    </row>
    <row r="15082" spans="7:7">
      <c r="G15082" s="322"/>
    </row>
    <row r="15083" spans="7:7">
      <c r="G15083" s="322"/>
    </row>
    <row r="15084" spans="7:7">
      <c r="G15084" s="322"/>
    </row>
    <row r="15085" spans="7:7">
      <c r="G15085" s="322"/>
    </row>
    <row r="15086" spans="7:7">
      <c r="G15086" s="322"/>
    </row>
    <row r="15087" spans="7:7">
      <c r="G15087" s="322"/>
    </row>
    <row r="15088" spans="7:7">
      <c r="G15088" s="322"/>
    </row>
    <row r="15089" spans="7:7">
      <c r="G15089" s="322"/>
    </row>
    <row r="15090" spans="7:7">
      <c r="G15090" s="322"/>
    </row>
    <row r="15091" spans="7:7">
      <c r="G15091" s="322"/>
    </row>
    <row r="15092" spans="7:7">
      <c r="G15092" s="322"/>
    </row>
    <row r="15093" spans="7:7">
      <c r="G15093" s="322"/>
    </row>
    <row r="15094" spans="7:7">
      <c r="G15094" s="322"/>
    </row>
    <row r="15095" spans="7:7">
      <c r="G15095" s="322"/>
    </row>
    <row r="15096" spans="7:7">
      <c r="G15096" s="322"/>
    </row>
    <row r="15097" spans="7:7">
      <c r="G15097" s="322"/>
    </row>
    <row r="15098" spans="7:7">
      <c r="G15098" s="322"/>
    </row>
    <row r="15099" spans="7:7">
      <c r="G15099" s="322"/>
    </row>
    <row r="15100" spans="7:7">
      <c r="G15100" s="322"/>
    </row>
    <row r="15101" spans="7:7">
      <c r="G15101" s="322"/>
    </row>
    <row r="15102" spans="7:7">
      <c r="G15102" s="322"/>
    </row>
    <row r="15103" spans="7:7">
      <c r="G15103" s="322"/>
    </row>
    <row r="15104" spans="7:7">
      <c r="G15104" s="322"/>
    </row>
    <row r="15105" spans="7:7">
      <c r="G15105" s="322"/>
    </row>
    <row r="15106" spans="7:7">
      <c r="G15106" s="322"/>
    </row>
    <row r="15107" spans="7:7">
      <c r="G15107" s="322"/>
    </row>
    <row r="15108" spans="7:7">
      <c r="G15108" s="322"/>
    </row>
    <row r="15109" spans="7:7">
      <c r="G15109" s="322"/>
    </row>
    <row r="15110" spans="7:7">
      <c r="G15110" s="322"/>
    </row>
    <row r="15111" spans="7:7">
      <c r="G15111" s="322"/>
    </row>
    <row r="15112" spans="7:7">
      <c r="G15112" s="322"/>
    </row>
    <row r="15113" spans="7:7">
      <c r="G15113" s="322"/>
    </row>
    <row r="15114" spans="7:7">
      <c r="G15114" s="322"/>
    </row>
    <row r="15115" spans="7:7">
      <c r="G15115" s="322"/>
    </row>
    <row r="15116" spans="7:7">
      <c r="G15116" s="322"/>
    </row>
    <row r="15117" spans="7:7">
      <c r="G15117" s="322"/>
    </row>
    <row r="15118" spans="7:7">
      <c r="G15118" s="322"/>
    </row>
    <row r="15119" spans="7:7">
      <c r="G15119" s="322"/>
    </row>
    <row r="15120" spans="7:7">
      <c r="G15120" s="322"/>
    </row>
    <row r="15121" spans="7:7">
      <c r="G15121" s="322"/>
    </row>
    <row r="15122" spans="7:7">
      <c r="G15122" s="322"/>
    </row>
    <row r="15123" spans="7:7">
      <c r="G15123" s="322"/>
    </row>
    <row r="15124" spans="7:7">
      <c r="G15124" s="322"/>
    </row>
    <row r="15125" spans="7:7">
      <c r="G15125" s="322"/>
    </row>
    <row r="15126" spans="7:7">
      <c r="G15126" s="322"/>
    </row>
    <row r="15127" spans="7:7">
      <c r="G15127" s="322"/>
    </row>
    <row r="15128" spans="7:7">
      <c r="G15128" s="322"/>
    </row>
    <row r="15129" spans="7:7">
      <c r="G15129" s="322"/>
    </row>
    <row r="15130" spans="7:7">
      <c r="G15130" s="322"/>
    </row>
    <row r="15131" spans="7:7">
      <c r="G15131" s="322"/>
    </row>
    <row r="15132" spans="7:7">
      <c r="G15132" s="322"/>
    </row>
    <row r="15133" spans="7:7">
      <c r="G15133" s="322"/>
    </row>
    <row r="15134" spans="7:7">
      <c r="G15134" s="322"/>
    </row>
    <row r="15135" spans="7:7">
      <c r="G15135" s="322"/>
    </row>
    <row r="15136" spans="7:7">
      <c r="G15136" s="322"/>
    </row>
    <row r="15137" spans="7:7">
      <c r="G15137" s="322"/>
    </row>
    <row r="15138" spans="7:7">
      <c r="G15138" s="322"/>
    </row>
    <row r="15139" spans="7:7">
      <c r="G15139" s="322"/>
    </row>
    <row r="15140" spans="7:7">
      <c r="G15140" s="322"/>
    </row>
    <row r="15141" spans="7:7">
      <c r="G15141" s="322"/>
    </row>
    <row r="15142" spans="7:7">
      <c r="G15142" s="322"/>
    </row>
    <row r="15143" spans="7:7">
      <c r="G15143" s="322"/>
    </row>
    <row r="15144" spans="7:7">
      <c r="G15144" s="322"/>
    </row>
    <row r="15145" spans="7:7">
      <c r="G15145" s="322"/>
    </row>
    <row r="15146" spans="7:7">
      <c r="G15146" s="322"/>
    </row>
    <row r="15147" spans="7:7">
      <c r="G15147" s="322"/>
    </row>
    <row r="15148" spans="7:7">
      <c r="G15148" s="322"/>
    </row>
    <row r="15149" spans="7:7">
      <c r="G15149" s="322"/>
    </row>
    <row r="15150" spans="7:7">
      <c r="G15150" s="322"/>
    </row>
    <row r="15151" spans="7:7">
      <c r="G15151" s="322"/>
    </row>
    <row r="15152" spans="7:7">
      <c r="G15152" s="322"/>
    </row>
    <row r="15153" spans="7:7">
      <c r="G15153" s="322"/>
    </row>
    <row r="15154" spans="7:7">
      <c r="G15154" s="322"/>
    </row>
    <row r="15155" spans="7:7">
      <c r="G15155" s="322"/>
    </row>
    <row r="15156" spans="7:7">
      <c r="G15156" s="322"/>
    </row>
    <row r="15157" spans="7:7">
      <c r="G15157" s="322"/>
    </row>
    <row r="15158" spans="7:7">
      <c r="G15158" s="322"/>
    </row>
    <row r="15159" spans="7:7">
      <c r="G15159" s="322"/>
    </row>
    <row r="15160" spans="7:7">
      <c r="G15160" s="322"/>
    </row>
    <row r="15161" spans="7:7">
      <c r="G15161" s="322"/>
    </row>
    <row r="15162" spans="7:7">
      <c r="G15162" s="322"/>
    </row>
    <row r="15163" spans="7:7">
      <c r="G15163" s="322"/>
    </row>
    <row r="15164" spans="7:7">
      <c r="G15164" s="322"/>
    </row>
    <row r="15165" spans="7:7">
      <c r="G15165" s="322"/>
    </row>
    <row r="15166" spans="7:7">
      <c r="G15166" s="322"/>
    </row>
    <row r="15167" spans="7:7">
      <c r="G15167" s="322"/>
    </row>
    <row r="15168" spans="7:7">
      <c r="G15168" s="322"/>
    </row>
    <row r="15169" spans="7:7">
      <c r="G15169" s="322"/>
    </row>
    <row r="15170" spans="7:7">
      <c r="G15170" s="322"/>
    </row>
    <row r="15171" spans="7:7">
      <c r="G15171" s="322"/>
    </row>
    <row r="15172" spans="7:7">
      <c r="G15172" s="322"/>
    </row>
    <row r="15173" spans="7:7">
      <c r="G15173" s="322"/>
    </row>
    <row r="15174" spans="7:7">
      <c r="G15174" s="322"/>
    </row>
    <row r="15175" spans="7:7">
      <c r="G15175" s="322"/>
    </row>
    <row r="15176" spans="7:7">
      <c r="G15176" s="322"/>
    </row>
    <row r="15177" spans="7:7">
      <c r="G15177" s="322"/>
    </row>
    <row r="15178" spans="7:7">
      <c r="G15178" s="322"/>
    </row>
    <row r="15179" spans="7:7">
      <c r="G15179" s="322"/>
    </row>
    <row r="15180" spans="7:7">
      <c r="G15180" s="322"/>
    </row>
    <row r="15181" spans="7:7">
      <c r="G15181" s="322"/>
    </row>
    <row r="15182" spans="7:7">
      <c r="G15182" s="322"/>
    </row>
    <row r="15183" spans="7:7">
      <c r="G15183" s="322"/>
    </row>
    <row r="15184" spans="7:7">
      <c r="G15184" s="322"/>
    </row>
    <row r="15185" spans="7:7">
      <c r="G15185" s="322"/>
    </row>
    <row r="15186" spans="7:7">
      <c r="G15186" s="322"/>
    </row>
    <row r="15187" spans="7:7">
      <c r="G15187" s="322"/>
    </row>
    <row r="15188" spans="7:7">
      <c r="G15188" s="322"/>
    </row>
    <row r="15189" spans="7:7">
      <c r="G15189" s="322"/>
    </row>
    <row r="15190" spans="7:7">
      <c r="G15190" s="322"/>
    </row>
    <row r="15191" spans="7:7">
      <c r="G15191" s="322"/>
    </row>
    <row r="15192" spans="7:7">
      <c r="G15192" s="322"/>
    </row>
    <row r="15193" spans="7:7">
      <c r="G15193" s="322"/>
    </row>
    <row r="15194" spans="7:7">
      <c r="G15194" s="322"/>
    </row>
    <row r="15195" spans="7:7">
      <c r="G15195" s="322"/>
    </row>
    <row r="15196" spans="7:7">
      <c r="G15196" s="322"/>
    </row>
    <row r="15197" spans="7:7">
      <c r="G15197" s="322"/>
    </row>
    <row r="15198" spans="7:7">
      <c r="G15198" s="322"/>
    </row>
    <row r="15199" spans="7:7">
      <c r="G15199" s="322"/>
    </row>
    <row r="15200" spans="7:7">
      <c r="G15200" s="322"/>
    </row>
    <row r="15201" spans="7:7">
      <c r="G15201" s="322"/>
    </row>
    <row r="15202" spans="7:7">
      <c r="G15202" s="322"/>
    </row>
    <row r="15203" spans="7:7">
      <c r="G15203" s="322"/>
    </row>
    <row r="15204" spans="7:7">
      <c r="G15204" s="322"/>
    </row>
    <row r="15205" spans="7:7">
      <c r="G15205" s="322"/>
    </row>
    <row r="15206" spans="7:7">
      <c r="G15206" s="322"/>
    </row>
    <row r="15207" spans="7:7">
      <c r="G15207" s="322"/>
    </row>
    <row r="15208" spans="7:7">
      <c r="G15208" s="322"/>
    </row>
    <row r="15209" spans="7:7">
      <c r="G15209" s="322"/>
    </row>
    <row r="15210" spans="7:7">
      <c r="G15210" s="322"/>
    </row>
    <row r="15211" spans="7:7">
      <c r="G15211" s="322"/>
    </row>
    <row r="15212" spans="7:7">
      <c r="G15212" s="322"/>
    </row>
    <row r="15213" spans="7:7">
      <c r="G15213" s="322"/>
    </row>
    <row r="15214" spans="7:7">
      <c r="G15214" s="322"/>
    </row>
    <row r="15215" spans="7:7">
      <c r="G15215" s="322"/>
    </row>
    <row r="15216" spans="7:7">
      <c r="G15216" s="322"/>
    </row>
    <row r="15217" spans="7:7">
      <c r="G15217" s="322"/>
    </row>
    <row r="15218" spans="7:7">
      <c r="G15218" s="322"/>
    </row>
    <row r="15219" spans="7:7">
      <c r="G15219" s="322"/>
    </row>
    <row r="15220" spans="7:7">
      <c r="G15220" s="322"/>
    </row>
    <row r="15221" spans="7:7">
      <c r="G15221" s="322"/>
    </row>
    <row r="15222" spans="7:7">
      <c r="G15222" s="322"/>
    </row>
    <row r="15223" spans="7:7">
      <c r="G15223" s="322"/>
    </row>
    <row r="15224" spans="7:7">
      <c r="G15224" s="322"/>
    </row>
    <row r="15225" spans="7:7">
      <c r="G15225" s="322"/>
    </row>
    <row r="15226" spans="7:7">
      <c r="G15226" s="322"/>
    </row>
    <row r="15227" spans="7:7">
      <c r="G15227" s="322"/>
    </row>
    <row r="15228" spans="7:7">
      <c r="G15228" s="322"/>
    </row>
    <row r="15229" spans="7:7">
      <c r="G15229" s="322"/>
    </row>
    <row r="15230" spans="7:7">
      <c r="G15230" s="322"/>
    </row>
    <row r="15231" spans="7:7">
      <c r="G15231" s="322"/>
    </row>
    <row r="15232" spans="7:7">
      <c r="G15232" s="322"/>
    </row>
    <row r="15233" spans="7:7">
      <c r="G15233" s="322"/>
    </row>
    <row r="15234" spans="7:7">
      <c r="G15234" s="322"/>
    </row>
    <row r="15235" spans="7:7">
      <c r="G15235" s="322"/>
    </row>
    <row r="15236" spans="7:7">
      <c r="G15236" s="322"/>
    </row>
    <row r="15237" spans="7:7">
      <c r="G15237" s="322"/>
    </row>
    <row r="15238" spans="7:7">
      <c r="G15238" s="322"/>
    </row>
    <row r="15239" spans="7:7">
      <c r="G15239" s="322"/>
    </row>
    <row r="15240" spans="7:7">
      <c r="G15240" s="322"/>
    </row>
    <row r="15241" spans="7:7">
      <c r="G15241" s="322"/>
    </row>
    <row r="15242" spans="7:7">
      <c r="G15242" s="322"/>
    </row>
    <row r="15243" spans="7:7">
      <c r="G15243" s="322"/>
    </row>
    <row r="15244" spans="7:7">
      <c r="G15244" s="322"/>
    </row>
    <row r="15245" spans="7:7">
      <c r="G15245" s="322"/>
    </row>
    <row r="15246" spans="7:7">
      <c r="G15246" s="322"/>
    </row>
    <row r="15247" spans="7:7">
      <c r="G15247" s="322"/>
    </row>
    <row r="15248" spans="7:7">
      <c r="G15248" s="322"/>
    </row>
    <row r="15249" spans="7:7">
      <c r="G15249" s="322"/>
    </row>
    <row r="15250" spans="7:7">
      <c r="G15250" s="322"/>
    </row>
    <row r="15251" spans="7:7">
      <c r="G15251" s="322"/>
    </row>
    <row r="15252" spans="7:7">
      <c r="G15252" s="322"/>
    </row>
    <row r="15253" spans="7:7">
      <c r="G15253" s="322"/>
    </row>
    <row r="15254" spans="7:7">
      <c r="G15254" s="322"/>
    </row>
    <row r="15255" spans="7:7">
      <c r="G15255" s="322"/>
    </row>
    <row r="15256" spans="7:7">
      <c r="G15256" s="322"/>
    </row>
    <row r="15257" spans="7:7">
      <c r="G15257" s="322"/>
    </row>
    <row r="15258" spans="7:7">
      <c r="G15258" s="322"/>
    </row>
    <row r="15259" spans="7:7">
      <c r="G15259" s="322"/>
    </row>
    <row r="15260" spans="7:7">
      <c r="G15260" s="322"/>
    </row>
    <row r="15261" spans="7:7">
      <c r="G15261" s="322"/>
    </row>
    <row r="15262" spans="7:7">
      <c r="G15262" s="322"/>
    </row>
    <row r="15263" spans="7:7">
      <c r="G15263" s="322"/>
    </row>
    <row r="15264" spans="7:7">
      <c r="G15264" s="322"/>
    </row>
    <row r="15265" spans="7:7">
      <c r="G15265" s="322"/>
    </row>
    <row r="15266" spans="7:7">
      <c r="G15266" s="322"/>
    </row>
    <row r="15267" spans="7:7">
      <c r="G15267" s="322"/>
    </row>
    <row r="15268" spans="7:7">
      <c r="G15268" s="322"/>
    </row>
    <row r="15269" spans="7:7">
      <c r="G15269" s="322"/>
    </row>
    <row r="15270" spans="7:7">
      <c r="G15270" s="322"/>
    </row>
    <row r="15271" spans="7:7">
      <c r="G15271" s="322"/>
    </row>
    <row r="15272" spans="7:7">
      <c r="G15272" s="322"/>
    </row>
    <row r="15273" spans="7:7">
      <c r="G15273" s="322"/>
    </row>
    <row r="15274" spans="7:7">
      <c r="G15274" s="322"/>
    </row>
    <row r="15275" spans="7:7">
      <c r="G15275" s="322"/>
    </row>
    <row r="15276" spans="7:7">
      <c r="G15276" s="322"/>
    </row>
    <row r="15277" spans="7:7">
      <c r="G15277" s="322"/>
    </row>
    <row r="15278" spans="7:7">
      <c r="G15278" s="322"/>
    </row>
    <row r="15279" spans="7:7">
      <c r="G15279" s="322"/>
    </row>
    <row r="15280" spans="7:7">
      <c r="G15280" s="322"/>
    </row>
    <row r="15281" spans="7:7">
      <c r="G15281" s="322"/>
    </row>
    <row r="15282" spans="7:7">
      <c r="G15282" s="322"/>
    </row>
    <row r="15283" spans="7:7">
      <c r="G15283" s="322"/>
    </row>
    <row r="15284" spans="7:7">
      <c r="G15284" s="322"/>
    </row>
    <row r="15285" spans="7:7">
      <c r="G15285" s="322"/>
    </row>
    <row r="15286" spans="7:7">
      <c r="G15286" s="322"/>
    </row>
    <row r="15287" spans="7:7">
      <c r="G15287" s="322"/>
    </row>
    <row r="15288" spans="7:7">
      <c r="G15288" s="322"/>
    </row>
    <row r="15289" spans="7:7">
      <c r="G15289" s="322"/>
    </row>
    <row r="15290" spans="7:7">
      <c r="G15290" s="322"/>
    </row>
    <row r="15291" spans="7:7">
      <c r="G15291" s="322"/>
    </row>
    <row r="15292" spans="7:7">
      <c r="G15292" s="322"/>
    </row>
    <row r="15293" spans="7:7">
      <c r="G15293" s="322"/>
    </row>
    <row r="15294" spans="7:7">
      <c r="G15294" s="322"/>
    </row>
    <row r="15295" spans="7:7">
      <c r="G15295" s="322"/>
    </row>
    <row r="15296" spans="7:7">
      <c r="G15296" s="322"/>
    </row>
    <row r="15297" spans="7:7">
      <c r="G15297" s="322"/>
    </row>
    <row r="15298" spans="7:7">
      <c r="G15298" s="322"/>
    </row>
    <row r="15299" spans="7:7">
      <c r="G15299" s="322"/>
    </row>
    <row r="15300" spans="7:7">
      <c r="G15300" s="322"/>
    </row>
    <row r="15301" spans="7:7">
      <c r="G15301" s="322"/>
    </row>
    <row r="15302" spans="7:7">
      <c r="G15302" s="322"/>
    </row>
    <row r="15303" spans="7:7">
      <c r="G15303" s="322"/>
    </row>
    <row r="15304" spans="7:7">
      <c r="G15304" s="322"/>
    </row>
    <row r="15305" spans="7:7">
      <c r="G15305" s="322"/>
    </row>
    <row r="15306" spans="7:7">
      <c r="G15306" s="322"/>
    </row>
    <row r="15307" spans="7:7">
      <c r="G15307" s="322"/>
    </row>
    <row r="15308" spans="7:7">
      <c r="G15308" s="322"/>
    </row>
    <row r="15309" spans="7:7">
      <c r="G15309" s="322"/>
    </row>
    <row r="15310" spans="7:7">
      <c r="G15310" s="322"/>
    </row>
    <row r="15311" spans="7:7">
      <c r="G15311" s="322"/>
    </row>
    <row r="15312" spans="7:7">
      <c r="G15312" s="322"/>
    </row>
    <row r="15313" spans="7:7">
      <c r="G15313" s="322"/>
    </row>
    <row r="15314" spans="7:7">
      <c r="G15314" s="322"/>
    </row>
    <row r="15315" spans="7:7">
      <c r="G15315" s="322"/>
    </row>
    <row r="15316" spans="7:7">
      <c r="G15316" s="322"/>
    </row>
    <row r="15317" spans="7:7">
      <c r="G15317" s="322"/>
    </row>
    <row r="15318" spans="7:7">
      <c r="G15318" s="322"/>
    </row>
    <row r="15319" spans="7:7">
      <c r="G15319" s="322"/>
    </row>
    <row r="15320" spans="7:7">
      <c r="G15320" s="322"/>
    </row>
    <row r="15321" spans="7:7">
      <c r="G15321" s="322"/>
    </row>
    <row r="15322" spans="7:7">
      <c r="G15322" s="322"/>
    </row>
    <row r="15323" spans="7:7">
      <c r="G15323" s="322"/>
    </row>
    <row r="15324" spans="7:7">
      <c r="G15324" s="322"/>
    </row>
    <row r="15325" spans="7:7">
      <c r="G15325" s="322"/>
    </row>
    <row r="15326" spans="7:7">
      <c r="G15326" s="322"/>
    </row>
    <row r="15327" spans="7:7">
      <c r="G15327" s="322"/>
    </row>
    <row r="15328" spans="7:7">
      <c r="G15328" s="322"/>
    </row>
    <row r="15329" spans="7:7">
      <c r="G15329" s="322"/>
    </row>
    <row r="15330" spans="7:7">
      <c r="G15330" s="322"/>
    </row>
    <row r="15331" spans="7:7">
      <c r="G15331" s="322"/>
    </row>
    <row r="15332" spans="7:7">
      <c r="G15332" s="322"/>
    </row>
    <row r="15333" spans="7:7">
      <c r="G15333" s="322"/>
    </row>
    <row r="15334" spans="7:7">
      <c r="G15334" s="322"/>
    </row>
    <row r="15335" spans="7:7">
      <c r="G15335" s="322"/>
    </row>
    <row r="15336" spans="7:7">
      <c r="G15336" s="322"/>
    </row>
    <row r="15337" spans="7:7">
      <c r="G15337" s="322"/>
    </row>
    <row r="15338" spans="7:7">
      <c r="G15338" s="322"/>
    </row>
    <row r="15339" spans="7:7">
      <c r="G15339" s="322"/>
    </row>
    <row r="15340" spans="7:7">
      <c r="G15340" s="322"/>
    </row>
    <row r="15341" spans="7:7">
      <c r="G15341" s="322"/>
    </row>
    <row r="15342" spans="7:7">
      <c r="G15342" s="322"/>
    </row>
    <row r="15343" spans="7:7">
      <c r="G15343" s="322"/>
    </row>
    <row r="15344" spans="7:7">
      <c r="G15344" s="322"/>
    </row>
    <row r="15345" spans="7:7">
      <c r="G15345" s="322"/>
    </row>
    <row r="15346" spans="7:7">
      <c r="G15346" s="322"/>
    </row>
    <row r="15347" spans="7:7">
      <c r="G15347" s="322"/>
    </row>
    <row r="15348" spans="7:7">
      <c r="G15348" s="322"/>
    </row>
    <row r="15349" spans="7:7">
      <c r="G15349" s="322"/>
    </row>
    <row r="15350" spans="7:7">
      <c r="G15350" s="322"/>
    </row>
    <row r="15351" spans="7:7">
      <c r="G15351" s="322"/>
    </row>
    <row r="15352" spans="7:7">
      <c r="G15352" s="322"/>
    </row>
    <row r="15353" spans="7:7">
      <c r="G15353" s="322"/>
    </row>
    <row r="15354" spans="7:7">
      <c r="G15354" s="322"/>
    </row>
    <row r="15355" spans="7:7">
      <c r="G15355" s="322"/>
    </row>
    <row r="15356" spans="7:7">
      <c r="G15356" s="322"/>
    </row>
    <row r="15357" spans="7:7">
      <c r="G15357" s="322"/>
    </row>
    <row r="15358" spans="7:7">
      <c r="G15358" s="322"/>
    </row>
    <row r="15359" spans="7:7">
      <c r="G15359" s="322"/>
    </row>
    <row r="15360" spans="7:7">
      <c r="G15360" s="322"/>
    </row>
    <row r="15361" spans="7:7">
      <c r="G15361" s="322"/>
    </row>
    <row r="15362" spans="7:7">
      <c r="G15362" s="322"/>
    </row>
    <row r="15363" spans="7:7">
      <c r="G15363" s="322"/>
    </row>
    <row r="15364" spans="7:7">
      <c r="G15364" s="322"/>
    </row>
    <row r="15365" spans="7:7">
      <c r="G15365" s="322"/>
    </row>
    <row r="15366" spans="7:7">
      <c r="G15366" s="322"/>
    </row>
    <row r="15367" spans="7:7">
      <c r="G15367" s="322"/>
    </row>
    <row r="15368" spans="7:7">
      <c r="G15368" s="322"/>
    </row>
    <row r="15369" spans="7:7">
      <c r="G15369" s="322"/>
    </row>
    <row r="15370" spans="7:7">
      <c r="G15370" s="322"/>
    </row>
    <row r="15371" spans="7:7">
      <c r="G15371" s="322"/>
    </row>
    <row r="15372" spans="7:7">
      <c r="G15372" s="322"/>
    </row>
    <row r="15373" spans="7:7">
      <c r="G15373" s="322"/>
    </row>
    <row r="15374" spans="7:7">
      <c r="G15374" s="322"/>
    </row>
    <row r="15375" spans="7:7">
      <c r="G15375" s="322"/>
    </row>
    <row r="15376" spans="7:7">
      <c r="G15376" s="322"/>
    </row>
    <row r="15377" spans="7:7">
      <c r="G15377" s="322"/>
    </row>
    <row r="15378" spans="7:7">
      <c r="G15378" s="322"/>
    </row>
    <row r="15379" spans="7:7">
      <c r="G15379" s="322"/>
    </row>
    <row r="15380" spans="7:7">
      <c r="G15380" s="322"/>
    </row>
    <row r="15381" spans="7:7">
      <c r="G15381" s="322"/>
    </row>
    <row r="15382" spans="7:7">
      <c r="G15382" s="322"/>
    </row>
    <row r="15383" spans="7:7">
      <c r="G15383" s="322"/>
    </row>
    <row r="15384" spans="7:7">
      <c r="G15384" s="322"/>
    </row>
    <row r="15385" spans="7:7">
      <c r="G15385" s="322"/>
    </row>
    <row r="15386" spans="7:7">
      <c r="G15386" s="322"/>
    </row>
    <row r="15387" spans="7:7">
      <c r="G15387" s="322"/>
    </row>
    <row r="15388" spans="7:7">
      <c r="G15388" s="322"/>
    </row>
    <row r="15389" spans="7:7">
      <c r="G15389" s="322"/>
    </row>
    <row r="15390" spans="7:7">
      <c r="G15390" s="322"/>
    </row>
    <row r="15391" spans="7:7">
      <c r="G15391" s="322"/>
    </row>
    <row r="15392" spans="7:7">
      <c r="G15392" s="322"/>
    </row>
    <row r="15393" spans="7:7">
      <c r="G15393" s="322"/>
    </row>
    <row r="15394" spans="7:7">
      <c r="G15394" s="322"/>
    </row>
    <row r="15395" spans="7:7">
      <c r="G15395" s="322"/>
    </row>
    <row r="15396" spans="7:7">
      <c r="G15396" s="322"/>
    </row>
    <row r="15397" spans="7:7">
      <c r="G15397" s="322"/>
    </row>
    <row r="15398" spans="7:7">
      <c r="G15398" s="322"/>
    </row>
    <row r="15399" spans="7:7">
      <c r="G15399" s="322"/>
    </row>
    <row r="15400" spans="7:7">
      <c r="G15400" s="322"/>
    </row>
    <row r="15401" spans="7:7">
      <c r="G15401" s="322"/>
    </row>
    <row r="15402" spans="7:7">
      <c r="G15402" s="322"/>
    </row>
    <row r="15403" spans="7:7">
      <c r="G15403" s="322"/>
    </row>
    <row r="15404" spans="7:7">
      <c r="G15404" s="322"/>
    </row>
    <row r="15405" spans="7:7">
      <c r="G15405" s="322"/>
    </row>
    <row r="15406" spans="7:7">
      <c r="G15406" s="322"/>
    </row>
    <row r="15407" spans="7:7">
      <c r="G15407" s="322"/>
    </row>
    <row r="15408" spans="7:7">
      <c r="G15408" s="322"/>
    </row>
    <row r="15409" spans="7:7">
      <c r="G15409" s="322"/>
    </row>
    <row r="15410" spans="7:7">
      <c r="G15410" s="322"/>
    </row>
    <row r="15411" spans="7:7">
      <c r="G15411" s="322"/>
    </row>
    <row r="15412" spans="7:7">
      <c r="G15412" s="322"/>
    </row>
    <row r="15413" spans="7:7">
      <c r="G15413" s="322"/>
    </row>
    <row r="15414" spans="7:7">
      <c r="G15414" s="322"/>
    </row>
    <row r="15415" spans="7:7">
      <c r="G15415" s="322"/>
    </row>
    <row r="15416" spans="7:7">
      <c r="G15416" s="322"/>
    </row>
    <row r="15417" spans="7:7">
      <c r="G15417" s="322"/>
    </row>
    <row r="15418" spans="7:7">
      <c r="G15418" s="322"/>
    </row>
    <row r="15419" spans="7:7">
      <c r="G15419" s="322"/>
    </row>
    <row r="15420" spans="7:7">
      <c r="G15420" s="322"/>
    </row>
    <row r="15421" spans="7:7">
      <c r="G15421" s="322"/>
    </row>
    <row r="15422" spans="7:7">
      <c r="G15422" s="322"/>
    </row>
    <row r="15423" spans="7:7">
      <c r="G15423" s="322"/>
    </row>
    <row r="15424" spans="7:7">
      <c r="G15424" s="322"/>
    </row>
    <row r="15425" spans="7:7">
      <c r="G15425" s="322"/>
    </row>
    <row r="15426" spans="7:7">
      <c r="G15426" s="322"/>
    </row>
    <row r="15427" spans="7:7">
      <c r="G15427" s="322"/>
    </row>
    <row r="15428" spans="7:7">
      <c r="G15428" s="322"/>
    </row>
    <row r="15429" spans="7:7">
      <c r="G15429" s="322"/>
    </row>
    <row r="15430" spans="7:7">
      <c r="G15430" s="322"/>
    </row>
    <row r="15431" spans="7:7">
      <c r="G15431" s="322"/>
    </row>
    <row r="15432" spans="7:7">
      <c r="G15432" s="322"/>
    </row>
    <row r="15433" spans="7:7">
      <c r="G15433" s="322"/>
    </row>
    <row r="15434" spans="7:7">
      <c r="G15434" s="322"/>
    </row>
    <row r="15435" spans="7:7">
      <c r="G15435" s="322"/>
    </row>
    <row r="15436" spans="7:7">
      <c r="G15436" s="322"/>
    </row>
    <row r="15437" spans="7:7">
      <c r="G15437" s="322"/>
    </row>
    <row r="15438" spans="7:7">
      <c r="G15438" s="322"/>
    </row>
    <row r="15439" spans="7:7">
      <c r="G15439" s="322"/>
    </row>
    <row r="15440" spans="7:7">
      <c r="G15440" s="322"/>
    </row>
    <row r="15441" spans="7:7">
      <c r="G15441" s="322"/>
    </row>
    <row r="15442" spans="7:7">
      <c r="G15442" s="322"/>
    </row>
    <row r="15443" spans="7:7">
      <c r="G15443" s="322"/>
    </row>
    <row r="15444" spans="7:7">
      <c r="G15444" s="322"/>
    </row>
    <row r="15445" spans="7:7">
      <c r="G15445" s="322"/>
    </row>
    <row r="15446" spans="7:7">
      <c r="G15446" s="322"/>
    </row>
    <row r="15447" spans="7:7">
      <c r="G15447" s="322"/>
    </row>
    <row r="15448" spans="7:7">
      <c r="G15448" s="322"/>
    </row>
    <row r="15449" spans="7:7">
      <c r="G15449" s="322"/>
    </row>
    <row r="15450" spans="7:7">
      <c r="G15450" s="322"/>
    </row>
    <row r="15451" spans="7:7">
      <c r="G15451" s="322"/>
    </row>
    <row r="15452" spans="7:7">
      <c r="G15452" s="322"/>
    </row>
    <row r="15453" spans="7:7">
      <c r="G15453" s="322"/>
    </row>
    <row r="15454" spans="7:7">
      <c r="G15454" s="322"/>
    </row>
    <row r="15455" spans="7:7">
      <c r="G15455" s="322"/>
    </row>
    <row r="15456" spans="7:7">
      <c r="G15456" s="322"/>
    </row>
    <row r="15457" spans="7:7">
      <c r="G15457" s="322"/>
    </row>
    <row r="15458" spans="7:7">
      <c r="G15458" s="322"/>
    </row>
    <row r="15459" spans="7:7">
      <c r="G15459" s="322"/>
    </row>
    <row r="15460" spans="7:7">
      <c r="G15460" s="322"/>
    </row>
    <row r="15461" spans="7:7">
      <c r="G15461" s="322"/>
    </row>
    <row r="15462" spans="7:7">
      <c r="G15462" s="322"/>
    </row>
    <row r="15463" spans="7:7">
      <c r="G15463" s="322"/>
    </row>
    <row r="15464" spans="7:7">
      <c r="G15464" s="322"/>
    </row>
    <row r="15465" spans="7:7">
      <c r="G15465" s="322"/>
    </row>
    <row r="15466" spans="7:7">
      <c r="G15466" s="322"/>
    </row>
    <row r="15467" spans="7:7">
      <c r="G15467" s="322"/>
    </row>
    <row r="15468" spans="7:7">
      <c r="G15468" s="322"/>
    </row>
    <row r="15469" spans="7:7">
      <c r="G15469" s="322"/>
    </row>
    <row r="15470" spans="7:7">
      <c r="G15470" s="322"/>
    </row>
    <row r="15471" spans="7:7">
      <c r="G15471" s="322"/>
    </row>
    <row r="15472" spans="7:7">
      <c r="G15472" s="322"/>
    </row>
    <row r="15473" spans="7:7">
      <c r="G15473" s="322"/>
    </row>
    <row r="15474" spans="7:7">
      <c r="G15474" s="322"/>
    </row>
    <row r="15475" spans="7:7">
      <c r="G15475" s="322"/>
    </row>
    <row r="15476" spans="7:7">
      <c r="G15476" s="322"/>
    </row>
    <row r="15477" spans="7:7">
      <c r="G15477" s="322"/>
    </row>
    <row r="15478" spans="7:7">
      <c r="G15478" s="322"/>
    </row>
    <row r="15479" spans="7:7">
      <c r="G15479" s="322"/>
    </row>
    <row r="15480" spans="7:7">
      <c r="G15480" s="322"/>
    </row>
    <row r="15481" spans="7:7">
      <c r="G15481" s="322"/>
    </row>
    <row r="15482" spans="7:7">
      <c r="G15482" s="322"/>
    </row>
    <row r="15483" spans="7:7">
      <c r="G15483" s="322"/>
    </row>
    <row r="15484" spans="7:7">
      <c r="G15484" s="322"/>
    </row>
    <row r="15485" spans="7:7">
      <c r="G15485" s="322"/>
    </row>
    <row r="15486" spans="7:7">
      <c r="G15486" s="322"/>
    </row>
    <row r="15487" spans="7:7">
      <c r="G15487" s="322"/>
    </row>
    <row r="15488" spans="7:7">
      <c r="G15488" s="322"/>
    </row>
    <row r="15489" spans="7:7">
      <c r="G15489" s="322"/>
    </row>
    <row r="15490" spans="7:7">
      <c r="G15490" s="322"/>
    </row>
    <row r="15491" spans="7:7">
      <c r="G15491" s="322"/>
    </row>
    <row r="15492" spans="7:7">
      <c r="G15492" s="322"/>
    </row>
    <row r="15493" spans="7:7">
      <c r="G15493" s="322"/>
    </row>
    <row r="15494" spans="7:7">
      <c r="G15494" s="322"/>
    </row>
    <row r="15495" spans="7:7">
      <c r="G15495" s="322"/>
    </row>
    <row r="15496" spans="7:7">
      <c r="G15496" s="322"/>
    </row>
    <row r="15497" spans="7:7">
      <c r="G15497" s="322"/>
    </row>
    <row r="15498" spans="7:7">
      <c r="G15498" s="322"/>
    </row>
    <row r="15499" spans="7:7">
      <c r="G15499" s="322"/>
    </row>
    <row r="15500" spans="7:7">
      <c r="G15500" s="322"/>
    </row>
    <row r="15501" spans="7:7">
      <c r="G15501" s="322"/>
    </row>
    <row r="15502" spans="7:7">
      <c r="G15502" s="322"/>
    </row>
    <row r="15503" spans="7:7">
      <c r="G15503" s="322"/>
    </row>
    <row r="15504" spans="7:7">
      <c r="G15504" s="322"/>
    </row>
    <row r="15505" spans="7:7">
      <c r="G15505" s="322"/>
    </row>
    <row r="15506" spans="7:7">
      <c r="G15506" s="322"/>
    </row>
    <row r="15507" spans="7:7">
      <c r="G15507" s="322"/>
    </row>
    <row r="15508" spans="7:7">
      <c r="G15508" s="322"/>
    </row>
    <row r="15509" spans="7:7">
      <c r="G15509" s="322"/>
    </row>
    <row r="15510" spans="7:7">
      <c r="G15510" s="322"/>
    </row>
    <row r="15511" spans="7:7">
      <c r="G15511" s="322"/>
    </row>
    <row r="15512" spans="7:7">
      <c r="G15512" s="322"/>
    </row>
    <row r="15513" spans="7:7">
      <c r="G15513" s="322"/>
    </row>
    <row r="15514" spans="7:7">
      <c r="G15514" s="322"/>
    </row>
    <row r="15515" spans="7:7">
      <c r="G15515" s="322"/>
    </row>
    <row r="15516" spans="7:7">
      <c r="G15516" s="322"/>
    </row>
    <row r="15517" spans="7:7">
      <c r="G15517" s="322"/>
    </row>
    <row r="15518" spans="7:7">
      <c r="G15518" s="322"/>
    </row>
    <row r="15519" spans="7:7">
      <c r="G15519" s="322"/>
    </row>
    <row r="15520" spans="7:7">
      <c r="G15520" s="322"/>
    </row>
    <row r="15521" spans="7:7">
      <c r="G15521" s="322"/>
    </row>
    <row r="15522" spans="7:7">
      <c r="G15522" s="322"/>
    </row>
    <row r="15523" spans="7:7">
      <c r="G15523" s="322"/>
    </row>
    <row r="15524" spans="7:7">
      <c r="G15524" s="322"/>
    </row>
    <row r="15525" spans="7:7">
      <c r="G15525" s="322"/>
    </row>
    <row r="15526" spans="7:7">
      <c r="G15526" s="322"/>
    </row>
    <row r="15527" spans="7:7">
      <c r="G15527" s="322"/>
    </row>
    <row r="15528" spans="7:7">
      <c r="G15528" s="322"/>
    </row>
    <row r="15529" spans="7:7">
      <c r="G15529" s="322"/>
    </row>
    <row r="15530" spans="7:7">
      <c r="G15530" s="322"/>
    </row>
    <row r="15531" spans="7:7">
      <c r="G15531" s="322"/>
    </row>
    <row r="15532" spans="7:7">
      <c r="G15532" s="322"/>
    </row>
    <row r="15533" spans="7:7">
      <c r="G15533" s="322"/>
    </row>
    <row r="15534" spans="7:7">
      <c r="G15534" s="322"/>
    </row>
    <row r="15535" spans="7:7">
      <c r="G15535" s="322"/>
    </row>
    <row r="15536" spans="7:7">
      <c r="G15536" s="322"/>
    </row>
    <row r="15537" spans="7:7">
      <c r="G15537" s="322"/>
    </row>
    <row r="15538" spans="7:7">
      <c r="G15538" s="322"/>
    </row>
    <row r="15539" spans="7:7">
      <c r="G15539" s="322"/>
    </row>
    <row r="15540" spans="7:7">
      <c r="G15540" s="322"/>
    </row>
    <row r="15541" spans="7:7">
      <c r="G15541" s="322"/>
    </row>
    <row r="15542" spans="7:7">
      <c r="G15542" s="322"/>
    </row>
    <row r="15543" spans="7:7">
      <c r="G15543" s="322"/>
    </row>
    <row r="15544" spans="7:7">
      <c r="G15544" s="322"/>
    </row>
    <row r="15545" spans="7:7">
      <c r="G15545" s="322"/>
    </row>
    <row r="15546" spans="7:7">
      <c r="G15546" s="322"/>
    </row>
    <row r="15547" spans="7:7">
      <c r="G15547" s="322"/>
    </row>
    <row r="15548" spans="7:7">
      <c r="G15548" s="322"/>
    </row>
    <row r="15549" spans="7:7">
      <c r="G15549" s="322"/>
    </row>
    <row r="15550" spans="7:7">
      <c r="G15550" s="322"/>
    </row>
    <row r="15551" spans="7:7">
      <c r="G15551" s="322"/>
    </row>
    <row r="15552" spans="7:7">
      <c r="G15552" s="322"/>
    </row>
    <row r="15553" spans="7:7">
      <c r="G15553" s="322"/>
    </row>
    <row r="15554" spans="7:7">
      <c r="G15554" s="322"/>
    </row>
    <row r="15555" spans="7:7">
      <c r="G15555" s="322"/>
    </row>
    <row r="15556" spans="7:7">
      <c r="G15556" s="322"/>
    </row>
    <row r="15557" spans="7:7">
      <c r="G15557" s="322"/>
    </row>
    <row r="15558" spans="7:7">
      <c r="G15558" s="322"/>
    </row>
    <row r="15559" spans="7:7">
      <c r="G15559" s="322"/>
    </row>
    <row r="15560" spans="7:7">
      <c r="G15560" s="322"/>
    </row>
    <row r="15561" spans="7:7">
      <c r="G15561" s="322"/>
    </row>
    <row r="15562" spans="7:7">
      <c r="G15562" s="322"/>
    </row>
    <row r="15563" spans="7:7">
      <c r="G15563" s="322"/>
    </row>
    <row r="15564" spans="7:7">
      <c r="G15564" s="322"/>
    </row>
    <row r="15565" spans="7:7">
      <c r="G15565" s="322"/>
    </row>
    <row r="15566" spans="7:7">
      <c r="G15566" s="322"/>
    </row>
    <row r="15567" spans="7:7">
      <c r="G15567" s="322"/>
    </row>
    <row r="15568" spans="7:7">
      <c r="G15568" s="322"/>
    </row>
    <row r="15569" spans="7:7">
      <c r="G15569" s="322"/>
    </row>
    <row r="15570" spans="7:7">
      <c r="G15570" s="322"/>
    </row>
    <row r="15571" spans="7:7">
      <c r="G15571" s="322"/>
    </row>
    <row r="15572" spans="7:7">
      <c r="G15572" s="322"/>
    </row>
    <row r="15573" spans="7:7">
      <c r="G15573" s="322"/>
    </row>
  </sheetData>
  <sheetProtection algorithmName="SHA-512" hashValue="l6qV3yzTWTY0PxEmRjouNxx4QnlaOn5LmEu2OTOD4jnEiVZ5G3y03o/3KR0UbbAVrqKiUXvC2l6su7EON7BSAw==" saltValue="35HFFuxvf7i0i78xoX32Bw==" spinCount="100000" sheet="1" objects="1" scenarios="1"/>
  <protectedRanges>
    <protectedRange sqref="E895 E918" name="Raspon1_1_1_7_1_1_1_2_1_1_25_1_21_7_2_13_12_6_54_4_19_23_10_3_10_6_13_11_51"/>
    <protectedRange sqref="E899" name="Raspon1_1_1_7_1_1_1_2_1_1_25_1_21_7_2_13_12_6_54_4_19_23_10_3_10_6_13_11_54"/>
    <protectedRange sqref="E901" name="Raspon1_1_1_7_1_1_1_2_1_1_25_1_21_7_2_13_12_6_54_4_19_23_10_3_10_6_13_11_55"/>
    <protectedRange sqref="E903" name="Raspon1_1_1_7_1_1_1_2_1_1_25_1_21_7_2_13_12_6_54_4_19_23_10_3_10_6_13_11_56"/>
    <protectedRange sqref="E907" name="Raspon1_1_1_7_1_1_1_2_1_1_25_1_21_7_2_13_12_6_54_4_19_23_10_3_10_6_13_11_57"/>
    <protectedRange sqref="E1014" name="Raspon1_1_1_7_1_1_1_2_1_1_25_1_21_7_2_13_12_6_54_4_19_23_10_3_10_6_13_11_83"/>
    <protectedRange password="CF19" sqref="C1056:F1059 A1056:A1059" name="KLJUC_4_1_3_1_1"/>
    <protectedRange password="CF19" sqref="C1056:F1059" name="lijevo_5_2_1_1_1_1_1"/>
    <protectedRange password="CF19" sqref="C1056:G1059" name="d_7_2_1_1_1_1"/>
    <protectedRange password="CF19" sqref="C1056:D1059" name="Ado D_6_2_1_1_1_1"/>
    <protectedRange password="CF19" sqref="C1056:F1059" name="DUBRAVKA_6_2_1_1_1_1"/>
    <protectedRange password="CF19" sqref="A1056:A1059 C1056:F1059" name="KLJUC_6_2_1_2_1_1"/>
    <protectedRange password="CF19" sqref="C1056:F1059" name="l_5_2_1_1_1_1_1"/>
    <protectedRange password="CF19" sqref="G1056:G1059" name="osijek 30 06_6_1_1_1_1_1_1"/>
    <protectedRange password="CF19" sqref="C1056:F1059 A1056:A1059" name="lijevo_6_1_1_2_1_1"/>
    <protectedRange password="CF19" sqref="A1056:A1059 C1056:G1059" name="d_4_1_2_1_1_1_1"/>
    <protectedRange password="CF19" sqref="E1056:F1059" name="dubrava_4_1_2_1_1_1_1"/>
    <protectedRange password="CF19" sqref="C1056:D1059 A1056:A1059" name="Ado D_4_2_1_2_1_1"/>
    <protectedRange password="CF19" sqref="C1056:F1059 A1056:A1059" name="DUBRAVKA_4_2_1_2_1_1"/>
    <protectedRange password="CF19" sqref="E1056:G1059" name="du_4_1_2_1_1_1_1"/>
    <protectedRange password="CF19" sqref="A1056:A1059 C1056:F1059" name="KLJUC_6_1_1_1_2_1_1"/>
    <protectedRange password="CF19" sqref="C1056:F1059 A1056:A1059" name="l_6_1_1_2_1_1"/>
    <protectedRange password="CF19" sqref="B1056:B1059" name="lijevo_2_3_3_1_1"/>
    <protectedRange password="CF19" sqref="B1056:B1059" name="d_2_4_4_1_1"/>
    <protectedRange password="CF19" sqref="B1056:B1059" name="Range3_2_2_1_1_1"/>
    <protectedRange password="CF19" sqref="B1056:B1059" name="Ado D_2_2_1_1_1"/>
    <protectedRange password="CF19" sqref="B1056:B1059" name="Range4_2_2_1_1_1"/>
    <protectedRange password="CF19" sqref="B1056:B1059" name="DUBRAVKA_2_2_1_1_1"/>
    <protectedRange password="CF19" sqref="B1056:B1059" name="KLJUC_2_4_4_1_1"/>
    <protectedRange password="CF19" sqref="B1056:B1059" name="l_2_3_3_1_1"/>
    <protectedRange sqref="E1374" name="Raspon1_1_1_7_1_1_1_2_1_1_25_1_21_7_2_13_12_6_54_4_19_23_10_3_10_6_13_11_71"/>
    <protectedRange sqref="D2111:D2115 E2109:E2115 F2078:F2117" name="Range1_10_1"/>
    <protectedRange sqref="C2111:C2115 E2116:E2117 E2095:E2108 E2078:E2082 E2084:E2093 D2109:D2110" name="Range1_4_5"/>
    <protectedRange sqref="E1979:E1982 E1975:E1977 E1986" name="Range1_4_1_1_1"/>
  </protectedRanges>
  <mergeCells count="2">
    <mergeCell ref="J13319:M13319"/>
    <mergeCell ref="H13319:I13319"/>
  </mergeCells>
  <phoneticPr fontId="3" type="noConversion"/>
  <conditionalFormatting sqref="F1359">
    <cfRule type="cellIs" dxfId="0" priority="2" stopIfTrue="1" operator="greaterThan">
      <formula>0</formula>
    </cfRule>
  </conditionalFormatting>
  <pageMargins left="0.51181102362204722" right="0.39370078740157483" top="0.47244094488188981" bottom="0.9055118110236221" header="0.19685039370078741" footer="0.55118110236220474"/>
  <pageSetup paperSize="9" scale="96" fitToHeight="0" orientation="portrait" cellComments="asDisplayed" horizontalDpi="300" verticalDpi="300" r:id="rId1"/>
  <headerFooter alignWithMargins="0">
    <oddHeader>&amp;C&amp;"Arial,Bold Italic"
&amp;R&amp;"ISOCPEUR,Regular"&amp;8&amp;P</oddHeader>
  </headerFooter>
  <rowBreaks count="105" manualBreakCount="105">
    <brk id="56" max="5" man="1"/>
    <brk id="78" max="16383" man="1"/>
    <brk id="96" max="5" man="1"/>
    <brk id="113" max="16383" man="1"/>
    <brk id="411" max="16383" man="1"/>
    <brk id="453" max="16383" man="1"/>
    <brk id="477" max="16383" man="1"/>
    <brk id="513" max="16383" man="1"/>
    <brk id="522" max="5" man="1"/>
    <brk id="548" max="5" man="1"/>
    <brk id="567" max="5" man="1"/>
    <brk id="583" max="5" man="1"/>
    <brk id="598" max="5" man="1"/>
    <brk id="620" max="5" man="1"/>
    <brk id="651" max="16383" man="1"/>
    <brk id="704" max="5" man="1"/>
    <brk id="727" max="5" man="1"/>
    <brk id="745" max="5" man="1"/>
    <brk id="767" max="16383" man="1"/>
    <brk id="780" max="16383" man="1"/>
    <brk id="792" max="5" man="1"/>
    <brk id="810" max="16383" man="1"/>
    <brk id="825" max="5" man="1"/>
    <brk id="841" max="5" man="1"/>
    <brk id="851" max="5" man="1"/>
    <brk id="861" max="16383" man="1"/>
    <brk id="962" max="5" man="1"/>
    <brk id="977" max="5" man="1"/>
    <brk id="997" max="5" man="1"/>
    <brk id="1021" max="16383" man="1"/>
    <brk id="1034" max="5" man="1"/>
    <brk id="1041" max="5" man="1"/>
    <brk id="1067" max="5" man="1"/>
    <brk id="1081" max="5" man="1"/>
    <brk id="1095" max="5" man="1"/>
    <brk id="1108" max="5" man="1"/>
    <brk id="1121" max="16383" man="1"/>
    <brk id="1130" max="5" man="1"/>
    <brk id="1212" max="16383" man="1"/>
    <brk id="1258" max="16383" man="1"/>
    <brk id="1271" max="16383" man="1"/>
    <brk id="1287" max="5" man="1"/>
    <brk id="1303" max="5" man="1"/>
    <brk id="1319" max="5" man="1"/>
    <brk id="1327" max="16383" man="1"/>
    <brk id="1341" max="16383" man="1"/>
    <brk id="1351" max="5" man="1"/>
    <brk id="1386" max="16383" man="1"/>
    <brk id="1402" max="5" man="1"/>
    <brk id="1421" max="5" man="1"/>
    <brk id="1444" max="16383" man="1"/>
    <brk id="1472" max="5" man="1"/>
    <brk id="1489" max="16383" man="1"/>
    <brk id="1499" max="5" man="1"/>
    <brk id="1520" max="5" man="1"/>
    <brk id="1555" max="16383" man="1"/>
    <brk id="1592" max="5" man="1"/>
    <brk id="1610" max="5" man="1"/>
    <brk id="1621" max="5" man="1"/>
    <brk id="1654" max="5" man="1"/>
    <brk id="1679" max="5" man="1"/>
    <brk id="1688" max="16383" man="1"/>
    <brk id="1699" max="16383" man="1"/>
    <brk id="1738" max="5" man="1"/>
    <brk id="1787" max="16383" man="1"/>
    <brk id="1801" max="16383" man="1"/>
    <brk id="1814" max="16383" man="1"/>
    <brk id="1892" max="5" man="1"/>
    <brk id="1933" max="16383" man="1"/>
    <brk id="2074" max="16383" man="1"/>
    <brk id="2108" max="5" man="1"/>
    <brk id="2155" max="16383" man="1"/>
    <brk id="2197" max="5" man="1"/>
    <brk id="2222" max="5" man="1"/>
    <brk id="2246" max="16383" man="1"/>
    <brk id="2303" max="16383" man="1"/>
    <brk id="2326" max="16383" man="1"/>
    <brk id="2409" max="16383" man="1"/>
    <brk id="2419" max="16383" man="1"/>
    <brk id="2495" max="16383" man="1"/>
    <brk id="2507" max="16383" man="1"/>
    <brk id="2580" max="16383" man="1"/>
    <brk id="2623" max="16383" man="1"/>
    <brk id="2636" max="16383" man="1"/>
    <brk id="2653" max="16383" man="1"/>
    <brk id="2676" max="16383" man="1"/>
    <brk id="2691" max="16383" man="1"/>
    <brk id="2746" max="16383" man="1"/>
    <brk id="2772" max="5" man="1"/>
    <brk id="2790" max="16383" man="1"/>
    <brk id="2835" max="16383" man="1"/>
    <brk id="2846" max="16383" man="1"/>
    <brk id="2891" max="16383" man="1"/>
    <brk id="2942" max="5" man="1"/>
    <brk id="2979" max="5" man="1"/>
    <brk id="2995" max="5" man="1"/>
    <brk id="3012" max="5" man="1"/>
    <brk id="3023" max="5" man="1"/>
    <brk id="3036" max="5" man="1"/>
    <brk id="3386" max="16383" man="1"/>
    <brk id="3536" max="16383" man="1"/>
    <brk id="3688" max="16383" man="1"/>
    <brk id="3987" max="16383" man="1"/>
    <brk id="4007" max="16383" man="1"/>
    <brk id="4041" max="16383" man="1"/>
  </rowBreaks>
  <colBreaks count="1" manualBreakCount="1">
    <brk id="1" max="2061" man="1"/>
  </colBreaks>
  <ignoredErrors>
    <ignoredError sqref="F584 F555:F556 F586 F568:F571 F572:F578 F582 F579:F581 F557:F565 F56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PRIVATE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MSANUSER</dc:creator>
  <cp:lastModifiedBy>Anna-Maria Radić</cp:lastModifiedBy>
  <cp:lastPrinted>2021-06-09T07:23:44Z</cp:lastPrinted>
  <dcterms:created xsi:type="dcterms:W3CDTF">1999-03-06T18:33:56Z</dcterms:created>
  <dcterms:modified xsi:type="dcterms:W3CDTF">2021-06-09T10:15:32Z</dcterms:modified>
</cp:coreProperties>
</file>