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Jelena Mucko\Documents\Vrbovec - zgrada\Tender -građenje Gomuzak\Ex-ante provjera\"/>
    </mc:Choice>
  </mc:AlternateContent>
  <xr:revisionPtr revIDLastSave="0" documentId="8_{9AE18273-C7AA-41E2-845A-9A65A0BFA2B6}"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Titles" localSheetId="0">Sheet1!$273:$273</definedName>
  </definedNames>
  <calcPr calcId="191029"/>
</workbook>
</file>

<file path=xl/calcChain.xml><?xml version="1.0" encoding="utf-8"?>
<calcChain xmlns="http://schemas.openxmlformats.org/spreadsheetml/2006/main">
  <c r="F772" i="1" l="1"/>
  <c r="F2809" i="1"/>
  <c r="F2808" i="1"/>
  <c r="F2807" i="1"/>
  <c r="F2800" i="1"/>
  <c r="F2794" i="1"/>
  <c r="F2762" i="1"/>
  <c r="F2761" i="1"/>
  <c r="F2760" i="1"/>
  <c r="F2756" i="1"/>
  <c r="F1026" i="1" l="1"/>
  <c r="F999" i="1"/>
  <c r="F995" i="1"/>
  <c r="F756" i="1"/>
  <c r="F635" i="1"/>
  <c r="F481" i="1"/>
  <c r="F2768" i="1" l="1"/>
  <c r="F2767" i="1"/>
  <c r="F2766" i="1"/>
  <c r="F2765" i="1"/>
  <c r="F2764" i="1"/>
  <c r="F2758" i="1"/>
  <c r="F2757" i="1"/>
  <c r="F2750" i="1"/>
  <c r="F2749" i="1"/>
  <c r="F2748" i="1"/>
  <c r="F2747" i="1"/>
  <c r="F2746" i="1"/>
  <c r="F2745" i="1"/>
  <c r="F2743" i="1"/>
  <c r="F2742" i="1"/>
  <c r="F2741" i="1"/>
  <c r="F2740" i="1"/>
  <c r="F2738" i="1"/>
  <c r="F2737" i="1"/>
  <c r="F2736" i="1"/>
  <c r="F2735" i="1"/>
  <c r="F2734" i="1"/>
  <c r="F2733" i="1"/>
  <c r="F2732" i="1"/>
  <c r="F2731" i="1"/>
  <c r="F2730" i="1"/>
  <c r="F2729" i="1"/>
  <c r="F2728" i="1"/>
  <c r="F2727" i="1"/>
  <c r="F2726" i="1"/>
  <c r="F2725" i="1"/>
  <c r="F2724" i="1"/>
  <c r="F2723" i="1"/>
  <c r="F2722" i="1"/>
  <c r="F2721" i="1"/>
  <c r="F2719" i="1"/>
  <c r="F2718" i="1"/>
  <c r="F2717" i="1"/>
  <c r="F2715" i="1"/>
  <c r="F2714" i="1"/>
  <c r="F2713" i="1"/>
  <c r="F2711" i="1"/>
  <c r="F2710" i="1"/>
  <c r="F2709" i="1"/>
  <c r="F2708" i="1"/>
  <c r="F2707" i="1"/>
  <c r="F2705" i="1"/>
  <c r="F2704" i="1"/>
  <c r="F4022" i="1" l="1"/>
  <c r="F4020" i="1"/>
  <c r="F4018" i="1"/>
  <c r="F4017" i="1"/>
  <c r="F4016" i="1"/>
  <c r="F4015" i="1"/>
  <c r="F4014" i="1"/>
  <c r="F4013" i="1"/>
  <c r="F4012" i="1"/>
  <c r="F4011" i="1"/>
  <c r="F4010" i="1"/>
  <c r="F4009" i="1"/>
  <c r="F4008" i="1"/>
  <c r="F4007" i="1"/>
  <c r="F4006" i="1"/>
  <c r="F4005" i="1"/>
  <c r="F4004" i="1"/>
  <c r="F4003" i="1"/>
  <c r="F4002" i="1"/>
  <c r="F4001" i="1"/>
  <c r="F4000" i="1"/>
  <c r="F3999" i="1"/>
  <c r="F3996" i="1"/>
  <c r="F3994" i="1"/>
  <c r="F3993" i="1"/>
  <c r="F2319" i="1"/>
  <c r="F2313" i="1"/>
  <c r="F1533" i="1"/>
  <c r="F1527" i="1"/>
  <c r="F3982" i="1"/>
  <c r="F3981" i="1"/>
  <c r="F3980" i="1"/>
  <c r="F3977" i="1"/>
  <c r="F3975" i="1"/>
  <c r="F3973" i="1"/>
  <c r="F3971" i="1"/>
  <c r="F3968" i="1"/>
  <c r="F3967" i="1"/>
  <c r="F3964" i="1"/>
  <c r="F3746" i="1"/>
  <c r="F3926" i="1"/>
  <c r="F3925" i="1"/>
  <c r="F3933" i="1"/>
  <c r="F3931" i="1"/>
  <c r="F3929" i="1"/>
  <c r="F3922" i="1"/>
  <c r="F3921" i="1"/>
  <c r="F3918" i="1"/>
  <c r="F3915" i="1"/>
  <c r="F3913" i="1"/>
  <c r="F3912" i="1"/>
  <c r="F3911" i="1"/>
  <c r="F3910" i="1"/>
  <c r="F3909" i="1"/>
  <c r="F3908" i="1"/>
  <c r="F3907" i="1"/>
  <c r="F3906" i="1"/>
  <c r="F3905" i="1"/>
  <c r="F3893" i="1"/>
  <c r="F3890"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2" i="1"/>
  <c r="F3841" i="1"/>
  <c r="F3840" i="1"/>
  <c r="F3839" i="1"/>
  <c r="F3838" i="1"/>
  <c r="F3837" i="1"/>
  <c r="F3836" i="1"/>
  <c r="F3835" i="1"/>
  <c r="F3834" i="1"/>
  <c r="F3830" i="1"/>
  <c r="F3828" i="1"/>
  <c r="F3752" i="1"/>
  <c r="F3742" i="1"/>
  <c r="F3736" i="1"/>
  <c r="F3730" i="1"/>
  <c r="F3724" i="1"/>
  <c r="F3718" i="1"/>
  <c r="F3712" i="1"/>
  <c r="F3902" i="1"/>
  <c r="F3901" i="1"/>
  <c r="F3900" i="1"/>
  <c r="F3899" i="1"/>
  <c r="F3896" i="1"/>
  <c r="F3895" i="1"/>
  <c r="F3894" i="1"/>
  <c r="F3826" i="1"/>
  <c r="F3823" i="1"/>
  <c r="F3820" i="1"/>
  <c r="F3819" i="1"/>
  <c r="F3816" i="1"/>
  <c r="F3813" i="1"/>
  <c r="F3812" i="1"/>
  <c r="F3809" i="1"/>
  <c r="F3806" i="1"/>
  <c r="F3805" i="1"/>
  <c r="F3802" i="1"/>
  <c r="F3801" i="1"/>
  <c r="F3800" i="1"/>
  <c r="F3799" i="1"/>
  <c r="F3798" i="1"/>
  <c r="F3797" i="1"/>
  <c r="F3796" i="1"/>
  <c r="F3792" i="1"/>
  <c r="F3782" i="1"/>
  <c r="F3772" i="1"/>
  <c r="F3762" i="1"/>
  <c r="F3698" i="1"/>
  <c r="F3697" i="1"/>
  <c r="F3694" i="1"/>
  <c r="F3693" i="1"/>
  <c r="F3692" i="1"/>
  <c r="F3689" i="1"/>
  <c r="F3687" i="1"/>
  <c r="F3686" i="1"/>
  <c r="F3685" i="1"/>
  <c r="F3682" i="1"/>
  <c r="F3680" i="1"/>
  <c r="F3679" i="1"/>
  <c r="F3678" i="1"/>
  <c r="F3674" i="1"/>
  <c r="F3673" i="1"/>
  <c r="F3670" i="1"/>
  <c r="F3655" i="1"/>
  <c r="F3640" i="1"/>
  <c r="F3638" i="1"/>
  <c r="F3637" i="1"/>
  <c r="F3634" i="1"/>
  <c r="F3631" i="1"/>
  <c r="F3630" i="1"/>
  <c r="F3629" i="1"/>
  <c r="F3612" i="1"/>
  <c r="F3611" i="1"/>
  <c r="F3610" i="1"/>
  <c r="F3602" i="1"/>
  <c r="F3607" i="1"/>
  <c r="F3606" i="1"/>
  <c r="F3605" i="1"/>
  <c r="F3600" i="1"/>
  <c r="F3599" i="1"/>
  <c r="F3598" i="1"/>
  <c r="F3595" i="1"/>
  <c r="F3593" i="1"/>
  <c r="F3592" i="1"/>
  <c r="F3591" i="1"/>
  <c r="F3587" i="1"/>
  <c r="F3586" i="1"/>
  <c r="F3583" i="1"/>
  <c r="F3582" i="1"/>
  <c r="F3567" i="1"/>
  <c r="F3566" i="1"/>
  <c r="F3565" i="1"/>
  <c r="F3562" i="1"/>
  <c r="F3561" i="1"/>
  <c r="F3560" i="1"/>
  <c r="F3559" i="1"/>
  <c r="F3558" i="1"/>
  <c r="F3557" i="1"/>
  <c r="F3554" i="1"/>
  <c r="F3552" i="1"/>
  <c r="F3551" i="1"/>
  <c r="F3550" i="1"/>
  <c r="F3549" i="1"/>
  <c r="F3548" i="1"/>
  <c r="F3547" i="1"/>
  <c r="F3544" i="1"/>
  <c r="F3542" i="1"/>
  <c r="F3541" i="1"/>
  <c r="F3540" i="1"/>
  <c r="F3539" i="1"/>
  <c r="F3538" i="1"/>
  <c r="F3537" i="1"/>
  <c r="F3533" i="1"/>
  <c r="F3532" i="1"/>
  <c r="F3529" i="1"/>
  <c r="F3528" i="1"/>
  <c r="F3525" i="1"/>
  <c r="F3522" i="1"/>
  <c r="F3520" i="1"/>
  <c r="F3516" i="1"/>
  <c r="F3495" i="1"/>
  <c r="F3473" i="1"/>
  <c r="F3452" i="1"/>
  <c r="F3431" i="1"/>
  <c r="F3410" i="1"/>
  <c r="F3181" i="1"/>
  <c r="F3237" i="1"/>
  <c r="F3381" i="1"/>
  <c r="F3380" i="1"/>
  <c r="F3379" i="1"/>
  <c r="F3378" i="1"/>
  <c r="F3377" i="1"/>
  <c r="F3374" i="1"/>
  <c r="F3372" i="1"/>
  <c r="F3370" i="1"/>
  <c r="F3368" i="1"/>
  <c r="F3367" i="1"/>
  <c r="F3366" i="1"/>
  <c r="F3365" i="1"/>
  <c r="F3364" i="1"/>
  <c r="F3363" i="1"/>
  <c r="F3362" i="1"/>
  <c r="F3359" i="1"/>
  <c r="F3357" i="1"/>
  <c r="F3356" i="1"/>
  <c r="F3355" i="1"/>
  <c r="F3354" i="1"/>
  <c r="F3353" i="1"/>
  <c r="F3352" i="1"/>
  <c r="F3351" i="1"/>
  <c r="F3348" i="1"/>
  <c r="F3346" i="1"/>
  <c r="F3345" i="1"/>
  <c r="F3344" i="1"/>
  <c r="F3343" i="1"/>
  <c r="F3342" i="1"/>
  <c r="F3341" i="1"/>
  <c r="F3340" i="1"/>
  <c r="F3339" i="1"/>
  <c r="F3335" i="1"/>
  <c r="F3332" i="1"/>
  <c r="F3329" i="1"/>
  <c r="F3327" i="1"/>
  <c r="F3324" i="1"/>
  <c r="F3320" i="1"/>
  <c r="F3318" i="1"/>
  <c r="F3316" i="1"/>
  <c r="F3313" i="1"/>
  <c r="F3311" i="1"/>
  <c r="F3309" i="1"/>
  <c r="F3307" i="1"/>
  <c r="F3300" i="1"/>
  <c r="F3296" i="1"/>
  <c r="F3295" i="1"/>
  <c r="F3292" i="1"/>
  <c r="F3288" i="1"/>
  <c r="F3287" i="1"/>
  <c r="F3284" i="1"/>
  <c r="F3281" i="1"/>
  <c r="F3278" i="1"/>
  <c r="F3277" i="1"/>
  <c r="F3276" i="1"/>
  <c r="F3273" i="1"/>
  <c r="F3272" i="1"/>
  <c r="F3269" i="1"/>
  <c r="F3268" i="1"/>
  <c r="F3267" i="1"/>
  <c r="F3264" i="1"/>
  <c r="F3263" i="1"/>
  <c r="F3262" i="1"/>
  <c r="F3259" i="1"/>
  <c r="F3258" i="1"/>
  <c r="F3255" i="1"/>
  <c r="F3249" i="1"/>
  <c r="F3243" i="1"/>
  <c r="F3231" i="1"/>
  <c r="F3225" i="1"/>
  <c r="F3216" i="1"/>
  <c r="F3208" i="1"/>
  <c r="F3204" i="1"/>
  <c r="F3202" i="1"/>
  <c r="F3199" i="1"/>
  <c r="F3196" i="1"/>
  <c r="F3175" i="1"/>
  <c r="F3169" i="1"/>
  <c r="F3022" i="1"/>
  <c r="F3021" i="1"/>
  <c r="F3018" i="1"/>
  <c r="F3017" i="1"/>
  <c r="F3016" i="1"/>
  <c r="F3015" i="1"/>
  <c r="F3014" i="1"/>
  <c r="F3013" i="1"/>
  <c r="F3012" i="1"/>
  <c r="F3011" i="1"/>
  <c r="F3010" i="1"/>
  <c r="F3009" i="1"/>
  <c r="F3008"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2" i="1"/>
  <c r="F2971" i="1"/>
  <c r="F2970" i="1"/>
  <c r="F2969" i="1"/>
  <c r="F2968" i="1"/>
  <c r="F2967" i="1"/>
  <c r="F2965" i="1"/>
  <c r="F2964" i="1"/>
  <c r="F2963" i="1"/>
  <c r="F2962" i="1"/>
  <c r="F2961" i="1"/>
  <c r="F2960" i="1"/>
  <c r="F2957" i="1"/>
  <c r="F2956" i="1"/>
  <c r="F2955" i="1"/>
  <c r="F2954" i="1"/>
  <c r="F2953" i="1"/>
  <c r="F2952" i="1"/>
  <c r="F2951" i="1"/>
  <c r="F2949" i="1"/>
  <c r="F2948" i="1"/>
  <c r="F2933" i="1"/>
  <c r="F2930" i="1"/>
  <c r="F2929" i="1"/>
  <c r="F2928" i="1"/>
  <c r="F2927" i="1"/>
  <c r="F2926" i="1"/>
  <c r="F2925" i="1"/>
  <c r="F2924" i="1"/>
  <c r="F2923" i="1"/>
  <c r="F2922" i="1"/>
  <c r="F2921" i="1"/>
  <c r="F2920" i="1"/>
  <c r="F2919" i="1"/>
  <c r="F2918" i="1"/>
  <c r="F2917" i="1"/>
  <c r="F2916" i="1"/>
  <c r="F2915" i="1"/>
  <c r="F2914" i="1"/>
  <c r="F2910" i="1"/>
  <c r="F2909" i="1"/>
  <c r="F2908" i="1"/>
  <c r="F2907" i="1"/>
  <c r="F2906" i="1"/>
  <c r="F2905" i="1"/>
  <c r="F2899" i="1"/>
  <c r="F2898" i="1"/>
  <c r="F2897" i="1"/>
  <c r="F2896" i="1"/>
  <c r="F2893" i="1"/>
  <c r="F2892" i="1"/>
  <c r="F2891" i="1"/>
  <c r="F2890" i="1"/>
  <c r="F2889" i="1"/>
  <c r="F2886" i="1"/>
  <c r="F2885" i="1"/>
  <c r="F2884" i="1"/>
  <c r="F2883" i="1"/>
  <c r="F2882" i="1"/>
  <c r="F2881" i="1"/>
  <c r="F2880" i="1"/>
  <c r="F2879" i="1"/>
  <c r="F2878" i="1"/>
  <c r="F2877" i="1"/>
  <c r="F2876" i="1"/>
  <c r="F2875" i="1"/>
  <c r="F2874" i="1"/>
  <c r="F2873" i="1"/>
  <c r="F2870" i="1"/>
  <c r="F2869" i="1"/>
  <c r="F2868" i="1"/>
  <c r="F2867" i="1"/>
  <c r="F2866" i="1"/>
  <c r="F2864" i="1"/>
  <c r="F2863" i="1"/>
  <c r="F2862" i="1"/>
  <c r="F2861" i="1"/>
  <c r="F2860" i="1"/>
  <c r="F2859" i="1"/>
  <c r="F2858" i="1"/>
  <c r="F2857" i="1"/>
  <c r="F2856" i="1"/>
  <c r="F2855" i="1"/>
  <c r="F2854" i="1"/>
  <c r="F2853" i="1"/>
  <c r="F2852" i="1"/>
  <c r="F2851" i="1"/>
  <c r="F2850" i="1"/>
  <c r="F2849" i="1"/>
  <c r="F2848" i="1"/>
  <c r="F2847" i="1"/>
  <c r="F2846" i="1"/>
  <c r="F2845" i="1"/>
  <c r="F2844" i="1"/>
  <c r="F2843" i="1"/>
  <c r="F2840" i="1"/>
  <c r="F2839" i="1"/>
  <c r="F2838" i="1"/>
  <c r="F2837" i="1"/>
  <c r="F2835" i="1"/>
  <c r="F2834" i="1"/>
  <c r="F2833" i="1"/>
  <c r="F2832" i="1"/>
  <c r="F2830" i="1"/>
  <c r="F2829" i="1"/>
  <c r="F2827" i="1"/>
  <c r="F2826" i="1"/>
  <c r="F2825" i="1"/>
  <c r="F2824" i="1"/>
  <c r="F2823" i="1"/>
  <c r="F2822" i="1"/>
  <c r="F2821" i="1"/>
  <c r="F2819" i="1"/>
  <c r="F2818" i="1"/>
  <c r="F2817" i="1"/>
  <c r="F2816" i="1"/>
  <c r="F2815" i="1"/>
  <c r="F2813" i="1"/>
  <c r="F2812" i="1"/>
  <c r="F2811" i="1"/>
  <c r="F2788" i="1"/>
  <c r="F2787" i="1"/>
  <c r="F2786" i="1"/>
  <c r="F2785" i="1"/>
  <c r="F2783" i="1"/>
  <c r="F2782" i="1"/>
  <c r="F2781" i="1"/>
  <c r="F2780" i="1"/>
  <c r="F2778" i="1"/>
  <c r="F2777" i="1"/>
  <c r="F2776" i="1"/>
  <c r="F2775" i="1"/>
  <c r="F2773" i="1"/>
  <c r="F2772" i="1"/>
  <c r="F2771" i="1"/>
  <c r="F2770" i="1"/>
  <c r="F2703" i="1"/>
  <c r="F2688" i="1"/>
  <c r="F2672" i="1"/>
  <c r="F2648" i="1"/>
  <c r="F2647" i="1"/>
  <c r="F2646" i="1"/>
  <c r="F2640" i="1"/>
  <c r="F2639" i="1"/>
  <c r="F2638" i="1"/>
  <c r="F2637" i="1"/>
  <c r="F2636" i="1"/>
  <c r="F2635" i="1"/>
  <c r="F2634" i="1"/>
  <c r="F2633" i="1"/>
  <c r="F2591" i="1"/>
  <c r="F2587" i="1"/>
  <c r="F2583" i="1"/>
  <c r="F2579" i="1"/>
  <c r="F2573" i="1"/>
  <c r="F2568" i="1"/>
  <c r="F2564" i="1"/>
  <c r="F2559" i="1"/>
  <c r="F2554" i="1"/>
  <c r="F2543" i="1"/>
  <c r="F2536" i="1"/>
  <c r="F2532" i="1"/>
  <c r="F2528" i="1"/>
  <c r="F2524" i="1"/>
  <c r="F2520" i="1"/>
  <c r="F2513" i="1"/>
  <c r="F2512" i="1"/>
  <c r="F2511" i="1"/>
  <c r="F2504" i="1"/>
  <c r="F2503" i="1"/>
  <c r="F2500" i="1"/>
  <c r="F2493" i="1"/>
  <c r="F2488" i="1"/>
  <c r="F2483" i="1"/>
  <c r="F2477" i="1"/>
  <c r="F2471" i="1"/>
  <c r="F2463" i="1"/>
  <c r="F2459" i="1"/>
  <c r="F2458" i="1"/>
  <c r="F2457" i="1"/>
  <c r="F2452" i="1"/>
  <c r="F2451" i="1"/>
  <c r="F2445" i="1"/>
  <c r="F2440" i="1"/>
  <c r="F2439" i="1"/>
  <c r="F2433" i="1"/>
  <c r="F2428" i="1"/>
  <c r="F2423" i="1"/>
  <c r="F2418" i="1"/>
  <c r="F2413" i="1"/>
  <c r="F2408" i="1"/>
  <c r="F2407" i="1"/>
  <c r="F2400" i="1"/>
  <c r="F2395" i="1"/>
  <c r="F2386" i="1"/>
  <c r="F2382" i="1"/>
  <c r="F2381" i="1"/>
  <c r="F2377" i="1"/>
  <c r="F2376" i="1"/>
  <c r="F2372" i="1"/>
  <c r="F2371" i="1"/>
  <c r="F2367" i="1"/>
  <c r="F2359" i="1"/>
  <c r="F2361" i="1" s="1"/>
  <c r="F2599" i="1" s="1"/>
  <c r="F2338" i="1"/>
  <c r="F2333" i="1"/>
  <c r="F2332" i="1"/>
  <c r="F2327" i="1"/>
  <c r="F2318" i="1"/>
  <c r="F2317" i="1"/>
  <c r="F2316" i="1"/>
  <c r="F2315" i="1"/>
  <c r="F2312" i="1"/>
  <c r="F2311" i="1"/>
  <c r="F2310" i="1"/>
  <c r="F2308" i="1"/>
  <c r="F2305" i="1"/>
  <c r="F2292" i="1"/>
  <c r="F2289" i="1"/>
  <c r="F2286" i="1"/>
  <c r="F2283" i="1"/>
  <c r="F2280" i="1"/>
  <c r="F2275" i="1"/>
  <c r="F2270" i="1"/>
  <c r="F2265" i="1"/>
  <c r="F2256" i="1"/>
  <c r="F2250" i="1"/>
  <c r="F2244" i="1"/>
  <c r="F2238" i="1"/>
  <c r="F2234" i="1"/>
  <c r="F2233" i="1"/>
  <c r="F2226" i="1"/>
  <c r="F2221" i="1"/>
  <c r="F2220" i="1"/>
  <c r="F2094" i="1"/>
  <c r="F2091" i="1"/>
  <c r="F2088" i="1"/>
  <c r="F2085" i="1"/>
  <c r="F2081" i="1"/>
  <c r="F2078" i="1"/>
  <c r="F2075" i="1"/>
  <c r="F2074" i="1"/>
  <c r="F2072" i="1"/>
  <c r="F2071" i="1"/>
  <c r="F2067" i="1"/>
  <c r="F2066" i="1"/>
  <c r="F2064" i="1"/>
  <c r="F2060" i="1"/>
  <c r="F2059" i="1"/>
  <c r="F2057" i="1"/>
  <c r="F2045" i="1"/>
  <c r="F2044" i="1"/>
  <c r="F2042" i="1"/>
  <c r="F2035" i="1"/>
  <c r="F2030" i="1"/>
  <c r="F2027" i="1"/>
  <c r="F2026" i="1"/>
  <c r="F2025" i="1"/>
  <c r="F2024" i="1"/>
  <c r="F2019" i="1"/>
  <c r="F2012" i="1"/>
  <c r="F2004" i="1"/>
  <c r="F1996" i="1"/>
  <c r="F1988" i="1"/>
  <c r="F1987" i="1"/>
  <c r="F1981" i="1"/>
  <c r="F1973" i="1"/>
  <c r="F1964" i="1"/>
  <c r="F1958" i="1"/>
  <c r="F1944" i="1"/>
  <c r="F1932" i="1"/>
  <c r="F1929" i="1"/>
  <c r="F1928" i="1"/>
  <c r="F1927" i="1"/>
  <c r="F1925" i="1"/>
  <c r="F1924" i="1"/>
  <c r="F1923" i="1"/>
  <c r="F1922" i="1"/>
  <c r="F1921" i="1"/>
  <c r="F1909" i="1"/>
  <c r="F1910" i="1" s="1"/>
  <c r="F2105" i="1" s="1"/>
  <c r="F2140" i="1" s="1"/>
  <c r="F1900" i="1"/>
  <c r="F1899" i="1"/>
  <c r="F1897" i="1"/>
  <c r="F1896" i="1"/>
  <c r="F1890" i="1"/>
  <c r="F1888" i="1"/>
  <c r="F1887" i="1"/>
  <c r="F1884" i="1"/>
  <c r="F1881" i="1"/>
  <c r="F1871" i="1"/>
  <c r="F1866" i="1"/>
  <c r="F1865" i="1"/>
  <c r="F1861" i="1"/>
  <c r="F1860" i="1"/>
  <c r="F1856" i="1"/>
  <c r="F1853" i="1"/>
  <c r="F1852" i="1"/>
  <c r="F1851" i="1"/>
  <c r="F1850" i="1"/>
  <c r="F1849" i="1"/>
  <c r="F1848" i="1"/>
  <c r="F1847" i="1"/>
  <c r="F1846" i="1"/>
  <c r="F1845" i="1"/>
  <c r="F1844" i="1"/>
  <c r="F1843" i="1"/>
  <c r="F1837" i="1"/>
  <c r="F1836" i="1"/>
  <c r="F1835" i="1"/>
  <c r="F1834" i="1"/>
  <c r="F1833" i="1"/>
  <c r="F1832" i="1"/>
  <c r="F1831" i="1"/>
  <c r="F1830" i="1"/>
  <c r="F1829" i="1"/>
  <c r="F1828" i="1"/>
  <c r="F1827" i="1"/>
  <c r="F1826" i="1"/>
  <c r="F1825" i="1"/>
  <c r="F1824" i="1"/>
  <c r="F1823" i="1"/>
  <c r="F1813" i="1"/>
  <c r="F1812" i="1"/>
  <c r="F1811" i="1"/>
  <c r="F1810" i="1"/>
  <c r="F1809" i="1"/>
  <c r="F1808" i="1"/>
  <c r="F1807" i="1"/>
  <c r="F1806" i="1"/>
  <c r="F1805" i="1"/>
  <c r="F1804" i="1"/>
  <c r="F1803" i="1"/>
  <c r="F1802" i="1"/>
  <c r="F1801" i="1"/>
  <c r="F1800" i="1"/>
  <c r="F1799" i="1"/>
  <c r="F1798" i="1"/>
  <c r="F1787" i="1"/>
  <c r="F1782" i="1"/>
  <c r="F1777" i="1"/>
  <c r="F1772" i="1"/>
  <c r="F1771" i="1"/>
  <c r="F1770" i="1"/>
  <c r="F1765" i="1"/>
  <c r="F1764" i="1"/>
  <c r="F1763" i="1"/>
  <c r="F1762" i="1"/>
  <c r="F1761" i="1"/>
  <c r="F1756" i="1"/>
  <c r="F1749" i="1"/>
  <c r="F1741" i="1"/>
  <c r="F1740" i="1"/>
  <c r="F1739" i="1"/>
  <c r="F1738" i="1"/>
  <c r="F1737" i="1"/>
  <c r="F1729" i="1"/>
  <c r="F1728" i="1"/>
  <c r="F1727" i="1"/>
  <c r="F1726" i="1"/>
  <c r="F1725" i="1"/>
  <c r="F1717" i="1"/>
  <c r="F1716" i="1"/>
  <c r="F1715" i="1"/>
  <c r="F1714" i="1"/>
  <c r="F1713" i="1"/>
  <c r="F1705" i="1"/>
  <c r="F1704" i="1"/>
  <c r="F1703" i="1"/>
  <c r="F1702" i="1"/>
  <c r="F1701" i="1"/>
  <c r="F1690" i="1"/>
  <c r="F1691" i="1" s="1"/>
  <c r="F2102" i="1" s="1"/>
  <c r="F2137" i="1" s="1"/>
  <c r="F1689" i="1"/>
  <c r="F1688" i="1"/>
  <c r="F1687" i="1"/>
  <c r="F1686" i="1"/>
  <c r="F1685" i="1"/>
  <c r="F1684" i="1"/>
  <c r="F1683" i="1"/>
  <c r="F1682" i="1"/>
  <c r="F1681" i="1"/>
  <c r="F1680" i="1"/>
  <c r="F1675" i="1"/>
  <c r="F1676" i="1" s="1"/>
  <c r="F2101" i="1" s="1"/>
  <c r="F1650" i="1"/>
  <c r="F1644" i="1"/>
  <c r="F1643" i="1"/>
  <c r="F1642" i="1"/>
  <c r="F1641" i="1"/>
  <c r="F1636" i="1"/>
  <c r="F1635" i="1"/>
  <c r="F1634" i="1"/>
  <c r="F1626" i="1"/>
  <c r="F1621" i="1"/>
  <c r="F1615" i="1"/>
  <c r="F1609" i="1"/>
  <c r="F1603" i="1"/>
  <c r="F1602" i="1"/>
  <c r="F1598" i="1"/>
  <c r="F1597" i="1"/>
  <c r="F1596" i="1"/>
  <c r="F1595" i="1"/>
  <c r="F1594" i="1"/>
  <c r="F1593" i="1"/>
  <c r="F1592" i="1"/>
  <c r="F1591" i="1"/>
  <c r="F1589" i="1"/>
  <c r="F1588" i="1"/>
  <c r="F1587" i="1"/>
  <c r="F1586" i="1"/>
  <c r="F1585" i="1"/>
  <c r="F1584" i="1"/>
  <c r="F1583" i="1"/>
  <c r="F1582" i="1"/>
  <c r="F1570" i="1"/>
  <c r="F1566" i="1"/>
  <c r="F1562" i="1"/>
  <c r="F1558" i="1"/>
  <c r="F1557" i="1"/>
  <c r="F1556" i="1"/>
  <c r="F1555" i="1"/>
  <c r="F1554" i="1"/>
  <c r="F1553" i="1"/>
  <c r="F1552" i="1"/>
  <c r="F1551" i="1"/>
  <c r="F1550" i="1"/>
  <c r="F1549" i="1"/>
  <c r="F1538" i="1"/>
  <c r="F1532" i="1"/>
  <c r="F1530" i="1"/>
  <c r="F1529" i="1"/>
  <c r="F1526" i="1"/>
  <c r="F1525" i="1"/>
  <c r="F1523" i="1"/>
  <c r="F1517" i="1"/>
  <c r="F1510" i="1"/>
  <c r="F1509" i="1"/>
  <c r="F1503" i="1"/>
  <c r="F1497" i="1"/>
  <c r="F1491" i="1"/>
  <c r="F1488" i="1"/>
  <c r="F1487" i="1"/>
  <c r="F1474" i="1"/>
  <c r="F1473" i="1"/>
  <c r="F1457" i="1"/>
  <c r="F1458" i="1" s="1"/>
  <c r="F1656" i="1" s="1"/>
  <c r="F2128" i="1" s="1"/>
  <c r="F1169" i="1"/>
  <c r="F1429" i="1"/>
  <c r="F1424" i="1"/>
  <c r="F1418" i="1"/>
  <c r="F1412" i="1"/>
  <c r="F1406" i="1"/>
  <c r="F1401" i="1"/>
  <c r="F1400" i="1"/>
  <c r="F1399" i="1"/>
  <c r="F1390" i="1"/>
  <c r="F1385" i="1"/>
  <c r="F1384" i="1"/>
  <c r="F1373" i="1"/>
  <c r="F1372" i="1"/>
  <c r="F1371" i="1"/>
  <c r="F1370" i="1"/>
  <c r="F1369" i="1"/>
  <c r="F1368" i="1"/>
  <c r="F1364" i="1"/>
  <c r="F1361" i="1"/>
  <c r="F1360" i="1"/>
  <c r="F1359" i="1"/>
  <c r="F1358" i="1"/>
  <c r="F1357" i="1"/>
  <c r="F1356" i="1"/>
  <c r="F1355" i="1"/>
  <c r="F1354" i="1"/>
  <c r="F1352" i="1"/>
  <c r="F1351" i="1"/>
  <c r="F1350" i="1"/>
  <c r="F1349" i="1"/>
  <c r="F1348" i="1"/>
  <c r="F1347" i="1"/>
  <c r="F1346" i="1"/>
  <c r="F1341" i="1"/>
  <c r="F1340" i="1"/>
  <c r="F1338" i="1"/>
  <c r="F1337" i="1"/>
  <c r="F1334" i="1"/>
  <c r="F1333" i="1"/>
  <c r="F1331" i="1"/>
  <c r="F1330" i="1"/>
  <c r="F1329" i="1"/>
  <c r="F1328" i="1"/>
  <c r="F1327" i="1"/>
  <c r="F1326" i="1"/>
  <c r="F1325" i="1"/>
  <c r="F1315" i="1"/>
  <c r="F1314" i="1"/>
  <c r="F1307" i="1"/>
  <c r="F1305" i="1"/>
  <c r="F1304" i="1"/>
  <c r="F1297" i="1"/>
  <c r="F1296" i="1"/>
  <c r="F1295" i="1"/>
  <c r="F1294" i="1"/>
  <c r="F1293" i="1"/>
  <c r="F1292" i="1"/>
  <c r="F1291" i="1"/>
  <c r="F1290" i="1"/>
  <c r="F1289" i="1"/>
  <c r="F1288" i="1"/>
  <c r="F1287" i="1"/>
  <c r="F1286" i="1"/>
  <c r="F1285" i="1"/>
  <c r="F1284" i="1"/>
  <c r="F1277" i="1"/>
  <c r="F1272" i="1"/>
  <c r="F1267" i="1"/>
  <c r="F1261" i="1"/>
  <c r="F1251" i="1"/>
  <c r="F1250" i="1"/>
  <c r="F1249" i="1"/>
  <c r="F1248" i="1"/>
  <c r="F1247" i="1"/>
  <c r="F1246" i="1"/>
  <c r="F1245" i="1"/>
  <c r="F1244" i="1"/>
  <c r="F1243" i="1"/>
  <c r="F1242" i="1"/>
  <c r="F1235" i="1"/>
  <c r="F1234" i="1"/>
  <c r="F1233" i="1"/>
  <c r="F1232" i="1"/>
  <c r="F1231" i="1"/>
  <c r="F1230" i="1"/>
  <c r="F1229" i="1"/>
  <c r="F1228" i="1"/>
  <c r="F1227" i="1"/>
  <c r="F1226" i="1"/>
  <c r="F1218" i="1"/>
  <c r="F1217" i="1"/>
  <c r="F1216" i="1"/>
  <c r="F1215" i="1"/>
  <c r="F1214" i="1"/>
  <c r="F1213" i="1"/>
  <c r="F1212" i="1"/>
  <c r="F1211" i="1"/>
  <c r="F1210" i="1"/>
  <c r="F1209" i="1"/>
  <c r="F1208" i="1"/>
  <c r="F1207" i="1"/>
  <c r="F1206" i="1"/>
  <c r="F1196" i="1"/>
  <c r="F1195" i="1"/>
  <c r="F1194" i="1"/>
  <c r="F1193" i="1"/>
  <c r="F1180" i="1"/>
  <c r="F1174" i="1"/>
  <c r="F1168" i="1"/>
  <c r="F1165" i="1"/>
  <c r="F1164" i="1"/>
  <c r="F979" i="1"/>
  <c r="F392" i="1"/>
  <c r="F391" i="1"/>
  <c r="F288" i="1"/>
  <c r="F2136" i="1" l="1"/>
  <c r="F3023" i="1"/>
  <c r="F3039" i="1" s="1"/>
  <c r="F1627" i="1"/>
  <c r="F1659" i="1" s="1"/>
  <c r="F2131" i="1" s="1"/>
  <c r="F2258" i="1"/>
  <c r="F2597" i="1" s="1"/>
  <c r="F2340" i="1"/>
  <c r="F2598" i="1" s="1"/>
  <c r="F1651" i="1"/>
  <c r="F1660" i="1" s="1"/>
  <c r="F2132" i="1" s="1"/>
  <c r="F1901" i="1"/>
  <c r="F2104" i="1" s="1"/>
  <c r="F2139" i="1" s="1"/>
  <c r="F2514" i="1"/>
  <c r="F2602" i="1" s="1"/>
  <c r="F2545" i="1"/>
  <c r="F2603" i="1" s="1"/>
  <c r="F2912" i="1"/>
  <c r="F3033" i="1" s="1"/>
  <c r="F1934" i="1"/>
  <c r="F2106" i="1" s="1"/>
  <c r="F2141" i="1" s="1"/>
  <c r="F2592" i="1"/>
  <c r="F2604" i="1" s="1"/>
  <c r="F2871" i="1"/>
  <c r="F3030" i="1" s="1"/>
  <c r="F3006" i="1"/>
  <c r="F3037" i="1" s="1"/>
  <c r="F1375" i="1"/>
  <c r="F1438" i="1" s="1"/>
  <c r="F2123" i="1" s="1"/>
  <c r="F2036" i="1"/>
  <c r="F2107" i="1" s="1"/>
  <c r="F2142" i="1" s="1"/>
  <c r="F2095" i="1"/>
  <c r="F2108" i="1" s="1"/>
  <c r="F2143" i="1" s="1"/>
  <c r="F2649" i="1"/>
  <c r="F3028" i="1" s="1"/>
  <c r="F2894" i="1"/>
  <c r="F3032" i="1" s="1"/>
  <c r="F2973" i="1"/>
  <c r="F3036" i="1" s="1"/>
  <c r="F3019" i="1"/>
  <c r="F3038" i="1" s="1"/>
  <c r="F2887" i="1"/>
  <c r="F3031" i="1" s="1"/>
  <c r="F2931" i="1"/>
  <c r="F3034" i="1" s="1"/>
  <c r="F1571" i="1"/>
  <c r="F1658" i="1" s="1"/>
  <c r="F2130" i="1" s="1"/>
  <c r="F3385" i="1"/>
  <c r="F4033" i="1" s="1"/>
  <c r="F1430" i="1"/>
  <c r="F1439" i="1" s="1"/>
  <c r="F2124" i="1" s="1"/>
  <c r="F1539" i="1"/>
  <c r="F1657" i="1" s="1"/>
  <c r="F2129" i="1" s="1"/>
  <c r="F2388" i="1"/>
  <c r="F2600" i="1" s="1"/>
  <c r="F2464" i="1"/>
  <c r="F2601" i="1" s="1"/>
  <c r="F2841" i="1"/>
  <c r="F3029" i="1" s="1"/>
  <c r="F2958" i="1"/>
  <c r="F3035" i="1" s="1"/>
  <c r="F1788" i="1"/>
  <c r="F2103" i="1" s="1"/>
  <c r="F2138" i="1" s="1"/>
  <c r="F1310" i="1"/>
  <c r="F1437" i="1" s="1"/>
  <c r="F2122" i="1" s="1"/>
  <c r="F4026" i="1"/>
  <c r="F4039" i="1" s="1"/>
  <c r="F3986" i="1"/>
  <c r="F4038" i="1" s="1"/>
  <c r="F3937" i="1"/>
  <c r="F4037" i="1" s="1"/>
  <c r="F3702" i="1"/>
  <c r="F4036" i="1" s="1"/>
  <c r="F3616" i="1"/>
  <c r="F4035" i="1" s="1"/>
  <c r="F3571" i="1"/>
  <c r="F4034" i="1" s="1"/>
  <c r="F2183" i="1"/>
  <c r="F2186" i="1" s="1"/>
  <c r="F68" i="1" s="1"/>
  <c r="F1162" i="1"/>
  <c r="F1155" i="1"/>
  <c r="F1148" i="1"/>
  <c r="F1144" i="1"/>
  <c r="F1143" i="1"/>
  <c r="F1139" i="1"/>
  <c r="F1138" i="1"/>
  <c r="F1131" i="1"/>
  <c r="F1126" i="1"/>
  <c r="F1121" i="1"/>
  <c r="F1120" i="1"/>
  <c r="F1112" i="1"/>
  <c r="F1111" i="1"/>
  <c r="F1097" i="1"/>
  <c r="F1098" i="1" s="1"/>
  <c r="F1435" i="1" s="1"/>
  <c r="F2120" i="1" s="1"/>
  <c r="F1022" i="1"/>
  <c r="F1019" i="1"/>
  <c r="F1018" i="1"/>
  <c r="F1010" i="1"/>
  <c r="F1009" i="1"/>
  <c r="F1008" i="1"/>
  <c r="F1007" i="1"/>
  <c r="F991" i="1"/>
  <c r="F987" i="1"/>
  <c r="F983" i="1"/>
  <c r="F975" i="1"/>
  <c r="F972" i="1"/>
  <c r="F971" i="1"/>
  <c r="F970" i="1"/>
  <c r="F966" i="1"/>
  <c r="F962" i="1"/>
  <c r="F955" i="1"/>
  <c r="F952" i="1"/>
  <c r="F948" i="1"/>
  <c r="F944" i="1"/>
  <c r="F940" i="1"/>
  <c r="F939" i="1"/>
  <c r="F938" i="1"/>
  <c r="F934" i="1"/>
  <c r="F922" i="1"/>
  <c r="F921" i="1"/>
  <c r="F917" i="1"/>
  <c r="F909" i="1"/>
  <c r="F908" i="1"/>
  <c r="F903" i="1"/>
  <c r="F900" i="1"/>
  <c r="F891" i="1"/>
  <c r="F887" i="1"/>
  <c r="F883" i="1"/>
  <c r="F878" i="1"/>
  <c r="F874" i="1"/>
  <c r="F873" i="1"/>
  <c r="F872" i="1"/>
  <c r="F871" i="1"/>
  <c r="F870" i="1"/>
  <c r="F869" i="1"/>
  <c r="F868" i="1"/>
  <c r="F867" i="1"/>
  <c r="F863" i="1"/>
  <c r="F862" i="1"/>
  <c r="F861" i="1"/>
  <c r="F857" i="1"/>
  <c r="F856" i="1"/>
  <c r="F852" i="1"/>
  <c r="F848" i="1"/>
  <c r="F847" i="1"/>
  <c r="F843" i="1"/>
  <c r="F842" i="1"/>
  <c r="F830" i="1"/>
  <c r="F827" i="1"/>
  <c r="F824" i="1"/>
  <c r="F821" i="1"/>
  <c r="F818" i="1"/>
  <c r="F815" i="1"/>
  <c r="F812" i="1"/>
  <c r="F809" i="1"/>
  <c r="F806" i="1"/>
  <c r="F803" i="1"/>
  <c r="F800" i="1"/>
  <c r="F797" i="1"/>
  <c r="F794" i="1"/>
  <c r="F791" i="1"/>
  <c r="F788" i="1"/>
  <c r="F785" i="1"/>
  <c r="F776" i="1"/>
  <c r="F771" i="1"/>
  <c r="F768" i="1"/>
  <c r="F752" i="1"/>
  <c r="F751" i="1"/>
  <c r="F750" i="1"/>
  <c r="F749" i="1"/>
  <c r="F744" i="1"/>
  <c r="F743" i="1"/>
  <c r="F739" i="1"/>
  <c r="F735" i="1"/>
  <c r="F731" i="1"/>
  <c r="F730" i="1"/>
  <c r="F726" i="1"/>
  <c r="F722" i="1"/>
  <c r="F721" i="1"/>
  <c r="F718" i="1"/>
  <c r="F717" i="1"/>
  <c r="F713" i="1"/>
  <c r="F712" i="1"/>
  <c r="F692" i="1"/>
  <c r="F688" i="1"/>
  <c r="F684" i="1"/>
  <c r="F680" i="1"/>
  <c r="F676" i="1"/>
  <c r="F672" i="1"/>
  <c r="F668" i="1"/>
  <c r="F664" i="1"/>
  <c r="F663" i="1"/>
  <c r="F659" i="1"/>
  <c r="F658" i="1"/>
  <c r="F657" i="1"/>
  <c r="F653" i="1"/>
  <c r="F638" i="1"/>
  <c r="F632" i="1"/>
  <c r="F629" i="1"/>
  <c r="F626" i="1"/>
  <c r="F622" i="1"/>
  <c r="F621" i="1"/>
  <c r="F618" i="1"/>
  <c r="F615" i="1"/>
  <c r="F611" i="1"/>
  <c r="F607" i="1"/>
  <c r="F603" i="1"/>
  <c r="F602" i="1"/>
  <c r="F598" i="1"/>
  <c r="F594" i="1"/>
  <c r="F591" i="1"/>
  <c r="F588" i="1"/>
  <c r="F584" i="1"/>
  <c r="F580" i="1"/>
  <c r="F579" i="1"/>
  <c r="F575" i="1"/>
  <c r="F572" i="1"/>
  <c r="F569" i="1"/>
  <c r="F565" i="1"/>
  <c r="F561" i="1"/>
  <c r="F285" i="1"/>
  <c r="F292" i="1"/>
  <c r="F295" i="1"/>
  <c r="F297" i="1"/>
  <c r="F300" i="1"/>
  <c r="F303" i="1"/>
  <c r="F306" i="1"/>
  <c r="F309" i="1"/>
  <c r="F319" i="1"/>
  <c r="F322" i="1"/>
  <c r="F325" i="1"/>
  <c r="F329" i="1"/>
  <c r="F330" i="1"/>
  <c r="F331" i="1"/>
  <c r="F335" i="1"/>
  <c r="F336" i="1"/>
  <c r="F340" i="1"/>
  <c r="F341" i="1"/>
  <c r="F345" i="1"/>
  <c r="F346" i="1"/>
  <c r="F347" i="1"/>
  <c r="F351" i="1"/>
  <c r="F352" i="1"/>
  <c r="F356" i="1"/>
  <c r="F357" i="1"/>
  <c r="F361" i="1"/>
  <c r="F362" i="1"/>
  <c r="F366" i="1"/>
  <c r="F367" i="1"/>
  <c r="F371" i="1"/>
  <c r="F372" i="1"/>
  <c r="F376" i="1"/>
  <c r="F377" i="1"/>
  <c r="F381" i="1"/>
  <c r="F382" i="1"/>
  <c r="F386" i="1"/>
  <c r="F387" i="1"/>
  <c r="F396" i="1"/>
  <c r="F397" i="1"/>
  <c r="F398" i="1"/>
  <c r="F402" i="1"/>
  <c r="F403" i="1"/>
  <c r="F407" i="1"/>
  <c r="F408" i="1"/>
  <c r="F411" i="1"/>
  <c r="F414" i="1"/>
  <c r="F418" i="1"/>
  <c r="F426" i="1"/>
  <c r="F427" i="1"/>
  <c r="F428" i="1"/>
  <c r="F429" i="1"/>
  <c r="F433" i="1"/>
  <c r="F434" i="1"/>
  <c r="F438" i="1"/>
  <c r="F447" i="1"/>
  <c r="F451" i="1"/>
  <c r="F452" i="1"/>
  <c r="F453" i="1"/>
  <c r="F456" i="1"/>
  <c r="F460" i="1"/>
  <c r="F461" i="1"/>
  <c r="F465" i="1"/>
  <c r="F466" i="1"/>
  <c r="F467" i="1"/>
  <c r="F468" i="1"/>
  <c r="F469" i="1"/>
  <c r="F473" i="1"/>
  <c r="F474" i="1"/>
  <c r="F475" i="1"/>
  <c r="F479" i="1"/>
  <c r="F480" i="1"/>
  <c r="F484" i="1"/>
  <c r="F496" i="1"/>
  <c r="F499" i="1"/>
  <c r="F502" i="1"/>
  <c r="F505" i="1"/>
  <c r="F508" i="1"/>
  <c r="F511" i="1"/>
  <c r="F515" i="1"/>
  <c r="F518" i="1"/>
  <c r="F521" i="1"/>
  <c r="F524" i="1"/>
  <c r="F534" i="1"/>
  <c r="F539" i="1"/>
  <c r="F556" i="1"/>
  <c r="F557" i="1"/>
  <c r="F282" i="1"/>
  <c r="F1028" i="1" l="1"/>
  <c r="F1055" i="1" s="1"/>
  <c r="F1001" i="1"/>
  <c r="F1053" i="1" s="1"/>
  <c r="F760" i="1"/>
  <c r="F1046" i="1" s="1"/>
  <c r="F3040" i="1"/>
  <c r="F3041" i="1" s="1"/>
  <c r="F3042" i="1" s="1"/>
  <c r="F2607" i="1"/>
  <c r="F2608" i="1" s="1"/>
  <c r="F2609" i="1" s="1"/>
  <c r="E2111" i="1"/>
  <c r="E2112" i="1" s="1"/>
  <c r="E2113" i="1" s="1"/>
  <c r="E1663" i="1"/>
  <c r="E1664" i="1" s="1"/>
  <c r="E1665" i="1" s="1"/>
  <c r="F2145" i="1"/>
  <c r="F2149" i="1" s="1"/>
  <c r="F2134" i="1"/>
  <c r="F2148" i="1" s="1"/>
  <c r="F1181" i="1"/>
  <c r="F1436" i="1" s="1"/>
  <c r="F2121" i="1" s="1"/>
  <c r="F2126" i="1" s="1"/>
  <c r="F2147" i="1" s="1"/>
  <c r="F4040" i="1"/>
  <c r="F71" i="1" s="1"/>
  <c r="F2187" i="1"/>
  <c r="F2188" i="1" s="1"/>
  <c r="F1012" i="1"/>
  <c r="F1054" i="1" s="1"/>
  <c r="F957" i="1"/>
  <c r="F1052" i="1" s="1"/>
  <c r="F640" i="1"/>
  <c r="F1044" i="1" s="1"/>
  <c r="F924" i="1"/>
  <c r="F1051" i="1" s="1"/>
  <c r="F541" i="1"/>
  <c r="F1041" i="1" s="1"/>
  <c r="F779" i="1"/>
  <c r="F1047" i="1" s="1"/>
  <c r="F911" i="1"/>
  <c r="F1050" i="1" s="1"/>
  <c r="F527" i="1"/>
  <c r="F1040" i="1" s="1"/>
  <c r="F420" i="1"/>
  <c r="F1037" i="1" s="1"/>
  <c r="F441" i="1"/>
  <c r="F1038" i="1" s="1"/>
  <c r="F695" i="1"/>
  <c r="F1045" i="1" s="1"/>
  <c r="F487" i="1"/>
  <c r="F1039" i="1" s="1"/>
  <c r="F832" i="1"/>
  <c r="F1048" i="1" s="1"/>
  <c r="F894" i="1"/>
  <c r="F1049" i="1" s="1"/>
  <c r="F314" i="1"/>
  <c r="F1036" i="1" s="1"/>
  <c r="F70" i="1" l="1"/>
  <c r="F69" i="1"/>
  <c r="F2151" i="1"/>
  <c r="F67" i="1" s="1"/>
  <c r="E1442" i="1"/>
  <c r="F4041" i="1"/>
  <c r="F4042" i="1" s="1"/>
  <c r="F1056" i="1"/>
  <c r="F1042" i="1"/>
  <c r="F2153" i="1" l="1"/>
  <c r="F2155" i="1" s="1"/>
  <c r="E1443" i="1"/>
  <c r="E1444" i="1" s="1"/>
  <c r="F1057" i="1"/>
  <c r="F66" i="1" s="1"/>
  <c r="F74" i="1" s="1"/>
  <c r="F75" i="1" s="1"/>
  <c r="F76" i="1" s="1"/>
  <c r="F1058" i="1" l="1"/>
  <c r="F1059" i="1" s="1"/>
</calcChain>
</file>

<file path=xl/sharedStrings.xml><?xml version="1.0" encoding="utf-8"?>
<sst xmlns="http://schemas.openxmlformats.org/spreadsheetml/2006/main" count="5235" uniqueCount="3275">
  <si>
    <t>Đurđica Bajić, dipl.ing.arh.</t>
  </si>
  <si>
    <t>Koprivnica, siječanj 2021.</t>
  </si>
  <si>
    <t>HRVATSKI CRVENI KRIŽ</t>
  </si>
  <si>
    <t>GRADSKO DRUŠTVO CRVENOG KRIŽA VRBOVEC</t>
  </si>
  <si>
    <t>Trg Petra Zrinskog 23, 10340 Vrbovec</t>
  </si>
  <si>
    <t>OIB:38476056380</t>
  </si>
  <si>
    <t>GRAĐEVINA:</t>
  </si>
  <si>
    <t>CENTAR ZA PRUŽANJE SOCIJALNIH USLUGA U ZAJEDNICI</t>
  </si>
  <si>
    <t>GRADSKOG DRUŠTVA CRVENOG KRIŽA VRBOVEC</t>
  </si>
  <si>
    <t>LOKACIJA:</t>
  </si>
  <si>
    <t>k.č.br. 1839, k.o. Vrbovec_1, VRBOVEC</t>
  </si>
  <si>
    <t>ZAJEDNIČKA OZNAKA MAPA IZVEDBENOG PROJEKTA:</t>
  </si>
  <si>
    <t>23/2020</t>
  </si>
  <si>
    <t>GRAĐEVINSKO OBRTNIČKI RADOVI</t>
  </si>
  <si>
    <t>opis stavke</t>
  </si>
  <si>
    <t>Opći i posebni uvjeti sastavni su i neodvojivi dio troškovnika koji zajedno čine cjelinu.</t>
  </si>
  <si>
    <t>OPĆI  I POSEBNI UVJETI</t>
  </si>
  <si>
    <t>OPĆI UVJETI</t>
  </si>
  <si>
    <t>UVODNE NAPOMENE</t>
  </si>
  <si>
    <t>količina</t>
  </si>
  <si>
    <t>Opći i posebni uvjeti sastavni su i neodvojivi dio troškovnika koji zajedno čine cjelinu.</t>
  </si>
  <si>
    <t>I</t>
  </si>
  <si>
    <t>GRAĐEVINSKI RADOVI:</t>
  </si>
  <si>
    <t>I/1.</t>
  </si>
  <si>
    <t>ZEMLJANI RADOVI:</t>
  </si>
  <si>
    <t>Valjanje posteljice</t>
  </si>
  <si>
    <t>m2</t>
  </si>
  <si>
    <t>Široki iskop tla</t>
  </si>
  <si>
    <t>m3</t>
  </si>
  <si>
    <t>Zamjena tla - iskop</t>
  </si>
  <si>
    <t>Postava geotekstila na mjestu dna širokog iskopa</t>
  </si>
  <si>
    <t>zgrade</t>
  </si>
  <si>
    <t>m2</t>
  </si>
  <si>
    <t>Izrada šljunčanog tampona</t>
  </si>
  <si>
    <t>m3</t>
  </si>
  <si>
    <t>Izrada šljunčanog rubnog nasipa u atriju</t>
  </si>
  <si>
    <t>m3</t>
  </si>
  <si>
    <t>Ugradnja batude - oko slivnika u atriju</t>
  </si>
  <si>
    <t>m3</t>
  </si>
  <si>
    <t>Drenažno akumulacijski sloj unutar atrija</t>
  </si>
  <si>
    <t>m2</t>
  </si>
  <si>
    <t>Zatrpavanje tla unutar prostora atrija</t>
  </si>
  <si>
    <t>m3</t>
  </si>
  <si>
    <t>Izrada šljunčane zaštite na ravnom krovu</t>
  </si>
  <si>
    <t>m2</t>
  </si>
  <si>
    <t>ZEMLJANI RADOVI - UKUPNO</t>
  </si>
  <si>
    <t>I/2.</t>
  </si>
  <si>
    <t>BETONSKI I ARMIRANO-BETONSKI RADOVI:</t>
  </si>
  <si>
    <t>Podložni beton, d=10cm</t>
  </si>
  <si>
    <t>m3</t>
  </si>
  <si>
    <t>Podložni beton, d=5cm</t>
  </si>
  <si>
    <t>m3</t>
  </si>
  <si>
    <t>Podložni beton u padu, d=4-8 cm, na stazi atrija</t>
  </si>
  <si>
    <t>m3</t>
  </si>
  <si>
    <t>Temeljna ploča</t>
  </si>
  <si>
    <t>beton</t>
  </si>
  <si>
    <t>m3</t>
  </si>
  <si>
    <t>oplata</t>
  </si>
  <si>
    <t>m2</t>
  </si>
  <si>
    <t>kombi traka</t>
  </si>
  <si>
    <t>m1</t>
  </si>
  <si>
    <t>Temeljne grede</t>
  </si>
  <si>
    <t>beton</t>
  </si>
  <si>
    <t>m3</t>
  </si>
  <si>
    <t>oplata</t>
  </si>
  <si>
    <t>m2</t>
  </si>
  <si>
    <t>Nadtemeljni zidovi</t>
  </si>
  <si>
    <t>beton</t>
  </si>
  <si>
    <t>m3</t>
  </si>
  <si>
    <t>oplata</t>
  </si>
  <si>
    <t>m2</t>
  </si>
  <si>
    <t>Nosivi zidovi podruma debljine 25cm- vanjski</t>
  </si>
  <si>
    <t>beton</t>
  </si>
  <si>
    <t>m3</t>
  </si>
  <si>
    <t>glatka oplata</t>
  </si>
  <si>
    <t>m2</t>
  </si>
  <si>
    <t>brtveća radna traka</t>
  </si>
  <si>
    <t>m1</t>
  </si>
  <si>
    <t>Nosivi zidovi debljine 20cm</t>
  </si>
  <si>
    <t>beton</t>
  </si>
  <si>
    <t>m3</t>
  </si>
  <si>
    <t>glatka oplata</t>
  </si>
  <si>
    <t>m2</t>
  </si>
  <si>
    <t>Nosivi zidovi donjeg dijela okna dizala d=40 cm</t>
  </si>
  <si>
    <t>beton</t>
  </si>
  <si>
    <t>m3</t>
  </si>
  <si>
    <t>oplata</t>
  </si>
  <si>
    <t>m2</t>
  </si>
  <si>
    <t>Podrumski ab svjetlarnik</t>
  </si>
  <si>
    <t>beton</t>
  </si>
  <si>
    <t>m3</t>
  </si>
  <si>
    <t>glatka oplata</t>
  </si>
  <si>
    <t>m2</t>
  </si>
  <si>
    <t>Stupovi</t>
  </si>
  <si>
    <t>beton</t>
  </si>
  <si>
    <t>m3</t>
  </si>
  <si>
    <t>m2</t>
  </si>
  <si>
    <t>Grede</t>
  </si>
  <si>
    <t>beton</t>
  </si>
  <si>
    <t>m3</t>
  </si>
  <si>
    <t>glatka oplata</t>
  </si>
  <si>
    <t>m2</t>
  </si>
  <si>
    <t>Stubište na tlu</t>
  </si>
  <si>
    <t>beton</t>
  </si>
  <si>
    <t>m3</t>
  </si>
  <si>
    <t>oplata</t>
  </si>
  <si>
    <t>m2</t>
  </si>
  <si>
    <t>Međukatne ploče</t>
  </si>
  <si>
    <t>beton</t>
  </si>
  <si>
    <t>m3</t>
  </si>
  <si>
    <t>oplata</t>
  </si>
  <si>
    <t>m2</t>
  </si>
  <si>
    <t>Kosa ploča</t>
  </si>
  <si>
    <t>beton</t>
  </si>
  <si>
    <t>m3</t>
  </si>
  <si>
    <t>glatka oplata</t>
  </si>
  <si>
    <t>m2</t>
  </si>
  <si>
    <t>Unutarnje stubište</t>
  </si>
  <si>
    <t>Ploča vanjske terase</t>
  </si>
  <si>
    <t>beton</t>
  </si>
  <si>
    <t>m3</t>
  </si>
  <si>
    <t>oplata</t>
  </si>
  <si>
    <t>m2</t>
  </si>
  <si>
    <t>spojni el. armat. za prekid top. mosta</t>
  </si>
  <si>
    <t>m'</t>
  </si>
  <si>
    <t>Krovne atike</t>
  </si>
  <si>
    <t>beton</t>
  </si>
  <si>
    <t>m3</t>
  </si>
  <si>
    <t>oplata</t>
  </si>
  <si>
    <t>m2</t>
  </si>
  <si>
    <t>Armatura</t>
  </si>
  <si>
    <t>RA - B500B</t>
  </si>
  <si>
    <t>kg</t>
  </si>
  <si>
    <t>MA - 500/560</t>
  </si>
  <si>
    <t>kg</t>
  </si>
  <si>
    <t>Postava rubnjaka 8/20, jednostrano zaobljeni</t>
  </si>
  <si>
    <t>m'</t>
  </si>
  <si>
    <t>Postava betonskih opločnika unutar atrija</t>
  </si>
  <si>
    <t>m'</t>
  </si>
  <si>
    <t>Betonske hodne staze ravnog krova</t>
  </si>
  <si>
    <t>Kulir opločnici</t>
  </si>
  <si>
    <t>m2</t>
  </si>
  <si>
    <t>BETONSKI I  ARMIRANO-BETONSKI RADOVI - UKUPNO</t>
  </si>
  <si>
    <t>I/3.</t>
  </si>
  <si>
    <t>ZIDARSKI RADOVI:</t>
  </si>
  <si>
    <t>Cementni estrih - unutarnje površine</t>
  </si>
  <si>
    <t>d=5 cm</t>
  </si>
  <si>
    <t>m2</t>
  </si>
  <si>
    <t>d=6 cm</t>
  </si>
  <si>
    <t>m2</t>
  </si>
  <si>
    <t>d=7 cm</t>
  </si>
  <si>
    <t>m2</t>
  </si>
  <si>
    <t>d=8 cm</t>
  </si>
  <si>
    <t>m2</t>
  </si>
  <si>
    <t>Cementni estrih - terasa</t>
  </si>
  <si>
    <t>d=5 cm</t>
  </si>
  <si>
    <t>m2</t>
  </si>
  <si>
    <t>u padu, d=4-7 cm</t>
  </si>
  <si>
    <t>m2</t>
  </si>
  <si>
    <t>Cementna glazura 1-4cm</t>
  </si>
  <si>
    <t>u padu, d=1-4 cm</t>
  </si>
  <si>
    <t>m2</t>
  </si>
  <si>
    <t>ZIDARSKI RADOVI - UKUPNO</t>
  </si>
  <si>
    <t>I/4.</t>
  </si>
  <si>
    <t>HIDROIZOLATERSKI RADOVI:</t>
  </si>
  <si>
    <t>Horizontalna bitumenska hidroizolacija ploče</t>
  </si>
  <si>
    <t>m2</t>
  </si>
  <si>
    <t>Hidroizolacija temeljne ploče- s gornje strane u atriju</t>
  </si>
  <si>
    <t>TPO folija i geotekstil</t>
  </si>
  <si>
    <t>m2</t>
  </si>
  <si>
    <t>metalni Zn profili za fiksiranje</t>
  </si>
  <si>
    <t>m1</t>
  </si>
  <si>
    <t>kaširani lim, r.š. 10 cm</t>
  </si>
  <si>
    <t>m1</t>
  </si>
  <si>
    <t>Vertikalna bitumenska hidroizolacija</t>
  </si>
  <si>
    <t>m2</t>
  </si>
  <si>
    <t>Parna brana ravnog krova</t>
  </si>
  <si>
    <t>Parna brana ravnog krova</t>
  </si>
  <si>
    <t>kontrolni preljevi</t>
  </si>
  <si>
    <t>kom</t>
  </si>
  <si>
    <t>Horizontalna hidroizolacija krova</t>
  </si>
  <si>
    <t>Hidroizolacija atika</t>
  </si>
  <si>
    <t>Opšavi prodora strojarskih instalacija</t>
  </si>
  <si>
    <t>dimenzija cca 60x80 cm</t>
  </si>
  <si>
    <t>kom</t>
  </si>
  <si>
    <t>dimenzija cca 30x40 cm</t>
  </si>
  <si>
    <t>kom</t>
  </si>
  <si>
    <t>Cemetna hidroizolacija</t>
  </si>
  <si>
    <t>m2</t>
  </si>
  <si>
    <t>HIDROIZOLATERSKI RADOVI - UKUPNO</t>
  </si>
  <si>
    <t>I/5.</t>
  </si>
  <si>
    <t>TERMOIZOLATERSKI RADOVI:</t>
  </si>
  <si>
    <t>Napomena:</t>
  </si>
  <si>
    <t>Termoizolacija podova u podrumu,d=15cm</t>
  </si>
  <si>
    <t>m2</t>
  </si>
  <si>
    <t>Termoizolacija podova u podrumu,d=8 cm</t>
  </si>
  <si>
    <t>m2</t>
  </si>
  <si>
    <t>Termoizolacija podova u prizemlju i na katu, d=2cm</t>
  </si>
  <si>
    <t>m2</t>
  </si>
  <si>
    <t>Termoizolacija ravnog krova - u padu 0-16 cm</t>
  </si>
  <si>
    <t>m2</t>
  </si>
  <si>
    <t>Termoizolacija ravnog krova</t>
  </si>
  <si>
    <t>m2</t>
  </si>
  <si>
    <t>Termoizolacija atike</t>
  </si>
  <si>
    <t>m2</t>
  </si>
  <si>
    <t>Termoizolacija kose ploče izlaza na ravni krov</t>
  </si>
  <si>
    <t>površina kosog krova</t>
  </si>
  <si>
    <t>m2</t>
  </si>
  <si>
    <t>Termoizolacija terase (ravnog krova)-iznad ploče</t>
  </si>
  <si>
    <t>m2</t>
  </si>
  <si>
    <t>Termoizolacija terase (ravnog krova)-ispod ploče</t>
  </si>
  <si>
    <t>m2</t>
  </si>
  <si>
    <t>Dodatna termoizolacija ispod ab ploče</t>
  </si>
  <si>
    <t>m2</t>
  </si>
  <si>
    <t>TERMOIZOLATERSKI RADOVI - UKUPNO</t>
  </si>
  <si>
    <t>II/6.</t>
  </si>
  <si>
    <t>ČELIČNA KONSTRUKCIJA:</t>
  </si>
  <si>
    <t>Podkonstrukcija klimata</t>
  </si>
  <si>
    <t>čelična konstrukcija</t>
  </si>
  <si>
    <t>kg</t>
  </si>
  <si>
    <t>Podkonstrukcija kliznih pregradnih stijena</t>
  </si>
  <si>
    <t>čelična konstrukcija</t>
  </si>
  <si>
    <t>kg</t>
  </si>
  <si>
    <t>ČELIČNA KONSTRUKCIJA - UKUPNO</t>
  </si>
  <si>
    <t>II</t>
  </si>
  <si>
    <t>OBRTNIČKI RADOVI:</t>
  </si>
  <si>
    <t>II/1.</t>
  </si>
  <si>
    <t>VANJSKA ALUMINIJSKA  STOLARIJA:</t>
  </si>
  <si>
    <t>Napomena:</t>
  </si>
  <si>
    <t>Izrada, dobava i montaža zaokretnih dvokrilnih vrata.</t>
  </si>
  <si>
    <t>Staklo ESG+VSG</t>
  </si>
  <si>
    <t>Shema 1 - 197/238 cm</t>
  </si>
  <si>
    <t>kom</t>
  </si>
  <si>
    <t>Shema 1a - 192/238 cm</t>
  </si>
  <si>
    <t>kom</t>
  </si>
  <si>
    <t>Izrada, dobava i montaža višedjelne staklene stijene.</t>
  </si>
  <si>
    <t>Shema 2 - 553/238 cm</t>
  </si>
  <si>
    <t>kom</t>
  </si>
  <si>
    <t>Izrada, dobava i montaža fiksne trodjelne staklene</t>
  </si>
  <si>
    <t>stijene s otvorima.</t>
  </si>
  <si>
    <t>Shema 3 - 308/178 cm</t>
  </si>
  <si>
    <t>kom</t>
  </si>
  <si>
    <t>Izrada, dobava i montaža fiksne trodjelne staklene</t>
  </si>
  <si>
    <t>stijene s otvorima. Staklo ESG+VSG</t>
  </si>
  <si>
    <t>Shema 4 - 188/468 cm</t>
  </si>
  <si>
    <t>kom</t>
  </si>
  <si>
    <t>Izrada, dobava i montaža jednokrilnog prozora.</t>
  </si>
  <si>
    <t>Shema 5 - 148/148 cm</t>
  </si>
  <si>
    <t>kom</t>
  </si>
  <si>
    <t>Izrada, dobava i montaža jednokrilnog prozora.</t>
  </si>
  <si>
    <t>Shema 6 - 88/118 cm</t>
  </si>
  <si>
    <t>kom</t>
  </si>
  <si>
    <t>Izrada,  dobava  i  montaža  zaokretnih  jednokrilnih</t>
  </si>
  <si>
    <t>vrata. Staklo ESG+VSG</t>
  </si>
  <si>
    <t>Shema 7 - 112/238 cm</t>
  </si>
  <si>
    <t>kom</t>
  </si>
  <si>
    <t>Shema 7a - 112/238 cm</t>
  </si>
  <si>
    <t>kom</t>
  </si>
  <si>
    <t>Izrada,  dobava  i  montaža  jednokrilnog  fiksnog</t>
  </si>
  <si>
    <t>prozora.</t>
  </si>
  <si>
    <t>Shema 8 - 58/58 cm</t>
  </si>
  <si>
    <t>kom</t>
  </si>
  <si>
    <t>Izrada, dobava i montaža fiksne trodjelne staklene</t>
  </si>
  <si>
    <t>stijene s otvorima.</t>
  </si>
  <si>
    <t>Shema 9 - 248/128 cm</t>
  </si>
  <si>
    <t>kom</t>
  </si>
  <si>
    <t>Izrada, dobava i montaža dvokrilnog prozora.</t>
  </si>
  <si>
    <t>Shema 10 - 158/88 cm</t>
  </si>
  <si>
    <t>kom</t>
  </si>
  <si>
    <t>Izrada, dobava i montaža jednokrilnog prozora.</t>
  </si>
  <si>
    <t>Shema 11 - 158/88 cm</t>
  </si>
  <si>
    <t>kom</t>
  </si>
  <si>
    <t>Izrada, dobava i montaža zaokretnih dvokrilnih punih</t>
  </si>
  <si>
    <t>vrata.</t>
  </si>
  <si>
    <t>Shema 12 - 237/238 cm</t>
  </si>
  <si>
    <t>kom</t>
  </si>
  <si>
    <t>Izrada, dobava i montaža višedjelne staklene stijene.</t>
  </si>
  <si>
    <t>Staklo ESG+VSG</t>
  </si>
  <si>
    <t>Shema 13 - 485/278 cm</t>
  </si>
  <si>
    <t>kom</t>
  </si>
  <si>
    <t>Shema 13a - 485/278 cm</t>
  </si>
  <si>
    <t>kom</t>
  </si>
  <si>
    <t>Izrada, dobava i montaža višedjelne staklene stijene.</t>
  </si>
  <si>
    <t>Staklo ESG+VSG</t>
  </si>
  <si>
    <t>Shema 14 - 553/278 cm</t>
  </si>
  <si>
    <t>kom</t>
  </si>
  <si>
    <t>Izrada, dobava i montaža višedjelne staklene stijene.</t>
  </si>
  <si>
    <t>Staklo ESG+VSG</t>
  </si>
  <si>
    <t>Shema 15 - 485/278 cm</t>
  </si>
  <si>
    <t>kom</t>
  </si>
  <si>
    <t>Izrada, dobava i montaža višedjelne staklene stijene.</t>
  </si>
  <si>
    <t>Staklo ESG+VSG</t>
  </si>
  <si>
    <t>Shema 16 - 553/280 cm</t>
  </si>
  <si>
    <t>kom</t>
  </si>
  <si>
    <t>Izrada, dobava i montaža jednokrilnog prozora.</t>
  </si>
  <si>
    <t>Shema 17 - 128/198 cm</t>
  </si>
  <si>
    <t>kom</t>
  </si>
  <si>
    <t>Izrada, dobava i montaža dvodjelne staklene stijene.</t>
  </si>
  <si>
    <t>Shema 18 - 178/178 cm</t>
  </si>
  <si>
    <t>kom</t>
  </si>
  <si>
    <t>Shema 18a - 178/178 cm</t>
  </si>
  <si>
    <t>kom</t>
  </si>
  <si>
    <t>Izrada, dobava i montaža višedjelne staklene stijene.</t>
  </si>
  <si>
    <t>Staklo ESG+VSG</t>
  </si>
  <si>
    <t>Shema 19 - 692/275 cm</t>
  </si>
  <si>
    <t>kom</t>
  </si>
  <si>
    <t>Unutarnje prozorske klupčice od polimramora</t>
  </si>
  <si>
    <t>m'</t>
  </si>
  <si>
    <t>Vanjske aluminijske prozorske klupčice</t>
  </si>
  <si>
    <t>m'</t>
  </si>
  <si>
    <t>Mikro prihvatnici unutar stolarskih stavki</t>
  </si>
  <si>
    <t>VANJSKA  ALUMINIJSKA STOLARIJA - UKUPNO</t>
  </si>
  <si>
    <t>II/2.</t>
  </si>
  <si>
    <t>UNUTARNJE ALUMINIJSKE STIJENE I VRATA:</t>
  </si>
  <si>
    <t>Napomena:</t>
  </si>
  <si>
    <t>Shema 1 - 456/268 cm</t>
  </si>
  <si>
    <t>kom</t>
  </si>
  <si>
    <t>Shema 2 - 147/268 cm</t>
  </si>
  <si>
    <t>kom</t>
  </si>
  <si>
    <t>Shema 2a - 152/226 cm</t>
  </si>
  <si>
    <t>kom</t>
  </si>
  <si>
    <t>Shema 2b - 152/226 cm</t>
  </si>
  <si>
    <t>kom</t>
  </si>
  <si>
    <t>Shema 3 - 102/268 cm</t>
  </si>
  <si>
    <t>kom</t>
  </si>
  <si>
    <t>Shema 3a - 82/216 cm</t>
  </si>
  <si>
    <t>kom</t>
  </si>
  <si>
    <t>Shema 4 - 105/218 cm</t>
  </si>
  <si>
    <t>kom</t>
  </si>
  <si>
    <t>Shema 5 - 197/226 cm</t>
  </si>
  <si>
    <t>kom</t>
  </si>
  <si>
    <t>Shema 6 - 112/226 cm</t>
  </si>
  <si>
    <t>kom</t>
  </si>
  <si>
    <t>Shema 7 - 102/226 cm</t>
  </si>
  <si>
    <t>kom</t>
  </si>
  <si>
    <t>Shema 8 - 92/226 cm</t>
  </si>
  <si>
    <t>kom</t>
  </si>
  <si>
    <t>Shema 9 - 102/187 cm</t>
  </si>
  <si>
    <t>kom</t>
  </si>
  <si>
    <t>Shema 10 - 138/128 cm</t>
  </si>
  <si>
    <t>kom</t>
  </si>
  <si>
    <t>UNUTARNJE ALU. STIJENE I VRATA UKUPNO</t>
  </si>
  <si>
    <t>II/3.</t>
  </si>
  <si>
    <t>UNUTARNJA DRVENA STOLARIJA:</t>
  </si>
  <si>
    <t>Napomena:</t>
  </si>
  <si>
    <t>Shema 1 - 91/210+59 cm</t>
  </si>
  <si>
    <t>kom</t>
  </si>
  <si>
    <t>Shema 1a - 91/210+59 cm</t>
  </si>
  <si>
    <t>kom</t>
  </si>
  <si>
    <t>Shema 2 - 91/210 cm</t>
  </si>
  <si>
    <t>kom</t>
  </si>
  <si>
    <t>Shema 2a - 91/210 cm</t>
  </si>
  <si>
    <t>kom</t>
  </si>
  <si>
    <t>Shema 3 - 81/210+59 cm</t>
  </si>
  <si>
    <t>kom</t>
  </si>
  <si>
    <t>Shema 3a - 81/210+59 cm</t>
  </si>
  <si>
    <t>kom</t>
  </si>
  <si>
    <t>Shema 4 - 81/210 cm</t>
  </si>
  <si>
    <t>kom</t>
  </si>
  <si>
    <t>Shema 5 - 71/210+59 cm</t>
  </si>
  <si>
    <t>kom</t>
  </si>
  <si>
    <t>Shema 5a - 71/210+59 cm</t>
  </si>
  <si>
    <t>kom</t>
  </si>
  <si>
    <t>Shema 6 - 71/210 cm</t>
  </si>
  <si>
    <t>kom</t>
  </si>
  <si>
    <t>Shema 7 - 61/210+59 cm</t>
  </si>
  <si>
    <t>kom</t>
  </si>
  <si>
    <t>Shema 8 - 61/210 cm</t>
  </si>
  <si>
    <t>kom</t>
  </si>
  <si>
    <t>Shema 8a - 61/210 cm</t>
  </si>
  <si>
    <t>kom</t>
  </si>
  <si>
    <t>Sanitarne pregradne stijene</t>
  </si>
  <si>
    <t>Shema 9</t>
  </si>
  <si>
    <t>Jednostruka kabina 130/200 cm</t>
  </si>
  <si>
    <t>kom</t>
  </si>
  <si>
    <t>Jednostruka kabina 97/200 cm</t>
  </si>
  <si>
    <t>kom</t>
  </si>
  <si>
    <t>Jednostruka kabina 180/200 cm</t>
  </si>
  <si>
    <t>kom</t>
  </si>
  <si>
    <t>Dvostruka kabina (178+142)/200 cm</t>
  </si>
  <si>
    <t>kom</t>
  </si>
  <si>
    <t>UNUTARNJA DRVENA STOLARIJA - UKUPNO</t>
  </si>
  <si>
    <t>II/4.</t>
  </si>
  <si>
    <t>LIMARSKI RADOVI:</t>
  </si>
  <si>
    <t>Pokrovna kapa atike</t>
  </si>
  <si>
    <t>kapa - lim r.š. 75cm.</t>
  </si>
  <si>
    <t>m1</t>
  </si>
  <si>
    <t>Odvodne vertikale</t>
  </si>
  <si>
    <t>m1</t>
  </si>
  <si>
    <t>Opšav kanalizacijskih vertikala</t>
  </si>
  <si>
    <t>kom</t>
  </si>
  <si>
    <t>LIMARSKI RADOVI - UKUPNO</t>
  </si>
  <si>
    <t>II/5.</t>
  </si>
  <si>
    <t>GIPSKARTONSKI RADOVI:</t>
  </si>
  <si>
    <t>Unutarnji pregradni zidovi sanitarija, d=10 cm</t>
  </si>
  <si>
    <t>m2</t>
  </si>
  <si>
    <t>Oblaganje vodokotlića u sanitarijama</t>
  </si>
  <si>
    <t>m2</t>
  </si>
  <si>
    <t>Unutarnji pregradni zidovi, d=15 cm</t>
  </si>
  <si>
    <t>m2</t>
  </si>
  <si>
    <t>Unutarnji pregradni zidovi, d=10 cm</t>
  </si>
  <si>
    <t>m2</t>
  </si>
  <si>
    <t>Unutarnji pregradni zidovi, d=15 cm-vatrootporni</t>
  </si>
  <si>
    <t>m2</t>
  </si>
  <si>
    <t>Pregradni zidovi oko sanitarija, d=15 cm</t>
  </si>
  <si>
    <t>m2</t>
  </si>
  <si>
    <t>m2</t>
  </si>
  <si>
    <t>Jednostruko oblaganje zidova</t>
  </si>
  <si>
    <t>m2</t>
  </si>
  <si>
    <t>Jednostruko oblaganje zidova- vatrootporne ploče</t>
  </si>
  <si>
    <t>m2</t>
  </si>
  <si>
    <t>Spušteni kazetirani strop  - 15 mm</t>
  </si>
  <si>
    <t>m2</t>
  </si>
  <si>
    <t>Spušteni kazetirani strop  - 13 mm</t>
  </si>
  <si>
    <t>m2</t>
  </si>
  <si>
    <t>Spušteni kazetirani strop  - kuhinja</t>
  </si>
  <si>
    <t>m2</t>
  </si>
  <si>
    <t>Spušteni gipskartonski puni strop</t>
  </si>
  <si>
    <t>m2</t>
  </si>
  <si>
    <t>Spušteni gipskartonski puni strop - vlagootporan</t>
  </si>
  <si>
    <t>m2</t>
  </si>
  <si>
    <t>Obrada špaleta</t>
  </si>
  <si>
    <t>m'</t>
  </si>
  <si>
    <t>Revizijski otvori u stropu</t>
  </si>
  <si>
    <t>kom</t>
  </si>
  <si>
    <t>GIPSKARTONSKI RADOVI - UKUPNO</t>
  </si>
  <si>
    <t>II/6.</t>
  </si>
  <si>
    <t>KERAMIČARSKI RADOVI:</t>
  </si>
  <si>
    <t>Napomena:</t>
  </si>
  <si>
    <t>Podna keramika, d=8mm</t>
  </si>
  <si>
    <t>pod</t>
  </si>
  <si>
    <t>m2</t>
  </si>
  <si>
    <t>sokl h=7cm</t>
  </si>
  <si>
    <t>m'</t>
  </si>
  <si>
    <t>Podna keramika, d=10 mm</t>
  </si>
  <si>
    <t>pod</t>
  </si>
  <si>
    <t>m2</t>
  </si>
  <si>
    <t>sokl h=7cm</t>
  </si>
  <si>
    <t>m'</t>
  </si>
  <si>
    <t>Podna keramika, d=10 mm, kuhinja</t>
  </si>
  <si>
    <t>pod</t>
  </si>
  <si>
    <t>m2</t>
  </si>
  <si>
    <t>Podna keramika, klinker-unutarnja</t>
  </si>
  <si>
    <t>pod</t>
  </si>
  <si>
    <t>m2</t>
  </si>
  <si>
    <t>sokl h=7cm</t>
  </si>
  <si>
    <t>m'</t>
  </si>
  <si>
    <t>Podna keramika, klinker-vanjska</t>
  </si>
  <si>
    <t>pod</t>
  </si>
  <si>
    <t>m2</t>
  </si>
  <si>
    <t>sokl h=7cm</t>
  </si>
  <si>
    <t>m'</t>
  </si>
  <si>
    <t>završni (okapni) profil</t>
  </si>
  <si>
    <t>m'</t>
  </si>
  <si>
    <t>Podna keramika, stubište</t>
  </si>
  <si>
    <t>podest</t>
  </si>
  <si>
    <t>m2</t>
  </si>
  <si>
    <t>gazišta 35x120cm</t>
  </si>
  <si>
    <t>kom</t>
  </si>
  <si>
    <t>čelo 15x120 cm</t>
  </si>
  <si>
    <t>kom</t>
  </si>
  <si>
    <t>gazišta 25x120cm</t>
  </si>
  <si>
    <t>kom</t>
  </si>
  <si>
    <t>čelo 20x120 cm</t>
  </si>
  <si>
    <t>kom</t>
  </si>
  <si>
    <t>gazišta 28x115cm</t>
  </si>
  <si>
    <t>kom</t>
  </si>
  <si>
    <t>čelo 17x115 cm</t>
  </si>
  <si>
    <t>kom</t>
  </si>
  <si>
    <t>sokl h=8cm</t>
  </si>
  <si>
    <t>m'</t>
  </si>
  <si>
    <t>Zidna keramika, h=220cm</t>
  </si>
  <si>
    <t>zid, h=220 cm</t>
  </si>
  <si>
    <t>m2</t>
  </si>
  <si>
    <t>Zidna keramika, h=270cm</t>
  </si>
  <si>
    <t>zid, h=270 cm</t>
  </si>
  <si>
    <t>m2</t>
  </si>
  <si>
    <t>Zidna keramika, h=140cm</t>
  </si>
  <si>
    <t>zid, h=140 cm</t>
  </si>
  <si>
    <t>m2</t>
  </si>
  <si>
    <t>Zidna keramika, h=180cm</t>
  </si>
  <si>
    <t>zid, h=180 cm</t>
  </si>
  <si>
    <t>m2</t>
  </si>
  <si>
    <t>KERAMIČARSKI RADOVI - UKUPNO</t>
  </si>
  <si>
    <t>II/7.</t>
  </si>
  <si>
    <t>PODOPOLAGAČKI RADOVI:</t>
  </si>
  <si>
    <t>Postavljanje laminata - uredi</t>
  </si>
  <si>
    <t>m2</t>
  </si>
  <si>
    <t>Postavljanje laminata - stanovi</t>
  </si>
  <si>
    <t>m2</t>
  </si>
  <si>
    <t>pod</t>
  </si>
  <si>
    <t>m2</t>
  </si>
  <si>
    <t>sokl s holkerom</t>
  </si>
  <si>
    <t>m'</t>
  </si>
  <si>
    <t>PODOPOLAGAČKI RADOVI - UKUPNO</t>
  </si>
  <si>
    <t>II/8.</t>
  </si>
  <si>
    <t>SOBOSLIKARSKI RADOVI:</t>
  </si>
  <si>
    <t>Bojanje stropova</t>
  </si>
  <si>
    <t>Bojanje stropova</t>
  </si>
  <si>
    <t>m2</t>
  </si>
  <si>
    <t>Bojanje zidova</t>
  </si>
  <si>
    <t>disperzivna boja</t>
  </si>
  <si>
    <t>m2</t>
  </si>
  <si>
    <t>dodatna zav. boja povećane otpornosti, h=150cm</t>
  </si>
  <si>
    <t>m2</t>
  </si>
  <si>
    <t>SOBOSLIKARSKI RADOVI - UKUPNO</t>
  </si>
  <si>
    <t>II/9.</t>
  </si>
  <si>
    <t>FASADERSKI RADOVI:</t>
  </si>
  <si>
    <t>Napomena:</t>
  </si>
  <si>
    <t>Fasadna skela</t>
  </si>
  <si>
    <t>m2</t>
  </si>
  <si>
    <t>Kontaktna fasada</t>
  </si>
  <si>
    <t>izolacija debljine 10 cm</t>
  </si>
  <si>
    <t>izolacija debljine 15 cm</t>
  </si>
  <si>
    <t>m2</t>
  </si>
  <si>
    <t>izolacija debljine 20 cm</t>
  </si>
  <si>
    <t>m2</t>
  </si>
  <si>
    <t>Vijenci na atriju, h=80-150cm</t>
  </si>
  <si>
    <t>izolacija debljine 20 cm</t>
  </si>
  <si>
    <t>m2</t>
  </si>
  <si>
    <t>Izolacija podrumskih zidova - vidljivo</t>
  </si>
  <si>
    <t>izolacija debljine 15 cm</t>
  </si>
  <si>
    <t>m2</t>
  </si>
  <si>
    <t>Izolacija podrumskih zidova - u zemlji</t>
  </si>
  <si>
    <t>izolacija debljine 15 cm</t>
  </si>
  <si>
    <t>m2</t>
  </si>
  <si>
    <t>Obrada spoja vanjskog zida i ograde terase na katu</t>
  </si>
  <si>
    <t>m'</t>
  </si>
  <si>
    <t>FASADERSKI RADOVI - UKUPNO</t>
  </si>
  <si>
    <t>II/10.</t>
  </si>
  <si>
    <t>BRAVARSKI RADOVI:</t>
  </si>
  <si>
    <t>Staklena ograda terase na katu</t>
  </si>
  <si>
    <t>m1</t>
  </si>
  <si>
    <t>Staklena ograda francuskog prozora</t>
  </si>
  <si>
    <t>Ograda 130x80cm</t>
  </si>
  <si>
    <t>kom</t>
  </si>
  <si>
    <t>Ograda unutarnjeg stubišta</t>
  </si>
  <si>
    <t>Stavka 1</t>
  </si>
  <si>
    <t>Stavka 2</t>
  </si>
  <si>
    <t>Stavka 3</t>
  </si>
  <si>
    <t>Ograda iznad vanjskog zida stubišta</t>
  </si>
  <si>
    <t>m1</t>
  </si>
  <si>
    <t>Otirač za noge</t>
  </si>
  <si>
    <t>Stavka 5</t>
  </si>
  <si>
    <t>kom</t>
  </si>
  <si>
    <t>Ventilacijska rešetka na oknu dizala</t>
  </si>
  <si>
    <t>Stavka 6</t>
  </si>
  <si>
    <t>kom</t>
  </si>
  <si>
    <t>Rešetka svjetlarnika</t>
  </si>
  <si>
    <t>Stavka 7</t>
  </si>
  <si>
    <t>kompl.</t>
  </si>
  <si>
    <t>Ormar za agregat</t>
  </si>
  <si>
    <t>Stavka 8</t>
  </si>
  <si>
    <t>kompl.</t>
  </si>
  <si>
    <t>BRAVARSKI RADOVI - UKUPNO</t>
  </si>
  <si>
    <t>II/11.</t>
  </si>
  <si>
    <t>ROLETARSKI RADOVI</t>
  </si>
  <si>
    <t>Dobava i postava unutrašnjih rolo zavjesa (screen)</t>
  </si>
  <si>
    <t>roleta 155/190 cm (shema vanj. stol. br. 5)</t>
  </si>
  <si>
    <t>kom</t>
  </si>
  <si>
    <t>roleta 135/260 cm (shema vanj. stol. br. 17)</t>
  </si>
  <si>
    <t>kom</t>
  </si>
  <si>
    <t>roleta 185/195 cm (shema vanj. stol. br. 18)</t>
  </si>
  <si>
    <t>kom</t>
  </si>
  <si>
    <t>roleta 185/195 cm (shema vanj. stol. br. 18a)</t>
  </si>
  <si>
    <t>kom</t>
  </si>
  <si>
    <t>ROLETARSKI RADOVI  - UKUPNO</t>
  </si>
  <si>
    <t>II/12.</t>
  </si>
  <si>
    <t>OSTALI RADOVI:</t>
  </si>
  <si>
    <t>Protupožarni aparati</t>
  </si>
  <si>
    <t>S6</t>
  </si>
  <si>
    <t>kom</t>
  </si>
  <si>
    <t>CO2-5</t>
  </si>
  <si>
    <t>kom</t>
  </si>
  <si>
    <t>Ispitivanje zrakopropusnosti</t>
  </si>
  <si>
    <t>kompl.</t>
  </si>
  <si>
    <t>OSTALI RADOVI - UKUPNO:</t>
  </si>
  <si>
    <t>REKAPITULACIJA</t>
  </si>
  <si>
    <t>GRAĐEVINSKO OBRTNIČKIH RADOVA</t>
  </si>
  <si>
    <t>I /</t>
  </si>
  <si>
    <t>GRAĐEVINSKI RADOVI</t>
  </si>
  <si>
    <t>I/1.</t>
  </si>
  <si>
    <t>ZEMLJANI RADOVI</t>
  </si>
  <si>
    <t>I/2.</t>
  </si>
  <si>
    <t>BETONSKI I ARMIRANOBETONSKI RADOVI</t>
  </si>
  <si>
    <t>I/4.</t>
  </si>
  <si>
    <t>HIDROIZOLATERSKI RADOVI</t>
  </si>
  <si>
    <t>I/5.</t>
  </si>
  <si>
    <t>TERMOIZOLATERSKI RADOVI</t>
  </si>
  <si>
    <t>II/6.</t>
  </si>
  <si>
    <t>ČELIČNA KONSTRUKCIJA</t>
  </si>
  <si>
    <t>UKUPNO GRAĐEVINSKI RADOVI</t>
  </si>
  <si>
    <t>II /</t>
  </si>
  <si>
    <t>OBRTNIČKI RADOVI</t>
  </si>
  <si>
    <t>II/1.</t>
  </si>
  <si>
    <t>VANJSKA ALUMINIJSKA STOLARIJA</t>
  </si>
  <si>
    <t>II/2.</t>
  </si>
  <si>
    <t>UNUTARNJE ALUMINIJSKE STIJENE I VRATA</t>
  </si>
  <si>
    <t>II/3.</t>
  </si>
  <si>
    <t>UNUTARNJA DRVENA STOLARIJA</t>
  </si>
  <si>
    <t>II/4.</t>
  </si>
  <si>
    <t>LIMARSKI RADOVI</t>
  </si>
  <si>
    <t>II/5.</t>
  </si>
  <si>
    <t>GIPSKARTONSKI RADOVI</t>
  </si>
  <si>
    <t>II/6.</t>
  </si>
  <si>
    <t>KERAMIČARSKI RADOVI</t>
  </si>
  <si>
    <t>II/7.</t>
  </si>
  <si>
    <t>PODOPOLAGAČKI RADOVI</t>
  </si>
  <si>
    <t>II/8.</t>
  </si>
  <si>
    <t>SOBOSLIKARSKI RADOVI</t>
  </si>
  <si>
    <t>II/9.</t>
  </si>
  <si>
    <t>FASADERSKI RADOVI</t>
  </si>
  <si>
    <t>II/10.</t>
  </si>
  <si>
    <t>BRAVARSKI RADOVI</t>
  </si>
  <si>
    <t>II/11.</t>
  </si>
  <si>
    <t>ROLETARSKI RADOVI</t>
  </si>
  <si>
    <t>II/12.</t>
  </si>
  <si>
    <t>OSTALI RADOVI</t>
  </si>
  <si>
    <t>UKUPNO OBRTNIČKI RADOVI</t>
  </si>
  <si>
    <t>UKUPNO  I + II; (bez PDV-a)</t>
  </si>
  <si>
    <t>PDV (25%)</t>
  </si>
  <si>
    <t>SVEUKUPNO (sa PDV-om)</t>
  </si>
  <si>
    <t>VODOVOD I ODVODNJA</t>
  </si>
  <si>
    <t>OPĆI UVJETI I NAPOMENE</t>
  </si>
  <si>
    <t>PRIPREMNI RADOVI</t>
  </si>
  <si>
    <t>1.1.</t>
  </si>
  <si>
    <t>Geodetski radovi na iskolčenju vodovoda</t>
  </si>
  <si>
    <t>m1</t>
  </si>
  <si>
    <t>1. PRIPREMNI RADOVI - ukupno:</t>
  </si>
  <si>
    <t>ZEMLJANI RADOVI</t>
  </si>
  <si>
    <t>2.1.</t>
  </si>
  <si>
    <t>Iskop rova za polaganje vodovodnih cijevi</t>
  </si>
  <si>
    <t>Radovi se izvode u skladu sa OTU 2,  2-05 i 13-01.02</t>
  </si>
  <si>
    <t>Obračun po m3 sraslog tla.</t>
  </si>
  <si>
    <t>PRETPOSTAVLJENO:</t>
  </si>
  <si>
    <t>2.1.1.</t>
  </si>
  <si>
    <t>- strojni iskop 95%</t>
  </si>
  <si>
    <t>2.1.2.</t>
  </si>
  <si>
    <t>- ručni iskop 5%</t>
  </si>
  <si>
    <t>m3</t>
  </si>
  <si>
    <t>2.2.</t>
  </si>
  <si>
    <t>Iskop građevinskih jama</t>
  </si>
  <si>
    <t>Radovi se izvode u skladu sa OTU 2,  2-05 i 13-01.02</t>
  </si>
  <si>
    <t>Obračun po m3 sraslog tla.</t>
  </si>
  <si>
    <t>PRETPOSTAVLJENO:</t>
  </si>
  <si>
    <t>2.2.1.</t>
  </si>
  <si>
    <t>- strojni iskop 95%</t>
  </si>
  <si>
    <t>m3</t>
  </si>
  <si>
    <t>2.2.2.</t>
  </si>
  <si>
    <t>- ručni iskop 5%</t>
  </si>
  <si>
    <t>m3</t>
  </si>
  <si>
    <t>2.3.</t>
  </si>
  <si>
    <t>Uređenje dna rova</t>
  </si>
  <si>
    <t>Radovi se izvode u skladu s OTU 2, 13-01.02.</t>
  </si>
  <si>
    <t>Obračun po m2 uređenog dna rova.</t>
  </si>
  <si>
    <t>m2</t>
  </si>
  <si>
    <t>2.4.</t>
  </si>
  <si>
    <t>Uređenje dna građevinskih jama</t>
  </si>
  <si>
    <t>Radovi se izvode u skladu s OTU 2, 13-01.02.</t>
  </si>
  <si>
    <t>Obračun po m2 uređenog dna jama.</t>
  </si>
  <si>
    <t>m2</t>
  </si>
  <si>
    <t>2.5.</t>
  </si>
  <si>
    <t>Izrada posteljice i oblaganje cijevi pijeskom</t>
  </si>
  <si>
    <t>2.5.1.</t>
  </si>
  <si>
    <t>- posteljica</t>
  </si>
  <si>
    <t>m3</t>
  </si>
  <si>
    <t>2.5.2.</t>
  </si>
  <si>
    <t>- bočni ispun i nadsloj</t>
  </si>
  <si>
    <t>m3</t>
  </si>
  <si>
    <t>2.6.</t>
  </si>
  <si>
    <t>Izrada podloge i oblaganje spremnika pijeskom</t>
  </si>
  <si>
    <t>2.6.1.</t>
  </si>
  <si>
    <t>- podloga</t>
  </si>
  <si>
    <t>m3</t>
  </si>
  <si>
    <t>2.6.2.</t>
  </si>
  <si>
    <t>- bočni ispun i pokrov</t>
  </si>
  <si>
    <t>m3</t>
  </si>
  <si>
    <t>2.7.</t>
  </si>
  <si>
    <t>Ugradnja batude</t>
  </si>
  <si>
    <t>m3</t>
  </si>
  <si>
    <t>2.8.</t>
  </si>
  <si>
    <t>Zatrpavanje    kanalskog    rova    novim    kamenim</t>
  </si>
  <si>
    <t>materijalom u prometnim površinama</t>
  </si>
  <si>
    <t>m3</t>
  </si>
  <si>
    <t>2.9.</t>
  </si>
  <si>
    <t>Zatrpavanje kanalskog rova u zelenoj površini</t>
  </si>
  <si>
    <t>m3</t>
  </si>
  <si>
    <t>2.10.</t>
  </si>
  <si>
    <t>2.11.</t>
  </si>
  <si>
    <t>Zatrpavanje preostalog dijela građevine jame</t>
  </si>
  <si>
    <t>2.12.</t>
  </si>
  <si>
    <t>Obračun prema količini iskopanog sraslog materijala.</t>
  </si>
  <si>
    <t>2. ZEMLJANI RADOVI - ukupno:</t>
  </si>
  <si>
    <t>MONTAŽERSKI RADOVI</t>
  </si>
  <si>
    <t>3.1.</t>
  </si>
  <si>
    <t>Radovi se izvode u skladu s OTU 2, 13a-01 i 13a-04</t>
  </si>
  <si>
    <t>3.1.1.</t>
  </si>
  <si>
    <t>3.1.2.</t>
  </si>
  <si>
    <t>3.1.3.</t>
  </si>
  <si>
    <t>3.1.4.</t>
  </si>
  <si>
    <t>3.2.</t>
  </si>
  <si>
    <t>PEHD oblikovni komadi</t>
  </si>
  <si>
    <t>Obračun prema broju ugrađenih oblikovnih komada.</t>
  </si>
  <si>
    <t>3.3.</t>
  </si>
  <si>
    <t>Vodomjerno okno</t>
  </si>
  <si>
    <t>Obračun po komadu ugrađene opreme.</t>
  </si>
  <si>
    <t>3.3.1.</t>
  </si>
  <si>
    <t>Prijelazna spojnica, d50/DN40 (PEHD/PCČ)</t>
  </si>
  <si>
    <t>3.3.2.</t>
  </si>
  <si>
    <t>Kuglasti ventil, DN 40</t>
  </si>
  <si>
    <t>3.3.3.</t>
  </si>
  <si>
    <t>Hvatač nečistoća, DN 40</t>
  </si>
  <si>
    <t>3.3.4.</t>
  </si>
  <si>
    <t>Redukcija DN40/DN32</t>
  </si>
  <si>
    <t>3.3.5.</t>
  </si>
  <si>
    <t>3.3.6.</t>
  </si>
  <si>
    <t>Nepovratni ventil, DN40</t>
  </si>
  <si>
    <t>3.3.7.</t>
  </si>
  <si>
    <t>Regulator tlaka, DN40</t>
  </si>
  <si>
    <t>3.3.8.</t>
  </si>
  <si>
    <t>Kuglasti ventil s ispustom, DN40</t>
  </si>
  <si>
    <t>3.3.9.</t>
  </si>
  <si>
    <t>Prijelazna spojnica, DN40/d50</t>
  </si>
  <si>
    <t>3.4.</t>
  </si>
  <si>
    <t>Ugradnja nadzemnog hidranta</t>
  </si>
  <si>
    <t>3.4.1.</t>
  </si>
  <si>
    <t>3.4.2.</t>
  </si>
  <si>
    <t>3.4.3.</t>
  </si>
  <si>
    <t>3.4.4.</t>
  </si>
  <si>
    <t>3.4.5.</t>
  </si>
  <si>
    <t>3.4.6.</t>
  </si>
  <si>
    <t>3.4.7.</t>
  </si>
  <si>
    <t>3.4.8.</t>
  </si>
  <si>
    <t>3.4.9.</t>
  </si>
  <si>
    <t>Mehanizam ventila - nehrđajući čelik</t>
  </si>
  <si>
    <t>Obračun po broju funkcionalno ugrađenog hidranta.</t>
  </si>
  <si>
    <t>3.5.</t>
  </si>
  <si>
    <t>Postrojenje za povišenje tlaka vode za gašenje požara</t>
  </si>
  <si>
    <t>Obračun po kompletu ugrađene opreme</t>
  </si>
  <si>
    <t>3.6.</t>
  </si>
  <si>
    <t>Sklopka sa plovkom</t>
  </si>
  <si>
    <t>3.7.</t>
  </si>
  <si>
    <t>Membranska ekspazijska posuda</t>
  </si>
  <si>
    <t>Obračun po komadu ugrađene opreme</t>
  </si>
  <si>
    <t>3.8.</t>
  </si>
  <si>
    <t>Oblikovni komadi i armatura za protupožarnu vodu</t>
  </si>
  <si>
    <t>3.8.1.</t>
  </si>
  <si>
    <t>3.8.2.</t>
  </si>
  <si>
    <t>3.8.3.</t>
  </si>
  <si>
    <t>3.8.4.</t>
  </si>
  <si>
    <t>3.8.5.</t>
  </si>
  <si>
    <t>3.8.6.</t>
  </si>
  <si>
    <t>3.8.7.</t>
  </si>
  <si>
    <t>3.8.8.</t>
  </si>
  <si>
    <t>3.8.9.</t>
  </si>
  <si>
    <t>3.9.1.</t>
  </si>
  <si>
    <t>3.9.2.</t>
  </si>
  <si>
    <t>3.9.3.</t>
  </si>
  <si>
    <t>3. MONTAŽERSKI RADOVI - ukupno:</t>
  </si>
  <si>
    <t>OBJEKTI NA VODOVODNOJ MREŽI</t>
  </si>
  <si>
    <t>4.1.</t>
  </si>
  <si>
    <t>Obračun prema komadu ugrađenog elementa.</t>
  </si>
  <si>
    <t>4.1.1.</t>
  </si>
  <si>
    <t>Izrada podloge (d=8cm), betonom C8/10</t>
  </si>
  <si>
    <t>4.1.2.</t>
  </si>
  <si>
    <t>Izrada donje ploče okna betonom C30/37</t>
  </si>
  <si>
    <t>4.1.3.</t>
  </si>
  <si>
    <t>Izrada zidova  i ulaznog "grla" okna betonom C30/37</t>
  </si>
  <si>
    <t>4.1.4.</t>
  </si>
  <si>
    <t>Izrada gornje ploče okna betonom C30/37</t>
  </si>
  <si>
    <t>4.1.5.</t>
  </si>
  <si>
    <t>4.1.6.</t>
  </si>
  <si>
    <t>4.1.7.</t>
  </si>
  <si>
    <t>4.1.8.</t>
  </si>
  <si>
    <t>Dobava, rezanje, savijanje i montaža armature</t>
  </si>
  <si>
    <t>4.1.9.</t>
  </si>
  <si>
    <t>4.2.1.</t>
  </si>
  <si>
    <t>Izrada podloge (d=10cm), betonom C8/10</t>
  </si>
  <si>
    <t>4.2.2.</t>
  </si>
  <si>
    <t>Izrada donje (d=30cm) ploče spremnika bet. C30/37</t>
  </si>
  <si>
    <t>4.2.3.</t>
  </si>
  <si>
    <t>4.2.4.</t>
  </si>
  <si>
    <t>Izrada gornje ploče spremnika betonom C30/37</t>
  </si>
  <si>
    <t>4.2.5.</t>
  </si>
  <si>
    <t>4.2.6.</t>
  </si>
  <si>
    <t>4.2.7.</t>
  </si>
  <si>
    <t>4.2.8.</t>
  </si>
  <si>
    <t>4.2.9.</t>
  </si>
  <si>
    <t>4.3.</t>
  </si>
  <si>
    <t>Polietilenski spremnik za zbrinjavanje kišnice</t>
  </si>
  <si>
    <t>Obračun po kompletu ugrađene opreme.</t>
  </si>
  <si>
    <t>4.3.1.</t>
  </si>
  <si>
    <t>4.3.2.</t>
  </si>
  <si>
    <t>4.3.3.</t>
  </si>
  <si>
    <t>4.3.4.</t>
  </si>
  <si>
    <t>4.3.5.</t>
  </si>
  <si>
    <t>4.3.6.</t>
  </si>
  <si>
    <t>4. OBJEKTI NA VODOVODNOJ MREŽI - ukupno:</t>
  </si>
  <si>
    <t>5.1.</t>
  </si>
  <si>
    <t>Hidroizolacija spremnika za protupožarnu vodu.</t>
  </si>
  <si>
    <t>5.1.1.</t>
  </si>
  <si>
    <t>5.2.</t>
  </si>
  <si>
    <t>Samostojeći hidrantski ormar za nadzemni hidrant</t>
  </si>
  <si>
    <t>Ispitivanje vodonepropusnosti vodovodnih cjevovoda.</t>
  </si>
  <si>
    <t>Radovi se izvode u skladu s OTU 2, 13a-01.11</t>
  </si>
  <si>
    <t>5.2.1.</t>
  </si>
  <si>
    <t>5.2.2.</t>
  </si>
  <si>
    <t>5.4.</t>
  </si>
  <si>
    <t>Ispiranje cjevovoda dijela javnog vodovoda</t>
  </si>
  <si>
    <t>5.5.</t>
  </si>
  <si>
    <t>Dezinfekcija cjevovoda dijela javnog vodovoda</t>
  </si>
  <si>
    <t>5.6.</t>
  </si>
  <si>
    <t>Geodetski snimak trase vodovodnog cjevovoda</t>
  </si>
  <si>
    <t>Radovi se izvode u skladu s OTU 2, 1-01.6 /1-01.7</t>
  </si>
  <si>
    <t>5.7.</t>
  </si>
  <si>
    <t>Radovi se izvode u skladu s OTU 2, 13a-00.6</t>
  </si>
  <si>
    <t>5.8.</t>
  </si>
  <si>
    <t>PVC traka s natpisom ''POZOR VODOVOD''</t>
  </si>
  <si>
    <t>5. OSTALI RADOVI - ukupno:</t>
  </si>
  <si>
    <t>UKUPNO:</t>
  </si>
  <si>
    <t>PDV:</t>
  </si>
  <si>
    <t>UKUPNO S PDV-om:</t>
  </si>
  <si>
    <t>Geodetski radovi na iskolčenju kanalizacije</t>
  </si>
  <si>
    <t>Radovi se izvode u skladu sa OTU II,  2-05 i 13-01.02</t>
  </si>
  <si>
    <t>komplet</t>
  </si>
  <si>
    <t>Uređenje dna građevinske jame</t>
  </si>
  <si>
    <t>Obračun prema količini iskopanog sraslog materijala</t>
  </si>
  <si>
    <t>PVC kanalizacijske cijevi i oblikovni komadi</t>
  </si>
  <si>
    <t>Radovi se izvode u skladu s OTU 2, 13b-02.</t>
  </si>
  <si>
    <t>3.1.5.</t>
  </si>
  <si>
    <t>3.1.6.</t>
  </si>
  <si>
    <t>3.1.7.</t>
  </si>
  <si>
    <t>3.1.8</t>
  </si>
  <si>
    <t>3.1.9.</t>
  </si>
  <si>
    <t>Obračun po komadu ugrađenog elementa</t>
  </si>
  <si>
    <t>OBJEKTI NA KANALIZACIJSKOJ MREŽI</t>
  </si>
  <si>
    <t>Izrada kinete betonom C16/20</t>
  </si>
  <si>
    <t>a/</t>
  </si>
  <si>
    <t>b/</t>
  </si>
  <si>
    <t>4.2.</t>
  </si>
  <si>
    <t>Separator ulja i masti</t>
  </si>
  <si>
    <t>Obračun po kompletno ugrađenom separatoru</t>
  </si>
  <si>
    <t>Separator za ulja i benzina</t>
  </si>
  <si>
    <t>4.4.</t>
  </si>
  <si>
    <t>Tipski kanal s rešetkom, izljev SN100</t>
  </si>
  <si>
    <t>Obračun po m' izvednog kanala</t>
  </si>
  <si>
    <t>4.5.</t>
  </si>
  <si>
    <t>Tipski slivnik s rešetkom</t>
  </si>
  <si>
    <t>Obračun po kompletno ugrađenom slivnika</t>
  </si>
  <si>
    <t>4. OBJEKTI NA KANALIZACIJSKOJ MREŽI - ukupno:</t>
  </si>
  <si>
    <t>Ispitivanje vodonepropusnosti cjevovoda</t>
  </si>
  <si>
    <t>5.1.2.</t>
  </si>
  <si>
    <t>5.1.3.</t>
  </si>
  <si>
    <t>5.2.3.</t>
  </si>
  <si>
    <t>5.2.4.</t>
  </si>
  <si>
    <t>2. GRAĐEVINSKI RADOVI - ukupno:</t>
  </si>
  <si>
    <t>MONTERSKI RADOVI - VODOVOD</t>
  </si>
  <si>
    <t>3.2.1.</t>
  </si>
  <si>
    <t>3.2.2.</t>
  </si>
  <si>
    <t>3.2.3.</t>
  </si>
  <si>
    <t>3.2.4.</t>
  </si>
  <si>
    <t>3.2.5.</t>
  </si>
  <si>
    <t>Čelične pocinčane cijevi</t>
  </si>
  <si>
    <t>Obračun prema m' ugrađene izolacije.</t>
  </si>
  <si>
    <t>Øu = 60 mm</t>
  </si>
  <si>
    <t>Kuglasti ventili</t>
  </si>
  <si>
    <t>Obračun prema broju ugrađenih komada.</t>
  </si>
  <si>
    <t>3.7.1.</t>
  </si>
  <si>
    <t>3.7.2.</t>
  </si>
  <si>
    <t>3.7.3.</t>
  </si>
  <si>
    <t>3.7.4.</t>
  </si>
  <si>
    <t>3.7.5.</t>
  </si>
  <si>
    <t>Podžbukni ventili</t>
  </si>
  <si>
    <t>3.9.</t>
  </si>
  <si>
    <t>Ventil za perilicu rublja</t>
  </si>
  <si>
    <t>3.10.</t>
  </si>
  <si>
    <t>Ventil za perilicu posuđa</t>
  </si>
  <si>
    <t>3.11.</t>
  </si>
  <si>
    <t>Kuglasta slavina sa holenderom</t>
  </si>
  <si>
    <t>3. MONTERSKI RADOVI - VODOVOD - ukupno:</t>
  </si>
  <si>
    <t>MONTERSKI RADOVI - ODVODNJA</t>
  </si>
  <si>
    <t>Polipropilenske kanalizacijske cijevi i oblikovni komadi</t>
  </si>
  <si>
    <t>SML lijevanoželjezne cijevi</t>
  </si>
  <si>
    <t>4.3.7.</t>
  </si>
  <si>
    <t>4.3.8</t>
  </si>
  <si>
    <t>4.3.9</t>
  </si>
  <si>
    <t>4.5.1.</t>
  </si>
  <si>
    <t>4.5.2.</t>
  </si>
  <si>
    <t>4.6.1.</t>
  </si>
  <si>
    <t>4.6.2.</t>
  </si>
  <si>
    <t>4.7.</t>
  </si>
  <si>
    <t>Podni sifon iz polietilena</t>
  </si>
  <si>
    <t>4.8.</t>
  </si>
  <si>
    <t>Slivnik za oborinsku odvodnju unutar atrija</t>
  </si>
  <si>
    <t>4.8.1.</t>
  </si>
  <si>
    <t>4.8.2.</t>
  </si>
  <si>
    <t>4.8.3.</t>
  </si>
  <si>
    <t>4.8.4.</t>
  </si>
  <si>
    <t>4.8.5.</t>
  </si>
  <si>
    <t>4.9.</t>
  </si>
  <si>
    <t>4.9.1.</t>
  </si>
  <si>
    <t>4.9.2.</t>
  </si>
  <si>
    <t>4.9.3.</t>
  </si>
  <si>
    <t>vertiklani DN100 sa uklještenjem izolacije</t>
  </si>
  <si>
    <t>4.10.</t>
  </si>
  <si>
    <t>4. MONTERSKI RADOVI - ODVODNJA - ukupno:</t>
  </si>
  <si>
    <t>BETONSKI I ARMIRAČKI RADOVI</t>
  </si>
  <si>
    <t>5. BETONSKI I ARMIRAČKI RADOVI - ukupno:</t>
  </si>
  <si>
    <t>OBJEKTI NA ODVODNJI</t>
  </si>
  <si>
    <t>6.1.</t>
  </si>
  <si>
    <t>6.1.1.</t>
  </si>
  <si>
    <t>6.1.2.</t>
  </si>
  <si>
    <t>6.1.3.</t>
  </si>
  <si>
    <t>Izrada zidova okna betonom C30/37</t>
  </si>
  <si>
    <t>6.1.4.</t>
  </si>
  <si>
    <t>6.1.5.</t>
  </si>
  <si>
    <t>Izrada oplate zidova</t>
  </si>
  <si>
    <t>6.1.6.</t>
  </si>
  <si>
    <t>6.1.7.</t>
  </si>
  <si>
    <t>Izrada kinete okna betonom C16/20</t>
  </si>
  <si>
    <t>6.1.8.</t>
  </si>
  <si>
    <t>SANITARIJE I OPREMA</t>
  </si>
  <si>
    <t>7.1.</t>
  </si>
  <si>
    <t>Dobava i ugradnja kompletnog WC-a, koji se sastoji od:</t>
  </si>
  <si>
    <t>7.2.</t>
  </si>
  <si>
    <t>7.3.</t>
  </si>
  <si>
    <t>7.4.</t>
  </si>
  <si>
    <t>7.5.</t>
  </si>
  <si>
    <t>7.6.</t>
  </si>
  <si>
    <t>7.7.</t>
  </si>
  <si>
    <t>7.8.</t>
  </si>
  <si>
    <t>7.9.</t>
  </si>
  <si>
    <t>7.10.</t>
  </si>
  <si>
    <t>7.11.</t>
  </si>
  <si>
    <t>Obračun po broju ugrađene opreme.</t>
  </si>
  <si>
    <t>7.12.</t>
  </si>
  <si>
    <t>7.13.</t>
  </si>
  <si>
    <t>7. SANITARIJE I OPREMA - ukupno:</t>
  </si>
  <si>
    <t>8.1.</t>
  </si>
  <si>
    <t>8.2.</t>
  </si>
  <si>
    <t>Protupožarno brtvljenje kod sanitarne vode</t>
  </si>
  <si>
    <t>– plastične cijevi (3x20)……6 kom</t>
  </si>
  <si>
    <t>8.3.</t>
  </si>
  <si>
    <t>Protupožarno brtvljenje kod hidrantske vode</t>
  </si>
  <si>
    <t>8.4.</t>
  </si>
  <si>
    <t>Protupožarna obujmica</t>
  </si>
  <si>
    <t>– plastične cijevi DN75</t>
  </si>
  <si>
    <t>8.5.</t>
  </si>
  <si>
    <t>Obračun po broju zidnih hidranata.</t>
  </si>
  <si>
    <t>7. OSTALI RADOVI - ukupno:</t>
  </si>
  <si>
    <t>I</t>
  </si>
  <si>
    <t>REKAPITULACIJA - VANJSKI VODOVOD</t>
  </si>
  <si>
    <t>PRIPREMNI RADOVI</t>
  </si>
  <si>
    <t>ZEMLJANI RADOVI</t>
  </si>
  <si>
    <t>MONTAŽERSKI RADOVI</t>
  </si>
  <si>
    <t>OBJEKTI NA VODOVODNOJ MREŽI</t>
  </si>
  <si>
    <t>OSTALI RADOVI</t>
  </si>
  <si>
    <t>VANJSKI VODOVOD</t>
  </si>
  <si>
    <t>UKUPNO:</t>
  </si>
  <si>
    <t>II</t>
  </si>
  <si>
    <t>REKAPITULACIJA - VANJSKA ODVODNJA</t>
  </si>
  <si>
    <t>PRIPREMNI RADOVI</t>
  </si>
  <si>
    <t>ZEMLJANI RADOVI</t>
  </si>
  <si>
    <t>MONTAŽERSKI RADOVI</t>
  </si>
  <si>
    <t>OBJEKTI NA KANALIZACIJSKOJ MREŽI</t>
  </si>
  <si>
    <t>OSTALI RADOVI</t>
  </si>
  <si>
    <t>VANJSKA ODVODNJA</t>
  </si>
  <si>
    <t>UKUPNO:</t>
  </si>
  <si>
    <t>III</t>
  </si>
  <si>
    <t>REKAPITULACIJA - UNUTARNJI VODOVOD I ODVODNJA</t>
  </si>
  <si>
    <t>PRIPREMNI RADOVI</t>
  </si>
  <si>
    <t>GRAĐEVINSKI RADOVI</t>
  </si>
  <si>
    <t>MONTERSKI RADOVI - VODOVOD</t>
  </si>
  <si>
    <t>MONTERSKI RADOVI - ODVODNJA</t>
  </si>
  <si>
    <t>BETONSKI I ARMIRAČKI RADOVI</t>
  </si>
  <si>
    <t>SANITARIJE I OPREMA</t>
  </si>
  <si>
    <t>OSTALI RADOVI</t>
  </si>
  <si>
    <t>UNUTARNJI VODOVOD I ODVODNJA</t>
  </si>
  <si>
    <t>UKUPNO:</t>
  </si>
  <si>
    <t>SVEUKUPNA REKAPITULACIJA:</t>
  </si>
  <si>
    <t>I</t>
  </si>
  <si>
    <t>VODOVOD</t>
  </si>
  <si>
    <t>II</t>
  </si>
  <si>
    <t>ODVODNJA</t>
  </si>
  <si>
    <t>III</t>
  </si>
  <si>
    <t>UNUTARNJI VODOVOD I ODVODNJA</t>
  </si>
  <si>
    <t>S V E U K U P N O :</t>
  </si>
  <si>
    <t>PDV (25%)</t>
  </si>
  <si>
    <t>S V E U K U P N O sa PDVom:</t>
  </si>
  <si>
    <t>TEHNIČKI OPIS POSTROJENJA DIZALA</t>
  </si>
  <si>
    <t>kompl.</t>
  </si>
  <si>
    <t>1,00</t>
  </si>
  <si>
    <t>OPĆI UVJETI I NAPOMENE</t>
  </si>
  <si>
    <t>Geodetski radovi na iskolčenju prometnih površina</t>
  </si>
  <si>
    <t>Radove izvesti prema OTU I, 1-02.1, 1-02.2 i 1-02.3</t>
  </si>
  <si>
    <t>1.1.1.</t>
  </si>
  <si>
    <t>1.1.2.</t>
  </si>
  <si>
    <t>1.2.</t>
  </si>
  <si>
    <t>Privremena prometna signalizacija</t>
  </si>
  <si>
    <t>Obračun po kompletu postavljene signalizacije.</t>
  </si>
  <si>
    <t>1.3.</t>
  </si>
  <si>
    <t>Uklanjanje postojećih betonskih rubnjaka</t>
  </si>
  <si>
    <t>Radove izvesti prema OTU I, 1-03.2.</t>
  </si>
  <si>
    <t>1.3.1.</t>
  </si>
  <si>
    <t>1.3.2.</t>
  </si>
  <si>
    <t>1.4.</t>
  </si>
  <si>
    <t>Prorezivanje postojećeg asfalta</t>
  </si>
  <si>
    <t>1.5.</t>
  </si>
  <si>
    <t>Uklanjanje postojećeg asfalta</t>
  </si>
  <si>
    <t>Obračun po m2 uklonjenog asfalta.</t>
  </si>
  <si>
    <t>1.6.</t>
  </si>
  <si>
    <t>Premještanje reklamnog panoa</t>
  </si>
  <si>
    <t>Obračun po komadu premejštenog panoa</t>
  </si>
  <si>
    <t>1.7.</t>
  </si>
  <si>
    <t>Radove izvesti prema OTU- I, t. 1-03.1.</t>
  </si>
  <si>
    <t>Obračun po komadu uklonjenog stabla.</t>
  </si>
  <si>
    <t>Široki iskop u materijalu "C" kategorije</t>
  </si>
  <si>
    <t>Uređenje temeljnog tla</t>
  </si>
  <si>
    <t>Izrada posteljica</t>
  </si>
  <si>
    <t>Drenažni sustav</t>
  </si>
  <si>
    <t>2.4.1.</t>
  </si>
  <si>
    <t>Obračun po m2 ugrađenog geotekstila</t>
  </si>
  <si>
    <t>2.4.2.</t>
  </si>
  <si>
    <t>Obračun po m1 postavljene cijevi.</t>
  </si>
  <si>
    <t>2.4.3.</t>
  </si>
  <si>
    <t>Obračun po m3 ugrađenog materijala.</t>
  </si>
  <si>
    <t>2.4.4.</t>
  </si>
  <si>
    <t>2.4.5.</t>
  </si>
  <si>
    <t>2.4.6.</t>
  </si>
  <si>
    <t>Upojni bunar</t>
  </si>
  <si>
    <t>Obračun po kompletno izvedenom oknu.</t>
  </si>
  <si>
    <t>2.4.7.</t>
  </si>
  <si>
    <t>Montaža potopnih pumi</t>
  </si>
  <si>
    <t>Izrada nasipa od kamenitih materijala</t>
  </si>
  <si>
    <t>Radovi se izvode u skladu sa OTU II, 2-09.3</t>
  </si>
  <si>
    <t>Izrada nasipa od zemljanih materijala</t>
  </si>
  <si>
    <t>Radovi se izvode u skladu sa OTU II, 2-09.1.</t>
  </si>
  <si>
    <t>Radovi se izvode u skladu sa OTU II, 2-15.1 i 2-07.</t>
  </si>
  <si>
    <t>Izrada zaštitnog pojasa uz temelje objekta</t>
  </si>
  <si>
    <t>2.8.1.</t>
  </si>
  <si>
    <t>2.8.2.</t>
  </si>
  <si>
    <t>Odvoz građevinskog otpada s gradilišta</t>
  </si>
  <si>
    <t>Radovi se izvode u skladu sa OTU II, 2-07.</t>
  </si>
  <si>
    <t>ODVODNJA PROMETNIH POVRŠINA</t>
  </si>
  <si>
    <t>Izrada cestovnih slivnika</t>
  </si>
  <si>
    <t>Obračun po kompletno izvedenom slivniku.</t>
  </si>
  <si>
    <t>3. ODVODNJA PROMETNIH POVRŠINA - ukupno:</t>
  </si>
  <si>
    <t>ARMIRANO BETONSKI RADOVI</t>
  </si>
  <si>
    <t>Izrada ab temelja potpornih zidova</t>
  </si>
  <si>
    <t>Izrada ab poptornih zidova</t>
  </si>
  <si>
    <t>Izrada ab stepenica u parku</t>
  </si>
  <si>
    <t>4.4.1.</t>
  </si>
  <si>
    <t>4.4.2.</t>
  </si>
  <si>
    <t>4. ARMIRANO BETONSKI RADOVI- ukupno:</t>
  </si>
  <si>
    <t>KOLNIČKA KONSTRUKCIJA</t>
  </si>
  <si>
    <t>Radovi se izvode u skladu sa OTU III, 5-00. i 5-01.</t>
  </si>
  <si>
    <t>5.3.</t>
  </si>
  <si>
    <t>Radovi se izvode u skladu sa OTU II, 3-04.7.</t>
  </si>
  <si>
    <t>5.3.1.</t>
  </si>
  <si>
    <t>5.3.2.</t>
  </si>
  <si>
    <t>-</t>
  </si>
  <si>
    <t>Radovi se izvode u skladu sa OTU II, 3-04.7</t>
  </si>
  <si>
    <t>Tipska ulazna betonska rampa</t>
  </si>
  <si>
    <t>Asfaltbeton AC 22 base (50/70, AG6 M2), d=6 cm</t>
  </si>
  <si>
    <t>Radovi se izvode u skladu sa OTU III, 5-00. i 5-04.</t>
  </si>
  <si>
    <t>Asfaltbeton AC 8 surf (50/70, AG3 M4), d=3 cm</t>
  </si>
  <si>
    <t>Radovi se izvode u skladu sa OTU III, 6-00. i 6-03.</t>
  </si>
  <si>
    <t>Betonski opločnik Tip-1</t>
  </si>
  <si>
    <t>Obračun po m2 ugrađenih opločnika.</t>
  </si>
  <si>
    <t>5.9.</t>
  </si>
  <si>
    <t>Betonski opločnik Tip-2</t>
  </si>
  <si>
    <t>5.9.1.</t>
  </si>
  <si>
    <t>5.9.2.</t>
  </si>
  <si>
    <t>5.10.</t>
  </si>
  <si>
    <t>Betonski opločnik Tip-3</t>
  </si>
  <si>
    <t>5.11.</t>
  </si>
  <si>
    <t>Betonski opločnik Tip-4</t>
  </si>
  <si>
    <t>5.11.1.</t>
  </si>
  <si>
    <t>5.11.2.</t>
  </si>
  <si>
    <t>5.12.</t>
  </si>
  <si>
    <t>Oblaganje stubišta parka</t>
  </si>
  <si>
    <t>5.12.1.</t>
  </si>
  <si>
    <t>5.12.2.</t>
  </si>
  <si>
    <t>5.13.3.</t>
  </si>
  <si>
    <t>5.13.</t>
  </si>
  <si>
    <t>Palisada uz stubište</t>
  </si>
  <si>
    <t>5. KOLNIČKA KONSTRUKCIJA - ukupno:</t>
  </si>
  <si>
    <t>PROMETNA SIGNALIZACIJA</t>
  </si>
  <si>
    <t>Radovi se izvode u skladu sa OTU VI 9-02</t>
  </si>
  <si>
    <t>6.2.</t>
  </si>
  <si>
    <t>Radovi se izvode u skladu sa OTU VI, 9-02</t>
  </si>
  <si>
    <t>6.3.</t>
  </si>
  <si>
    <t>6.4.</t>
  </si>
  <si>
    <t>Radovi se izvode u skladu sa OTU VI, t. 9-02</t>
  </si>
  <si>
    <t>6.5.</t>
  </si>
  <si>
    <t>6.6.</t>
  </si>
  <si>
    <t>Radovi se izvode u skladu sa OTU VI, 9-01.</t>
  </si>
  <si>
    <t>Obračun po broju stupova.</t>
  </si>
  <si>
    <t>6.6.1.</t>
  </si>
  <si>
    <t>6.6.2.</t>
  </si>
  <si>
    <t>6.7.</t>
  </si>
  <si>
    <t>Prometni znakovi</t>
  </si>
  <si>
    <t>6.7.1.</t>
  </si>
  <si>
    <t>6.7.2.</t>
  </si>
  <si>
    <t>6.7.3.</t>
  </si>
  <si>
    <t>6. PROMETNA SIGNALIZACIJA - ukupno:</t>
  </si>
  <si>
    <t>URBANA OPREMA</t>
  </si>
  <si>
    <t>Klupa</t>
  </si>
  <si>
    <t>Obračun po komadu.</t>
  </si>
  <si>
    <t>Stalak za bicikle</t>
  </si>
  <si>
    <t>Jarbol za zastave</t>
  </si>
  <si>
    <t>Kontejneri za smeće</t>
  </si>
  <si>
    <t>Koš za otpatke</t>
  </si>
  <si>
    <t>Panelna ograda</t>
  </si>
  <si>
    <t>Obračun po m1 ograde.</t>
  </si>
  <si>
    <t>7. URBANA OPREMA- ukupno:</t>
  </si>
  <si>
    <t>HORTIKULTURA</t>
  </si>
  <si>
    <t>Sadnja stabala</t>
  </si>
  <si>
    <t>8.1.1.</t>
  </si>
  <si>
    <t>Obračun po komadu posađene sadnice.</t>
  </si>
  <si>
    <t>8.1.2.</t>
  </si>
  <si>
    <t>8.1.3.</t>
  </si>
  <si>
    <t>Kesten, Castanea Sativa</t>
  </si>
  <si>
    <t>8.1.4.</t>
  </si>
  <si>
    <t>Lonciera Brownii</t>
  </si>
  <si>
    <t>8.1.5.</t>
  </si>
  <si>
    <t>Pinus mugo</t>
  </si>
  <si>
    <t>Sadnja ukrasnog grmlja</t>
  </si>
  <si>
    <t>8.2.1</t>
  </si>
  <si>
    <t>Vrtni hibisku, Hibiscus Syriacus</t>
  </si>
  <si>
    <t>8.2.2.</t>
  </si>
  <si>
    <t>8. HORTIKULTURA- ukupno:</t>
  </si>
  <si>
    <t>REKAPITULACIJA - UREĐENJE OKOLIŠA</t>
  </si>
  <si>
    <t>OPĆI UVJETI:</t>
  </si>
  <si>
    <t>A</t>
  </si>
  <si>
    <t>NN PRIKLJUČAK</t>
  </si>
  <si>
    <t>Iskolčenje i trasiranje trase za priključni kabel</t>
  </si>
  <si>
    <t>m</t>
  </si>
  <si>
    <t>Dobava i polaganje trake upozorenja</t>
  </si>
  <si>
    <t>Spajanje kabela na oba kraja</t>
  </si>
  <si>
    <t>Izrada uzemljenja za sklopku ZUDS:</t>
  </si>
  <si>
    <t>KOMPLET</t>
  </si>
  <si>
    <t>Usluga distributera.</t>
  </si>
  <si>
    <t>Ispitivanje kabela, puštanje u rad, te izdavanje protokola.</t>
  </si>
  <si>
    <t>B</t>
  </si>
  <si>
    <t>ELEKTROINSTALACIJE</t>
  </si>
  <si>
    <t>- glavna sklopka NSX690/IO230 sa isklopnim modulom</t>
  </si>
  <si>
    <t>- odvodnik prenapona</t>
  </si>
  <si>
    <t>- visokoučinski osigurač NVO 250/200A</t>
  </si>
  <si>
    <t>- visokoučinski osigurač NVO 160/100A</t>
  </si>
  <si>
    <t>- visokoučinski osigurač NVO 160/160A</t>
  </si>
  <si>
    <t>- zaštitna sklopka ZUDS 25/0,3A</t>
  </si>
  <si>
    <t>- zaštitna sklopka ZUDS 40/0,03A</t>
  </si>
  <si>
    <t>- zaštitna sklopka KZS 25/0,03A</t>
  </si>
  <si>
    <t>- sklopnik C16/230</t>
  </si>
  <si>
    <t>- sklopka G10 1,0,2</t>
  </si>
  <si>
    <t>- luksomat</t>
  </si>
  <si>
    <t>- automatski osigurač B, 1P, 6A</t>
  </si>
  <si>
    <t>- automatski osigurač B, 1P, 10A</t>
  </si>
  <si>
    <t>- automatski osigurač C, 1P, 16A</t>
  </si>
  <si>
    <t>- automatski osigurač C, 3P, 16A</t>
  </si>
  <si>
    <t>- automatski osigurač C, 3P, 25A</t>
  </si>
  <si>
    <t>- automatski osigurač C, 3P, 35A</t>
  </si>
  <si>
    <t>- automatski osigurač C, 3P, 50A</t>
  </si>
  <si>
    <t>- ostali sitni spojni i montažni materijal</t>
  </si>
  <si>
    <t>- slobodnostojeći ormar dimenzija 800x2000x400</t>
  </si>
  <si>
    <t>- stupanj kompenzacije 5kVAr</t>
  </si>
  <si>
    <t>- stupanj kompenzacije 10kVAr</t>
  </si>
  <si>
    <t>- stupanj kompenzacije 20kVAr</t>
  </si>
  <si>
    <t>- kondenzator 440V</t>
  </si>
  <si>
    <t>- sklopnik</t>
  </si>
  <si>
    <t>- glavna sklopka 250A, 3p</t>
  </si>
  <si>
    <t>- regulator 8 stupnjeva</t>
  </si>
  <si>
    <t>- ventilator za usis</t>
  </si>
  <si>
    <t>- ventilator za odsis</t>
  </si>
  <si>
    <t>- termostat</t>
  </si>
  <si>
    <t>- zračnik za ventilaciju</t>
  </si>
  <si>
    <t>- rastavljač pruge</t>
  </si>
  <si>
    <t>- sitni spojni i montažni pribor</t>
  </si>
  <si>
    <t>- glavna sklopka AS250/R200/IO230 sa isklopnim modulom</t>
  </si>
  <si>
    <t>- taster "gljiva", crveni</t>
  </si>
  <si>
    <t>- zaštitna sklopka KZS 63/0,03A</t>
  </si>
  <si>
    <t>- transformator 230/24/100VA</t>
  </si>
  <si>
    <t>- automatski osigurač C, 1P, 20A</t>
  </si>
  <si>
    <t>Dobava i ugradnja sklopki za paljenje / gašenje rasvjete:</t>
  </si>
  <si>
    <t>Prekidač obični P/Ž sa kutijom</t>
  </si>
  <si>
    <t>Prekidač serijski P/Ž sa kutijom</t>
  </si>
  <si>
    <t>Prekidač izmjenični P/Ž sa kutijom</t>
  </si>
  <si>
    <t>Montaža senzora za paljenje rasvjete</t>
  </si>
  <si>
    <t>Montaža tipkala za paljenje / gašenje, dimanje rasvjete</t>
  </si>
  <si>
    <t>- obična</t>
  </si>
  <si>
    <t>- dupla</t>
  </si>
  <si>
    <t>- trofazna</t>
  </si>
  <si>
    <t>Dobava i polaganje cijevi sa montažnim i spojnim priborom</t>
  </si>
  <si>
    <t>- CSS 21mm</t>
  </si>
  <si>
    <t>- CSS 24mm</t>
  </si>
  <si>
    <t>- CSS 32mm</t>
  </si>
  <si>
    <t>- CSS 50mm</t>
  </si>
  <si>
    <t>- PKP 100</t>
  </si>
  <si>
    <t>- PKP 200</t>
  </si>
  <si>
    <t>Dobava i montaža JPR tastera</t>
  </si>
  <si>
    <t>- PNT 16mm</t>
  </si>
  <si>
    <t>- PNT 21mm</t>
  </si>
  <si>
    <t>- PKP 50</t>
  </si>
  <si>
    <t>Dobava i montaža OG kutija</t>
  </si>
  <si>
    <t>- obična s poklopcem</t>
  </si>
  <si>
    <t>C</t>
  </si>
  <si>
    <t>RASVJETNA TIJELA</t>
  </si>
  <si>
    <t>A1</t>
  </si>
  <si>
    <t>A2</t>
  </si>
  <si>
    <t>A3</t>
  </si>
  <si>
    <t>A4</t>
  </si>
  <si>
    <t>A6</t>
  </si>
  <si>
    <t>A7</t>
  </si>
  <si>
    <t>A8</t>
  </si>
  <si>
    <t>A9</t>
  </si>
  <si>
    <t>A10</t>
  </si>
  <si>
    <t>P1</t>
  </si>
  <si>
    <t>P2</t>
  </si>
  <si>
    <t>P3</t>
  </si>
  <si>
    <t>P4</t>
  </si>
  <si>
    <t>P5</t>
  </si>
  <si>
    <t>PIKTOGRAM STRELICA DOLJE (150X300)</t>
  </si>
  <si>
    <t>P6</t>
  </si>
  <si>
    <t>PIKTOGRAM STRELICA DESNO (150X300)</t>
  </si>
  <si>
    <t>P7</t>
  </si>
  <si>
    <t>S1</t>
  </si>
  <si>
    <t>S2</t>
  </si>
  <si>
    <t>S3</t>
  </si>
  <si>
    <t>T1</t>
  </si>
  <si>
    <t>D</t>
  </si>
  <si>
    <t>INSTALACIJA VANJSKE RASVJETE</t>
  </si>
  <si>
    <t>Izrada spoja stupa na uzemljenje, traka 2m i spoj u zemlji</t>
  </si>
  <si>
    <t>Iskop jame za temelj stupa 80x80x100 cm</t>
  </si>
  <si>
    <t>V1</t>
  </si>
  <si>
    <t>V2</t>
  </si>
  <si>
    <t>V3</t>
  </si>
  <si>
    <t>E</t>
  </si>
  <si>
    <t>INSTALACIJA METALNIH MASA</t>
  </si>
  <si>
    <t>Dobava i polaganje cijevi Ø16mm.</t>
  </si>
  <si>
    <t>Izrada spoja vodovodnih cijevi, cijevi sl. spojnicama ½-1".</t>
  </si>
  <si>
    <t>F</t>
  </si>
  <si>
    <t>INSTALACIJA TELEFONA I KOMUNIKACIJA</t>
  </si>
  <si>
    <t>Dobava i montaža TK kutije</t>
  </si>
  <si>
    <t>Dobava i polaganje cijevi Ø50mm.</t>
  </si>
  <si>
    <t>Izrada uzemljenja za TK kutiju:</t>
  </si>
  <si>
    <t>Dobava i montaža komunikacijskog ormara 22U</t>
  </si>
  <si>
    <t>Dobava i polaganje cijevi CSS Ø21mm.</t>
  </si>
  <si>
    <t>Dobava i uvlačenje kabela STP CAT VI 4x2x0,6mm.</t>
  </si>
  <si>
    <t>NAPOMENA: Aktivnu opremu investitor odabire samostalno</t>
  </si>
  <si>
    <t>G</t>
  </si>
  <si>
    <t>INSTALACIJA LPS-A</t>
  </si>
  <si>
    <t>Dobava i polaganje trake FeZn 30x4 mm u temelj.</t>
  </si>
  <si>
    <t>Izrada spoja trake na građevinsku armaturu.</t>
  </si>
  <si>
    <t>Izrada spoja trake u temelju.</t>
  </si>
  <si>
    <t>Dobava i ugradnja križne spojke.</t>
  </si>
  <si>
    <t>Izrada mjernog spoja.</t>
  </si>
  <si>
    <t>Dobava i montaža ormarića za mjerni spoj</t>
  </si>
  <si>
    <t>Dobava i montaža sabirnice za mjerni spoj u GRO</t>
  </si>
  <si>
    <t>Izrada spoja za GRO u temelj.</t>
  </si>
  <si>
    <t>Dobava i ugradnja nosača  AL profil</t>
  </si>
  <si>
    <t>Dobava i montaža Al spojnice</t>
  </si>
  <si>
    <t>Dobava i montaža spojnice AL-FeZn</t>
  </si>
  <si>
    <t>Izrada revizione knjige gromobranske instalacije.</t>
  </si>
  <si>
    <t>H</t>
  </si>
  <si>
    <t>INSTALACIJA ANTENA</t>
  </si>
  <si>
    <t>Aluminijski dvodjelni stup</t>
  </si>
  <si>
    <t>Krovni lim</t>
  </si>
  <si>
    <t>Obujmica za pričvrščenje</t>
  </si>
  <si>
    <t>Obujmica za uzemljenje</t>
  </si>
  <si>
    <t>Obujmica za sidrenje</t>
  </si>
  <si>
    <t>Poklopac za stup</t>
  </si>
  <si>
    <t>UKV antena - UKV 452</t>
  </si>
  <si>
    <t>UHF antena - TV 4543</t>
  </si>
  <si>
    <t>Sat antena</t>
  </si>
  <si>
    <t>LNB</t>
  </si>
  <si>
    <t>Nosač dva LNB-a</t>
  </si>
  <si>
    <t>Koaksijalni kabel 75 Ohm-a</t>
  </si>
  <si>
    <t>Nespecificirani sitni materijal i pribor</t>
  </si>
  <si>
    <t>Dobava i uvlačenje koaksijalnog kabela, 75 Ohm-a</t>
  </si>
  <si>
    <t>Dobava i postava instalacijskog materijala i pribora:</t>
  </si>
  <si>
    <t>Plastična cijev CSS 26</t>
  </si>
  <si>
    <t>Plastična cijev CSS 40</t>
  </si>
  <si>
    <t>Ostali sitni nespecifirani materijal i pribor</t>
  </si>
  <si>
    <t>Mjerenje prijemnih signala i usklađivanje sa projektom</t>
  </si>
  <si>
    <t>Dosmjeravanje antena, podešavanje i programiranje.</t>
  </si>
  <si>
    <t>INSTALACIJA ODIMLJAVANJA</t>
  </si>
  <si>
    <t>Ručni javljač / tipkalo 24V DC, VdS</t>
  </si>
  <si>
    <t>Detektor dima 24V DC</t>
  </si>
  <si>
    <t>Dobava i polaganje kabela:</t>
  </si>
  <si>
    <t>Dobava i polaganje cijevi CSS Ø16mm</t>
  </si>
  <si>
    <t>J</t>
  </si>
  <si>
    <t>SUSTAV VATRODOJAVE</t>
  </si>
  <si>
    <t>Odstojnik za nadžbuknu ugradnju detektora</t>
  </si>
  <si>
    <t>Knjiga održavanja sustava za dojavu požara</t>
  </si>
  <si>
    <t>Akumulator 12V,18Ah, zatvoreni tip - bez održavanja</t>
  </si>
  <si>
    <t>Montaža javljača požara na podnožje i adresiranje detektora</t>
  </si>
  <si>
    <t>Montaža i spajanje ručnog javljača požara i adresiranje</t>
  </si>
  <si>
    <t>Montaža i spajanje sirena sa bljeskalicom</t>
  </si>
  <si>
    <t>Montaža izlazno/ulaznog kontrolnog modula</t>
  </si>
  <si>
    <t>Montaža i spajanje paralelnog indikatora</t>
  </si>
  <si>
    <t>Izrada projekta izvedenog stanja u tri primjerka</t>
  </si>
  <si>
    <t>K</t>
  </si>
  <si>
    <t>SUNČANA ELEKTRANA</t>
  </si>
  <si>
    <t>set</t>
  </si>
  <si>
    <t>Puštanje u pogon sunčane elektrane</t>
  </si>
  <si>
    <t>L</t>
  </si>
  <si>
    <t>DOKUMENTACIJA</t>
  </si>
  <si>
    <t>SVEUKUPNO:</t>
  </si>
  <si>
    <t>OPĆE NAPOMENE UZ TROŠKOVNIK STROJARSKIH INSTALACIJA</t>
  </si>
  <si>
    <t>Sve više radnje koje neće biti na taj način utvrđene neće se moći priznati u obračunu.</t>
  </si>
  <si>
    <t>U cijeni moraju biti sadržani i radovi koji se neće posebno platiti kao što su:</t>
  </si>
  <si>
    <t>- zaštita dijelova na kojima se ne vrši zahvat</t>
  </si>
  <si>
    <t>- svi režijski sati, osim troškovnikom predviđenih ili po nadzornom organu ovjerenih</t>
  </si>
  <si>
    <t>- sva ispitivanja materijala prema programu osiguranja kvalitete</t>
  </si>
  <si>
    <t>- uređivanje gradilišta po završetku rada s otklanjanjem svih otpadaka, oplate i slično</t>
  </si>
  <si>
    <t>- sve radove vezane uz primjenu pravila zaštite na radu</t>
  </si>
  <si>
    <t>Kod provjere montažnih radova obratiti pozornost na slijedeće:</t>
  </si>
  <si>
    <t>- razina buke</t>
  </si>
  <si>
    <t>- zaštita od korozije</t>
  </si>
  <si>
    <t>Ako nije drugačije dogovoreno u predračunsku sumu je uračunato:</t>
  </si>
  <si>
    <t>7.  Izrada projekta izvedenog stanja.</t>
  </si>
  <si>
    <t>Nuđena oprema mora zadovoljiti uvjete:</t>
  </si>
  <si>
    <t>* dimenzije uređaja provjeriti kod prostornog ograničenja</t>
  </si>
  <si>
    <t>* ista ili bolja automatska regulacija uređaja</t>
  </si>
  <si>
    <t>* ista ili bolja servisna mreža uređaja</t>
  </si>
  <si>
    <t>* isti ili duži garantni rok uređaja</t>
  </si>
  <si>
    <t>* dodatni zahtjevi prema uvjetima naručitelja</t>
  </si>
  <si>
    <t>* izraditi novi strojarski projekt s ponuđenom opremom</t>
  </si>
  <si>
    <t>1. STROJARNICA</t>
  </si>
  <si>
    <t>U uređaj je ugrađen izoliran inercijalni spremnik.</t>
  </si>
  <si>
    <t>Tražene vrijednosti tehničkih karakteristika:</t>
  </si>
  <si>
    <t>Hlađenje</t>
  </si>
  <si>
    <t>minimalno SEER = 3,35</t>
  </si>
  <si>
    <t>Grijanje</t>
  </si>
  <si>
    <t>minimalno COP = 1,62</t>
  </si>
  <si>
    <t>minimalno SCOP = 3,95 (W35)</t>
  </si>
  <si>
    <t>tok = -15/-15,2°C st/vt</t>
  </si>
  <si>
    <t>tw = 55/60°C , medij: voda-30% etilen-glikol</t>
  </si>
  <si>
    <t>Hidraulički podaci</t>
  </si>
  <si>
    <t>medij = voda - 30% glikol</t>
  </si>
  <si>
    <t>Protok = 5,12 l/s</t>
  </si>
  <si>
    <t>minimalno ΔpEXT= 123 kPa</t>
  </si>
  <si>
    <t>Rashladni krug</t>
  </si>
  <si>
    <t>Radna tvar  = 410 A</t>
  </si>
  <si>
    <t>minimalno Br. kompresora = 4</t>
  </si>
  <si>
    <t>minimalno Br. rashladnih krugova = 2</t>
  </si>
  <si>
    <t>Električni podaci</t>
  </si>
  <si>
    <t>Napajanje = 400 V/3 ph/50 Hz + N</t>
  </si>
  <si>
    <t>Maksimalna električna snaga = 55,2 kW</t>
  </si>
  <si>
    <t>Maksimalna struja = 101 A</t>
  </si>
  <si>
    <t>Ostali podaci</t>
  </si>
  <si>
    <t>maksimalno Zvučni tlak = 67 dB(A) @ 1m</t>
  </si>
  <si>
    <t>v/š/d = 1800/1812/3400 mm</t>
  </si>
  <si>
    <t>Masa = 1.418 kg</t>
  </si>
  <si>
    <t>Priključci vode = 3“</t>
  </si>
  <si>
    <t>Područje rada u hlađenju = -10 - +47°C</t>
  </si>
  <si>
    <t>Područje rada u grijanju = -20 - +40°C</t>
  </si>
  <si>
    <t>Tražena funkcionalnost:</t>
  </si>
  <si>
    <t>Učin izmjenjivača: minimalno 120 kW</t>
  </si>
  <si>
    <t>Kriteriji za ocjenu jednakovrijednosti:</t>
  </si>
  <si>
    <t>Maksimalno dozvoljeni tlak PS 10 bara</t>
  </si>
  <si>
    <t>Minimalno dozvoljeni tlak PSmin 0 bara</t>
  </si>
  <si>
    <t>Maksimalno dozvoljena temperatura TS 65 °C</t>
  </si>
  <si>
    <t>Minimalno dozvoljena temperatura TSmin 0 °C</t>
  </si>
  <si>
    <t>Napon U 230 V/50 Hz</t>
  </si>
  <si>
    <t>Stupanj zaštite IP 54</t>
  </si>
  <si>
    <t>Snaga PA 0.04 kW</t>
  </si>
  <si>
    <t>Parametar protoka KVS 0.5 m³/h</t>
  </si>
  <si>
    <t>Povratni vod SA G 1/2</t>
  </si>
  <si>
    <t>Priključak za dopunjavanje vode SNS G 1/2</t>
  </si>
  <si>
    <t>* cijevni priključak s navojem DN 15 (R 1/2'')</t>
  </si>
  <si>
    <t>* cijevni priključak s navojem DN 25 (R 1'')</t>
  </si>
  <si>
    <t>* cijevni priključak s navojem DN 32 (R 5/4'')</t>
  </si>
  <si>
    <t>* cijevni priključak s prirubnicom DN 65</t>
  </si>
  <si>
    <t>* cijevni priključak s prirubnicom DN 80</t>
  </si>
  <si>
    <t>* cijevni priključak s navojem DN 20 (R 3/4'')</t>
  </si>
  <si>
    <t>DN 40; PN 16</t>
  </si>
  <si>
    <t>DN 65; PN 16</t>
  </si>
  <si>
    <t>DN 80; PN 16</t>
  </si>
  <si>
    <t>- DN 65; PN 16</t>
  </si>
  <si>
    <t>- DN 80; PN 16</t>
  </si>
  <si>
    <t>- DN 25 (1''); PN 16</t>
  </si>
  <si>
    <t>- DN 32 (5/4''); PN 16</t>
  </si>
  <si>
    <t>- DN 40 (6/4''); PN 16</t>
  </si>
  <si>
    <t>DN 15, kvs=4</t>
  </si>
  <si>
    <t>DN 40, kvs=25</t>
  </si>
  <si>
    <t>DN 25 (Rp 1"), kvs=9,22</t>
  </si>
  <si>
    <t>DN 32 (Rp 5/4"), kvs=18,83</t>
  </si>
  <si>
    <t>DN 65; Kvs=60,3</t>
  </si>
  <si>
    <t>Opsegom isporuke obuhvatiti:</t>
  </si>
  <si>
    <t>uronski elektrogrijač učina 9,0 kW</t>
  </si>
  <si>
    <t>Osjetnik za spremnik potrošne tople vode</t>
  </si>
  <si>
    <t>* nazivna dimenzija DN 15</t>
  </si>
  <si>
    <t>- prijelazna spojnica, d = 32 mm x 1" V.N.</t>
  </si>
  <si>
    <t>- DN 25 (G 1") u.n.</t>
  </si>
  <si>
    <t>- Cijev</t>
  </si>
  <si>
    <t>izolacija za cijev Ф 21,3 mm</t>
  </si>
  <si>
    <t>izolacija za cijev Ф 33,7 mm</t>
  </si>
  <si>
    <t>izolacija za cijev Ф 42,4 mm</t>
  </si>
  <si>
    <t>izolacija za cijev Ф 48,3 mm</t>
  </si>
  <si>
    <t>izolacija za cijev Ф 60,3 mm</t>
  </si>
  <si>
    <t>izolacija za cijev Ф 76,1 mm</t>
  </si>
  <si>
    <t>izolacija za cijev Ф 88,9 mm</t>
  </si>
  <si>
    <t>Ispitivanja izvedenog sustava grijanja/hlađenja:</t>
  </si>
  <si>
    <t>2. VENTILOKONVEKTORI</t>
  </si>
  <si>
    <t>Tehničke karakteristike:</t>
  </si>
  <si>
    <t>tu.ul.lj. = 26°C / 50 rv%</t>
  </si>
  <si>
    <t>tw.hl = 10/15°C</t>
  </si>
  <si>
    <t>V' = 310/420/610 m3/h</t>
  </si>
  <si>
    <t>Gw.lj. = 0,0517 l/s</t>
  </si>
  <si>
    <t>medijHL = voda</t>
  </si>
  <si>
    <t>Qhuk = 0,799/1,050/1,292 kW</t>
  </si>
  <si>
    <t>Qosj = 0,718/0,967/1,214 kW</t>
  </si>
  <si>
    <t>∆pw = 3,2 kPa</t>
  </si>
  <si>
    <t>tu.ul.z. = 20°C</t>
  </si>
  <si>
    <t>tw.gr. = 45/35°C</t>
  </si>
  <si>
    <t>Gw.z. = 0,0360 l/s</t>
  </si>
  <si>
    <t>Qgr = 1,130/1,506/1,902 kW</t>
  </si>
  <si>
    <t>medijGR = voda</t>
  </si>
  <si>
    <t>Lp = 24/31/40 dB(A)</t>
  </si>
  <si>
    <t>v / š / d = 572 / 572 / 270 mm</t>
  </si>
  <si>
    <t>NEL = 57 W</t>
  </si>
  <si>
    <t>Napajanje = 230 V/50Hz</t>
  </si>
  <si>
    <t>ukrasni panel</t>
  </si>
  <si>
    <t>Tehničke karakteristike za srednju brzinu</t>
  </si>
  <si>
    <t>V' = 310/420/520 m3/h</t>
  </si>
  <si>
    <t>Gw.lj. = 0,0741 l/s</t>
  </si>
  <si>
    <t>Qhuk = 1,203/1,519/1,731 kW</t>
  </si>
  <si>
    <t>Qosj = 0,998/1,293/1,495 kW</t>
  </si>
  <si>
    <t>∆pw = 2,8 kPa</t>
  </si>
  <si>
    <t>Gw.z. = 0,0507 l/s</t>
  </si>
  <si>
    <t>Qgr = 1,649/2,124/2,461 kW</t>
  </si>
  <si>
    <t>Lp = 24/31/36 dB(A)</t>
  </si>
  <si>
    <t>NEL = 44 W</t>
  </si>
  <si>
    <t>V' = 320/500/710 m3/h</t>
  </si>
  <si>
    <t>Gw.lj. = 0,1080 l/s</t>
  </si>
  <si>
    <t>Qhuk = 1,514/2,216/2,839 kW</t>
  </si>
  <si>
    <t>Qosj = 1,176/1,784/2,351 kW</t>
  </si>
  <si>
    <t>∆pw = 6,4 kPa</t>
  </si>
  <si>
    <t>Gw.z. = 0,0709 l/s</t>
  </si>
  <si>
    <t>Qgr = 1,962/2,966/3,906 kW</t>
  </si>
  <si>
    <t>Lp = 24/36/44 dB(A)</t>
  </si>
  <si>
    <t>NEL = 68 W</t>
  </si>
  <si>
    <t>V' = 430/610/880 m3/h</t>
  </si>
  <si>
    <t>Gw.lj. = 0,1250 l/s</t>
  </si>
  <si>
    <t>Qhuk = 1,963/2,560/3,266 kW</t>
  </si>
  <si>
    <t>Qosj = 1,562/2,091/2,755 kW</t>
  </si>
  <si>
    <t>∆pw = 4,8 kPa</t>
  </si>
  <si>
    <t>Gw.z. = 0,0830 l/s</t>
  </si>
  <si>
    <t>Qgr = 2,592/3,473/4,584 kW</t>
  </si>
  <si>
    <t>Lp = 32/40/50 dB(A)</t>
  </si>
  <si>
    <t>NEL = 90 W</t>
  </si>
  <si>
    <t>V' = 290/440/540 m3/h</t>
  </si>
  <si>
    <t>Gw.lj. = 0,0641/0,0910/0,1066 l/s</t>
  </si>
  <si>
    <t>Qhuk = 1,315/1,862/2,172 kW</t>
  </si>
  <si>
    <t>Qosj = 1,040/1,504/1,773 kW</t>
  </si>
  <si>
    <t>∆pw = 3,1/5,8/7,7 kPa</t>
  </si>
  <si>
    <t>tw = 45/35°C</t>
  </si>
  <si>
    <t>Qgr = 1,651/2,412/2,865 kW</t>
  </si>
  <si>
    <t>Gw.zi. = 0,0395/0,0576/0,0684 l/s</t>
  </si>
  <si>
    <t>Lp = 26/37/43 dB(A)</t>
  </si>
  <si>
    <t>v / š / d = 309 / 1192 / 592 mm</t>
  </si>
  <si>
    <t>br. difuzora: 6</t>
  </si>
  <si>
    <t>Nel = 59 W</t>
  </si>
  <si>
    <t>V' = 360/540/620 m3/h</t>
  </si>
  <si>
    <t>Qhuk = 1,670/2,349/2,635 kW</t>
  </si>
  <si>
    <t>Qosj = 1,310/1,875/2,118 kW</t>
  </si>
  <si>
    <t>∆pw = 3,2/6,0/7,4 kPa</t>
  </si>
  <si>
    <t>Qgr = 2,075/3,007/3,408 kW</t>
  </si>
  <si>
    <t>Gw.zi. = 0,0496/0,0718/0,0814 l/s</t>
  </si>
  <si>
    <t>Lp = 32/43/46 dB(A)</t>
  </si>
  <si>
    <t>Nel = 72 W</t>
  </si>
  <si>
    <t>izolacija za cijev Ф 26,9 mm</t>
  </si>
  <si>
    <t>3. VODENI GRIJAČ I HLADNJAK ZRAKA</t>
  </si>
  <si>
    <t>4. RADIJATORI I TOPLOVODNI GRIJAČ ZRAKA</t>
  </si>
  <si>
    <t>visina 600</t>
  </si>
  <si>
    <t>BxH =  750x1854 mm</t>
  </si>
  <si>
    <t>BxH =  1000x1854 mm</t>
  </si>
  <si>
    <t>- odzračni ventil na razdjeljivaču i sabirniku,</t>
  </si>
  <si>
    <t>- termometar na razdjeljivaču i sabirniku,</t>
  </si>
  <si>
    <t>- završnu kapu na razdjeljivaču i sabirniku,</t>
  </si>
  <si>
    <t>Krugovi grijanja:</t>
  </si>
  <si>
    <t>- 5 x cijev, ø 16 x 2 mm,</t>
  </si>
  <si>
    <t>- 7 x cijev, ø 16 x 2 mm,</t>
  </si>
  <si>
    <t>- d =  16 x 2 mm, boja plašta: crvena</t>
  </si>
  <si>
    <t>- d =  16 x 2 mm, boja plašta: plava</t>
  </si>
  <si>
    <t>Ispitivanja izvedenog sustava grijanja:</t>
  </si>
  <si>
    <t>5. VENTILACIJA</t>
  </si>
  <si>
    <t>Opsegom isporuke obuhvatiti dobavu i ugradnju:</t>
  </si>
  <si>
    <t>*antivibracijske montažne obujmice d=100 mm,</t>
  </si>
  <si>
    <t>*montažna konzola od pocinčanog čeličnog lima,</t>
  </si>
  <si>
    <t>*antivibracijske montažne obujmice d=125 mm,</t>
  </si>
  <si>
    <t>*antivibracijske montažne obujmice d=160 mm,</t>
  </si>
  <si>
    <t>- B x H = 325 x 125 mm</t>
  </si>
  <si>
    <t>- B x H = 325 x 225 mm</t>
  </si>
  <si>
    <t>- nazivna dimenzija d=100 mm</t>
  </si>
  <si>
    <t>- nazivna dimenzija d=125 mm</t>
  </si>
  <si>
    <t>* Cijevi:</t>
  </si>
  <si>
    <t>- ø 100 mm</t>
  </si>
  <si>
    <t>- ø 125 mm</t>
  </si>
  <si>
    <t>- ø 160 mm</t>
  </si>
  <si>
    <t>- ø 200 mm</t>
  </si>
  <si>
    <t>- ø 250 mm</t>
  </si>
  <si>
    <t>- ø 315 mm</t>
  </si>
  <si>
    <t>- ø 350 mm</t>
  </si>
  <si>
    <t>- ø 400 mm</t>
  </si>
  <si>
    <t>- ø 450 mm</t>
  </si>
  <si>
    <t>* Fazonski komadi:</t>
  </si>
  <si>
    <t>- T-komad 350/315/350 mm</t>
  </si>
  <si>
    <t>- T-komad 350/250/350 mm</t>
  </si>
  <si>
    <t>- T-komad 315/250/315 mm</t>
  </si>
  <si>
    <t>- T-komad 250/250/250 mm</t>
  </si>
  <si>
    <t>- T-komad 250/125/250 mm</t>
  </si>
  <si>
    <t>- T-komad 250/100/250 mm</t>
  </si>
  <si>
    <t>- T-komad 200/160/200 mm</t>
  </si>
  <si>
    <t>- T-komad 200/125/200 mm</t>
  </si>
  <si>
    <t>- T-komad 200/100/200 mm</t>
  </si>
  <si>
    <t>- T-komad 160/160/160 mm</t>
  </si>
  <si>
    <t>- T-komad 160/125/160 mm</t>
  </si>
  <si>
    <t>- T-komad 160/100/160 mm</t>
  </si>
  <si>
    <t>- T-komad 125/125/125 mm</t>
  </si>
  <si>
    <t>- T-komad 125/100/125 mm</t>
  </si>
  <si>
    <t>- T-komad 100/125/100 mm</t>
  </si>
  <si>
    <t>- T-komad 100/100/100 mm</t>
  </si>
  <si>
    <t>- D = 100 mm</t>
  </si>
  <si>
    <t>- D = 125 mm</t>
  </si>
  <si>
    <t>- D = 160 mm</t>
  </si>
  <si>
    <t>- D = 200 mm</t>
  </si>
  <si>
    <t>- D = 250 mm</t>
  </si>
  <si>
    <t>- D = 315 mm</t>
  </si>
  <si>
    <t>- D = 350 mm</t>
  </si>
  <si>
    <t>- D = 400 mm</t>
  </si>
  <si>
    <t>- D = 450 mm</t>
  </si>
  <si>
    <t>6. HLAĐENJE (split sustav)</t>
  </si>
  <si>
    <t>- rashladni učin: 2,5 kW (0,8 - 3,2 kW)</t>
  </si>
  <si>
    <t>- učin grijanja: 3,2 kW (0,9 - 4,8 kW)</t>
  </si>
  <si>
    <t>- maksimalna duljina cijevi: 20 m</t>
  </si>
  <si>
    <t>- maksimalna visinska razlika: 12 m</t>
  </si>
  <si>
    <t>- plinski vod: 9,52 mm (3/8")</t>
  </si>
  <si>
    <t>- tekućinski vod: 6,35 mm (1/4")</t>
  </si>
  <si>
    <t>- automatski autorestart</t>
  </si>
  <si>
    <t>- 24-satni timer</t>
  </si>
  <si>
    <t>- rad pri maksimalnoj snazi</t>
  </si>
  <si>
    <t>- rad u ekono-modu</t>
  </si>
  <si>
    <t>- izbor pozicije lamela</t>
  </si>
  <si>
    <t>- prijava kvara</t>
  </si>
  <si>
    <t>- obračun po dužnom, metru izvedene instalacije</t>
  </si>
  <si>
    <t>Ispitivanja izvedenog sustava:</t>
  </si>
  <si>
    <t>kompl</t>
  </si>
  <si>
    <t>7. OSTALI RADOVI</t>
  </si>
  <si>
    <t>- DN 32 mm</t>
  </si>
  <si>
    <t>- DN 50 mm</t>
  </si>
  <si>
    <t>REKAPITULACIJA:</t>
  </si>
  <si>
    <t>STROJARNICA, UKUPNO:</t>
  </si>
  <si>
    <t>VENTILOKONVEKTORI, UKUPNO:</t>
  </si>
  <si>
    <t>VODENI GRIJAČ I HLADNJAK, UKUPNO:</t>
  </si>
  <si>
    <t>RADIJATORI I VODENI GRIJAČ ZRAKA, UKUPNO:</t>
  </si>
  <si>
    <t>VENTILACIJA, UKUPNO:</t>
  </si>
  <si>
    <t>HLAĐENJE, UKUPNO:</t>
  </si>
  <si>
    <t>OSTALI RADOVI, UKUPNO:</t>
  </si>
  <si>
    <t>UKUPNO:</t>
  </si>
  <si>
    <t>PDV, 25 %:</t>
  </si>
  <si>
    <t>SVEUKUPNO:</t>
  </si>
  <si>
    <t xml:space="preserve">A </t>
  </si>
  <si>
    <t>1.</t>
  </si>
  <si>
    <t>ZIDARSKI RADOVI</t>
  </si>
  <si>
    <t xml:space="preserve">TPO folija i geotekstil   </t>
  </si>
  <si>
    <t xml:space="preserve">odzračnik  </t>
  </si>
  <si>
    <t xml:space="preserve">oborinski ispust horizontalni Ø 100 mm   </t>
  </si>
  <si>
    <t xml:space="preserve">slivnik( sigurnosni preljev) horizontalni Ø 50mm  </t>
  </si>
  <si>
    <t xml:space="preserve">metalni Zn profili za fiksiranje   </t>
  </si>
  <si>
    <t xml:space="preserve">r.š. folije 80 cm   </t>
  </si>
  <si>
    <t xml:space="preserve">kaširani lim r.š. 15 cm   </t>
  </si>
  <si>
    <t xml:space="preserve">OSB ploče širine 50 cm   </t>
  </si>
  <si>
    <t xml:space="preserve">I/3.  </t>
  </si>
  <si>
    <t>3.8.10.</t>
  </si>
  <si>
    <t>3.8.12.</t>
  </si>
  <si>
    <t>3.8.13.</t>
  </si>
  <si>
    <t>3.8.14.</t>
  </si>
  <si>
    <t>Zaštita građevinske jame za mastolov</t>
  </si>
  <si>
    <t xml:space="preserve"> - odvojak 45°, DN 110/50 mm</t>
  </si>
  <si>
    <t>4.1.12.</t>
  </si>
  <si>
    <t>4.1.13.</t>
  </si>
  <si>
    <t>4.1.14.</t>
  </si>
  <si>
    <t>4.1.15.</t>
  </si>
  <si>
    <t xml:space="preserve"> - sifonski luk, DN 50 mm</t>
  </si>
  <si>
    <t>4.2.12.</t>
  </si>
  <si>
    <t>4.2.13.</t>
  </si>
  <si>
    <t>4.2.14.</t>
  </si>
  <si>
    <t>4.2.15.</t>
  </si>
  <si>
    <t>4.3.10.</t>
  </si>
  <si>
    <t xml:space="preserve"> - Prijelazni komad - SML DN100/ PVC DN 110</t>
  </si>
  <si>
    <t>Revizijska vratašca</t>
  </si>
  <si>
    <t>4.10.3.</t>
  </si>
  <si>
    <t>4.10.4.</t>
  </si>
  <si>
    <t>8.6.</t>
  </si>
  <si>
    <t>NARUČITELJ:</t>
  </si>
  <si>
    <t>TROŠKOVNIK</t>
  </si>
  <si>
    <t>DOKUMENTACIJA ZA NABAVU</t>
  </si>
  <si>
    <t>GLAVNI PROJEKTANT:</t>
  </si>
  <si>
    <t>izradio</t>
  </si>
  <si>
    <t xml:space="preserve">projektant: </t>
  </si>
  <si>
    <t>COART d.o.o Koprivnica</t>
  </si>
  <si>
    <t>1 GRAĐEVINSKO OBRTNIČKI RADOVI</t>
  </si>
  <si>
    <t>2 VODOVOD I ODVODNJA</t>
  </si>
  <si>
    <t>3 DIZALO</t>
  </si>
  <si>
    <t>4 OKOLIŠ</t>
  </si>
  <si>
    <t>5 ELEKTROINSTALACIJE</t>
  </si>
  <si>
    <t>6 STROJARSKE INSTALACIJE</t>
  </si>
  <si>
    <t xml:space="preserve">projektant:  Damir Kušek, dipl.ing.građ.   </t>
  </si>
  <si>
    <t>projektant:  Damir Kušek, dipl.ing.građ.</t>
  </si>
  <si>
    <t>thyssenkrupp Elevator E. Europe Zagreb</t>
  </si>
  <si>
    <t xml:space="preserve">projektant:  Vladimir Barać, dipl.ing.stroj.   </t>
  </si>
  <si>
    <t xml:space="preserve">Ured ovlaštenog inženjera elektrotehnike </t>
  </si>
  <si>
    <t xml:space="preserve">projektant:  Kristijan Šimunija, dipl.ing.el.       </t>
  </si>
  <si>
    <t>Energetika d.o.o. Koprivnica</t>
  </si>
  <si>
    <t>projektant:  Sanjin Godek, dipl.ing.stroj.</t>
  </si>
  <si>
    <t>STROJARSKE INSTALACIJE</t>
  </si>
  <si>
    <t>UKUPNO BEZ PDV-a</t>
  </si>
  <si>
    <t>PDV</t>
  </si>
  <si>
    <t>UKUPNO</t>
  </si>
  <si>
    <t>DIZALO</t>
  </si>
  <si>
    <t>OKOLIŠ</t>
  </si>
  <si>
    <t>SVEUKUPNE REKAPITULACIJE</t>
  </si>
  <si>
    <t xml:space="preserve">Izvođač se mora prethodno informirati o svemu što je relevantno za formiranje cijene kao: lokaciji i veličini slobodnih prostora za organizaciju gradilišta i transporte, prometnoj povezanosti, izvorištima materijala, mogućnostima deponija, pristojbama i sl. te sve uključiti u jedinične cijene radova putem faktora.
Prije početka radova izvoditelj je dužan pažljivo pročitati kompletan tekst općih uvjeta uz troškovnik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 </t>
  </si>
  <si>
    <t>Sastavni dio ugovora o građenju je i sva tehnička dokumentacija. Ukoliko nečeg što je spomenuto u troškovnicima nema u nacrtima ili ukoliko je prikazano na nacrtima, a nije spomenuto u troškovnicima, smatra se da je obuhvaćeno i u jednom i u drugom.</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</si>
  <si>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ne manjkavost projektno-tehničke dokumentacije ili opisa u troškovniku neće se uzeti u obzir, niti smatrati razlogom za produženje roka izvedbe, a niti će se priznati bilo kakva razlika u cijeni s tog naslova. Ukoliko to ne bude učinjeno u navedenom roku prije predaje ponude, smatrat će se da je sve stavke u potpunosti shvatio i prihvatio zahtjeve iz troškovnika.</t>
  </si>
  <si>
    <t>Eventualne izmjene materijala i način izvedbe tijekom gradnje građevine mogu se izvršiti isključivo pisanim dogovorom izvoditelja s projektantom i investitorom. Svako samovoljno odstupanje od projekta izvoditelj preuzima na vlastiti rizik i snosi sve rezultirajuće direktne i indirektne troškove koji nastanu kao posljedica njegovih izmjena tijekom gradnje. Nakon dovršetka radova izvoditelj je dužan predati potpuno uređeno gradilište i okoliš ovlaštenom predstavniku investitora uz prisutnost nadzornog inženjera. Izvođač građevinskih radova bit će ujedno i glavni izvođač radova i njegova obaveza je koordinacija rada svih izvođača radova.</t>
  </si>
  <si>
    <t>Obaveza izvođača je osiguranje potrebnog broja radnika odgovarajuće stručnosti, te organizacija vlastitog rada u skladu s operativnim planom. Izvođač mora voditi računa da njegovom krivicom ne dođe do kašnjenja s vlastitim radovima ili do ometanja radova drugih izvođača na zgradi. Izvođač mora sam osigurati svoje dovršene radove od oštećenja, do primopredaje objekta ili radova. 
Izvođač je obavezan pridržavati se svih postojećih i važećih zakona, standarda, naredbi i uputstva, uredbi, pravilnika, propisa i drugih akata koji se odnose ili se mogu odnositi na radove koje je preuzeo.</t>
  </si>
  <si>
    <t xml:space="preserve">2. </t>
  </si>
  <si>
    <t>PRIPREMNI RADOVI I UREĐENJE GRADILIŠTA</t>
  </si>
  <si>
    <t>Izvođač je dužan prije početka radova sprovesti sve pripremne radove da se izvođenje može nesmetano odvijati. U tu svrhu dužan je detaljno proučiti projektno tehničku dokumentaciju, te izvršiti potrebne računske kontrole. Potrebno je proučiti sve tehnologije izvedbe pojedinih radova radi optimalne organizacije građenja, nabavke materijala, kalkulacije i sl.</t>
  </si>
  <si>
    <t>Izvođač je dužan uređenje gradilišta izvesti prema shemi organizacije gradilišta, koju je obavezan dostaviti prije potpisivanja ugovora, a mora biti obuhvaćena ponudom. Uz shemu organizacije gradilišta, izvođač je dužan dostaviti i popis kompletne mehanizacije i opreme koja će biti na raspolaganju gradilišta, satnice za rad i upotrebu svakog stroja.</t>
  </si>
  <si>
    <t xml:space="preserve">Izvođač je obavezan postaviti, a nakon dovršetka radova ukloniti sve privremene objekte, zaštite, opremu i instalacije koji su potrebni za normalno izvođenje radova. Ovime je obuhvaćeno postavljanje potrebnog broja urednih skladišta, pomoćnih radnih prostorija, nadstrešnica, odrediti i urediti prometne i parkirne površine za radne i teretne automobile, opremu, građevinske strojeve, doprema i postava građevinskih dizala, dizalica, ljestava i penjalica, skele, platforme, oznake, natpisne ploče s podacima sudionika u gradnji, protupožarnu opremu i sve ostalo potrebno za brzo i sigurno odvijanje izgradnje. Radovi obuhvaćaju i svu potrebnu gradilišnu instalaciju za vodovod, kanalizaciju i električnu mrežu, potrebnu rasvjetu na gradilištu, uključivo propisanu svjetlosnu rasvjetnu signalizaciju, a sve uzimajući u obzir da su osnovni priključci na gradilištu već izvedeni. </t>
  </si>
  <si>
    <t xml:space="preserve">Utrošak energenata (struja, voda) za vrijeme gradnje idu na teret izvođača. Izvođač je obavezan unutar gradilišta osigurati sanitarno-tehničke uvjete za radnike (upotrebu WC-a i vodu za pranje ruku). Izvođač je obavezan organizirati čuvarsku službu te osigurati policom imovinu trećih lica i života od svih eventualnih šteta i ozljeda koje mogu biti prouzrokovane građenjem ili pripremom za građenje. Izvođač je odgovoran za sav materijal, opremu i ostalo tokom provođenja svih radova, tj. do potpune primopredaje svih radova i objekta investitoru. Na gradilištu moraju biti poduzete sve HTZ mjere prema postojećim propisima. </t>
  </si>
  <si>
    <t xml:space="preserve">Izvođač je obavezan sve navedeno izvesti bez posebne naplate.
Dobavu, postavljanje i demontažu ograde oko gradilišta (ograda ostaje do završetka svih građevinsko-obrtničkih radova) izvodi glavni izvođač o svom trošku. </t>
  </si>
  <si>
    <t xml:space="preserve">Investitor predaje izvođaču neposredno prije početka gradnje teren na kojem će se organizirati gradnja. Pristupne putove izvođač mora urediti o svom trošku. </t>
  </si>
  <si>
    <t>3.</t>
  </si>
  <si>
    <t xml:space="preserve"> ČIŠĆENJE I UKLANJANJE OTPADAKA</t>
  </si>
  <si>
    <t>Obaveza izvođača radova je izvođenje svih čišćenja tokom i po završetku pojedinih radova. Čišćenja se izvode svakog dana po završetku radova. Ukoliko se ista neće izvršavati, investitor ima pravo čišćenja i odvoz otpada (zbrinjavanje) povjeriti drugome, a na teret izvođača radova.</t>
  </si>
  <si>
    <t>Obaveza izvođača je tokom izvođenja radova zbrinjavanje svih otpadaka, smeća i šute kao i održavanje cijelog objekta, dvorišta, te ulice (puta) oko gradilišta urednima i u radnom stanju. Tokom zbrinjavanja otpadaka materijala i razne šute obavezan je voditi računa i provesti mjere osiguranja od opasnosti za ljude i imovinu. Na gradilištu je zabranjeno spaljivanje smeća, bacanje u iskope, jame ili njihovo korištenja kod nasipavanja.</t>
  </si>
  <si>
    <t xml:space="preserve">Vozila kojima se odvozi otpadni materijal moraju imati platneni krov (ceradu) na tovarnom sanduku, a materijal koji se prevozi mora biti poprskan vodom, a sve u cilju smanjenja prašine, sprečavanje rasipanja i raznošenje vjetrom tokom prijevoza do deponija. </t>
  </si>
  <si>
    <t>Blato i prljavštinu potrebno je očistiti sa kotača vozila, zbog sprečavanja raznošenja po ulicama izvan gradilišta. Ukoliko se na bilo koji način onečiste ulice izvan gradilišta, izvođač ih je o svom trošku obavezan očistiti.</t>
  </si>
  <si>
    <t>4.</t>
  </si>
  <si>
    <t>SKLADIŠTENJE MATERIJALA</t>
  </si>
  <si>
    <t>Skladištenje materijala, opreme i proizvoda koji će se upotrijebiti na objektu treba provesti tako da materijal bude složen, zaštićen od vlaženja i lomova, te održavan u urednom i dobrom stanju. Sav materijal, opremu, alat i skele koji više nisu u upotrebi potrebno je uredno složiti kako ne bi ometali izvođenje preostalih radova, te ih je potrebno ukloniti s gradilišta prvom prilikom.</t>
  </si>
  <si>
    <t xml:space="preserve">Za privremeno skladištenje materijala moguće je koristiti postojeće i djelomično dovršene prostore objekta, pri čemu je izvođač odgovoran da težina uskladištenih materijala ne prijeđe dozvoljeno opterećenje konstrukcije, da se ne ometa izvođenje preostalih kao niti kontrola izvedenih radova. </t>
  </si>
  <si>
    <t>5.</t>
  </si>
  <si>
    <t>ZAVRŠETAK RADOVA</t>
  </si>
  <si>
    <t>Po završetku radova objekt i teren moraju biti u čistom i urednom stanju (uključujući fino završno čišćenje). Sav preostali materijal, oprema i privremeni objekti moraju biti uklonjeni s gradilišta, površine na kojima su bili postavljeni dovedene u početno stanje, u stanje predviđeno projektom ili u stanje koje će odobriti nadzorni inženjer. Izvođač je obavezan sve navedeno izvesti bez posebne naplate.</t>
  </si>
  <si>
    <t>6.</t>
  </si>
  <si>
    <t>PRIMOPREDAJA RADOVA</t>
  </si>
  <si>
    <t xml:space="preserve">Po završetku svih radova izvršit će se primopredaja radova i objekta putem Komisije u kojoj će obavezno biti predstavnici investitora i izvođača. Obaveza izvođača je da prije primopredaje radova investitoru dostavi svu dokumentaciju potrebnu za tehnički pregled u skladu sa zakonima i propisima. Izvođač je obavezan izvršiti sve eventualne ispravke, popravke i zamjene na radovima utvrđene u primopredajnom zapisniku. </t>
  </si>
  <si>
    <t xml:space="preserve">Tokom trajanja ugovorenog garantnog roka, izvođač je obavezan o svom trošku otkloniti sve nedostatke koji se pojeve unutar tog roka, a greška su izvođača. Investitor izvođaču određuje primjereni rok za otklanjanje nedostataka, ali ujedno zadržava pravo i na naknadu eventualne štete nastale takvim nedostacima u izvedbi. </t>
  </si>
  <si>
    <t>7.</t>
  </si>
  <si>
    <t xml:space="preserve">OPIS POJMOVA </t>
  </si>
  <si>
    <r>
      <rPr>
        <b/>
        <sz val="10"/>
        <rFont val="Arial"/>
        <family val="2"/>
        <charset val="238"/>
      </rPr>
      <t>Zimski i ljetni rad</t>
    </r>
    <r>
      <rPr>
        <sz val="10"/>
        <rFont val="Arial"/>
        <family val="2"/>
        <charset val="238"/>
      </rPr>
      <t xml:space="preserve">
Ukoliko je ugovoreni termin izvršenja objekta uključen i zimski, odnosno ljetni period, to se neće posebno izvođaču priznavati na ime naknade za rad pri niskoj temperaturi, zaštita konstrukcija od hladnoće i vrućine, te atmosferskih nepogoda, već sve mora biti uključeno u jedinični cijenu. Za vrijeme zime objekt se mora zaštititi. Svi eventualno smrznuti dijelovi moraju se ukloniti i izvesti ponovo bez ikakve naplate. Ukoliko je temperatura niža od temperature pri kojoj je dozvoljen dotični rad, a investitor ipak traži da se rad izvede, izvođač si ima pravo zaračunati dodatnu naknadu, ali u tom slučaju izvođač snosi punu odgovornost za ispravnost i kvalitetu rada. Jednako vrijedi i za zaštitu radova tokom ljeta od prebrzog sušenja uslijed visoke temperature.</t>
    </r>
  </si>
  <si>
    <t>Napomena: Za sve navedene norme u posebnim uvjetima te troškovniku vrijedi „ili jednakovrijedno“.</t>
  </si>
  <si>
    <t>POSEBNI UVJETI</t>
  </si>
  <si>
    <t>Podupiranja, razupiranja, crpljenja vode, kao i sanacija prokvašenja zemlje uslijed kiše, potrebne zaštitne ograde, rampe i mostovi za prijevoz materijala po gradnji, obuhvaćeni su jediničnim cijenama, te se ne naplaćuju posebno. Ako se iskopane jame oštete, odrone ili zatrpaju nepažnjom ili uslijed nedovoljnog podupiranja, izvođač ih je obavezan dovesti u ispravno stanje.
Nasutu zemlju oko izvedenih temelja treba u slojevima nabijati na troškovnikom propisani modul stišljivosti. 
Nabijanje izvesti u slojevima do najviše 30 cm s vibro-nabijačima ili žabama. Po završetku gradnje izvršiti planiranje terena, te ukloniti nepotrebno sa gradilišta.</t>
  </si>
  <si>
    <t>Troškove kontrole modula stišljivosti (Ms) izvođač je dužan uračunati u jediničnu cijenu radova. Količine iskopa tla i nabijenog šljunka određivane su prema glavnom projektu, te su kao takve podložne izmjenama nakon što se utvrdi stvarno visinsko stanje terena na gradilištu.
Gradilišni deponij za privremeno odlaganje materijala od iskopa nalazi se na udaljenosti do 200 metara od građevine.
Ostali materijal od iskopa koji se neće korisiti za uređenje okoliša zgrade odvesti na ovlašteni deponij na udaljenosti do 10 km od mjesta gradnje.</t>
  </si>
  <si>
    <t xml:space="preserve">U jedinične cijene za pojedine stavke uračunati:
- sav rad, materijal i sve troškove,
- potrebne razupore, podupore (zaštita iskopanih rovova od urušavanja i erozije tla),
- postava potrebne ograde i mostova za prebacivanje,
- sva potrebna planiranja i niveliranje,
- sva potrebna nabijanja površina,
- kontrolu modula stišljivosti (Ms) šljunčanog nasipa od strane ovlaštene osobe,
- eventualno crpljenje površinske ili/i procjedne vode iz iskopanih rovova za temelje
- eventualno čišćenje iskopanih rovova od urušenog tla
- troškovi pregleda geomehaničara 
- troškove zaštite na radu
- troškove deponiranja viška materijala na deponiju   </t>
  </si>
  <si>
    <t>BETONSKI  RADOVI</t>
  </si>
  <si>
    <t>NORMATIVI I PROPISI
Kod izvedbe betonskih i armirano betonskih radova treba se u svemu pridržavati postojećih propisa, standarda (Tehničkog propisa za građevinske konstrukcije NN 17/17), te statičkog proračuna. Svi materijali moraju odgovarati uvjetima iz Zakona o građevnim proizvodima (NN 76/13, NN 30/14), Tehničkog propisa o građevnim proizvodima (NN 33/10, NN 87/10, NN 146/10, NN 81/11, NN 100/11, NN 130/12, NN 81/13, NN 136/14, NN119/15). Za sve upotrjebljene materijale izvoditelj je dužan priložiti izjave o svojstvima ili certifikat o stalnosti svojstava.</t>
  </si>
  <si>
    <t>VRSTE BETONA, MATERIJALI I OZNAKE
Koristit će se projektirani beton razreda tlačne čvrstoće prema statičkom proračunu. Čvrstoća betona određuje se razredom tlačne čvrstoće. Izvoditelj se mora strogo pridržavati razreda tlačne čvrstoće za pojedine konstrukcije prema statičkom proračunu.
Beton se mora proizvoditi od prethodno ispitanih i tijekom vremena kontroliranih osnovnih materijala, u pogonima za proizvodnju betona, koji su funkcionalno projektirani, prethodno ispitani i kontrolirani u toku rada. Sastav betona mora biti projektiran računski i provjeren eksperimentalno u skladu sa postojećim tehničkim propisima i važećim standardima. Svojstva osnovnih materijala i ugrađenog betona moraju se dokazati laboratorijskim ispitivanjima koje će obaviti izvođač radova putem organizacije registrirane za tu djelatnost. Tekuću kontrolu osnovnih materijala i betona, koju obavlja izvođač, kontrolira nadzorni inženjer. Za sve betonske radove mora biti pripremljena tehnologija koja osigurava dobivanje betona usklađenog sa projektom i TPGK (NN17/17) zahtijevanim svojstvima. Za izradu betona upotrijebiti uvijek istu vrstu cementa i granulirani agregat.</t>
  </si>
  <si>
    <t>IZVOĐENJE BETONSKIH RADOVA
Beton treba spravljati isključivo strojnim putem. Transport projektiranog betona će se vršiti automješalicama. Transportna sredstva ne smiju izazivati segregaciju betonske smjese tijekom vožnje od mjesta proizvodnje do mjesta ugradnje. Vrijeme transporta i drugih manipulacija svježim betonom mora biti u neposrednoj vezi s vremenom početka vezivanja cementa. Ugrađivanje betona se može početi samo na osnovu pismene potvrde o preuzimanju podloge, armature i odobrenju betoniranja od strane nadzornog inženjera.</t>
  </si>
  <si>
    <t xml:space="preserve">Ugradnju betona treba izvesti pažljivo, uz prethodno polijevanje oplate. Svježi beton mora se ugrađivati vibriranjem u slojevima čija debljina ne smije biti veća od 50 cm. Sloj betona, koji se ugrađuje, mora vibriranjem biti dobro spojen s prethodnim donjim slojem betona. Beton treba ubacivati što bliže njegovom konačnom položaju u konstrukciji. Najveća udaljenost mjesta ugrađivanja betona od mjesta konačnog položaja u zbijenom stanju ne smije biti veća od 1,0 m. Vibriranje vršiti do te mjere da ne dođe do segregacije betona. Beton se prilikom mora ugrađivati sa produžnim crijevom, kako visina pada ne bi bila viša od 1,0 m, te ne bi došlo do segregacije betona. Sve ploče neophodno je betonirati sa pumpom za beton.
Ako je temperatura visoka prije betonaže obavezno polijati podlogu vodom, odnosno tlo ili oplatu, kako ne bi došlo do upijanja vode iz betona. Sa ugradnjom betona može se početi kada je oplata i armatura definitivno postavljena i učvršćena, te podloga u potpunosti očišćena od svih nečistoća, žica, lišća, opušaka, itd. </t>
  </si>
  <si>
    <t>U cijenu stavaka uračunati skidanje istaknutih rubova betona, te dodatna brušenja i izravnavanja prema potrebi (vidljive površine ab zidova, greda koje se ne žbukaju) za završnu obradu.</t>
  </si>
  <si>
    <t xml:space="preserve">Obrada gornjih površina betona treba biti ravno zaribana, osim gdje se u stavci traži drugačija obrada. Za izradu betona iste konstrukcije uporabiti cement i agregat iste vrste, tako da se dobije jednolična boja ploha. Kod ugradbe paziti da ne dođe do stvaranja gnijezda i segregacije. Pri nastavku betoniranja po visini, predvidjeti zaštitu površine betona od procijeđenog cementnog mlijeka. Za premazivanje oplate prije betoniranja predvidjeti premaze koji se mogu obrisati sa gotove betonske površine – dužan ih je obrisati izvoditelj, tj. premaze koji se sami razgrađuju. 
Prilikom ugradbe kod nepovoljnih uvjeta (kiša) treba spriječiti segregaciju betona i ispiranje cementa iz smjese, naročito kod prekida betoniranja, odgovarajućim zaštitnim mjerama (pokrivanje i sl.).
Vidne betonske površine spremne za završnu obradu bez većih prethodnih obrada, obavezno izvesti sa glatkim oplatnim pločama i posvetiti naročitu pažnju budući da površina takvih konstrukcija mora biti potpuno glatka i ravna. </t>
  </si>
  <si>
    <t>Voditi računa o adekvatnoj recepturi za vidne betone, količini pora, o pravilnom rasporedu oplatnih ploča, upotrebi brtvi i spužvica. Obavezno predvidjeti zatvaranje rupa od ankera plastičnim čepovima, te završno obraditi cementnim mortom. Koristiti cement bez dodatka pepela, kako bi boja betona bila svjetla i jednolična. Prilikom betoniranja treba naročito paziti da armatura ostane u položaju predviđenom statičkim računom i nacrtom. Koristiti distancere za postizavanje potrebnog zaštitnog sloja. Svi neophodno potrebni distanceri, u gustoći propisanoj nacrtima, uračunati su u jedinične cijene armature, te se neće posebno naplaćivati.</t>
  </si>
  <si>
    <t>Obračun radova
Obračun se vrši po m2,  m3,  ili po komadu  tj. prema stavkama troškovnika.  Sve dijelove betonske konstrukcije obračunati prema GN 400.
U jediničnu cijenu ab radova treba uračunati:
- sav rad, materijal i sve transporte,
- skidanje istaknutih rubova betona odmah nakon skidanja oplate,
- prema potrebi dodatna brušenja i izravnavanja neravnina betonskih površina 
- sva potrebna podupiranja, učvršćenja, radne skele,
- zatvaranje rupa od ankera odgovarajućim čepovima te obrada cem.mortom 
- vibriranja, pervibriranja, mazanja oplate, kvašenja oplate,
- zaštitu ab elemenata konstrukcije od djelovanje atmosferlija, vrućine, hladnoće te njegu betona,
- trošak otklanjanja ili sanacija štete kao kao posljedica nepažnje u toku izvedbe,
- zaštita na radu.</t>
  </si>
  <si>
    <t>Prilikom isporuke betonskog čelika isporučilac je dužan dostaviti ateste koji garantiraju vlačnu čvrstoću i varljivost čelika. Odgovorna osoba na gradilištu mora obratiti naročitu pažnju na eventualne pukotine, jača vanjska oštećenja, slojeve hrđe, prljavštine i čvrstoću, te dati nalog da se takav betonski čelik očisti ili prema potrebi odstrani. Armatura mora biti pregledno deponirana na gradilištu.
Rebrasta i mrežna armatura moraju biti označene prema armaturnim nacrtima izvedbenog građevinskog projekta i u svemu zadovoljavati važeći Tehnički propis za građevinske konstrukcije, te sve propise i norme na koje on upućuje, a koji se odnose na betonski armaturni čelik.</t>
  </si>
  <si>
    <t xml:space="preserve">Svaka stavka armiračkih radova sadrži pregled armature prije savijanja i sječenja s eventualnim čišćenjem i sortiranjem. Sječenje, ravnanje i savijanje armature na gradilištu s horizontalnim transportom do mjesta savijanja, te horizontalnim i vertikalnim transportom do mjesta vezanja i ugradnje, ili savijanja u centralnom savijalištu, transport do gradilišta, te horizontalni i vertikalni transport već gotovog savijenog čelika do mjesta vezanja i ugradnje. Prilikom transportiranja armature iz centralnog savijališta na gradilište, armatura mora biti vezana i označena po stavkama i pozicijama iz nacrta savijanja armature. </t>
  </si>
  <si>
    <t>Postavljanje i vezanje armature točno prema armaturnim nacrtima, s podmetanjem podložaka zbog osiguranja potrebne udaljenosti između armature i oplate. Količine armaturnog čelika u troškovniku su aproksimativne. Točne količine za obračun date su u armaturnim nacrtima. Postavljenu armaturu prije betoniranja dužan je pregledati  nadzorni inženjer, te o tome izvršiti upis u građevinski dnevnik.
Obračun radova:</t>
  </si>
  <si>
    <t>Obračun ugrađene armature vrši se za klasičnu armaturu i za varene mreže bez obzira na profil prema 
količini ugrađene armature. Ukoliko se izvrši preračunavanje, na objektu se može, uz suglasnost projektanta nosive konstrukcije, izvršiti i zamjena vrste čelika i profila ovisno o mogućnostima dobave.</t>
  </si>
  <si>
    <t>Jedinična cijena treba obuhvatiti:
- doprema na gradilište,
- dopremu betonskog čelika na savijalište,
- čišćenje od hrđe, rezanje, savijanje,
- sav materijal, uključivo pomoćni, alat i uskladištenje,
- uzimanje potrebnih izmjera na objektu,
- troškove radne snage za kompletan rad,
- sve horizontalne i vertikalne transporte,
- ugradba u konstrukciju, postavljanje i vezanje armature točno prema armaturnim nacrtima sa 
  podmetanjem podložaka i distancera kako bi se osigurala projektirana udaljenost između armature i 
  oplate (u jediničnoj cijeni uključeni su svi tipovi distancera i žica za vezivanje),
- potrebnu radnu skelu 
- trošak otklanjanja ili sanacija štete na ostalim radovima i opremi kao posljedica nepažnje u 
  toku izvedbe
- zaštitu na radu,
- uzimanje potrebnih uzoraka, ispitivanje materijala te dostava atesta prije ugradnje,
- čišćenje i zbrinjavanje otpada.</t>
  </si>
  <si>
    <r>
      <rPr>
        <b/>
        <sz val="10"/>
        <rFont val="Arial"/>
        <family val="2"/>
        <charset val="238"/>
      </rPr>
      <t>OPLATA</t>
    </r>
    <r>
      <rPr>
        <sz val="10"/>
        <rFont val="Arial"/>
        <family val="2"/>
        <charset val="238"/>
      </rPr>
      <t xml:space="preserve">
Načini izrade i osobine materijala kojih se treba pridržavati kod izrade oplate, podupiranja i sličnih radova definirani su u Tehničkom propisu za građevinske konstrukcije, kao i projekta i statičkog proračuna.
Sav materijal potreban za izradu oplate treba pravovremeno dostaviti na gradilište u dovoljnoj količini. Oplata, kao i razna podupiranja, moraju imati takvu nosivost i stabilnost da bez slijeganja i štetnih deformacija mogu primiti opterećenja i utjecaje koji nastaju za vrijeme izvedbe radova. Moraju biti izrađene točno prema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Nastavci oplate ne smiju izlaziti iz ravnine, tako da nakon njihovog skidanja vidljive površine betona budu ravne i s oštrim rubovima, te da se osigura dobro brtvljenje i sprečavanje deformacija.</t>
    </r>
  </si>
  <si>
    <t xml:space="preserve">Za oplatu se ne smiju koristiti premazi koji se ne bi mogli oprati s gotovog betona ili bi nakon pranja ostale mrlje na betonskim površinama. Oplatu za betonske konstrukcije, čije će površine ostati vidljive, potrebno je izvesti u glatkoj oplati u skladu s projektnom dokumentacijom. 
Kad su u betonskim zidovima i drugim konstrukcijama predviđeni otvori i udubine za prolaz vodovodnih i kanalizacijskih cijevi, cijevi centralnog grijanja i slično, dimovodni i ventilacijski kanali i otvori, potrebno je još prije betoniranja izvesti i postaviti cijevi većeg profila od prolazećih, tako da se iste mogu provući kroz zid ili konstrukciju i propisno se zabrtviti. </t>
  </si>
  <si>
    <t>Kod nastavljanja betoniranja po visini, prilikom postavljanja oplate za tu konstrukciju, treba izvesti zaštitu površina betona već gotovih konstrukcija od procjeđivanja cementnog mlijeka. Neposredno prije početka ugrađivanja betona oplata se mora očistiti.
Oplate moraju biti izvedene na način da se zajedno sa svim elementima mogu lako skidati, te da kod skidanja ne dođe do oštećenja konstrukcije. Nakon skidanja oplate slijedi slaganje i sortiranje građe na za to predviđenim mjestima. Uključeno je i čišćenje dasaka, gredica, potpora i drugog, vađenje čavala, sječenje vezne žice, vađenje klanfi i vijaka, kao i čišćenje tih elemenata od eventualnih ostataka stvrdnutog betona.</t>
  </si>
  <si>
    <t>Izrađena oplata s podupiranjem mora prije betoniranja biti statički kontrolirana od strane izvođača. Prije nego što se počne ugrađivati beton moraju se provjeriti dimenzije oplate, kakvoća izvedbe, kao i čistoća i vlažnost oplate. Rezultati ispitivanja nivelete oplate i zapisnik o prijemu tih konstrukcija, čuvaju se u evidenciji koja se prilikom primopredaje izgrađene građevine ustupa njenom korisniku.
Prije svakog betoniranja izvoditelj građevinskih radova – glavni izvođač i izvoditelji drugih struka ( elektro, voda i kanalizacija, strojarski, itd.) dužni su zajedno pregledati plan betoniranja i utvrditi jesu li svi potrebni prodori i ugradbeni elementi u bet. elementima pripremljeni i ugrađeni. Naknadni radovi izvođenja otvora neće se posebno obračunavati.
Na svim vidljivim bridovima betona, koji se ne žbukaju ili ne oblače, obvezna je upotreba trobridnih trokutastih lajsni, koje su uključene u jedinične cijene i neće se posebno naplaćivati.</t>
  </si>
  <si>
    <t>Obračun radova:
Obračun se vrši putem građevinske knjige, prema stvarno izvedenoj količini radova m2 oplate, pri čemu se odbijaju svi prazni prostori, otvori, vrata, dimnjaci, bez obzira na veličinu. Sukladno nacrtima oplate izvode se u oplati svi otvori veći ili jednaki promjeru 10cm ili veličine 10x10cm. Bočne špalete otvora obračunavaju se po cijeni m2 osnovne stavke oplate elementa unutar kojeg se predmetni otvor, tj. špaleta nalazi. Oplata temelja i nadtemeljnih zidova, zidova, stupova, šahtova, kanala, zidova, ograda, greda, stepeništa, obračunava se po m2 razvijene površine izvedene konstrukcije. Oplata serklaža obračunava se po m2 vertikalne projekcije serklaža, mjerena svaka strana posebno. Nikakve posebne nadoplate neće se priznavati.</t>
  </si>
  <si>
    <t>U jediničnu cijenu radova treba uračunati:
- uzimanje mjera za izvođenje i obračune,
- dobava materijala (uključujući pomoćni i vezni) za oplatu te unutarnji transport do mjesta ugradbe,
- dobavu materijala i izradu svih potrebnih otvora/prolaza i šliceva instalacija u ab elementima nosive 
  konstrukcije (zidovima, pločama, gredama i stupovima), 
- čišćenje i zbrinjavanje otpada
- zaštita na radu</t>
  </si>
  <si>
    <t>Plivajući podovi sastoje se od zvučno – toplinske izolacije, razdjelnog sloja  pe folije i cementne glazure (estriha).
Cementna glazura je zaglađena i armirana, a izvodi se od sitnofrakcijskog agregata, odnosno pijeska i 
- običnog cementa ili
- brzoveznog / brzosušećeg cementa
a po načinu armiranja razlikujemo
- armirane glazure (armaturnim mrežama)
- mikroarmirane glazure (čeličnim vlaknima ili polipropilenskim (PP) vlaknima)
- kombinirano armiranje – u posebnim slučajevima, za velika opterećenja (armaturnim mrežama i mikroarmiranjem)</t>
  </si>
  <si>
    <t>Cementna glazura mora biti odvojena od okolnih zidova i stupova tankim trakama zvučne izolacije do razine 2 cm iznad cementne glazure. Toplinsko-zvučna izolacija mora biti uredno postavljena, bez međurazmaka i krpanja površina otpacima materijala. Pe foliju polagati s preklopima od 20 cm, a potrebno ju je uz okolne zidove podignuti do razine 2 cm iznad cementne glazure (uz trake polistirena). Kod izvedbe cementnih glazura za polaganje parketa osigurati potrebno vrijeme sušenja ili koristiti specijalni brzosušeći cement. Zaglađivanje estriha mora biti u skladu sa završnom oblogom (strojnim zaglađivačima – tzv helikopterima ili ručno).</t>
  </si>
  <si>
    <t>Izrada  estriha, tj. zaglađene i lagano armirane betonske podloge debljine  5 –10 cm. Debljinu i nagibe u sanitarijama izvesti prema projektu. Zaglada treba biti kvalitetno izvedena,  posebno kada je podloga za samonivelirajući, epoksidni pod.</t>
  </si>
  <si>
    <t xml:space="preserve">Betonska podloga izvodi se od sitnozrnog betona (najkrupnije zrno agregata može biti 15 mm) marke C 25/30, armirana u sredini visine armaturnom mrežom Q=139, ili mrežom Ø 3mm na razmaku 5 cm u oba smjera. Alternativno se umjesto mreže mogu koristiti i ojačanja sa polipropilenskim vlakancima dužine 12-18 mm u težini 1 kg/m³ betona. </t>
  </si>
  <si>
    <t>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t>
  </si>
  <si>
    <t>Površina mora biti ravna. 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 Fuga  se izvodi umetkom od ekspandiranog polistirena ("stiropor"), širine 1cm i visine do kote gotova poda. Površina estriha se dijeli u polja površine axb = 25 m². Odnos stranica a:b mora biti manji ili jednak odnosu 1:2,5, a dužina veće stranice ne smije biti veća od 6m. Estrih  se  u  normalnim uvjetima suši 3-4  tjedna,  dok  mu vlažnost  ne padne ispod 3%  a čvrstoća naraste preko 70% . Potom se mogu  izvoditi  daljnji radovi.</t>
  </si>
  <si>
    <t>Ukoliko se za hidroizolaciju upotrebljava materijal koji ne odgovara navedenim propisima izvoditelj radova mora predočiti ateste i odrediti prema kojim su standardima izvršena ispitivanja. Kod izrade hidroizolacije treba se u potpunosti pridržavati uputstva proizvođača materijala, kako u pogledu pripreme podloge, svih faza rada, zaštite izvedene izolacije, te uvjeta rada (atmosferskih prilika, temperatura i si.). Kod pripreme podloge za sve vrste hidroizolacija potrebno je površinu zida ili poda dobro očistiti od svih nečistoća, prašine, krhotina i masnoća, a eventualne veće neravnine kod betonskih površina zapuniti mortom za izravnanje. Svi materijali koji su predviđeni projektom, a nisu obuhvaćeni standardima moraju imati ateste od za to ovlaštenih ustanova.</t>
  </si>
  <si>
    <t xml:space="preserve"> Materijali za izolaciju moraju biti deponirani do ugradnje propisno odležani, te zaštićeni nakon ugradnje u svemu prema uputama proizvođača materijala. Ukoliko se ugradi neadekvatni materijal isti se mora ukloniti i zamijeniti novim na račun izvoditelja radova. Eventualne izmjene materijala moraju se izvršiti isključivo pismenim dogovorom s projektantom i nadzornim inženjerom, a predloženi materijali moraju sadržavati one karakteristike kao i zamijenjen materijal, odnosno koji projekt zahtijeva. U cijenu treba uračunati i sve probe / testiranja vodonepropusnosti hidroizolacije na licu mjesta koja se rade po nalogu nadzornog inženjera. Takvo ispitivanje ne amnestira izvođača od odgovornosti za nedostatke u garantnom periodu. Sve više radnje, koje neće biti na taj način utvrđene neće se priznati u obračunu.</t>
  </si>
  <si>
    <t xml:space="preserve">Svi preklopi traka Ijepenke moraju biti min 15 cm i premazani vrućom bitumenskom masom. Ukoliko se u stavci troškovnika traži druga širina preklopa, ima se po tome postupiti. Spajanje vršiti zagrijavanjem pomoću plamenika. Ovisno o detalju pri polaganju izolacije uz zidove istu treba uzdići vertikalno 15-20 cm što se ne plaća posebno, već je to dio izolacije. Kod polaganja bitumenskih masa za izolaciju iste treba zagrijati do propisane temperature, prema uputstvu proizvođača, te mora biti otporna na tu temperaturu ukoliko se u samoj stavci troškovnika, obzirom na klimatske prilike, ne traži veća temperatura otpornosti ili se primjenjuje druga izolacija sa drugim svojstvima. Prije polaganja hidroizolacije provjeriti kvalitetu podloge. </t>
  </si>
  <si>
    <t>Kod polaganja hidroizolacije od sintetičkih folija (TPO) potrebno je osigurati izvedbu svih spojeva prema uputstvu proizvođača. Hidroizolacijska traka izrađena od sintetičkih folija treba imati uložak od staklenih vlakana. Trake se polažu na podlogu, te se specijalnim postupkom međusobno zavarivaju prema uputstvu proizvođača. Pri tome treba paziti da se ne prekorači dozvoljena temperatura varenja, kojom bi došlo do oštećenja izolacije, odnosno u slučaju preniske temperature varenja ne postiže se potrebna kvaliteta spoja. Minimalna širina vara je 5 cm. Nakon varenja potrebno je provjeriti nepropusnost spoja.</t>
  </si>
  <si>
    <t>Sve spojeve izvesti sa originalnim komadima za prodore i uglove, te rubnim limovima istom metodom kao spajanje traka. Rubni lim je izrađen od obostrano pocinčanog čeličnog lima debljine 0,6 mm, koji je s jedne strane kaširan mekom hidroizolacijskom folijom debljine 0,8 mm. Na krovu koji ostaje izložen (vertikalna izolacija krovnih vijenaca, nadozida i sl. kao i sve horizontalne površine sa hidroizolacijskim završnim slojem) izvodi se hidroizolacija trakama otpornim na UV zrake. To je izolacija od sintetske folije (TPO), visoke otpornosti na temperaturna naprezanja. Polaže se mehaničkim pričvršćenjem prema uputi proizvođača s obradom spojeva i izvedbom detalja.</t>
  </si>
  <si>
    <t xml:space="preserve">PARNA BRANA
Parna brana je visoko vrijedni izolacioni sloj koji se postavlja ispod toplinske izolacije. Prije polaganja parne brane moraju biti izvedena podnožja u uglovima (holkeri), tako da se izolacijske trake ne lome pod pravim kutom, nego se koso postavljaju na vertikalnu plohu. Podloga mora biti očišćena od prašine, mora biti ravna i potpuno suha. Max. vlažnost podloge je 3% mase. Parna brana može se polagati samo po suhu vremenu. </t>
  </si>
  <si>
    <t>Obračun radova:
Obračun hidroizolaterskih radova vrši se po metru kvadratnom [m2] konačno izoliranog prostora uključivo sa svim prelaznim ili specijalnim detaljima, po metru dužnom [m1] izvedenog rada ili komadu [kom], a sve ovisno o vrsti rada koji se obračunava.
Jedinična cijena treba sadržavati:
- dobavu kompletnog materijala sa svim troškovima transporta,
- sav rad, uključujući unutarnji transport na mjesto ugradbe, alat i strojeve,
- sav potreban materijal, brtvljenja, obrada detalja, pomoćne radove i sl.,
-  hidroizolaciju vodolovnih grla
- čišćenje ploha prije izvedbe izolacije 
- poduzimanje mjera po HTZ i drugim postojećim propisima,
- radne skele i platforme, 
- čišćenje nakon završetka radova i zbrinjavanje otpada
-     trošak otklanjanja ili sanacija štete na ostalim radovima i opremi kao posljedica nepažnje u 
      toku izvedbe</t>
  </si>
  <si>
    <t>Prije ugradnje izolacijskih materijala potrebno je ispitati ili dokazati atestom vrijednosti koeficijenata provodljivosti topline i difuznog otpora za sve materijale koji su korišteni u proračunima prolaza topline i otpora difuziji vodene pare, a na osnovu podataka danih u važećim normama. U slučaju potrebe zamjene bilo kojeg predviđenog materijala nekim drugim, treba uz potrebne ateste tražiti i suglasnost projektanta.</t>
  </si>
  <si>
    <t>Obračun radova:
Obračun radova vrši se po m2 površine pod izolacijom.
Jedinična cijena treba sadržavati:
- sav rad i transport,
- sav materijal uključivo pomoćni i vezni,
- čišćenje ploha prije izvedbe izolacije
- kompletnu ugradbu,
- sve zaštite od temperaturnih i atmosferskih nepovoljnih utjecaja,
- zaštita na radu,
- čišćenje nakon završetka radova i zbrinjavanje otpada.</t>
  </si>
  <si>
    <t>I/6.</t>
  </si>
  <si>
    <t xml:space="preserve">Kako bi se osigurala tražena kvaliteta, izrada i montaža konstrukcije mora se povjeriti izvoditelju koji je poznat po već izvedenim sličnim građevinama, te koji posjeduje opremu i stručni kadar za kvalitetnu izradu iste.
Cijenom moraju biti obuhvaćeni svi troškovi vezani na nabavu i izradu čelične konstrukcije (u skladu s projektnom dokumentacijom), kao i svi ostali potrebni radovi (direktni i indirektni), postupci i materijali neophodni za ispravnu izvedbu i montažu konstrukcije, te izrada radioničkih nacrta svih elemenata.
Tehničkom dokumentacijom predviđena je vrsta i kvaliteta materijala za izradu konstrukcije. Materijal druge vrste i kvalitete od predviđenog može se koristiti samo po prethodnom pismenom odobrenju projektanta. Pri tome projektant daje garancije samo za stabilnost i konstruktivnu ispravnost rješenja, a sve ostale razlike u težinama, potrebne dorade i izmjene dogovaraju međusobno izvođač radova i investitor. </t>
  </si>
  <si>
    <t>Izvođač radova (izrada konstrukcije i montaža) dužan je prije početka radova na izradi (montaži) predočiti nadzornom inženjeru:
-radioničke nacrte
-planove slijeda zavarivanja s točnim odredbama u pogledu rasporeda i redoslijeda svakog
 pojedinog vara,
-plan montaže konstrukcije s detaljno razrađenim načinom i slijedom montaže (plan montaže mora biti prihvaćen i ovjeren od strane projektanta),
-ateste materijala od kojeg je izrađena,
-ateste za spojni materijal (vijci i elektrode),
-ateste zavarivača koji su radili na izradi čelične konstrukcije.</t>
  </si>
  <si>
    <t>Limovi koji se ugrađuju trebaju biti kontrolirani ultrazvukom na dvoslojnost, a nadzorni inženjer može u slučaju sumnje na kvalitetu materijala dati da se pojedine šarže ponovo ispitaju.
Izvođač radova mora dati projekt tehnologije zavarivanja, imajući u vidu raspoloživu opremu i debljine elemenata koji se spajaju, a kao rezultat moraju se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moraju imati suglasnost nadzornog inženjera.
Kompletan postupak izrade mora osigurati projektirane dimenzije konstrukcije uvažavajući dopuštene tolerancije. Svi zavari moraju odgovarati kvaliteti označenoj u nacrtima. Ukoliko u nacrtu nema posebne oznake zavara, podrazumijeva se da je isti II klase.</t>
  </si>
  <si>
    <t>Izvođač je obavezan izraditi detaljan plan tehnološkog procesa izrade koji u skladu s projektom sadrži:
-raspored limova i radioničkih nastavaka,
-oblik i dimenzije zavara,
-način radioničkog sklapanja,
-postupak zavarivanja s karakterističnim uputama svih faza od početka do završetka radioničkih radova.
Poslije završenih radioničkih radova vrše se geometrijske i ostale dogovorene kontrole. Pri otpremi na gradilište izvođač je dužan odrediti mjere, kako se konstrukcija ili njeni dijelovi ne bi deformirali prilikom transporta. Konstrukcija se isporučuje potpuno oličena.</t>
  </si>
  <si>
    <t>Antikorozivna zaštita
Elementi čelične konstrukcije antikorozivno se štite vrućim cinčanjem, na prethodno pjeskarenoj podlozi. Prosječna debljina cinkove prevlake treba biti 85 μm (za debljine čeličnih stijenki ≥ 6 mm), 70 μm (za debljine čeličnih stijenki  3 &lt; s &lt; 6 mm) i 55 μm (za debljine čeličnih stijenki  1,5 &lt; s ≤ 3 mm). Nakon završene montaže potrebno je popraviti sva oštećenja antikorozivne zaštite.
Montaža čelične konstrukcije
Izvođač montažnih radova je obavezan izraditi projekt montaže, koji mora biti ovjeren od strane projektanta, kao i nadzornog inženjera.
Za sve montažne nastavke važe opći uvjeti za izradu konstrukcije.
Svakodnevno se mora voditi građevinski dnevnik. Mora biti osiguran brz i siguran transport svih elemenata do mjesta rada.
Izvođač montažnih radova je dužan da pri organiziranju radova preuzme sve potrebne mjere za zaštitu postojećih javnih uređaja, objekata i postrojenja koji se nalaze na gradilištu, kao i zaštitu radnika.</t>
  </si>
  <si>
    <t>Tehnički pregled i ispitivanje čelične konstrukcije
Tehnički pregled i ispitivanje čelične konstrukcije obavlja se poslije završene montaže prema tehničkim propisima za pregled i ispitivanje nosivih čeličnih konstrukcija.
Obračun čelične konstrukcije po kg stvarno ugrađenog čelika.</t>
  </si>
  <si>
    <t>UNUTARNJA ALUMINIJSKA STOLARIJA</t>
  </si>
  <si>
    <t>SHEME BRAVARIJE
Sheme bravarije su sastavni dio troškovnika.
Sheme i opis stavke se nadopunjuju, te ih je ponuđač dužan proučiti, a sve u svrhu postizanja realne cijene. Sheme predstavljaju podlogu za izradu radioničkih nacrta i NE sadrže sve potrebne detalje, a čija razrada slijedi kroz izradu radioničkih nacrta. Broj sheme i troškovničke stavke su identični, a ukoliko to nije slučaj, onda u stavci mora biti označeno na koju shemu se odnosi.
Naknadno pozivanje na nepotpunost i(ili) nejasnost opisa troškovničke stavke neće se priznati ukoliko je u shemi jasno definirana pozicija ugradnje, dimenzije, funkcija, izgled i materijal stavke.
Obračun po komadu kompletno ugrađenog elementa.</t>
  </si>
  <si>
    <t xml:space="preserve">Jedinična cijena uključuje:
razrada nacrta i izrada radioničkih detalja,
-izrada u radionici sa dostavom na gradilište i svim potrebnim materijalom i prvoklasnom izvedbom,
-stolarska montaža na gradilištu (princip RAL UGRADNJE)
-eventualno potrebna radna skela sa postavom i skidanjem (izuzima se fasadna skela),
-ostakljenje vrstom stakla, naznačenom u pojedinoj stavci,
-završna obrada elementa kako je to u stavci posebno naznačeno,
-prvoklasan okov za funkcionalnu uporabu sa naznakom proizvoda, 
-spojni elementi i profili (uglovni, bočni, donji, gornji, međusobni i sl.),
-čišćenje prostorija i okoliša nakon završetka radova, uključivo odvoz otpadnog materijala na ovlašteni deponij,
-sva šteta i troškovi popravka kao posljedica nepažnje u tijeku izvedbe,
-troškovi zaštite na radu,
- sve potrebne okapne limove i slično. </t>
  </si>
  <si>
    <t>Veza limarskih elemenata sa objektom mora biti takova da omogućava rad limene konstrukcije pri temperaturnim  promjenama. Izvođač prije izrade limarije dužan je uzeti sve izmjere u naravi, a također je dužan prije početka montaže ispitati sve dijelove, gdje se imaju izvesti limarski radovi, te na eventualnu neispravnost istih upozoriti nadzornog inženjera, jer će se u protivnom naknadni popravci izvršiti na račun limarskih radova. Način izvedbe i ugradbe, te obračun u svemu prema postojećim normama za izvođenje završnih radova u građevinarstvu TU-XVII. Nakon izrade limarije izvođač je dužan da u prisutnosti nadzornog inženjera izvrši ispitivanje vodonepropusnosti  postavljene limarije. Ispitivanje se vrši blagim vodenim mlazom. Limarija ne smije propuštati vodu, oticanje mora biti kontinuirano bez zadržavanja vode u pojedinim segmentima.</t>
  </si>
  <si>
    <t>Obračun radova:
- žljebovi, cijevi, opšavi i sl. definirani razvijenom širinom lima u dužinama izraženim u  m¹
- limeni pokrovi u površini izraženoj u        m²
Jedinična cijena uključuje:
- uzimanje mjera na gradilištu  i definiranje ugradbenih dimenzija
- tehnološku razradu svih detalja
- pripremu podloga
- izradu radioničkih nacrta  
- sav spojni materijal
- postavu i skidanje radne skele
- sve posredne i neposredne troškove za rad, materijal, alat i građevinske strojeve
- sve transporte
- čišćenje tokom rada, odvoz i zbrinjavanje smeća
- završno čišćenje prije primopredaje radova
- nadoknadu  eventualne štete nastale iz nepažnje  na svojim ili tuđim radovima
- sva manja potrebna usijecanja  utora nužna za ugradbu i savijanje lima i izvedbu detalja, kao i sva sitnija usijecanja  ploha te potrebne popravke i zapunjavanja nastalih međuprostora i pukotina cem. mortom</t>
  </si>
  <si>
    <t xml:space="preserve">MONTAŽNI ZIDOVI
Gipsersko montažerski radovi obuhvaćeni ovim troškovnikom odnose se na izradu pregradnih suho montažnih zidova izradi raznih oblaganja ventilacijskih kanala te izradi zidnih obloga od građevinskih GK ploča kojima je glavna komponenta gips. 
Svi materijali za pregradne zidove i obloge moraju biti prvoklasni, moraju odgovarati važećim standardima i moraju posjedovati ateste a svi radovi moraju se izvoditi prema uputama proizvođača elemenata od kojih se radovi izvode.
Ploče koje se ugrađuju su standardnih dimenzija 200 / 125 cm. Spojevi ploča moraju se prekriti trakama od staklenog voala i zagladiti propisanom glet masom. Rubovi ploča gdje je potrebno osiguranje od oštećenja, ojačavaju se kant al. perforiranim profilima, te se gletaju. Po završetku gletanja površine treba prebrusiti finim brusnim papirom tako da plohe budu potpuno glatke i vez vidljivih tragova spajanja i sl. Spoj sa zidom ili vertikalnim plohama stropa mora biti zapunjen akrilnim kitom. </t>
  </si>
  <si>
    <t xml:space="preserve">Na potkonstrukciju se obostrano pričvršćuju gips-kartonske ploče prema opisu u stavci pomoću tzv. vijaka za brzu ugradnju. Kod višeslojnog oblaganja spojevi donjih slojeva GK ploča se samo zapunjavaju a spojevi gornjeg sloja se završno obrađuju gletanjem kako je već opisano. Nakon obrade spojeva završno čitavu površinu pregletati smjesom za izravnanje što ulazi u stavku, tako da su zidovi potpuno pripremljeni za ličenje ili oblaganje keramičkim pločicama. Kod neprekidnih zidova potrebno je u razmaku od 15-20 m ugraditi dilatacijske spojeve. Kod neprekidnih zidnih obloga potrebno je u razmaku od ca.10 m ugraditi dilatacijske spojeve. </t>
  </si>
  <si>
    <t>PUNI SPUŠTENI STROPOVI
      Spušteni stropovi od glatkih gipskartonskih ploča:
Spušteni stropovi od gipskartonskih ploča  sistem tip kao Knauf sastoje se od metalne podkonstrukcije , nosivih i montažnih profila i gipskartonskih ploča.
       Nosiva konstrukcija i podkonstrukcija  montiraju se po rasteru određenom od proizvođača spuštenog stropa
Spoj sa zidom izvodi se UD profilima. Učvršćenje izvesti pogodnim sredstvima ovisno o materijalu zida.
Na podkonstrukciju se posebnim samoreznim vijcima u poprečnom smjeru pričvršćuju gipskartonske ploče standardnih dimenzija.
Spojevi ploča, s bandažiranjem ili bez bandažiranja, se moraju zapuniti specijalnim punilom prema preporuci proizvođača. Kod dvostrukog oblaganja stropa potrebno je obraditi i spojeve prvog sloja ploča.
Cijelu površinu treba završno pregletati specijalnom glet masom.
Strop mora biti potpuno ravan i ne smiju se vidjeti spojevi ploča. Spoj sa zidom ili s vertikalnim plohama stropa mora biti zapunjen masom za reške.</t>
  </si>
  <si>
    <t>KAZETIRANI SPUŠTENI STROP:
Spušteni kazetirani strop sastoji se od nosive metalne podkonstrukcije i ploča od prešanih mineralnih vlakana završno obojenih disperzivnom premazom. Podkonstrukcija je izrađena od T-nosača. Postavlja se tako da se da su nosivi T-nosači ovješeni na maksimalnom razmaku od 120 cm. Poprečni T-nosači povezuju glavne na razmaku od 60 cm, a između njih dolaze razdjelni nosači također na razmaku od 60 cm. Na 30 cm od zida pričvršćuje se zidni kutnik. 
Kod izvedbe spuštenog stropa potrebno se pridržavati svih uputa proizvođača , naročito kod uskladištenja  ploča i uvjeta temperature i vlažnosti zraka prostora u kojima će se izvoditi spušteni strop ili pregradna stijena (temperatura se smije kretati od 11 do 35º i relativna vlažnost zraka do 70 %). Ploče treba zaštiti od kondenzacijske vlage. Ploče trebaju prije izvedbe biti na mjestu ugradnje najmanje 24 sata, da bi se prilagodile mikroklimatskim uvjetima prostora.
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</si>
  <si>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Montirane zidne ili stropne ploče treba po montaži očistiti od eventualnih nečistoća suhim postupkom. Eventualna manja oštećenja može se otkloniti kitanjem, a kod većih je potrebno zamijeniti ploču.
Za učvršćenje tereta za GK konstrukciju treba primijeniti specijalna pričvrsna sredstva, te se pridržavati uputa o maksimalnom opterećenju.</t>
  </si>
  <si>
    <t>Jedinična cijena treba sadržavati:
- dobava i ugradnja kompletnog materijala za funkcionalni dovršetak ove vrste radova prema pravilima struke: nosivih i montažnih profila, obložnih gips ploča, spojinih sredstava, materijala za zapunjavanje spojeva, tipskih nosača visećih elemenata kuhinja, tipskih revizionih vratašca 
- bandažiranje i gletanje,
- rezanje svih potrebnih rupa u zidovima i stropovima za potrebe instalacija (rasvjeta, utičnice i sl.)
- potrebna skela,
- sav rad opisan u stavci kao i izradu otvora za vrata prema nacrtu što ulazi u cijenu stavke
- obrada spojeva treba biti finalno obrađena za završno bojanje
- čišćenje po završetku radova te zbrinjavanje otpada,
- popravci štete na vlastitim i drugim radovima nastali zbog nepažnje,
- troškovi zaštite na radu,</t>
  </si>
  <si>
    <t>Elastičnom masom fugirati i kod površina dužih od 4 m, unutarnjih kutova, kao i na linijama dodira različitih podloga (primjerice beton i zidna opeka).
Rubove fuga prvo premazati veznim slojem. Rubove zalijepiti. U fugama ne smije biti ostataka morta i one moraju ići do podloge. Masa za fugiranje mora se uskladiti s pločicama i podlogom. Nikako ne smije doći doneurednog krivudanja pločica ili kemijskih reakcija.
Elastične fuge treba zapuniti, kako bi se izbjeglo prijanjanje triju bočnih površina. Kao zapunu koristiti neupijajuće vodonepropusne materijale. Ako u stavkama nije propisano drugačije, pločice i ploče polagati tako da im se fuge poklapaju i da su paralelne sa zidovima. Neovisno o tome, prije početka radova s projektantom dogovoriti smjer polaganja pločica, korištenje ukrasnih elemenata i slično. Ako su zidne i podne pločice iste duljine, fuge bi se trebale poklapati. Priključni komadi ne smiju biti manji od pola pločice. Treba izbjegavati polaganje uskih komada pločica.</t>
  </si>
  <si>
    <t>Jako upijajuće podloge (primjerice opeka ili gipsana žbuka) prethodno obraditi (nanijeti sloj cementa ili temeljni premaz) u skladu sa propisanim načinom polaganja pločica. Polaganje pločica s tankim slojem morta izvodi se s tankoslojnim mortom koji se hidraulički stvrdnjava. U načelu nije dozvoljeno koristiti elemente iz različitih serija na jednoj cjelovitoj površini. Ako ploče s donje strane imaju žljebastu strukturu, treba paziti da se postavljaju u istom smjeru. Masa za fugiranje mora biti biološki prihvatljiva i ne smije uzrokovati promjene boje ploča. Fugirati se smije tek nakon što se mort / ljepilo vezao odnosno osušio. Prividne fuge u estrihu zatvoriti umjetnom smolom prije polaganja obloga. Podne slivnike ugraditi u deke s brtvilom i prirubnicom za lijepljenje hidroizolacije. Ako je brtvu potrebno ukliještiti, potrebni su odljevi s prirubnicom za uklještenje hidroizolacije.</t>
  </si>
  <si>
    <t>Ako je predviđen priključak za izjednačavanje potencijala, njega smije izvesti samo ovlašteni električar. Između letvica odnosno ploča sokla i obloge ne smije nastati kruta veza, na što treba posebno paziti kod obloga na stepenicama; ovdje su potrebne elastične fuge. Podne ploče koje su položene na debeli sloj morta smiju se fugirati tek nakon što je mort dovoljno očvrsnuo.
Na zidne površine od gipskartonskih ploča prvo treba nanijeti temeljni sloj otporan na otapala, ako to nije u suprotnosti s uputama proizvođača. Na sve vidljive rubove valja ugraditi rubne profile, osim ako nisu dostupne pločice s glazurom na rubovima. Kod izvođenja zidnih obloga treba paziti na izrez pločica u pogledu položaja sanitarija, učvršćenja, armatura, električnih prekidača, utičnica i sl (gdje je moguće izrezivanja vršiti kružnim krunama za keramiku odgovarajućeg promjera - rozeta u potpunosti mora prekrivati rubove rupe). Ako su utičnice ili kućišta za električne instalacije samo ovlaš postavljeni na zid, kod postavljanja pločica ih je potrebno trajno učvrstiti. Izvođač mora pomno paziti da pri postavljanju građevinskih elemenata na obložne ljuske sredstvima za pričvršćivanje ne ošteti nevidljive vodove i cijevi.</t>
  </si>
  <si>
    <t>Jedinična cijena treba sadržavati:
. uzimanje mjera na gradnji,
. sav potreban materijal uključivo vezni,
. sav potreban rad uključivo alat i mašine
. transportne troškove materijala,
. dovođenje struje, vode i plina od priključka na gradilištu do mjesta korištenja,
. davanje traženih uzoraka,
. zaštitu izvedenih radova,
. čišćenje izrađenih površina,
. odvoz otpadaka i šute nakon izvedenih radova,
. popravak manjih oštećenja i nečistoća na podlozi,
. poduzimanje mjera po HTZ i drugim postojećim propisima,
. popravak štete učinjene nepažnjom pri radu na svojim ili tuđim radovima,
. keramičku obradu raznih kutija i sl. elektr. instalacije na površinama koje se obrađuju.</t>
  </si>
  <si>
    <t>MATERIJAL
Materijal za izradu poda mora biti prvoklasan i odgovarati navedenim standardima, tj. mora biti negoriv, visoke otpornosti na mehanička oštećenja, jednostavan za održavanje, antistatičan, mora upijati zvuk i imati dobar koeficijent provodljivosti topline. Ukoliko za neki materijal ne postoje standardi proizvođač je dužan uvjerenjem o kvaliteti potvrditi tražene karakteristike materijala.
Svaki proizvod koji služi za oblaganje podova mora imati uvjerenje o kvaliteti za navedene osobine.</t>
  </si>
  <si>
    <t>LAMINAT
Način postavljanja u svemu prema uputama proizvođača i odabranoj vrsti laminata (klik sustav ili klasični).
Sav materijal mora odgovarati  hrvatskim NORMAMA i propisima.
Za izbor podnih obloga važne su, ovisno o namjeni i vrsti pojedine podne obloge, slijedeće karakteristike  - potrebno atestom potvrditi:
- kategorizacija materijala
- otpornost na klizanje
- klasa otpornosti za laminat
- otpornost na habanje
- čvrstoća na pritisak i savijanje
- statička i dinamička stabilnost
- dimenzijska stabilnost
- otpornost prema vodi i kemikalijama
- zvučna zaštita
- toplinske karakteristike materijala
- savitljivost i otpornost na savijanje
- elektrostatička svojstva
- negorivost, zaštita od požara
- postojanost prema svjetlosti i UV zračenju
- ujednačenost površina
- protukliznost, otpornost prema starenju itd
- lagano održavanje.</t>
  </si>
  <si>
    <t>Radovi na polaganju podova mogu se izvoditi nakon što su provjereni svi potrebni uvjeti, kao što su kvalitetne podloge, vlažnost, temperatura u prostorijama, kao i svi ostali uvjeti koje traži izvođač pojedinih radova.</t>
  </si>
  <si>
    <t>Sve radove na polaganju i oblaganju podova treba izvoditi prema uputstvima proizvođača, poštujući propisane uvjete za skladištenje i ugradnju materijala.
U slučaju pojave neispravnosti na položenom podu, treba se prvo ustanoviti razlog iste, tj. da li je zbog lošeg materijala, loše izrade ili lošeg rukovanja. Po ustanovljenju razloga, podove treba popraviti na račun krivca.
Sve radove izvesti prema detaljnim nacrtima, tehničkim propisima, te uputama Projektanta i Nadzornog inženjera.
Izradu popločenja mogu izvoditi samo stručno osposobljene osobe, ovlaštene od proizvođača obloge.</t>
  </si>
  <si>
    <t>Izvedeni rad i upotrebljeni materijal mora u svemu (vrsti, boji i kvaliteti) biti jednak uzorku, što ga odabere projektant od najmanje 5 uzoraka, koje proizvođač izrađuje bez naplete. Materijal za izvedbu soboslikarskih-ličilačkih radova je naveden u stavkama troškovnika.
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
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bojom za unutarnje radove.
Betonske površine zidova, stropova, podova, obradit će se prema potrebi gletafiksom, a zatim bojiti premazom betonplastike.</t>
  </si>
  <si>
    <t>Svi premazi izvode se najmanje s tri premazivanja i to: osnovnim ili podložnim slojem, zaštitnim premazom i završnim premazom, ako to u troškovniku nije drugačije označeno. Svako od tih premazivanja mora biti čvrsto povezano za podlogu na koju se nanosi.
Prilikom izvođenja, utvrđivanja kvalitete izvedbe i obračuna vrijede uvjeti iz knjižice SB  "Soboslikarsko-ličilački radovi" izdanje R. Hrvatske.</t>
  </si>
  <si>
    <t xml:space="preserve">a) Materijali za sve radove moraju odgovarati odredbama odgovarajućih standarda i tehničkih uvjeta i moraju biti ispitani kao sustav, ne smiju se kombinirati materijali različitih proizvođača koji nisu certficirani kao sustav. b) Izvedba Fasada se izvodi kompletno prema opisu iz pojedine stavke troškovnika i tehničkim uputama proizvođača odabranog ETICS fasadnog sustava, a prema oznakama zidova u nacrtu. </t>
  </si>
  <si>
    <t>"Jediničnom cijenom treba obuhvatiti: 
- doprema i odvoz svog materijala, alata i mehanizacije na gradilište, kao i uskladištenje,
 - troškove radne snage, 
- sve horizontalne i vertikalne transporte, 
- priprema podloge za izvedbu izolacije čišćenjem, prednamazima i sl. 
- sav rad, rezanja materijala i sl. 
- sav materijal, izolacijski i spojni 
- sva pomagala pri radu te dovoz i odvoz istih 
- nadoknada eventualnih oštećenja drugim učesnicima u izgradnji, 
- čišćenje nakon izvedenih radova, svu štetu i troškove kao posljedice nepažnje, 
- troškove zaštite na radu. "</t>
  </si>
  <si>
    <t>Ukoliko se za izolaciju upotrebljava materijal koji ne odgovara navedenim propisima izvoditelj radova mora predočiti ateste i odrediti prema kojim su standardima izvršena ispitivanja.
Kod pripreme podloge za sve vrste izolacija potrebno je površinu zida ili poda dobro očistiti od svih nečistoća, prašine, krhotina i masnoća, a eventualne veće neravnine kod betonskih površina zapuniti mortom za izravnanje-reparaturnim mortom."
Svi materijali koji su predviđeni projektom, a nisu obuhvaćeni standardima moraju imati ateste od za to ovlaštenih ustanova.</t>
  </si>
  <si>
    <t>jedinična cijena</t>
  </si>
  <si>
    <t>2.</t>
  </si>
  <si>
    <t>TROŠKOVNIK GRAĐEVINSKO OBRTNIČKIH RADOVA SA ŠEMAMA STOLARIJE I BRAVARIJE</t>
  </si>
  <si>
    <t>Redni broj</t>
  </si>
  <si>
    <t>jedinične mjere</t>
  </si>
  <si>
    <t>ukupna cijena</t>
  </si>
  <si>
    <t>Strojno valjanje posteljice nakon izvršenog širokog iskopa. 
Zahtjevana minimalna zbijenost posteljice (Ms=25 MN/m2)
Obračun po m2 valjane posteljice.</t>
  </si>
  <si>
    <t xml:space="preserve">Široki iskop tla "C" kategorije. 
Na gradilištu se deponira zemlja potrebna za naknadno zatrpavanje oko zgrade. Ostatak zemljanog materijala se odvozi na ovlaštenu deponiju, udaljenosti do 10km. Obračun po m3 iskopanog tla u sraslom stanju.
Pri dnu (donji rub podložnog betona za psotavu hidroizolacije) se iskapa cca 80-90 cm šire od vanjskog ruba ab zidova podruma, s nagibom jame od 1:2.  </t>
  </si>
  <si>
    <t>Široki iskop tla "C" kategorije. 
Protreba za zamjenom tla (dodatnim iskopom) utvrđuje se nakon provedenog širokog iskopa. Potrebu za zamjenom tla potvrđuju geomehaničar i nadzorni inženjer. Predviđeno prudubljenje iskopa za do 40 cm cm dubine.
Na gradilištu se deponira zemlja potrebna za naknadno zatrpavanje oko zgrade. Ostatak zemljanog materijala se odvozi na ovlaštenu deponiju, udaljenosti do 10km. Obračun po m3 iskopanog tla u sraslom stanju.</t>
  </si>
  <si>
    <t>Dobava materijala i postava geotekstila na dnu širokog iskopa. Postava geotekstila (350g/m2) u slučaju nakvašenog i/ili uznemirenog tla. Potreba za ugradnjom geotekstila uz potvrdu geomehaničara i nadzornog inženjera. 
Obračun po m2 dna širokog iskopa.</t>
  </si>
  <si>
    <t>Dobava materijala i izrada šljunčanog tampona, debljine cca 40 cm, ispod razine podložnog betona temeljne ploče. Potreba za ugradnjom geotekstila uz potvrdu geomehaničara i nadzornog inženjera.  Ugradnja šljunčanog materijala uz potrebno strojno zbijanje (Ms=40 MN/m2). Obračun po m3 zbijenog sloja.</t>
  </si>
  <si>
    <t xml:space="preserve">Dobava materijala i izrada šljunčanog nasipa, kao podloge za postavu rubnjaka. Debljine cca 30 cm, širine pri dnu cca 50 cm. </t>
  </si>
  <si>
    <t>Nabava, doprema i ugradnja šljunčanog (drenažnog ) sloja oko donje polovice slivnika unutar atrija. Granulacija 32-64mm, obli kamen.
Postava cca 50 cm oko rubnjaka, visina cca 50 cm.
Drenažni sloj zaštiti geotekstilom kako zemlja iz atrija nebi mogla prodrjeti u donji dio slivnika.</t>
  </si>
  <si>
    <t>Ugradnja drenažno akumulacijskog sloja unutar atrija - ispod nasipa zemlje. Sloj se sastoji od više dijelova (odozdo prema gore):
1)  PE folija od recikliranog granulata, otporna na bitumen i polistirol
2)  Zaštitni sloj od mehanički i termički povezana smjesa vlakana od poliestera i polipropilena., debljina 4 mm, masa 600g/m2,  vodoupojnost 3 l/m2
3) Drenažne i akumulacijske kadice otporne na opterećenja, namijenjene za sustave zelenog krova te prohodne i provozne površine. (Visina ploče 60 mm, masa 2,0 kg/m2, kapacitet akumulacije vode cca. 17 l/m2)
4) Filterska tkanina u sustavima za ekstenzivno i intenzivno ozelenjavanje, od poliestera/polipropilena, debljina 1,0 mm, 
masa 125 g/m2</t>
  </si>
  <si>
    <t>Dobava materijala i ugradnja zemlje unutar prostora atrija. Koristiti zemlju preostalu od iskopa, debljine cca 65 cm. U cijenu uključiti dobavu materijala i ugradnju geotekstil (350g/m2), koji se postavlja na šljunčani tampon, a ispod zemljanog sloja.</t>
  </si>
  <si>
    <t>Dobava materijala i izrada zaštite ravnog krova od oblog šljunka granulacije 16-32cm. Debljina sloja iznosi cca 5 cm. Prilikom postave sloja paziti da ne dođe do oštećenja hidroizolacijske krovne folije. Obračun po m2 postavljenog sloja.</t>
  </si>
  <si>
    <t>Dobava materijala i izrada podložnog betona ispod temeljne ploče i temeljnih greda, kao podlogu za izvedbu hidroizolacije. debljine 10 cm, betonom C 16/20.</t>
  </si>
  <si>
    <t>Dobava materijala i izrada podložnog betona ispod temeljne ploče, kao zaštitu hidroizolacije. debljine 5 cm, betonom C 16/20.</t>
  </si>
  <si>
    <t>Dobava materijala i izrada podložnog betona na stazi unutar atrija, u padu. Prosječne debljine 6 cm, betonom C 16/20.</t>
  </si>
  <si>
    <t>Dobava materijala i izrada temeljne ploče u oplati, armiranim betonom C 25/30. Stavkom obuhvaćene i vute temeljne ploče ispod stupova, produbljenje ploče na mjestu atrija, te temeljna ploča dizala.
U cijenu uključena dobava i postava brtveće trake radnih spojeva ab ploče i ab zidova. Brtveća traka treba biti hibridna, kod koje gornji dio trake brtvi u zidu, a donji dio (koji sadrži okrugao bubreci gumeni profil sa sposobnošcu velikog povecanja volumena) u ploči. Traka treba biti smještena u polovini širine zida, te se postavlja na gornju zonu armature ab ploče. Postava trake prema tehničkim uputama proizvođača.</t>
  </si>
  <si>
    <t>Dobava materijala i izrada temeljnih greda u oplati, armiranim betonom C 25/30.</t>
  </si>
  <si>
    <t>Dobava materijala i izrada nadtemeljnih zidova vanjskih terasa i stubišta u oplati, armiranim betonom C 25/30.
Stavkom obuhvaćeni ogradni/potporni zidovi vanjskog stubišta.</t>
  </si>
  <si>
    <t>Dobava materijala i izrada nosivih zidova debljine 25cm u glatkoj oplati, armiranim betonom C 25/30.
U cijenu uključena dobava i postava brtveće trake radnih spojeva ab zidova. Traka od visokovrijednog polutvrdog PVC-p materijala, u sredini ojačanog čeličnom žicom. Treba biti smještena u polovini širine zida, te se spaja tipskim brtvećim spajalima s brtvećim trakama koje povezuju ab ploče i ab zidove. Trake se postavljaju od dna do vrha vanjskih zidova podruma. Prekidi betoniranja vanjskih zidova podruma na maksimalno svakih 7 metara duljine. 
Postava trake prema tehničkim uputama proizvođača.
Obračunska visina zida 350cm (između dvije ab ploče).</t>
  </si>
  <si>
    <t>Dobava materijala i izrada nosivih zidova debljine 20cm u glatkoj oplati, armiranim betonom C 25/30.
Obračunska visina zida 340-350cm (između dvije ab ploče).</t>
  </si>
  <si>
    <t>Dobava materijala i izrada nosivih zidova donjeg dijela okna dizala, debljine 40cm u oplati, armiranim betonom C 25/30.</t>
  </si>
  <si>
    <t>Dobava materijala i izrada podrumskog 15cm u glatkoj oplati, armiranim betonom C 25/30.</t>
  </si>
  <si>
    <t>Dobava materijala i izrada armiranobetonskih stupova u glatkoj oplati, armiranim betonom C 25/30.</t>
  </si>
  <si>
    <t>Dobava materijala i izrada horizontalnih greda u glatkoj oplati, armiranim betonom C 25/30.
Stavkom obuhvaćene samo grede koje nisu u sklopu ab zidova. Visina grede računata do donje kote ab ploče.</t>
  </si>
  <si>
    <t>Dobava materijala i izrada stubišta pomoćnog ulaza u zgradu (podrum). Izvodi se u oplati, armiranim betonom C 25/30. 
Oplata ispod nosive ploče stubišta trajno ostaje na mjestu ugradnje (izgubljena oplata).</t>
  </si>
  <si>
    <t>Dobava materijala i izrada armiranobetonskih međukatnih ploča, debljine 20cm. Izvodi se u oplati, armiranim betonom C 25/30. 
Beton i oplata na mjestima preklopa ab ploče i ostalih ab elemenata (stupovi, grede i dr.), obračunava se unutar ove stavke.</t>
  </si>
  <si>
    <t xml:space="preserve">Dobava materijala i izrada armiranobetonske kose  ploče, debljine 20cm. Izvodi se u glatkoj oplati, armiranim betonom C 25/30. </t>
  </si>
  <si>
    <t xml:space="preserve">Dobava materijala i izrada armiranobetonskih stubišta, debljine nosive ploče 20cm. Stavkom obuhvaćeni krakovi i podesti (s obje strane kraka), te grede u sklopu stubišta. Izvodi se u glatkoj oplati, armiranim betonom C 25/30. </t>
  </si>
  <si>
    <t>Dobava materijala i izrada armiranobetonske ploče vanjske terase, debljine 20cm. Izvodi se u oplati, armiranim betonom C 25/30. 
Stavkom obuhvatiti spojne elemente između vanjske i unutarnje ploče. Spojni elementi trebaju omogućiti nastavak armature (poprečna sila prema statičkom proračunu), a istovremeno toplinski razdvojiti dvije ploče. Spojni elementi trebaju imati mogućnost prenosa poprečne sile od minimalno 120kN/m'. Debljina toplinske izolacije minimalno 5 cm.</t>
  </si>
  <si>
    <t xml:space="preserve">Dobava materijala i izrada armiranobetonskih krovnih atika, debljine 15cm. Izvodi se u oplati, armiranim betonom C 25/30. </t>
  </si>
  <si>
    <t>Dobava materijala, sječenje, čišćenje, savijanje, postavljanje i vezanje armature srednje složenosti. Obračun po kilogramu stvarno ugrađene armature.</t>
  </si>
  <si>
    <t>Nabava, doprema i ugradnja betonskog rubnjaka na sloj svježeg betona C 16/20 debljine 10-20 cm. 
Spojnice ispuniti cementnim mortom (1:2) i fugirati. Ugrađuje se uz rubove staze atrija, u pravcima. U cijenu uključeno rezanje rubnjaka u kutevima.
Obračun po m' rubnjaka.</t>
  </si>
  <si>
    <t>Nabava, doprema i ugradnja betonskih opločnika unutar atrija. Širina staze cca 100cm. Ploče dimenzija 50x50cm, debljina opločnika min. 4 cm. Polažu se u cementni mort, debljine cca 7 cm.
Površinska obrada predgotovljenih ploča prani kulir.
Fuge zapuniti finim cementnim mortom.
Obračun po m2 opločnika.</t>
  </si>
  <si>
    <t>Dobava materijala i postava betosnkih kulir opločnika (hodnih staza) na ravnom krovu. Staza se sastoji od tipskih betonskih ploča 40x40x4 cm, čija površina je završno obrađena kako bi se osigurala protukliznost. U stavku uključiti dobavu i postavu podložaka, koji će spriječiti oštećenje krovne folije i omogućiti protjecanje vode ispod ploča. Podlošci, visine 10 mm, trebaju biti kompitabilnih s TPO krovnom folijom.</t>
  </si>
  <si>
    <t xml:space="preserve">Dobava materijala i izrada plivajućeg cementnog estriha, M-10, prosječne debljine 5-8 cm, na podovima. Estrih armirati  mikrovlaknima, te ga fino zaribati. Na mjestima gdje su podne plohe veće od 30 m2, te na mjestima uglova i različitih debljina estriha potrebno je izvesti dilatacije. </t>
  </si>
  <si>
    <t xml:space="preserve">Dobava materijala i izrada plivajućeg cementnog estriha, M-10 na terasi. Estrih armirati  mikrovlaknima i mrežnom armaturom Q131, te ga fino zaribati. Na mjestima gdje su podne plohe veće od 30 m2, te na mjestima uglova i različitih debljina estriha potrebno je izvesti dilatacije. </t>
  </si>
  <si>
    <t xml:space="preserve">Dobava materijala i izrada cementne glazure, M-10 na terasi, ispod bitumenske hidroizolacije. Glazuru izvesti u padu 1-4 cm, te ju fino zaribati. </t>
  </si>
  <si>
    <t>Dobava materijala te izrada horizontalne bitum. hidroizolacije ispod temeljne ploče u slijedećim slojevima:
- hladni bitumenski prednamaz (0,4kg/m2),   na ravnu, suhu i otprašenu površinu
- dva sloja fleksibilne hidroizolacijske trake za  zavarivanje s uloškom od staklene tkanine.
Debljina minimalno 3mm. Otpornost na trganje min. 200 N. Vodoneporopusnost min. 60 kPa.
Hidroizolaciju izvesti tako da se omogući pravilan preklop, prema uputama proizvođača.
Stavkom obuhvaćena izolacija manjih kosih i vertikalnih dijelova temeljne ploče oko vuta i produbljenja ploče.
Obračun prema m2 izolirane površine.</t>
  </si>
  <si>
    <t>Dobava materijala te izrada vertikalne bitumenske hidroizolacije zidova podruma, u slijedećim slojevima: 
-hladni bitumenski prednamaz (0,4 kg/m2) na suhu i otprašenu površinu; 
-dva sloja fleksibilne hidroizolacijske trake za zavarivanje s uloškom od staklane tkanine.
Debljina minimalno 3mm. Otpornost na trganje min. 200 N. Vodoneporopusnost min. 60 kPa.
Hidroizolaciju izvesti tako da se omogući pravilan preklop, prema uputama proizvođača.
Stavkom obuhvaćena i izolacija od vanjskog vertikalnog ruba temeljne ploče, do gornjeg ruba stropne ploče iznad podruma.
Obračun prema m2 izolirane površine.</t>
  </si>
  <si>
    <t xml:space="preserve">Dobava materijala i izrada opšava prodora  instalacija (ventilacija, grijanje i drugo) kroz ravni krov. Spoj limenog opšava prodora i sintetičke folije izvesti lijepljenjem u širini 10 cm, te spoj naknadno osigurati metalnim trakama. Ljepilo za TPO folije. U jediničnu cijenu uključeni svi potrebni pričvrsni elementi, te brtvljenje trajno-elastičnim kitom na bazi poliuretana. Postava membrane i izrada svih detalja treba biti u skladu s propisanom tehnologijom od strane proizvođača membrane.Obračun po komadu prodora. </t>
  </si>
  <si>
    <t>Dobava materijala, te izrada hidroizolacije cementnog estriha vanjskih terasa. Hidroizolaciju izvesti dvokomponentnim, visoko elastičnim polimercementnim mortom za hidroizolaciju. U jedniničnu cijenu uračunati sav dodatni materijal (rubne trake na spoju sa zidom , brtve, itd.)
Obračun po m2 tlocrtne površine izoliranog poda.</t>
  </si>
  <si>
    <t>Sve navedeno u stavkama uračunati u jediničnu cijenu. U jediničnu cijenu treba biti uračunati kompletan rad i materijal, skela, transportni troškovi, strojevi i alati, popravak štete na svojim i tuđim radovima, zaštita na radu, te čišćenje objekta s odvozom otpada na ovlašteni deponij.</t>
  </si>
  <si>
    <t xml:space="preserve">Dobava materijala i izrada termoizolacije podova podruma od "teško zapaljivog" (razred B1) ekspandiranog  polistirena (EPS) ukupne debljine 15 cm. Izolacija se izvodi u 3 sloja. Donji sloj, debljine 3 cm, se izvodi sa elastificiranim polistirenom EPS T (15 kg/m3), a gornji dva sloja, ukupne debljine 12 cm, se izvodi sa EPS 200 (30 kg/m3). 
U cijeni uključena dobava i postava dvostrukog sloja PE folije d=0,2 mm (ispod i iznad EPS-a), te dilatacijske trake uz zidove. Obračun po m2 prostorije. </t>
  </si>
  <si>
    <t xml:space="preserve">Dobava materijala i izrada termoizolacije podova podruma od "teško zapaljivog" (razred B1) ekspandiranog  polistirena (EPS) ukupne debljine 2 cm. Izolacija se izvodi u 2 sloja. Donji sloj, debljine 2 cm, se izvodi sa elastificiranim polistirenom EPS T (15 kg/m3), a gornji, ukupne  debljine 6 cm, se izvodi sa EPS 200 (30 kg/m3). 
U cijeni uključena dobava i postava dvostrukog sloja PE folije d=0,2 mm (ispod i iznad EPS-a), te dilatacijske trake uz zidove. Obračun po m2 prostorije. </t>
  </si>
  <si>
    <t xml:space="preserve">Dobava materijala i izrada termoizolacije podova prizemlja i kata od "teško zapaljivog" (razred B1) ekspandiranog  polistirena (EPS) debljine 2 cm. Izvodi sa elastificiranim polistirenom EPS T (15 kg/m3).
U cijeni uključena dobava i postava dvostrukog sloja PE folije d=0,2 mm (ispod i iznad EPS-a), te dilatacijske trake uz zidove. Obračun po m2 prostorije. </t>
  </si>
  <si>
    <t>Dobava materijala i postava toplinske izolacije ravnog krova pločama od kamene mineralne vune (λmax=0,038W/mK, tlačna čvrstoća min. 70 kPa, klasa negorivosti A1, gustoća min. 135 kg/m3). Sloj se izvodi promjenjive visine 0-16cm, kako bi se osigurao potreban nagib ravnog krova (2%). Postavu vršiti prema uputama proizvođača.</t>
  </si>
  <si>
    <t>Dobava materijala i postava toplinske izolacije ravnog krova blagog nagiba pločama od kamene mineralne vune (λmax=0,038W/mK, tlačna čvrstoća min. 70 kPa, klasa negorivosti A1, gustoća min. 135 kg/m3), u barem 2 sloja, ukupne debljine 30 cm. Postavu vršiti prema uputama proizvođača.</t>
  </si>
  <si>
    <t>Dobava materijala i izrada termoizolacije atike (s unutarnje strane) ravnog krova tvrdim pločama od kamene mineralne vune debljine 8 cm. Ploče se lijepe građevinskim ljepilom za betonsku atiku. Visina postavljanja (izolacije atike) 20-40cm. Obračun po m2 površine izolacije.</t>
  </si>
  <si>
    <t>Dobava materijala i postava toplinske izolacije ravnog krova blagog nagiba pločama od kamene mineralne vune (λmax=0,038W/mK, tlačna čvrstoća min. 70 kPa, klasa negorivosti A1, gustoća min. 135 kg/m3), debljine 10 cm. Postavu vršiti prema uputama proizvođača.</t>
  </si>
  <si>
    <t>Dobava materijala i postava toplinske izolacije prohodnog ravnog krova (terase) blagog nagiba pločama od ekstrudiranog polistirena (XPS) (λmax=0,035W/mK, tlačna čvrstoća min. 300 kPa, gustoća min. 25 kg/m3), debljine 5 cm. U cijeni uključena dobava i postava dvostrukog sloja PE folije d=0,2 mm (ispod i iznad XPS-a). Postavu vršiti prema uputama proizvođača.</t>
  </si>
  <si>
    <t>Dobava materijala te izrada toplinske izolacije podgleda armiranobetonske ploče, ispod terase, izolacijskim pločama od mineralne vune i ostalog specificiranog materijala prema slijedećem detalju; 
- građevinsko ljepilo 0,5 cm 
- izolacijske fasadne ploče od kamene vune (10cm) λmax=0,038W/mK
- građevinsko ljepilo 0,3 cm
- tekstilno staklena mrežica 
- građevinsko ljepilo 0,2 cm
- odgovarajuće mehaničke pričvrsnice
Ispod toplinske izolacije se postavlja spušteni strop, obrađen u sklopu gipskartonskih radova.</t>
  </si>
  <si>
    <t>Dobava materijala te izrada toplinske izolacije podgleda armiranobetonske ploče, ispod ploče, izolacijskim pločama od mineralne vune i ostalog specificiranog materijala prema slijedećem detalju; 
- građevinsko ljepilo 0,5 cm 
- izolacijske fasadne ploče od kamene vune (5cm) λmax=0,038W/mK
- građevinsko ljepilo 0,3 cm
- tekstilno staklena mrežica 
- građevinsko ljepilo 0,2 cm
- odgovarajuće mehaničke pričvrsnice
Ispod toplinske izolacije se postavlja spušteni strop, obrađen u sklopu gipskartonskih radova.</t>
  </si>
  <si>
    <t>Dobava materijala, izrada i montaža čelične podkonstrukcije rekuperatora na ravnom krovu. Cijena uključuje sav rad i materijal,  potrebne ukrute, spojne i sidrene elemente, te sve elemente potrebne za potpuni dovršetak i tehnički pravilno funkcioniranje konstrukcije. Pričvršenje čelične konstrukcije za betonsku čeličnim sidrima M10 (4 kom po osloncu).
Zaštita konstrukcije vrućim pocinčavanjem.</t>
  </si>
  <si>
    <t>Osnovna nosiva konstrukcija
Glavni stupovi izvedeni su od čeličnih profila kružnih profila 168,3x5mm, grede HEA 180, a pločevine na koje se postavljaju 300x300x15mm. Čelik kvalitete S235, montažna izvedba. 
Prije izvedbe izvođač je dužan izraditi detaljan radionički nacrt koji mora biti usuglašen s dimenzijama (osloncima) konkretnog klimata koji se ugrađuje. Nacrt, prije izvedbe, trebaju ovjeriti nadzorni inženjer za građevinske i strojarske radove.</t>
  </si>
  <si>
    <t>Dobava materijala, izrada i montaža čelične podkonstrukcije kliznih unutarnjih staklenih stijena.
Podkonstrukcija se postavlja unutar gipskartonskog zida debljine 15 cm (širina profila 10cm), kao čvrsta podloga za montažu stijena. Čelična konstrukcija neće biti vidljiva, već obložena gipskartonskim pločama.
 Cijena uključuje sav rad i materijal,  potrebne ukrute, spojne i sidrene elemente, te sve elemente potrebne za potpuni dovršetak i tehnički pravilno funkcioniranje konstrukcije.
Zaštita konstrukcije vrućim pocinčavanjem.</t>
  </si>
  <si>
    <t>Osnovna nosiva konstrukcija
Ojačanje se izvodi od čeličnih kvadratnih profila 100x100x4 mm.
Čelik kvalitete S235, montažna izvedba. 
Prije izvedbe izvođač je dužan izraditi detaljan radionički nacrt, usklađen s izvođačem unutarnje aluminijske stolarije. Nacrt, prije izvedbe, treba ovjeriti nadzorni inženjer za građevinske radove.</t>
  </si>
  <si>
    <t xml:space="preserve">Sve ostakljene fasadne stijene i prozori na objektu izvode se od aluminijskih, plastificiranih profila s prekinutim hladnim mostom. Svi al. profili fasade, te profili za vrata plastificirani su u tonu po standardnoj RAL karti (RAL 7016 Anthrazitgrau). 
Pojedinačni otvori, izvode se standardnim, fasadnim aluminijskim profilma. Dimenziju profila prilagoditi dimenzijama otvora, a raspored prema shemama.
Maksimalni dozvoljeni koeficijent prolaska topline za prozore i stijene (cijeli otvor) je Uw max=1,1 W/m2K.
Puna vratna krila, ispunjena sendvič panelom, Uwmax=2,0 W/m2K. Prozori se otvaraju otklopno-zaokretno, ako nije drugačije navedeno. Svi vanjski otvori trebaju imati  zvučnu otpornost Rwmin 32 dB.
Ostakljenje je trostrukim toplinsko izolirajućim staklom debljine, s dva stakla niske emisije Low-e obloge, ispunjen plinom Argonom. Točan sastav debljinu stakla prilagoditi dimenzijama otvora tako da, osim zahtjeva toplinske zaštite i zaštite od buke, zadovoljava sve uvjete nosivosti i sigurnosti. Kod naznačenih pozicija (ESG+VSG) potrebno je s vanjske strane ugraditi kaljeno, a s unutarnje strane sigurnosno lamistal staklo.
Al. vrata su opremljena sa tri para panta po krilu, inox kvakom, bravom sa jezičkom i cilindrom, te gornjim zatvaračem vratnog krila odabranom prema težini i geometriji vratnog krila, ton plastifikacije odabran od glavnog projektanta, kao i boja okova odabrana prema paleti boja proizvođača okova. </t>
  </si>
  <si>
    <t>Vrata koja se ugrađuju u stijenama  izvode se od standardnih profila za ponuđeni sistem bravarije, ovisno o tipu vrata i načinu otvaranja.   
Stavka uključuje komplet stolariju sa okovom, te sve opšave koji su potrebni za normalno funkcioniranje, a nisu iskazani posebnim stavkama.</t>
  </si>
  <si>
    <t>Vanjska stolarija u prostorijama sa ventilokonvektorima će biti opremljena mikro prekidačima koji će prilikom otvaranja prozora prekidati rad ventilokonvektora radi uštede potrošnje energrije. Svaki mikro prekidač signalnim kablom će biti povezan na mjerodavan ventilokonvektor. U sklopu stolarije uključiti dobavu i ugradnju mikroprihvatnika s kablom do razine spuštenog stropa (cca 2m). Ostatak kabliranja obuhvaćen u sklopu elektrotehničkih radova.</t>
  </si>
  <si>
    <t>Dobava i ugradnja unutarnje klupčice od polimramora (ploče od polimramora debljine min. 2 cm, širine 16-18cm, sa ravnim rubom, u boji prema izboru projektanta).</t>
  </si>
  <si>
    <t xml:space="preserve">Dobava materijala i ugradnja vanjske klupice iz plastificiranog aluminijskog lima  (d=2,0mm, š = 25cm) u istoj boji kao al profili. Spoj klupice i donjeg profila mora biti kompitabilan, kako bi se klupica mogla pravilno podvući pod zub donjeg profila.
Klupice bočno završavaju tipskim aluminijskim završetkom u istoj boji. </t>
  </si>
  <si>
    <t>Vanjska stolarija u prostorijama sa ventilokonvektorima će biti opremljena mikro prekidačima koji će prilikom otvaranja prozora prekidati rad ventilokonvektora radi uštede potrošnje energrije. Svaki mikro prekidač signalnim kablom će biti povezan na mjerodavan ventilokonvektor. U sklopu stolarije uključiti dobavu i ugradnju mikroprihvatnika s kablom do razine spuštenog stropa (cca 2m). Ostatak kabliranja obuhvaćen u sklopu elektrotehničkih radova.
Obračun po komadu ugrađenog mikroprihvatnika s pripadajućim kablom.</t>
  </si>
  <si>
    <t>Izrada, dobava i montaža višedjelne klizne pregradne staklene stijene.</t>
  </si>
  <si>
    <t>Izrada, dobava i montaža fiksne staklene stijene sa vratima i nadsvjetlom..</t>
  </si>
  <si>
    <t>Izrada, dobava i montaža fiksne staklene stijene sa punim vratima i nadsvjetlom.</t>
  </si>
  <si>
    <t>Izrada, dobava i montaža jednokrilnih punih metalnih toplinski izoliranih vrata, Uwmax=2,0 W/m2K.</t>
  </si>
  <si>
    <t>Izrada,  dobava  i  montaža  dvokrilnih  staklenih protupožarnih vrata vatrootpornosti (EI2 30-C-Sm).</t>
  </si>
  <si>
    <t>Izrada,  dobava  i  montaža  jednkrilnih  staklenih protupožarnih vrata vatrootpornosti (EI2 30-C-Sm).</t>
  </si>
  <si>
    <t>Izrada, dobava i montaža jednkrilnih protupožarnih punih vrata vatrootpornosti (EI 90-C).</t>
  </si>
  <si>
    <t>Izrada,  dobava  i  montaža  jednokrilnog  podiznog prozora</t>
  </si>
  <si>
    <t xml:space="preserve">Sanitarne pregradne stijene su tipske montažne, od vlagootporne iverice oplemenjene visokotlačno prešanim laminatom ( HPL ), min debljine 28 mm, svi rubovi obrađeni abx trakom, debljine 2 mm,  otporne na dezinfekcijska sredstva, habanje, ogrebotine, standardne boje po izboru projektanta. Uključivo pripadajući okov za kabine iz inoxa: kutnici, noge, spojnice za vrata leptir za zaključavanje-otvoreno, zatvoreno. 
Pregradne stijene postavljene na inoks nogama, visine 15 cm.
Izrada prema shemi u prilogu troškovnika.
Za sve stavke je potrebno, prije izrade bravarije, napraviti izmjeru na gradilištu. </t>
  </si>
  <si>
    <t xml:space="preserve">Dobava materijala i izrada pregradnih nenosivih  zidova visine 340-350 cm s jednostrukom metalnom potkonstrukcijom iz CW50 profila. Ukupna debljina zida 100 mm, obostrano dvostruko obložen s vlagootpornim impregniranim gips-kartonskim pločama debljine 12,5 mm. Ispuna mineralnom vunom, debljine 5 cm. </t>
  </si>
  <si>
    <t>Dobava materijala i izrada obloge vodokotlića u sanitarijama. Oblogu,  izvesti od dvostruke vlagootporne impregnirane gips-kartonske ploče debljine 12,5 mm, na odgovarajućoj metalnoj podkonstrukciji.  Obračun prema m2 obloge.</t>
  </si>
  <si>
    <t xml:space="preserve">Dobava materijala i izrada pregradnih nenosivih  zidova visine 340-350 cm s jednostrukom metalnom potkonstrukcijom iz CW100 profila. Ukupna debljina zida 150 mm, obostrano dvostruko obložen s gips-kartonskim pločama debljine 12,5 mm. Ispuna mineralnom vunom, debljine 10 cm. </t>
  </si>
  <si>
    <t xml:space="preserve">Dobava materijala i izrada pregradnih nenosivih  zidova visine 340-350 cm s jednostrukom metalnom potkonstrukcijom iz CW50 profila. Ukupna debljina zida 100 mm, obostrano dvostruko obložen s gips-kartonskim pločama debljine 12,5 mm. Ispuna mineralnom vunom, debljine 5 cm. </t>
  </si>
  <si>
    <t xml:space="preserve">Dobava materijala i izrada pregradnih nenosivih  vatrootpornih zidova (EI 90 min) visine 340-350 cm s jednostrukom metalnom potkonstrukcijom iz CW100 profila. Ukupna debljina zida 150 mm, obostrano dvostruko obložen s vatrootpornim gips-kartonskim pločama debljine 12,5 mm. Ispuna mineralnom vunom, debljine 10 cm. </t>
  </si>
  <si>
    <t xml:space="preserve">Dobava materijala i izrada pregradnih nenosivih  zidova visine 340-350 cm s jednostrukom metalnom potkonstrukcijom iz CW100 profila. Ukupna debljina zida 150 mm, jednostrano dvostruko obložen s gips-kartonskim pločama debljine 12,5 mm, a s druge strane (prema sanitarijama)  dvostruko obložen s vlagootpornim impregniranim gips-kartonskim pločama debljine 12,5 mm. Ispuna mineralnom vunom, debljine 10 cm. </t>
  </si>
  <si>
    <t>Unutarnji pregradni zidovi, d=16,25cm, poboljšane zvučne izolacije</t>
  </si>
  <si>
    <t>Dobava materijala i izrada pregradnih nenosivih  zidova visine 340-350 cm s dvostrukom metalnom potkonstrukcijom iz CW50 (2kom) profila. Između dva profila postavlja se još jedna ploča debljine 12,5 mm. Ukupna debljina zida 165 mm, obostrano dvostruko obložen s gips-kartonskim pločama  debljine 12,5 mm. Ispuna pločama od kamene mineralne vune, namjenjene za pregradne zidove, debljine 2x5 cm. Kamena vuna gustoće minimalno 30kg/m3.</t>
  </si>
  <si>
    <t>Dobava materijala i izrada jednostrane zidne obloge dvostrukim gipskartonskim pločama u ukupnoj debljini d=10cm. Obloga se sastoji od gipskartonskih ploča d=12,5 mm u dva sloja, na metalnoj potkonstrukciji profila CW50 s ispunom od mineralne vune d=5cm. U cijenu uključiti dobavu i postavu parne brane prije postavljanja mineralne vune. 
Stavkom obuhvatiti oblaganje (zatvaranje) raznih instalacija - vertikalnih vodova.
U cijenu uključiti kompletan materijal za kvalitetnu izvedbu (osnovni i pomoćni) zida.</t>
  </si>
  <si>
    <t>Dobava materijala i izrada jednostrane zidne obloge dvostrukim vatrootpornim gipskartonskim pločama u ukupnoj debljini d=10cm. Obloga se sastoji od vatrootpornih gipskartonskih ploča d=12,5 mm u dva sloja, na metalnoj potkonstrukciji profila CW50 s ispunom od mineralne vune d=5cm. U cijenu uključiti dobavu i postavu parne brane prije postavljanja mineralne vune. 
Stavkom obuhvatiti oblaganje (zatvaranje) raznih instalacija - vertikalnih vodova.
U cijenu uključiti kompletan materijal za kvalitetnu izvedbu (osnovni i pomoćni) zida.</t>
  </si>
  <si>
    <t>Dobava materijala i izvedba spuštenog kazetiranog stropa mineralnim pločama, d=13 mm, u rasteru 60x60 cm. Zahtjevane karakteristike ploča:
 - apsorpcija zvuka klasa C
 - Dnfw 28 dB
 - Rw 7 dB
 - reakcija na požar A2-s1-d0
Ploče se montiraju na tipskoj metalnoj podkonstrukciji, sa upuštenim vidljivim vodilicama (lajsnama) u bijeloj boji, kombinirano sa običnim gipskartonskim pločama, d=12,5 mm, na metalnoj podkonstrukciji, uz rubove prostorije. U cijenu uključena potrebna skela (visina podgleda stropa od gotovog poda 2,8m, a visina ab ploče na koju se vješa podkonstrukcija 3,4 m).</t>
  </si>
  <si>
    <t>Dobava materijala i izvedba spuštenog kazetiranog stropa mineralnim pločama, d=15 mm, u rasteru 60x60 cm. Ploče visokih higijenskih karakteristika, uz sprječavanje nastanka gljivica i pijesni.
Zahtjevane karakteristike ploča:
 - Otpornsot na vlagu 95% RH
 - Dnfw 34 dB
 - Klasa čistoće - 4 , prema ISO 14644-1
 - reakcija na požar A2-s3-d0
Ploče se montiraju na tipskoj metalnoj podkonstrukciji, sa upuštenim vidljivim vodilicama (lajsnama) u bijeloj boji, kombinirano sa običnim gipskartonskim pločama, d=12,5 mm, na metalnoj podkonstrukciji, uz rubove prostorije. U cijenu uključena potrebna skela (visina podgleda stropa od gotovog poda 2,8m, a visina ab ploče na koju se vješa podkonstrukcija 3,4 m).</t>
  </si>
  <si>
    <t>Dobava materijala i izvedba spuštenog punog stropa gips pločama, d=12,5 mm, na metalnoj podkonstrukciji
Ploče se montiraju na tipskoj metalnoj odkonstrukciji, U cijenu uključena potrebna skela (visina podgleda stropa od gotovog poda 2,6-2,8m, a visina betonske ploče na koji se vješa podkonstrukcija 3,4 m).</t>
  </si>
  <si>
    <t>Dobava materijala i izvedba spuštenog punog stropa vlagootpornim gips pločama, d=12,5 mm, na metalnoj podkonstrukciji
Ploče se montiraju na tipskoj metalnoj odkonstrukciji, U cijenu uključena potrebna skela (visina podgleda stropa od gotovog poda 2,6-2,8m, a visina betonske ploče na koji se vješa podkonstrukcija 3,4 m).</t>
  </si>
  <si>
    <t>Dobava materijala i izrada obloge špaleta prozora i vrata, s unutarnje strane otvora. Obloga se sastoji od gipskartonskih ploča d=12,5 mm koje se lijepe na špalete građevinskim lijepilom. U cijenu uključiti dobavu i postavu tipskog aluminijskog kutnika za zaštitu rubova. 
Spoj sa unutarnjom plohom zida rabicirati te obraditi kao podlogu za nanašanje završnog sloja (bojanje). Spoj špalete sa stolarijom brtviti akrilnim kitom.
U cijenu uključiti kompletan materijal za kvalitetnu izvedbu (osnovni i pomoćni).
Maksimalna širina špalete koja se obrađuje 15 cm.</t>
  </si>
  <si>
    <t>Dobava materijala i ugradnja revizijskih otvora u spuštenom punom (kontinuiranom) stropu. Dimenzija otvora 40x40 cm. Poklopac otvora izveden od gipskartonskih ploča.
Izvedba do potpune funkcionalnosti, s pripremom za završno bojanje.</t>
  </si>
  <si>
    <t>Dobava materijala i postava podnih, protukliznih  keramičkih pločica 1. klase, debljine 8 mm, na cementnu glazuru. Postava dijagonalna na otvorenu fugu. U jediničnu cijenu uključena dobava i postava alu lajsni na spoju s drugim vrstama podova, brtvljenje rubova (spoj poda i sokla) trajno elastičnim kitom odgovarajuće boje, pregled i procjena stanja podloge, te prema potrebi dobava materijala i izrada izravnavajućeg sloja. Pločice se polažu u odgovarajuće elastično građevinsko ljepilo.</t>
  </si>
  <si>
    <t>8.</t>
  </si>
  <si>
    <t xml:space="preserve">Dobava materijala, te bojanje unutarnjih stropova. Stavkom obuhvaćene armiranobetonske ploče (glatka oplata), puni gipskartonski stropovi, te rubni dijelovi kazetiranog stropa, izvedeni od punih gipskartonskih ploča. Bojanje disperzivnom bojom uz prethodnu pripremu podloge (impregniranje, kitanje većih oštećenja, brušenje, te dvostruko zaglađivanje (gletanje). </t>
  </si>
  <si>
    <t>Dobava materijala, te bojanje vidljivih ploha (ispod spuštenog stropa) zidova od armiranog betona i  gips-kartonskih ploča disperzivnom bojom u 2 sloja. Uključena prethodna priprema podloge (impregniranje, kitanje većih oštećenja, gletanje, brušenje). Zidovi se boje do razine spuštenog stropa. Na zidovima hodnika, radionica i glavne dvorane, gdje je veća frekvencija ljudi, završni sloj dodatno bojati akrilatnom bojom, razreda otpornosti na mokru abraziju 1, sposobnost pokrivanja razred 2, do visine 150 cm.</t>
  </si>
  <si>
    <t>Izrada montažno-demontažne fasadne skele od metalnih bešavnih cijevi. Širina cijevne skele iznosi 1,0 m, visina zgrade od okolnog (gotovog) terena max 9,0-12,0m. Skela se sidri za objekt po visini i širini na svakih max. 4,0-5,0 m, po potrebi i gušće. 
Skelu je potrebno postaviti prema svim važećim propisima zaštite na radu za takovu vrstu radova, te je potrebno omogućiti komunikaciju metalnim ljestvama po svim etažama.
Stavka obuhvaća montažu, demontažu, sav rad materijal i sve transporte, te izradu prema projektu skele (izrađuje izvođač).
Obračun prema ortogonalnoj projekciji pročelja zgrade.</t>
  </si>
  <si>
    <t xml:space="preserve">Dobava materijala te izrada toplinske kontaktne fasade povezanog sustava na vijencima atrija, izolacijskim pločama od mineralne vune i ostalog specificiranog materijala prema slijedećem detalju; 
- građevinsko ljepilo 0,5 cm 
- izolacijske fasadne ploče od kamene vune (20cm) λmax=0,035W/mK
- građevinsko ljepilo 0,3 cm
- tekstilno staklena mrežica 
- građevinsko ljepilo 0,2 cm
- odgovarajuće mehaničke pričvrsnice
- impregnirajući sloj
- silikonska završna žbuka 
Jedinična cijena uključuje dobavu i ugradnju odgovarajućih kutnih i sokl profila. Na otvorima i horizontalnim istakama ugraditi okapne profile.        
Na svim linijskim spojevima fasade sa ostalim građevnim elementima (streha, prozori itd) obavezno ugraditi priključne profile (APL lajsne).                                           
Fasadu izvoditi prema uputstvu proizvođača.
Obračun prema stvarnoj površini vijenca.
 </t>
  </si>
  <si>
    <t>Dobava materijala te izrada toplinske kontaktne fasade povezanog sustava, izolacijskim pločama od exstrudiranog polistirena i ostalog specificiranog materijala prema slijedećem detalju; 
- građevinsko ljepilo 0,5 cm 
- izolacijske fasadne ploče od ekstrudiranog polistirena (15cm) λmax=0,033W/mK
- građevinsko ljepilo 0,3 cm
- tekstilno staklena mrežica 
- građevinsko ljepilo 0,2 cm
- odgovarajuće mehaničke pričvrsnice
- impregnirajući sloj
- silikonska završna žbuka 
Jedinična cijena uključuje dobavu i ugradnju odgovarajućih kutnih i sokl profila. Na otvorima i horizontalnim istakama ugraditi okapne profile.        
Na svim linijskim spojevima fasade sa ostalim građevnim elementima (streha, prozori itd) obavezno ugraditi priključne profile (APL lajsne).                                           
Fasadu izvoditi prema uputstvu proizvođača.</t>
  </si>
  <si>
    <t>Dobava materijala te izrada toplinske kontaktne fasade povezanog sustava, izolacijskim pločama od XPS-a i ostalog specificiranog materijala prema slijedećem detalju; 
- građevinsko ljepilo 0,5 cm 
- izolacijske fasadne ploče od ekstrudiranog polistirena (15) λmax=0,033W/mK
- zaštitna čepasta folija
Jedinična cijena uključuje dobavu i ugradnju odgovarajućih tipskih završnih profila na vrhu čepaste folije, ovisno o vrsti završne horizontalne površine uz zgradu (zaštita fasade, opločnici).</t>
  </si>
  <si>
    <t>Dobava materijala te izrada toplinski izoliranog detalja na spoju kontaktne fasade i staklene ograde s podnim prihvatnom.
Detalj se sastoji od: 
- OSB ploče debljine 22mm, širine 35cm, na svakih 50 cm prihvaćeni s čeličnim kutnicima 15x15 cm, presjeka 30x6mm. Kutnici se postavljaju ispod OSB ploča i tiplaju u ab zid.
- izolacijske fasadne ploče od ekstrudiranog polistirena, λmax=0,033W/mK, debljine 8 cm, širine 25cm (s vanjske strane ograde) + 25 cm (s unutarnje strane ograde). Ploče se lijepe i mehanički fiksiraju na OSB ploču.
- Cementne ploče, debljine 12,5 mm, koje se građevinskim ljepilom lijepe  na ploče od ekstrudiranog polisirena. Širine  25cm (s vanjske strane ograde) + 15 cm (s unutarnje strane ograde).
Jedinična cijena uključuje sav pomoćan i pričvrsni pribor.
Iznad cementnih postavlja se cementna hidroizolacija i keramičke pločice, obrađene zasebnim stavkama.
Obračun po m' detalja.</t>
  </si>
  <si>
    <t>Dobava materijala te ugradnja tipske staklene ograde na terase na katu zgrade.
Ograda se sa sustavom (skrivenog) podnog prihvata u koji se umetne staklo.
Stavkom obuhvaćen set za podni prihvat, te pripadajuće podne prekrivne maske koje se postavljaju s obje strane ograde. Maske eloksirani aluminij.
Staklo sigurnosno - lamistal 8.8.4., visine 100cm iznad razine podne maske. Na vrhu stakla postaviti završnu pokrivnu lajsnu od eloksiranog aluminija.
Stavkom obuhvatiti sav pomoćan i pričvrsni pribor potreban za pravilnu ugradnju ograde, po potpune funkvionalnosti. 
Obračun po metru dužnom ograde.</t>
  </si>
  <si>
    <t>Dobava materijala i ugradnja staklene ograde na francuskom prozoru (stavka vanjske stolarije br. 17). 
Staklo sigurnosno - lamistal 8.8.4., širine 130cm visine 80 cm iznad razine podne maske. Na vrhu stakla postaviti završnu pokrivnu lajsnu od eloksiranog aluminija.
Staklo se pričvršćuje tipskim točkastim bočnim nosačima (4kom) od eloksiranog aluminija, na okvir stolarije.
Stavkom obuhvatiti sav pomoćan i pričvrsni pribor potreban za pravilnu ugradnju ograde, po potpune funkvionalnosti. 
Obračun po komplet izvedenom  segmentu ograde (kom).</t>
  </si>
  <si>
    <t>Ograda stepenica sastoji se od stupova, prečki i ispune. Stupovi ograde su od cijevnih kružnih profila promjera 40 mm, prečke od  cijevnih kružnih profila promjera 50, a ispuna je od čelične sajle promjera 5 mm. Sajle se postavljaju horizontalno, na međusobnom razmaku od 20 cm. Stupovi se postavljaju na maksimalnom razmaku od 125cm, a vrh prečke na 104 cm od betonskog ruba.
Svi metalni dijelovi su pocinčani. Cijena uključuje sav pričvrsni pribor,  opšave, rozete i lajsne koji su potrebni za normalno funkcioniranje. Tipski elemnt ograde prikazan u stavci (shemi) 4.
Obračun po metru dužnom ograde.</t>
  </si>
  <si>
    <t>Dobava materijala i ugradnja otirača za noge, dimenzija 60/160/2,4cm. Otirač ima ugrađene letvice za struganje snijega i četkice za čišćenje.
Okivri za otirač se ugrađuje prilikom izvedbe plivajućeg poda (estriha). Tepih će biti postavljen u ravnini s keramičkim pločicama na ulaznom hodniku.
Obračun po komadu kompletne stavke (okvir i otirač).</t>
  </si>
  <si>
    <t>Dobava materijala i ugradnja ventilacijskog otvora na oknu dizala. Metalna rešetka, dimenzija 65/35cm, postavlja se na vrhu okna. Rešetka treba biti protukišna (z-krilca), s mrežicom protiv insekata. 
Obračun po komadu kompletno izvedene stavke.</t>
  </si>
  <si>
    <t>Dobava materijala i ugradnja zaštitne rešetke svjetlarnika. Rešetka se izvodi od okvira i rešetke. Svi elementi od pocinčanog čelika.
Okvir od kutnika L40x40mm, a rešetka s veličinom oka 30x30mm.
Okvir se ubetonirava prilikom izvedbe svjetlarnika.
Tlocrtna dimenzija 166x72cm.
Obračun po komadu kompletno izvedene stavke.</t>
  </si>
  <si>
    <t>Dobava materijala i ugradnja zaštitnog ormara agregata.
Ormar se postavlja na betonsku ploču. Tlocrtne dimenzije su 90x140cm, visina 215cm.
Konstrukcija se sastoji od kvadratnih pocinčanih čeličnih profila. Stupovi 80x80x4mm, hor. krovne prečke 80x80x4mm, okvir ispune 50x50x4mm. Pokrov je trapezni lim T40, s okapnim limom.
Bočne strane zatvoriti isteg metalom (nehrđajući čelik).
Stupovi se preko anker ploča 150x150x5 tiplaju u ab ploču.
Prednju stranu treba izvesti kao dvokrilna vrata 120/170, s mogućnošću zaključavanja.
Izvoditi prema shemi u prilogu troškovnika.
Obračun po komadu kompletno izvedene stavke.</t>
  </si>
  <si>
    <t>Dobava, razmještaj i postava protupožarnih aparata (S6, CO2) za gašenje požara, prema glavnom projektu i elaboratu zaštite od požara.</t>
  </si>
  <si>
    <t>TROŠKOVNIK VODOVODA I ODVODNJE</t>
  </si>
  <si>
    <t>U ovom troškovniku izložene cijene odnose se na jediničnu mjeru izvršenog rada. Prema tome, jedinične cijene obuhvaćaju sav rad, opremu, materijal, transporte, režiju gradilišta i uprave poduzeća, sva davanja te zaradu poduzeća.</t>
  </si>
  <si>
    <t>U cijene ulaze svi troškovi potrebni za izradu specificiranih radova s dobavom predviđenih materijala, transportima, gradilišnim transportima, pomoćnim radovima, pomoćnim napravama i drugim sredstvima potrebnim za ispravnu izvedbu.</t>
  </si>
  <si>
    <t>U stavkama su uračunati svi radovi potrebni za ispravno dovršenje objekta, na osnovi normi, propisa i priznatih pravila tehničke struke.</t>
  </si>
  <si>
    <t>Tako su u stavkama uračunati troškovi propisnog zbrinjavanja viška materijala, nabave gradiva, nadzorni, rukovodeći i drugi poslovi poduzeća, troškovi skela, oplata, alata, sprava i strojeva, svi sitni metalni i drugi dijelovi potrebni kod građenja, potrebna osiguranja tijekom radova (oplata za razupiranje i ograda građevinskih jama), osiguranje odvijanja prometa, privremena signalizacija i regulacija javnog prometa za vrijeme gradnje, njega betona, crpljenje vode, signali na građevini danju i noću, čuvanje, dovodi struje i sl, ukratko, sve što je posredno ili neposredno potrebno za izvršenje radova po Projektu.</t>
  </si>
  <si>
    <t>Izvođačeva je obveza održavanje javnih cesta koje koristi u svrhu građenja te sanacija svih eventualnih oštećenja nastalih korištenjem. Po završetku radova ceste je potrebno dovesti u prvobitno stanje bez prava na naknadu troškova. Nakon dovršenja gradnje Izvođač mora predati posve uređeno gradilište i okolinu građevine predstavniku Investitora.</t>
  </si>
  <si>
    <t>Obveza Izvođača je na propisan način zbrinuti višak materijala iz iskopa što je obuhvaćeno jediničnim cijenama Troškovnika. Ta obveza također podrazumijeva pronalaženje lokacija odlagališta, po potrebi izradu projekta njihova uređenja te pribavljanje pripadajućih suglasnosti nadležnih institucija, nadzornog inženjera i Investitora.</t>
  </si>
  <si>
    <t xml:space="preserve">U odgovarajućim stavkama troškovnika, cijena radova mora obuhvaćati sve troškove zbrinjavanja otpada uključujući i odabir i osiguranje deponije za zbrinjavanje otpadnog materijala i viška iskopanog materijala od strane izvođača radova, sve u skladu s zakonskom regulativom. Prijevoz do deponije i svi troškovi deponije moraju biti uračunati u jedinične cijene iskopa i rušenja, ako odvoz i deponiranje nije izrijekom navedeno kao zasebna stavka. Izvođač je dužan naručitelju predočiti dokaz o propisno zbrinutom građevinskom otpadu, što se naročito odnosi na zbrinjavanje opasnog otpada.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</si>
  <si>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Programom kontrole i osiguranja kvalitete i Općim tehničkim uvjetima.</t>
  </si>
  <si>
    <t>Stavke troškovnika odnose se na definitivno dovršene radove, ispitane po kvaliteti i količini, te preuzete po nadzornoj službi Investitora, ukoliko nije u opisu izričito drukčije određeno.</t>
  </si>
  <si>
    <t>Obračun količina radova vrši se prema dimenzijama definiranim Projektom. Količine radova koje nakon dovršenja čitavog posla nije moguće provjeriti neposrednom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</si>
  <si>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U svim slučajevima potrebe izmjena ili nadopuna projekta ili njegovih djelova  odluku o tome donositi će sporazumno Projektant, Nadzorni inženjer (kao predstavnik Investitora) i predstavnik Izvođača, a tu svoju odluku unositi će u Građevinski dnevnik.</t>
  </si>
  <si>
    <t>Sve izmjene i dopune Projekta ili njegovih dijelova, za koje se po Građevinskom dnevniku ne može dokazati da su vjerodostojni opisanom postupku neće se obračunati niti u privremenom, niti u konačnom obračunu.</t>
  </si>
  <si>
    <t>Za izvođenje vodovoda i kanalizacije, terminologija (nazivi stavaka) i sažeti opis rada pojedine stavke ovog troškovnika usklađen je s "Općim tehničkim uvjetima za radove u vodnom gospodarstvu".</t>
  </si>
  <si>
    <t>Uz pojedinu stavku predmjera i troškovnika pored interne oznake stavke navedena je u zagradi odnosna točka prema Općim tehničkim uvjetima (OTU), koje su izdale Hrvatske vode (Zagreb, izdanje 2012. godine). Obveza je Izvoditelja točno i potpuno pridržavanje svih normi (HRN) navedenih u Općim tehničkim uvjetima bez obzira što se poimence ne navode u stavkama (v.OTU odg.st.).</t>
  </si>
  <si>
    <t>"Opći tehnički uvjeti za radove u vodnom gospodarstvu", knjiga 2, (Zagreb, izdanje 2012. god.) dio su ugovorne dokumentacije i Izvođač je dužan postupati u skladu s OTU-a osim ako je u projektnoj dokumentaciji drukčije istaknuto.</t>
  </si>
  <si>
    <t>Stavkom je obuhvaćeno iskolčenje trase vodovoda s označavanjem svih čvorova, horizontalnih i vetikalnih lomova trase, položaja objekata na trasi, te svih ostalih objekata na predmetnom vodovodu, održavanje odnosno obnavljanje iskolčenja za vrijeme gradnje. Uključivo upis ovlaštenog geodete koji je vršio iskolčenje, u Građevinski dnevnik, da je iskolčenje izvršeno prema projektu.</t>
  </si>
  <si>
    <t>Radovi se izvode prema OTU 2, 1-01.0, 1-01.3, 1-01.4, 1-01.5 i 13-01.1</t>
  </si>
  <si>
    <t>Obračun po m1 iskolčenja glavne trase sa svim elementima.</t>
  </si>
  <si>
    <t>Strojni i ručni iskop rova za polaganje vodovodnih cijevi u materijalu  "C" kategorije, sitnozrnato konerentno tlo (prirodno), uključujući proširenje i produbljenje rova na mjestu izvedbe vanjskog hidranta.</t>
  </si>
  <si>
    <t>Prosječna dubina iskopa rova 1,20 metara, širina dna rova 0,5; 0,6 i 0,8 metara (ovisno o broju cijevi u kanalu). Iskopani materijal se u zelenom pojasu deponira uz rov, na udaljenost od minimalno 1,0 metara od ruba rova, te se isti materijal koristi za zatrpavanje rova nakon izvedbe obloge cijevi, a višak materijala od iskopa treba utovariti i odvesti na gradilišni deponij.</t>
  </si>
  <si>
    <t>Količinu ručnog iskopa utvrđuje nadzorni inženjer upisom u Građevinski dnevnik. Stavka obuhvaća trošak crpljenja eventualne podzemne i površinske vode.</t>
  </si>
  <si>
    <t xml:space="preserve">Strojni i ručni iskop građevinskih jama za izgradnju spremnika za protupožarnu vodu (uključivo izljevna građevina), spremnika za kišnicu te iskop za  izgradnju vodomjernog okna, u materijalu "C" kategorije. Prosječna dubina iskopa kod spreminika za protupožarnu vodu je cca. 3,0 metara, a za spreminik za kišnicu cca. 2,0 metara. Iskopani materijal se u zelenom pojasu deponira uz rov, na udaljenost od minimalno 3,0 metara od ruba građevinske jame, te se isti materijal koristi za zatrpavanje nakon izgradnje građevina. Po potrebi, iskopani materijal se odvozi, međudeponira i kod zatrpavanja ponovo dovozi na mjesto ugradnje. U jediničnu cijenu potrebno je uključiti sve radove kao: utovar, potreban prijevoz, odlaganje unutar gradilišta te korištenje potrebne mehanizacije. </t>
  </si>
  <si>
    <t>Ručno planiranje i učvršćivanje dna rova na projektirane  kote iz uzdužnog profila s točnošću +/- 1 cm. Stavkom obuhvaćeno planiranje i učvršćenje dna rova na mjestima izvedbe priključaka, hidranta i uporišta cjevovoda.Obračun po m2 planirane površine.</t>
  </si>
  <si>
    <t>Ručno planiranje i učvršćivanje dna građevinske jame za izgradnju spremnika za protupožarnu vodu (uključivo izljevna građevina), spremnika za kišnicu i vodomjernog okna, na projektirane kote iz projekta s točnošću +/- 1 cm. Obračun po m2 planirane površine.</t>
  </si>
  <si>
    <t>Nabava, dovoz na gradilište, unutar gradilišni transport, ugradnja i zbijanje ručnim nabijačima pijeska/šljunka granulacije 0-4 mm za izradu posteljice ispod PEHD vodovodnih cijevi u sloju debljine 10 cm, te oblaganje cijevi istovrsnim materijalom do 10 cm iznad tjemena cijevi.</t>
  </si>
  <si>
    <t>Zbijanje posteljice vršiti tako da se postigne modul zbijenosti Ms&gt;25 MN/m2.</t>
  </si>
  <si>
    <t xml:space="preserve">Radovi se izvode u skladu s OTU 2, 13-01.02. </t>
  </si>
  <si>
    <t>Obračun prema količini materijala u zbijenom (ugrađenom) stanju.</t>
  </si>
  <si>
    <t xml:space="preserve">Nabava, dovoz na gradilište, unutargradilišni transport, ugradnja i zbijanje ručnim nabijačima pijeska/šljunka granulacije 2-8 mm za izradu podloge ispod spremnika za kišnicu u sloju debljine d=20 cm te oblaganje spremnika istovrsnim materijalom do 20 cm iznad gornje površine spremnika. Zbijanje vršiti u slojevima, sve prema tehničkoj uputi proizvođača. </t>
  </si>
  <si>
    <t>Nabava, doprema i ugradnja batude za zatrpavanje kanalskog rova uokolo tijela hidranta. Pretpostavljeno 1,0 m3 po komadu.</t>
  </si>
  <si>
    <t xml:space="preserve">Nabava, doprema, unutargradilišni transport i ugradnja i zbijanje kamenog zrnatog materijala granulacije 0-32 mm, za zatrpavanje preostalog dijela kanalizacijskog rova u prometnim površinama. </t>
  </si>
  <si>
    <t>Zatrpavanje zrnatim kamenim materijalom (šljunkom) izvesti u slojevima od 20-30 cm, uz strojno zbijanje, do zbijenosti od Ms&gt;40 MN/m2 na razini posteljice kolničke konstrukcije.</t>
  </si>
  <si>
    <t xml:space="preserve">Doprema materijala i zatrpavanje preostalog dijela vodovodnog rova, pogodnim sitnoznatim koherentnim materijalom (prirodno tlo) od iskopa u zelenim površinama. </t>
  </si>
  <si>
    <t>Stavkom uključeno zatrpavanje proširenja rova na mjestima prespajanja.</t>
  </si>
  <si>
    <t>Zatrpavanje rova u zelenim površinama pogodnim materijalom iz iskopa, u slojevima do 30 cm, sa zbijanjem, do zbijenosti od 40 MN/m2 na razini postojećeg terena.</t>
  </si>
  <si>
    <t xml:space="preserve">Izrada nasipa iznad kanalskog rova materijalom od iskopa </t>
  </si>
  <si>
    <t xml:space="preserve">Izrada nasipa iznad kanalskog rova materijalom preostalim nakon zatrpavanja rova, u slojevima do 30 cm, sa zbijanjem, do zbijenosti od 40 MN/m2 na površini. </t>
  </si>
  <si>
    <t xml:space="preserve">Nasip minimalne visine 30 cm iznad okolnog prirodnog terena, kruna nasipa minimalne širine 40 cm, a nagib pokosa minimalno 1:1. </t>
  </si>
  <si>
    <t>Stavka uključuje unutargradilišni transport odnosno dopremu materijala s gradilišnog deponija materijala od iskopa do mjesta ugradnje.</t>
  </si>
  <si>
    <t xml:space="preserve">Radovi se izvode u skladu s OTU 2, 2-09. </t>
  </si>
  <si>
    <r>
      <t>m</t>
    </r>
    <r>
      <rPr>
        <vertAlign val="superscript"/>
        <sz val="10"/>
        <rFont val="Arial"/>
        <family val="2"/>
        <charset val="238"/>
      </rPr>
      <t>3</t>
    </r>
  </si>
  <si>
    <t xml:space="preserve">Doprema materijala i zatrpavanje preostalog dijela građevinske jame nakon izgradnje spremnika za protupožarnu vodu (uključivo izljevna građevina),  ugradnje spremnika za kišnicu i vodomjernog okna, pogodnim materijalom iz iskopa, u slojevima do 30 cm, sa zbijanjem, do zbijenosti od 40 MN/m2 na razini postojećeg terena. </t>
  </si>
  <si>
    <t xml:space="preserve">Utovar i odovoz  neuporabivog/otpadnog materijala od iskopa </t>
  </si>
  <si>
    <t>Odvoz neuporabivog materijala od iskopa, te nepredviđenog otpadnog materijala s gradilišta, uključivo utovar i odvoz na deponiju za organizirano zbrinjavanje građevinskog otpada.</t>
  </si>
  <si>
    <t xml:space="preserve">Radovi se izvode u skladu s OTU 2, 2-07. </t>
  </si>
  <si>
    <t xml:space="preserve">PEHD vodovodne cijevi </t>
  </si>
  <si>
    <t>Dobava, doprema (uključivo utovar i istovar), skladištenje na gradilištu, razvažanje duž rova, spuštanje u rov i montaža vodovodnih PEHD cijevi od polietilena visoke gustoće PE 100, (S5/SDR 11).</t>
  </si>
  <si>
    <t>U dužni metar cijevi uračunato je razvoženje cijevi po trasi, spajanje cijevi na dužine prema montažnom planu, kao i sav potreban materijal za izradu spojeva, te pologanje u rov.</t>
  </si>
  <si>
    <t>Postupak spajanja cijevi izvesti prema tehničkim uputama proizvođača/isporučitelja cijevi sa kombinacijom sučeonog zavarivanja i spajanja sa spojnicama s elektrozavojnicom odnosno oblikovnim komadima. Spojeve treba ostaviti ne zatrpane dok se ne provede ispitivanje vodonepropusnosti cjevovoda.</t>
  </si>
  <si>
    <t xml:space="preserve">Stavka obuhvaća ispitivanje zavarenih dijelova na nepropusnost i čvrstoću, te popravak oštećenja. </t>
  </si>
  <si>
    <r>
      <t>Obračun prema m</t>
    </r>
    <r>
      <rPr>
        <vertAlign val="superscript"/>
        <sz val="10"/>
        <rFont val="Arial"/>
        <family val="2"/>
        <charset val="238"/>
      </rPr>
      <t>1</t>
    </r>
    <r>
      <rPr>
        <sz val="10"/>
        <rFont val="Arial"/>
        <family val="2"/>
        <charset val="238"/>
      </rPr>
      <t xml:space="preserve"> ugrađene cijevi.</t>
    </r>
  </si>
  <si>
    <t xml:space="preserve"> - DN 110 - SDR 11</t>
  </si>
  <si>
    <r>
      <t>m</t>
    </r>
    <r>
      <rPr>
        <vertAlign val="superscript"/>
        <sz val="10"/>
        <rFont val="Arial"/>
        <family val="2"/>
        <charset val="238"/>
      </rPr>
      <t>1</t>
    </r>
  </si>
  <si>
    <t xml:space="preserve"> - DN 63 - SDR 11</t>
  </si>
  <si>
    <t xml:space="preserve"> - DN 50 - SDR 11</t>
  </si>
  <si>
    <t xml:space="preserve"> - DN 40 - SDR 11</t>
  </si>
  <si>
    <t>Dobava, dovoz na gradilište (uključivo utovar i istovar), skladištenje na gradilištu, razvažanje duž rova, spuštanje u rov i montaža vodovodnih PEHD oblikovnih komada PE 100, (S5/SDR 11).</t>
  </si>
  <si>
    <t xml:space="preserve">Postupak spajanja cijevi i oblikovnih komada izvesti prema tehničkim uputama uputama proizvođača/isporučitelja cijevi i oblikovnih komada. Spojeve treba ostaviti ne zatrpane dok se ne provede ispitivanje vodonepropusnosti cjevovoda.  </t>
  </si>
  <si>
    <t>Stavka obuhvaća ispitivanje zavarenih dijelova na nepropusnost i čvrstoću, te popravak oštećenja.</t>
  </si>
  <si>
    <t>PE T-komad d110/63</t>
  </si>
  <si>
    <t>PE redukcija d110/d90</t>
  </si>
  <si>
    <t>PE spojnica s elektrozavojnicom, d90</t>
  </si>
  <si>
    <t>PE spojnica s elektrozavojnicom, d63</t>
  </si>
  <si>
    <t>PE spojnica s elektrozavojnicom, d50</t>
  </si>
  <si>
    <t>3.2.6.</t>
  </si>
  <si>
    <t>PE spojnica s elektrozavojnicom, d40</t>
  </si>
  <si>
    <t>3.2.7.</t>
  </si>
  <si>
    <t xml:space="preserve">PE koljeno d 63/90° </t>
  </si>
  <si>
    <t>3.2.8.</t>
  </si>
  <si>
    <t xml:space="preserve">PE koljeno d 50/90° </t>
  </si>
  <si>
    <t>3.2.9.</t>
  </si>
  <si>
    <t xml:space="preserve">PE koljeno d 40/90° </t>
  </si>
  <si>
    <t>3.2.10.</t>
  </si>
  <si>
    <t>PE koljeno d 63/45° s elektrozavojnicom</t>
  </si>
  <si>
    <t>3.2.11.</t>
  </si>
  <si>
    <t>PE koljeno d 50/45° s elektrozavojnicom</t>
  </si>
  <si>
    <t>3.2.12.</t>
  </si>
  <si>
    <t>PE koljeno d 40/45° s elektrozavojniom</t>
  </si>
  <si>
    <t>3.2.13.</t>
  </si>
  <si>
    <t>PE prijelazni komad, d50/Ø 40 (PEHD/PCČ)</t>
  </si>
  <si>
    <t xml:space="preserve">Dobava, doprema i montaža vodomjera, oblikovnih komada, armatura i cijevi za  ugradnju u vodomjerno okno. Kvalitetu opreme vodomjernog okna, uskladiti sa standardnim zahtjevima nadležnog isporučitelja vodne usluge vodoopskrbe. Razvod unutar okna izvodi se čeličnim pocinčanim cijevima. Montažu i ugradnju navedenog materijala izvesti pema tehničkoj uputu proizvođača. </t>
  </si>
  <si>
    <t>Jedinična cijena stavke uključuje sve potrebne radove, materijale, pomoćna sredstva i transporte za kompletnu izvedbu stavke do funkcionalne gotovosti.</t>
  </si>
  <si>
    <t xml:space="preserve">Kvalitetu opreme vodomjernog okna, po potrebi, uskladiti sa standardnim zahtjevima nadležnog isporučitelja vodne usluge vodoopskrbe. </t>
  </si>
  <si>
    <t>Volumetrijski vodomjer za hladnu vodu DN32, uključivo nastavci za montažu</t>
  </si>
  <si>
    <t>3.3.10.</t>
  </si>
  <si>
    <t>Zaštitna PVC cijev DN 63 i zupčaste brtve d63/DN 40, L=20 cm</t>
  </si>
  <si>
    <t>Jedinična cijena stavke uključuje sve potrebne radove, materijale, pomoćna sredstva i transporte za kompletnu izvedbu stavke.</t>
  </si>
  <si>
    <t>E2 zasun s naglavcima, DN 80</t>
  </si>
  <si>
    <t xml:space="preserve">GKS brtva, DN  90, </t>
  </si>
  <si>
    <t>Potporni prsten za PE cijev, d=90/SDR 11</t>
  </si>
  <si>
    <t>S-komad, DN 80, L=500 mm</t>
  </si>
  <si>
    <t>FFG-komad s prirubnicama, DN 80/L=100 mm</t>
  </si>
  <si>
    <t>Teleskopska ugradbena garnitura za E2 zasun, DN 80, Rd 1,0-1,4 m</t>
  </si>
  <si>
    <t>Cestovna kapa za zasun u kompletu s poklopcem</t>
  </si>
  <si>
    <t>3.4.10.</t>
  </si>
  <si>
    <t>Univerzalna podložna ploče za cestovne kape za zasune</t>
  </si>
  <si>
    <t>3.4.11.</t>
  </si>
  <si>
    <t>Stopa hidranta - GJS 400 sa epoksidnom praškastom zaštitom.</t>
  </si>
  <si>
    <t xml:space="preserve">Cijev - nehrđajući čelik </t>
  </si>
  <si>
    <t xml:space="preserve">Vreteno - nehrđajući čelik </t>
  </si>
  <si>
    <t xml:space="preserve">U stavku uključeni uređaji/oprema za automatsko upravljanje, odgovarajući priakaz rada, automatasku regulaciju i nadzor, te sva ostala funkcionalno potrebna opremu. </t>
  </si>
  <si>
    <t xml:space="preserve">Jedinična cijena stavke uključuje sve potrebne radove, materijale, pomoćna sredstva i transporte za kompletnu izvedbu stavke te probni rad. </t>
  </si>
  <si>
    <t>Nabava, doprema i montaža sklopke s plovkom s 10 metara kabela, kao davač signala za uključivanje postrojenja.</t>
  </si>
  <si>
    <t xml:space="preserve">Nabava, doprema i montaža membranske ekspanzijske posude za primjenu u kombinaciji s postrojenjima za povišenje tlaka. Opremljena kompletno s protočnom armaturom, uključujući zapor i pražnjenje. Maksimalni pogonski tlak je 1,0 Mpa, a korisna zapremina 300 litara.  </t>
  </si>
  <si>
    <t xml:space="preserve">Jedinična cijena stavke uključuje sve potrebne radove, materijale, pomoćna sredstva i transporte za kompletnu izvedbu stavke. </t>
  </si>
  <si>
    <t xml:space="preserve">E2 zasun prirubnički-kratki "F4", DN 80, </t>
  </si>
  <si>
    <t>E2 zasun prirubnički-kratki "F4", DN 65,</t>
  </si>
  <si>
    <t xml:space="preserve">FFG-komad s prirubnicama, DN 80/L=1000mm, </t>
  </si>
  <si>
    <t>FFG-komad s prirubnicama, DN 80/L=800 mm</t>
  </si>
  <si>
    <t>FFG-komad s prirubnicama, DN 80/L=600 mm</t>
  </si>
  <si>
    <t>FFG-komad s prirubnicama, DN 80/L=200 mm</t>
  </si>
  <si>
    <t>FFG-komad s prirubnicama, DN 60/L=200 mm</t>
  </si>
  <si>
    <t>Q-komad s prirubnicama, DN 80</t>
  </si>
  <si>
    <t>FFR-komad s prirubnicama, DN 80/DN 65</t>
  </si>
  <si>
    <t>3.8.11.</t>
  </si>
  <si>
    <t>MDK-komad s prirubnicama, DN 80</t>
  </si>
  <si>
    <t>Prirubnica sistem "2000", DN 80/OD 90</t>
  </si>
  <si>
    <t>Demontažni FF komad sa slobodnim prirubnicama s poteznim osiguranjem i fiksnom prirubnicom, DN 80</t>
  </si>
  <si>
    <t>Uređaj za opskrbu kišnicom</t>
  </si>
  <si>
    <t xml:space="preserve">Nabava, doprema i montaža tipiziranog sustava/uređaja za opskrbu dijela unutrašnje vodovodne mreže prethodno prikupljenom kišnicom, komplet sa svim spojnim i btvenim materijalom. </t>
  </si>
  <si>
    <t>Komplet priključni set za pumpu i potopna pumpe, 1100 W, ø163 x V 493 mm, IPX8, visina pumpanja 45 m, 4,5 bara, max brzina protoka 6000 l/h, zračni priključak 1'' unutarnji navoj.</t>
  </si>
  <si>
    <t>Izvedba monolitnog armiranobetonskog vodomjernog okna.</t>
  </si>
  <si>
    <t xml:space="preserve">Predviđena je izvedba vodomjernog okna dimezija 1,60 × 1,90 metara (dubine cca 2,00 metara). </t>
  </si>
  <si>
    <t xml:space="preserve">Stavkom su obuhvaćeni tesarski, betonski i armirački radovi te zidarski radovi (ugradbe). </t>
  </si>
  <si>
    <t xml:space="preserve">Tesarskim radovima obuhvaćena je dobava, dovoz na gradilište, montaža, demontaža i čišćenje drvene oplate ploča i zidova okna, uključivo podupiranje oplate grornje ploče okna. </t>
  </si>
  <si>
    <r>
      <t>Obračun prema m</t>
    </r>
    <r>
      <rPr>
        <vertAlign val="superscript"/>
        <sz val="10"/>
        <rFont val="Arial"/>
        <family val="2"/>
        <charset val="238"/>
      </rPr>
      <t>2</t>
    </r>
    <r>
      <rPr>
        <sz val="10"/>
        <rFont val="Arial"/>
        <family val="2"/>
        <charset val="238"/>
      </rPr>
      <t xml:space="preserve"> stvarno izvedene oplate prema projektu.</t>
    </r>
  </si>
  <si>
    <t xml:space="preserve">Betonskim i armiračkim radovima obuhvaćena je dobava, isporuka i ugradnja specificiranog betona i armature, sve uz odgovarajući dokaz kvalitete, te korištenje sveg potrebnog alata i opreme za kvalitetnu ugradnju betona i armature. </t>
  </si>
  <si>
    <r>
      <t>Obračun prema m</t>
    </r>
    <r>
      <rPr>
        <vertAlign val="superscript"/>
        <sz val="10"/>
        <rFont val="Arial"/>
        <family val="2"/>
        <charset val="238"/>
      </rPr>
      <t>3</t>
    </r>
    <r>
      <rPr>
        <sz val="10"/>
        <rFont val="Arial"/>
        <family val="2"/>
        <charset val="238"/>
      </rPr>
      <t xml:space="preserve"> betona i kg armature.</t>
    </r>
  </si>
  <si>
    <t xml:space="preserve">Zidarskim radovima obuhvaćena je ugradba gotovih proizvoda ili elemenata u pripremljene otvore na projektom predviđena mjesta na građevini, uključivo dobava, isporuka i ugradnja materijala za ugradnju, sve uz odgovarajući dokaz kvalitete. </t>
  </si>
  <si>
    <t>Radovi se izvode u skladu s OTU 2, 5-01, 6-01, 7-01 i 7-02, 8.03 i 10-06.</t>
  </si>
  <si>
    <t xml:space="preserve">Izrada oplate donje ploče </t>
  </si>
  <si>
    <r>
      <t>m</t>
    </r>
    <r>
      <rPr>
        <vertAlign val="superscript"/>
        <sz val="10"/>
        <rFont val="Arial"/>
        <family val="2"/>
        <charset val="238"/>
      </rPr>
      <t>2</t>
    </r>
  </si>
  <si>
    <t xml:space="preserve">Izrada oplate zidova i ulaznog "grla" </t>
  </si>
  <si>
    <t xml:space="preserve">Izrada oplate gornje ploče </t>
  </si>
  <si>
    <t xml:space="preserve">   MA 500/560</t>
  </si>
  <si>
    <t xml:space="preserve">   B500B</t>
  </si>
  <si>
    <t xml:space="preserve">Dobava i ugradnja lijevano željeznog kvadratnog  poklopca veličine 60/60 cm, sa ključem, na ''ulazno grlo'' vodomjernog okna sa oznakom ''VODOVOD''. </t>
  </si>
  <si>
    <t>Poklopac i okvir, kod kvadratnih poklopaca, moraju biti povezani pantima ili na neki drugi način, uz strojno obrađeni dosjed poklopca i okvira. U cijenu uključiti sav potreban rad i materijal do funkcionalne gotovosti. Poklopci klase nosivosti B 125.</t>
  </si>
  <si>
    <t xml:space="preserve">Obračun po broju ugrađenih poklopaca. </t>
  </si>
  <si>
    <t>4.1.10.</t>
  </si>
  <si>
    <t>Dobava materijala, izrada i ugradnja čeličnih pocinčanih ljestvi u vodomjernom oknu. Prečke od okruglog željeza min. Ø 20 mm, zavarene na stranice na vertikalnom razmaku od max. 30 cm. Širina ljestvi min. 45 cm. Udaljenost prečke od zida okna minimalno 16 cm. Ljestve kruto vezane na zidove okna na max. razmaku do 1,5 metra. Obračun po m' ugrađenih ljestvi ukupno.</t>
  </si>
  <si>
    <t>Izvedba monolitnog armiranobetonskog spremnika za protupožarnu vodu</t>
  </si>
  <si>
    <t xml:space="preserve">Izvedba monolitnog armiranobetonskog spremnika za protupožarnu vodu. Stavkom su obuhvaćeni tesarski, betonski, armirački radovi i zidarski radovi (ugradbe). Betoniranje izvoditi u taktovima. </t>
  </si>
  <si>
    <t>Tesarskim radovima obuhvaćena je dobava, dovoz na gradilište, montaža, demontaža i čišćenje drvene oplate ploča i zidova okna, uključivo podupiranje oplate grornje ploče okna. Obračun prema m2 stvarno izvedene oplate prema projektu.</t>
  </si>
  <si>
    <t xml:space="preserve">Betonskim i armiračkim radovima obuhvaćena je dobava, isporuka i ugradnja specificiranog betona, aditiva za vodonepropusnost i armature, sve uz odgovarajući dokaz kvalitete, te korištenje sveg potrebnog alata i opreme za kvalitetnu ugradnju betona i armature. Obračun prema m3 betona i kg armature. </t>
  </si>
  <si>
    <t>Zidarskim radovima (ugradbama) obuhvaćena je ugradba gotovih proizvoda ili elemenata u pripremljene otvore na projektom predviđena mjesta na građevini, uključivo dobava, isporuka i ugradnja materijala za ugradnju, sve uz odgovarajući dokaz kvalitete. Obračun prema komadu ugrađenog elementa.</t>
  </si>
  <si>
    <t>Izrada zidova i ulaznih "grla" spremnika betonom C30/37.</t>
  </si>
  <si>
    <t xml:space="preserve">Izrada oplate zidova i ulaznih ''grla" </t>
  </si>
  <si>
    <t xml:space="preserve">Dobava i ugradnja trake za radne fuge bez betonskog ruba, iz PVC-a, meke i s integriranim bubrećim profilom, ukupne širine 150 mm, uključujući sav pribor za postavljanje i spajanje. Obračun po metru dužnom radne fuge. </t>
  </si>
  <si>
    <t>4.2.10.</t>
  </si>
  <si>
    <t xml:space="preserve">U cijenu uključena dobava i postava brtveće trake radnih spojeva ab zidova. Traka od visokovrijednog polutvrdog PVC-p materijala, u sredini ojačanog čeličnom žicom. Treba biti smještena u polovini širine zida, te se spaja tipskim brtvećim spajalima s brtvećim trakama koje povezuju ab ploče i ab zidove. Trake se postavljaju od dna do vrha vanjskih zidova podruma. Prekidi betoniranja vanjskih zidova podruma na maksimalno svakih 7 metara duljine. 
Postava trake prema tehničkim uputama proizvođača..Obračun po metru dužnom radne fuge. </t>
  </si>
  <si>
    <t>4.2.11.</t>
  </si>
  <si>
    <t xml:space="preserve">Dobava i ugradnja lijevano željeznog kvadratnog poklopca u četvrtastom okviru na ulazno grlo spremnika. Poklopac nazivne dimenzije 60/60 cm, klase nosivosti B 125. </t>
  </si>
  <si>
    <t xml:space="preserve">Dobava i ugradnja pravokutnog vodootpornog poklopca od nehrđajućeg čelika AISI 304, s bravom za zaključavanje. Poklopac je toplinski izoliran, opremljen s ventilacijskom cijevi Ø 150 mm s protukišnom kapom i mrežicom protiv insekata, dodatno osiguran od provale. Poklopac nazivne dimenzije 100/100 cm. </t>
  </si>
  <si>
    <t>Dobava i ugradnja čeličnih pocinčanih ljestvi u spremnik. Prečke od okruglog željeza min. Ø 20 mm, zavarene na stranice na vertikalnom razmaku od max. 30 cm. Širina ljestvi min. 60 cm. Udaljenost prečke od zida okna minimalno 16 cm. Ljestve kruto vezane na zidove okna na max. razmaku do 1,5 metra. Obračun po m' ugrađenih ljestvi ukupno.</t>
  </si>
  <si>
    <t>Nabava i doprema vode te prvo punjenje vodom spremnika za prozupožarnu vodu. Obračun po m3 vode odgovarajuće kvalitete (kao kišnica).</t>
  </si>
  <si>
    <t xml:space="preserve">Nabava, doprema i montaža podzemnog polietilenskog spremnika zapremine 15.000 litara, za zbrinjavanje i korištenje kišnice, s odgovarajućom opremom. </t>
  </si>
  <si>
    <t xml:space="preserve"> Obračun po kompletu ugrađene opreme.</t>
  </si>
  <si>
    <t>Podzemni rezervoar, kapaciteta 15.000, iz polietilena (PE).</t>
  </si>
  <si>
    <t xml:space="preserve">Predfilter za krovnu površinu 500 m2. Linija dovoda/odvoda u istoj razini, promjera DN160, filterski uložak. Kužište i poklopac izrađeni od iz robusnog  PE-pohodni, promjer 350 mm (gore), visine 645, filtarska mrežice iz nehrđajućeg čelika sa otvorima.  </t>
  </si>
  <si>
    <t>Produžetak šahta  iz PE. Dimenzije: visina 635 mm x promjer 600 mm. U set je uključen brtveni prsten. Za produživanje visine ulaznog šahta do 600 mm.</t>
  </si>
  <si>
    <t>Filterska košara, za predfilter, v 22 cm, promjera 29 cm.</t>
  </si>
  <si>
    <t>Poklopac šahta iz PE, sa dvojnim priključkom</t>
  </si>
  <si>
    <t>Nabava i doprema vode te prvo punjenje vodom spremnika za zbrinjavanje i korištenje kišnice. Obračun po m3 vode odgovarajuće kvalitete (kao kišnica).</t>
  </si>
  <si>
    <t xml:space="preserve">Jedinična cijena pojedine stavke uključuje sve dobavu, dopremu i ugradnju/montažu svega specificiranog i pomoćnog (potrošnog) materijala, potrebne radove i alate, pomoćna sredstva i transporte za kompletnu izvedbu stavke. </t>
  </si>
  <si>
    <t xml:space="preserve">Hidroizolacija zidova i poda spremnika i postorojenja, s unutarnje strane </t>
  </si>
  <si>
    <t>Nabava materijala i nanošenje hidroizolacije i zaštite betonskih površina dvokomponentnin visokoelastičnin polimer-cementnin mortom za hidroizolaciju i zaštitu betonskih površina. Hidroizolacijski premaz mora biti sposoban podnjeti pozitivan i negativan pritisak. Nanosi se u 2 sloja ukupne debljine min. 2 mm, s tim da se u 1. sloj utisne alkalno-otporna mrežica od staklenih vlakana. Na sve spojeve pod-zid, zid-zid, kao i dilatacijske reške potrebno je postaviti tipsku traku za brtvljenje spojeva  (Gumena poliesterska traka za brtvljenje dilatacijskih spojeva u unutarnjim i vanjskim prostorima). Spojevi  traka moraju se međusobno lijepiti tipskim ljepilom istog proizvođača. Prilikom postavljanja materijala obvezno se pridržavati uputa proizvođača i tehničkog lista. Obračun po m2 kompletno izolirane površine navedenog sustava.</t>
  </si>
  <si>
    <t>5.1.1.1.</t>
  </si>
  <si>
    <t xml:space="preserve"> - hidroizolacija poda</t>
  </si>
  <si>
    <r>
      <t>m</t>
    </r>
    <r>
      <rPr>
        <sz val="10"/>
        <rFont val="Calibri"/>
        <family val="2"/>
        <charset val="238"/>
      </rPr>
      <t>²</t>
    </r>
  </si>
  <si>
    <t>5.1.1.2.</t>
  </si>
  <si>
    <t xml:space="preserve"> - hidroizolacija zidova</t>
  </si>
  <si>
    <t>Dobava i montaža samostojećeg hidrantskog ormara za nadzemni hidrant, dim. 540x1080/1060x185, sa standardnom pripadajućom opremom. Samostojeći hidrantski ormar, sa oznakom iz koje je jasno vidljivo da se u ormariću nalazi oprema hidrantske mreže za gašenje požara. Stavkom obuhvaćena izrada betonskog temelja dimenzije 25x80x60 cm te montaža ormarića na isti. Stavka obuhvaća sav rad i materijal do potpune gotovosti.</t>
  </si>
  <si>
    <t>U cijenu uključiti slijedeću opremu ormara:
● tlačna cijev Ø 52 x 15 m, sa spojnicama x 2 kom
● ključ za spojnice ABC x 2 kom 
● ključ za nadzemni hidrant x 1 kom 
● mlaznica Ø 52 (Al) sa zasunom x 2 kom</t>
  </si>
  <si>
    <t xml:space="preserve">Obračun po broju hidrantskih ormara. </t>
  </si>
  <si>
    <t>Stavkom obuhvatiti postavu odgovarajuće opreme, dobavu vode i punjenje cjevovoda vodom te stavljanje pod propisani tlak. Nakon uspješno provedenog ispitivanja predmetni dio vodovodne mreže odgovarajuće isprazniti.</t>
  </si>
  <si>
    <t xml:space="preserve">U cijenu uključiti izradu privremenih uporišta, odnosno sav potreban rad i materijal za uspješno dovršenje posla. </t>
  </si>
  <si>
    <t>Zasebno se ispituju tri trase vodovoda: sanitarni cjevovod,  hidrantski cjevovod i tehnološki cjevovod</t>
  </si>
  <si>
    <r>
      <t>Obračun po m</t>
    </r>
    <r>
      <rPr>
        <vertAlign val="superscript"/>
        <sz val="10"/>
        <rFont val="Arial"/>
        <family val="2"/>
        <charset val="238"/>
      </rPr>
      <t>1</t>
    </r>
    <r>
      <rPr>
        <sz val="10"/>
        <rFont val="Arial"/>
        <family val="2"/>
        <charset val="238"/>
      </rPr>
      <t xml:space="preserve"> trase vanjskog vodovoda.</t>
    </r>
  </si>
  <si>
    <t xml:space="preserve"> - sanitarni cjevovod</t>
  </si>
  <si>
    <t xml:space="preserve"> - tehnološki cjevovod</t>
  </si>
  <si>
    <t xml:space="preserve"> - hidrantski cjevovod</t>
  </si>
  <si>
    <t>Nakon kompletno zatrpanog i ispitanog cjevovoda pristupa se ispiranju cjevovoda prema opisu u tehničkim uvjetima izvedbe cjevovoda. Stavkom obuhvatiti dobavu potrebne vode, te sav rad i materijal potreban za uspješno dovršenje posla.</t>
  </si>
  <si>
    <r>
      <t>Obračun po m</t>
    </r>
    <r>
      <rPr>
        <vertAlign val="superscript"/>
        <sz val="10"/>
        <rFont val="Arial"/>
        <family val="2"/>
        <charset val="238"/>
      </rPr>
      <t>1</t>
    </r>
    <r>
      <rPr>
        <sz val="10"/>
        <rFont val="Arial"/>
        <family val="2"/>
        <charset val="238"/>
      </rPr>
      <t xml:space="preserve"> trase cjevovoda.</t>
    </r>
  </si>
  <si>
    <t xml:space="preserve">Nakon ispiranja cjevovoda pristupa se dezinfekciji cjevovoda prema tehničkim uvjetima i posebnim uputstvima nadležne zdrvstvene ustanove. Stavka obuhvaća uzimanje uzoraka vode, analizu od strane ovlaštene organizacije u sklopu koje se izdaje odgovarajući nalaz o ispravnosti vode za piće. </t>
  </si>
  <si>
    <t>Cijenom obuhvatiti sav rad i materijal za dovršenje posla.</t>
  </si>
  <si>
    <t xml:space="preserve">Beton </t>
  </si>
  <si>
    <t>Nabava, doprema, priprema i ugradnja betona kvalitete C 16/20, za izradu elemenata za oslanjanje cjevovoda, oblikovnih komada i armatura.</t>
  </si>
  <si>
    <t>Stavka obuhvaća njegu betona, dokaz kvalitete betona, potrebnu oplatu te sav potreban materijal i rad za dovršenje navedenog posla do funkcionalne gotovosti</t>
  </si>
  <si>
    <r>
      <t>Obračun po m</t>
    </r>
    <r>
      <rPr>
        <vertAlign val="superscript"/>
        <sz val="10"/>
        <rFont val="Arial"/>
        <family val="2"/>
        <charset val="238"/>
      </rPr>
      <t>3</t>
    </r>
    <r>
      <rPr>
        <sz val="10"/>
        <rFont val="Arial"/>
        <family val="2"/>
        <charset val="238"/>
      </rPr>
      <t xml:space="preserve"> ugrađenog betona</t>
    </r>
  </si>
  <si>
    <t>Nabava, doprema i polaganje u rov, 20 - 30 cm iznad tjemena cijevi vodovoda, plave PVC trake sa natpisom “POZOR VODOVOD”. Širina trake mora iznositi minimalno 10 cm, a debljna 0,15 mm.</t>
  </si>
  <si>
    <t>Traka se postavlja iznad svake vodovodne cijevi zasebno.</t>
  </si>
  <si>
    <r>
      <t>Obračun po m</t>
    </r>
    <r>
      <rPr>
        <vertAlign val="superscript"/>
        <sz val="10"/>
        <rFont val="Arial"/>
        <family val="2"/>
        <charset val="238"/>
      </rPr>
      <t>1</t>
    </r>
    <r>
      <rPr>
        <sz val="10"/>
        <rFont val="Arial"/>
        <family val="2"/>
        <charset val="238"/>
      </rPr>
      <t xml:space="preserve"> ugrađene trake</t>
    </r>
  </si>
  <si>
    <t xml:space="preserve">REKAPITULACIJA - VANJSKI VODOVOD </t>
  </si>
  <si>
    <t>MONTAŽNI RADOVI</t>
  </si>
  <si>
    <t>Stavkom je obuhvaćeno iskolčenje trase kanalizacije s označavanjem svih vertikalnih i horizontalnih lomova trase, položaj kontrolnih okana i slivnika, te svih ostalih objekata na predmetnoj kanalizaciji, održavanje odnosno obnavljanje iskolčenja za vrijeme gradnje. Uključivo upis ovlaštenog geodete koji je vršio iskolčenje, u Građevinski dnevnik, da je iskolčenje izvršeno prema projektu.</t>
  </si>
  <si>
    <r>
      <t>Obračun po m</t>
    </r>
    <r>
      <rPr>
        <vertAlign val="superscript"/>
        <sz val="10"/>
        <rFont val="Arial"/>
        <family val="2"/>
        <charset val="238"/>
      </rPr>
      <t>1</t>
    </r>
    <r>
      <rPr>
        <sz val="10"/>
        <rFont val="Arial"/>
        <family val="2"/>
        <charset val="238"/>
      </rPr>
      <t xml:space="preserve"> iskolčenja glavne trase sa svim elementima.</t>
    </r>
  </si>
  <si>
    <t>Iskop rova za polaganje kanalizacijskih cijevi u zelenoj površini</t>
  </si>
  <si>
    <t xml:space="preserve">Strojni i ručni iskop rova za polaganje kanalizacijskih cijevi u materijalu  "C" kategorije, sitnoznato konerentno tlo (prirodno), uključujući proširenje i produbljenje rova za izradu kontrolnih okana i separatora. </t>
  </si>
  <si>
    <t>Dubina iskopa do 2,0 metara, širina dna rova 0,6 do 0,8 metara. Iskopani materijal se u zelenom pojasu deponira uz rov, na udaljenost od minimalno 1,0 metara od ruba rova, te se isti materijal koristi za zatrpavanje rova nakon izvedbe obloge cijevi, a višak materijala od iskopa treba utovariti i odvesti na gradilišni deponij.</t>
  </si>
  <si>
    <t>Po potrebi, iskopani materijal se na dijelovima trase odvozi, međudeponira i kod zatrpavanja ili izrade nasipa ponovo dovozi na mjesto ugradnje.</t>
  </si>
  <si>
    <t>U jediničnu cijenu potrebno je uključiti sve radove (utovar, potreban prijevoz, odlaganje unutar gradilišta) te korištenje potrebne mehanizacije.</t>
  </si>
  <si>
    <t>Količinu ručnog iskopa utvrđuje nadzorni inženjer upisom u Građevinski dnevnik.</t>
  </si>
  <si>
    <t>Stavka obuhvaća trošak crpljenja eventualne podzemne i površinske vode.</t>
  </si>
  <si>
    <r>
      <t>Obračun po m</t>
    </r>
    <r>
      <rPr>
        <vertAlign val="superscript"/>
        <sz val="10"/>
        <rFont val="Arial"/>
        <family val="2"/>
        <charset val="238"/>
      </rPr>
      <t>3</t>
    </r>
    <r>
      <rPr>
        <sz val="10"/>
        <rFont val="Arial"/>
        <family val="2"/>
        <charset val="238"/>
      </rPr>
      <t xml:space="preserve"> sraslog tla.</t>
    </r>
  </si>
  <si>
    <t xml:space="preserve"> - strojni iskop 95%</t>
  </si>
  <si>
    <t xml:space="preserve"> - ručni iskop 5%</t>
  </si>
  <si>
    <t>Strojni i ručni iskop građevinske jame za izgradnju separatora ulja i masti, separatora ulja i benzina te izljevne građevine iz spremnika za protupožarnu vodu, u materijalu "C" kategorije.</t>
  </si>
  <si>
    <t>Prosječna dubina iskopa kod separatora ulja i benzina je cca 2,30 metara, za separator ulja i masti cca. 2,0 metara. Iskopani materijal se u zelenom pojasu deponira se uz rov, na udaljenost od minimalno 3,0 metara od ruba građevinske jame, te se isti materijal koristi za zatrpavanje nakon izgradnje građevine.</t>
  </si>
  <si>
    <t>Po potrebi, iskopani materijal se na dijelovima trase odvozi, međudeponira i kod zatrpavanja ponovo dovozi na mjesto ugradnje.</t>
  </si>
  <si>
    <t xml:space="preserve">U jediničnu cijenu potrebno je uključiti sve radove (utovar, potreban prijevoz, odlaganje unutar gradilišta) te korištenje potrebne mehanizacije. </t>
  </si>
  <si>
    <t xml:space="preserve">Količinu ručnog iskopa utvrđuje nadzorni inženjer upisom u Građevinski dnevnik. </t>
  </si>
  <si>
    <t>Dobava materijala te izvedba zaštite građevinske jame prilikom iskopa mastolova uz temeljnu ploču zgrade. Jama svijetle širine cca 250 cm, a dubina cca 130 cm (ispod razine iskopa temeljne ploče). Zaštitu izvršiti zabijanjem talpama i podupiranjem.
Stavkom obuhvatiti sav potreban materijal te postavu zaštite (montaža i demontaža), uz pridržavanje svih mjera zašite na radu.</t>
  </si>
  <si>
    <t xml:space="preserve">Ručno planiranje i učvršćivanje dna rova na projektirane  kote iz uzdužnog profila s točnošću od ±1cm. </t>
  </si>
  <si>
    <t>Stavka obuhvaća planiranje i učvršćivanje dna rova na mjestima izvedbe kontrolnih okana.</t>
  </si>
  <si>
    <r>
      <t>Obračun po m</t>
    </r>
    <r>
      <rPr>
        <vertAlign val="superscript"/>
        <sz val="10"/>
        <rFont val="Arial"/>
        <family val="2"/>
        <charset val="238"/>
      </rPr>
      <t>2</t>
    </r>
    <r>
      <rPr>
        <sz val="10"/>
        <rFont val="Arial"/>
        <family val="2"/>
        <charset val="238"/>
      </rPr>
      <t xml:space="preserve"> uređenog dna rova.</t>
    </r>
  </si>
  <si>
    <t>Ručno planiranje i učvršćivanje dna građevinske jame za izgradnju separatora na projektirane kote iz projekta s točnošću +/- 1 cm. Obračun po m2 planirane površine.</t>
  </si>
  <si>
    <r>
      <t>Nabava, dovoz na gradilište, unutargradilišni transport, ugradnja i zbijanje ručnim nabijačima pijeska/šljunka granulacije 0-4 mm za izradu posteljice ispod PVC kanalizacijskih cijevi u sloju debljine 10 cm, te oblaganje cijevi istovrsnim materijalom do min 15 cm iznad tjemena cijevi. Zbijanje posteljice vršiti tako da se postigne modul zbijenosti Ms&gt;25 MN/m</t>
    </r>
    <r>
      <rPr>
        <vertAlign val="superscript"/>
        <sz val="10"/>
        <rFont val="Arial"/>
        <family val="2"/>
        <charset val="238"/>
      </rPr>
      <t>2</t>
    </r>
    <r>
      <rPr>
        <sz val="10"/>
        <rFont val="Arial"/>
        <family val="2"/>
        <charset val="238"/>
      </rPr>
      <t>.</t>
    </r>
  </si>
  <si>
    <t xml:space="preserve"> - posteljica</t>
  </si>
  <si>
    <t xml:space="preserve"> - bočni ispun i nadsloj</t>
  </si>
  <si>
    <t>Zatrpavanje kanalskog rova novim kamenim materijalom u prometnim površinama</t>
  </si>
  <si>
    <t>Stavkom uključeno zatrpavanje proširenja rova kod kontrolnih okana.</t>
  </si>
  <si>
    <r>
      <t>Zatrpavanje zrnatim kamenim materijalom (šljunkom) izvesti u slojevima od 20-30 cm, uz strojno zbijanje, do zbijenosti od Ms&gt;40 MN/m</t>
    </r>
    <r>
      <rPr>
        <vertAlign val="superscript"/>
        <sz val="10"/>
        <rFont val="Arial"/>
        <family val="2"/>
        <charset val="238"/>
      </rPr>
      <t>2</t>
    </r>
    <r>
      <rPr>
        <sz val="10"/>
        <rFont val="Arial"/>
        <family val="2"/>
        <charset val="238"/>
      </rPr>
      <t xml:space="preserve"> na razini posteljice kolničke konstrukcije.</t>
    </r>
  </si>
  <si>
    <t>Doprema materijala i zatrpavanje preostalog dijela kanalizacijskog rova, pogodnim sitnoznatim koherentnim materijalom (prirodno tlo) od iskopa u zelenim površinama. Stavkom uključeno zatrpavanje proširenja rova na mjestima prespajanja, uokolo kontrolnih okana i separatora.</t>
  </si>
  <si>
    <r>
      <t>Zatrpavanje rova u zelenim površinama pogodnim materijalom iz iskopa, u slojevima do 30 cm, sa zbijanjem, do zbijenosti od 40 MN/m</t>
    </r>
    <r>
      <rPr>
        <vertAlign val="superscript"/>
        <sz val="10"/>
        <rFont val="Arial"/>
        <family val="2"/>
        <charset val="238"/>
      </rPr>
      <t>2</t>
    </r>
    <r>
      <rPr>
        <sz val="10"/>
        <rFont val="Arial"/>
        <family val="2"/>
        <charset val="238"/>
      </rPr>
      <t xml:space="preserve"> na razini postojećeg terena.</t>
    </r>
  </si>
  <si>
    <t>Ztrpavanje preostalog dijela građevinskih jama</t>
  </si>
  <si>
    <t xml:space="preserve">Doprema materijala i zatrpavanje preostalog dijela građevinske jame nakon ugradnje separatora, pogodnim materijalom iz iskopa, u slojevima do 30 cm, sa zbijanjem, do zbijenosti od 50 MN/m2 na razini postojećeg terena. </t>
  </si>
  <si>
    <t xml:space="preserve">Izrada nasipa iznad kanalskog rova odvodnje materijalom preostalim nakon zatrpavanja rova, u slojevima do 30 cm, sa zbijanjem, do zbijenosti od 40 MN/m2 na površini. Nasip minimalne visine 30 cm iznad okolnog prirodnog terena, kruna nasipa minimalne širine 60 cm, a nagib pokosa minimalno 1:1. </t>
  </si>
  <si>
    <t>Stavka uključuje unutargradilišni transport odnosno dopremu materijala s gardilišnog deponija materijala od iskopa do mjesta ugradnje.</t>
  </si>
  <si>
    <t>2.11</t>
  </si>
  <si>
    <t xml:space="preserve">Utovar i odovoz viška materijala od iskopa </t>
  </si>
  <si>
    <t>Dobava, dovoz na gradilište (uključivo utovar i istovar), skladištenje na gradilištu, razvažanje duž rova, spuštanje u rov i montaža kanalizacijskih cijevi iz neomekšanog polivinilklorida (PVC-U), s naglavkom i gumenom brtvom, tjemene nosivosti SN 4.</t>
  </si>
  <si>
    <t>Spojeve cijevi izvesti tipskim istovrsnim spojnicama s gumenim brtvama, odnosno odgovarajućim  oblikovnim (fazonskim) komadima. Postupak spajanja cijevi izvesti prema tehničkim uputama proizvođača cijevi. Neophodne tipske spojnice s gumenim brtvama na trasi kanalizacije uključiti u metar dužni ugrađenog cjevovoda, te se iste neće zasebno obračunavati. Oblikovni komadi ugrađuju se i u kontrolna okna na sanitarnoj kanalizacij (s time da se prilikom formiranja kinete gornji dio cijevi izrezuje) i u spremniku za proptupožarnu vodu.</t>
  </si>
  <si>
    <r>
      <t>Obračun prema m</t>
    </r>
    <r>
      <rPr>
        <vertAlign val="superscript"/>
        <sz val="10"/>
        <rFont val="Arial"/>
        <family val="2"/>
        <charset val="238"/>
      </rPr>
      <t>1</t>
    </r>
    <r>
      <rPr>
        <sz val="10"/>
        <rFont val="Arial"/>
        <family val="2"/>
        <charset val="238"/>
      </rPr>
      <t xml:space="preserve"> ugrađene cijevi i broju oblikovnih komada.</t>
    </r>
  </si>
  <si>
    <t xml:space="preserve"> - DN/OD 20 cm, SN 4 </t>
  </si>
  <si>
    <t xml:space="preserve"> - DN/OD 16 cm, SN 4 </t>
  </si>
  <si>
    <t xml:space="preserve"> - DN/OD 12,5 cm, SN 4 </t>
  </si>
  <si>
    <t xml:space="preserve"> - DN/OD 11 cm, SN 4 </t>
  </si>
  <si>
    <t xml:space="preserve"> - odvojak 45°, DN/OD 16/12,5 cm</t>
  </si>
  <si>
    <t xml:space="preserve"> - koljeno 45°, DN/OD 20 cm, SN 4</t>
  </si>
  <si>
    <t xml:space="preserve"> - koljeno 45°, DN/OD 16 cm, SN 4</t>
  </si>
  <si>
    <t xml:space="preserve"> - koljeno 45°, DN/OD 12,5 cm, SN 4 </t>
  </si>
  <si>
    <t xml:space="preserve"> - koljeno 45°, DN/OD 11 cm, SN 4 </t>
  </si>
  <si>
    <t>3.1.10.</t>
  </si>
  <si>
    <t xml:space="preserve"> - koljeno 90°, DN/OD 11 cm, SN 4 </t>
  </si>
  <si>
    <t>Nepovratni ventil u KO S1 sanitarne otpadne vode</t>
  </si>
  <si>
    <t xml:space="preserve">Dobava i ugradnja nepovratnog ventila od ABS-a, DN 200, s automatskim djelovanjem INOX poklopca, ručnim zatvaračem i otvoriom za čišćenje. Tipski element, namijenjen za ugradnju u kontrolno okno ''S1'' na kanalizaciji za sanitarne otpadne vode. Komplet funkcionalna izvedba uključuje sav potreban rad, materijal i pribor za montažu, uz dostavu dokaza kvalitete. </t>
  </si>
  <si>
    <t>Nepovratni ventil u spremniku za protupožarnu vodu</t>
  </si>
  <si>
    <t xml:space="preserve">Dobava i ugradnja nepovratnog ventila od ABS-a, DN 110, s automatskim djelovanjem INOX poklopca, ručnim zatvaračem i otvoriom za čišćenje. Tipski element, namijenjen za ugradnju u spremnik za protupožarnu vodu. Komplet funkcionalna izvedba uključuje sav potreban rad, materijal i pribor za montažu, uz dostavu dokaza kvalitete. </t>
  </si>
  <si>
    <t>Brtvena garnitura za cijevne prolaze</t>
  </si>
  <si>
    <t xml:space="preserve">Dobava i ugradnja brtvene garniture, vodonepropusne do 6 mVS za brtvljenje cijevi DN 110, za cijevne prolaze sa masivnom usnom brtvom, PVC manžetom manžetom Ø560 mm za spajanje s PVC hidroizolacijom i stabilnom plastičnom navoj maticom s mogućnošću otklona zbog slijeganja cijevi ± 10%.  Tipski element, namijenjen za ugradnju na spremniku za protupožarnu vodu. Komplet funkcionalna izvedba uključuje sav potreban rad, materijal i pribor za montažu, uz dostavu dokaza kvalitete. </t>
  </si>
  <si>
    <t>Monolitna armiranobetonska kanalizacijska kontrolna okna</t>
  </si>
  <si>
    <t xml:space="preserve">Predviđena je izvedba ukupno 14 kontrolnih okana dimezije 0,6×0,6 i 0,80×0,80 metara (dubine do 2,50 metara). Stavkom su obuhvaćeni tesarski, betonski i armirački radovi te zidarski radovi (ugradbe). </t>
  </si>
  <si>
    <t>Stavkom su obuhvaćeni tesarski, betonski i armirački radovi te zidarski radovi (ugradbe).</t>
  </si>
  <si>
    <r>
      <t>Tesarskim radovima obuhvaćena je dobava, dovoz na gradilište, montaža, demontaža i čišćenje drvene oplate ploča i zidova okna, uključivo podupiranje oplate grornje ploče okna. Obračun prema m</t>
    </r>
    <r>
      <rPr>
        <vertAlign val="superscript"/>
        <sz val="10"/>
        <rFont val="Arial"/>
        <family val="2"/>
        <charset val="238"/>
      </rPr>
      <t>2</t>
    </r>
    <r>
      <rPr>
        <sz val="10"/>
        <rFont val="Arial"/>
        <family val="2"/>
        <charset val="238"/>
      </rPr>
      <t xml:space="preserve"> stvarno izvedene oplate prema projektu. </t>
    </r>
  </si>
  <si>
    <r>
      <t>Betonskim i armiračkim radovima obuhvaćena je dobava, isporuka i ugradnja specificiranog betona, aditiva za vodonepropusnost i armature, sve uz odgovarajući dokaz kvalitete, te korištenje sveg potrebnog alata i opreme za kvalitetnu ugradnju betona i armature. Obračun prema m</t>
    </r>
    <r>
      <rPr>
        <vertAlign val="superscript"/>
        <sz val="10"/>
        <rFont val="Arial"/>
        <family val="2"/>
        <charset val="238"/>
      </rPr>
      <t>3</t>
    </r>
    <r>
      <rPr>
        <sz val="10"/>
        <rFont val="Arial"/>
        <family val="2"/>
        <charset val="238"/>
      </rPr>
      <t xml:space="preserve"> betona i kg armature.</t>
    </r>
  </si>
  <si>
    <t>Dobava i ugradnja spojnice za ubetoniravanje u zid okna (PEHD cijev) - OD 25 cm</t>
  </si>
  <si>
    <t>4.1.11.</t>
  </si>
  <si>
    <t>Dobava i ugradnja umetka za ubetoniravanje u zid okna (PVC cijev) - DN/OD 20 cm</t>
  </si>
  <si>
    <t>Dobava i ugradnja umetka za ubetoniravanje u zid okna (PVC cijev) DN/OD 16 cm</t>
  </si>
  <si>
    <t>Dobava i ugradnja umetka za ubetoniravanje u zid okna (PVC cijev) DN/OD 12,5 cm</t>
  </si>
  <si>
    <t>Dobava i ugradnja umetka za ubetoniravanje u zid okna (PVC cijev) DN/OD 11 cm</t>
  </si>
  <si>
    <t>Dobava materijala, izrada i ugradnja čeličnih pocinčanih ljestvi u kontrolna okna. Prečke od okruglog željeza min. Ø 20 mm, zavarene na stranice na vertikalnom razmaku od max. 30 cm. Širina ljestvi min. 45 cm. Udaljenost prečke od zida okna minimalno 16 cm. Ljestve kruto vezane na zidove okna na max. razmaku do 1,5 metra. Obračun po m' ugrađenih ljestvi ukupno.</t>
  </si>
  <si>
    <t>4.1.16.</t>
  </si>
  <si>
    <t xml:space="preserve">Dobava i ugradnja lijevano željeznih kvadratnih poklopaca veličine 60/60 cm u četvrtastom okviru, na ulazna grla kontrolnih okana. </t>
  </si>
  <si>
    <t>Poklopac i okvir, kod kvadratnih poklopaca, moraju biti povezani pantima ili na neki drugi način, uz strojno obrađeni dosjed poklopca i okvira. U cijenu uključiti sav potreban rad i materijal do funkcionalne gotovosti. Poklopci klase nosivosti C 250 i D 400.</t>
  </si>
  <si>
    <t xml:space="preserve"> - kvadratni poklopac - B 125</t>
  </si>
  <si>
    <t xml:space="preserve"> - kvadratni poklopac - C 250</t>
  </si>
  <si>
    <t>Radovi se izvode prema tehničkim uputama proizvođača. U zemlju, iskopom jame na dubinu h+20 cm, tlocrtnih dimenzija L*B na pripremljeni, nivelirani i nabijeni šljunak sa dozvoljenim odstupanjem do 2 cm postavlja se PP folija. Nakon polaganja separatora ulja i masti spoje se PVC- cijevi s gumenim brtvama na ulaz i izlaz. Obavezno napuniti mastolov vodom do razine izlaza. Provjeriti propusnost spojeva. Klizno grlo mastolova s poklopcem prilagoditi potrebnoj visini te ga zasipati zemljom, a završni sloj poravnati.</t>
  </si>
  <si>
    <t>Stavkom obuhvaćena nabava, doprema i ugradnja svega potrebnog materijala i opreme do potpune gotovosti.</t>
  </si>
  <si>
    <t xml:space="preserve">Dobava i ugradnja kanala za odvodnju, s integriranom brtvom za vertikalni  spoj izljevne cijevi DN110, nosivosti B125 i tvornički integriranom brtvom. Kanal je izrađen iz polimerbetona, ojačan bočnim rebrima zbog povećane krutosti. Svjetla širina kanala je 150 mm, građevinska širina 185 mm, građevinska dužina 2900 mm. Rubovi kanala ojačani su DVOSTRUKO PROFILIRANIM kutnikom od pocinčanog čelika debljine 4 mm koji služi kao dosjed za polaganje pokrovne rešetke s učvršćivanjem rešetke bez vijaka. Kanal se izvodi polaganjem na betonsku podlogu marke B25 debljine sloja 15 cm, bočno  kanal založiti betonom. Gornji rub  rešetke se izvodi u razini 2 - 5 mm ispod kote gotove završne okolne površine. </t>
  </si>
  <si>
    <t>Dobava i ugradnja dvorišnog slivnika, izrađen iz polimerbetona, sa ramom za rešetku od pocinčanog čelika za klasu nosivosti A15. Sifonirani odvod DN100.  Sve sa priborom za montažu do potpune funkcionalnosti.</t>
  </si>
  <si>
    <t xml:space="preserve"> - trasa sanitarne kanalizacije</t>
  </si>
  <si>
    <t xml:space="preserve"> - trasa oborinske "čiste" kanalizacije</t>
  </si>
  <si>
    <t xml:space="preserve"> - trasa oborinske "nečiste" kanalizacije</t>
  </si>
  <si>
    <t>Kontrola ispravnosti strukturalne stabilnosti i osiguranja funkcionalnosti</t>
  </si>
  <si>
    <r>
      <t>Obračun po m</t>
    </r>
    <r>
      <rPr>
        <vertAlign val="superscript"/>
        <sz val="10"/>
        <rFont val="Arial"/>
        <family val="2"/>
        <charset val="238"/>
      </rPr>
      <t>1</t>
    </r>
    <r>
      <rPr>
        <sz val="10"/>
        <rFont val="Arial"/>
        <family val="2"/>
        <charset val="238"/>
      </rPr>
      <t xml:space="preserve"> kanala odgovarajućeg profila</t>
    </r>
  </si>
  <si>
    <t xml:space="preserve"> - DN/OD 20 cm</t>
  </si>
  <si>
    <t xml:space="preserve"> - DN/OD 16 cm</t>
  </si>
  <si>
    <t xml:space="preserve"> - DN/OD 12,5 cm</t>
  </si>
  <si>
    <t xml:space="preserve"> - DN/OD 11 cm</t>
  </si>
  <si>
    <t>Geodetski snimak trase kanalizacijskog cjevovoda</t>
  </si>
  <si>
    <r>
      <t>Obračun po m</t>
    </r>
    <r>
      <rPr>
        <vertAlign val="superscript"/>
        <sz val="10"/>
        <rFont val="Arial"/>
        <family val="2"/>
        <charset val="238"/>
      </rPr>
      <t>1</t>
    </r>
    <r>
      <rPr>
        <sz val="10"/>
        <rFont val="Arial"/>
        <family val="2"/>
        <charset val="238"/>
      </rPr>
      <t xml:space="preserve"> trase kanalizacijskog cjevovoda </t>
    </r>
  </si>
  <si>
    <t xml:space="preserve">REKAPITULACIJA - IZGRADNJA ODVODNJE </t>
  </si>
  <si>
    <t xml:space="preserve">Obilježavanje (iscrtavanje) svih trasa predviđenih za ugradnju vodovodnih i kanalizacijskih cijevi te položaja sanitarija, prije izvođenja radova, radi eventualnog usklađivanja sa ostalim instalacijama. </t>
  </si>
  <si>
    <t>2.1</t>
  </si>
  <si>
    <t>Građevinski radovi na izvedbi instalacije unutarnjeg vodovoda i kanalizacije. Stavkom obuhvaćeno:</t>
  </si>
  <si>
    <t xml:space="preserve"> -izrada šliceva u zidu za ugradnju vodovodnih i kanalizacijskih cijevi</t>
  </si>
  <si>
    <t xml:space="preserve"> - iskop, planiranje, pješčana posteljica i obloga cijevi te zatrpavanje rova za potrebe temeljnog razvoda kanalizacije</t>
  </si>
  <si>
    <t xml:space="preserve"> -izrada prodora kroz ziđe</t>
  </si>
  <si>
    <t xml:space="preserve"> -izrada prodora kroz betonske elemente (grede, stropna rebra, stropna ploča, temeljna greda)</t>
  </si>
  <si>
    <t xml:space="preserve"> -zidarska obrada šliceva u ziđu</t>
  </si>
  <si>
    <t xml:space="preserve"> -zidarski radovi na ugradnji sanitarnih uređaja i  sanitarne opreme</t>
  </si>
  <si>
    <t xml:space="preserve"> -zatvaranje prodora u betonskim elementima nakon montaže cijevi </t>
  </si>
  <si>
    <t xml:space="preserve"> -zidarska obrada otvora nakon ugradnje hidrantskog ormarića </t>
  </si>
  <si>
    <t>Ova pozicija obuhvaća sav potreban rad, materijal i prijevoz  za izvršenje svih potrebnih  radova.</t>
  </si>
  <si>
    <t xml:space="preserve">Vodovodne polipropilenske (PP-R) cijevi za pitku vodu (hladnu). </t>
  </si>
  <si>
    <t>Dobava, dovoz na gradilište (uključivo utovar i istovar), skladištenje na gradilištu, gradilišni transport i montaža vodovodnih polipropilenskih (PP-R) cijevi za pitku vodu (hladnu). Cijevi serije S5 (SDR 11)</t>
  </si>
  <si>
    <t xml:space="preserve">Polaganje i spajanje cijevi i oblikovnih komada vršiti isključivo prema tehničkim uputama proizvođača, koristeći odgovarajuće cijevne obujmice, vodeći računa o načinu pričvršćenja odnosno mjestima čvrstih i kliznih točaka. </t>
  </si>
  <si>
    <t>U jediničnu cijenu uračunati sav potreban materijal i rad u izgradnji unutarnje vodovodne mreže, uključivo cijevi, spojne i oblikovne komade, nosače za montažu, materijala za pričvršćenje, sav sitnopotrošan materijal kao i potrebne spojnice i prijelazne komade.</t>
  </si>
  <si>
    <r>
      <t>Obračun prema m</t>
    </r>
    <r>
      <rPr>
        <vertAlign val="superscript"/>
        <sz val="10"/>
        <rFont val="Arial"/>
        <family val="2"/>
        <charset val="238"/>
      </rPr>
      <t>1</t>
    </r>
    <r>
      <rPr>
        <sz val="10"/>
        <rFont val="Arial"/>
        <family val="2"/>
        <charset val="238"/>
      </rPr>
      <t xml:space="preserve"> ugrađene cijevi</t>
    </r>
  </si>
  <si>
    <t xml:space="preserve"> - d 50 mm</t>
  </si>
  <si>
    <t xml:space="preserve"> - d 40 mm</t>
  </si>
  <si>
    <t xml:space="preserve"> - d 32 mm</t>
  </si>
  <si>
    <t xml:space="preserve"> - d 25 mm </t>
  </si>
  <si>
    <t xml:space="preserve"> - d 20 mm</t>
  </si>
  <si>
    <t xml:space="preserve">Toplinska izolacija cijevi hladne vode iz polietilenske pjene. </t>
  </si>
  <si>
    <t>Dobava, dovoz na gradilište (uključivo utovar i istovar), skladištenje na gradilištu, gradilišni transport i montaža toplinske izolacije cijevi hladne vode iz polietilenske pjene.</t>
  </si>
  <si>
    <t>Toplinska izolacija iz polietilenske pjene, toplinske vodljivosti λ≤0,0038 W/(mK), klase vatrootpornosti B1. Debljina izolacije za cijevi u spuštenom prostoru je 9mm, 13 mm na dijelovima vertikala gdje je izvodi paralelno sa toplom vodom te 4 mm u podu i zidnim šlicevima.</t>
  </si>
  <si>
    <t xml:space="preserve">Montažu i spajanje cijevne toplinske izolacije vršiti isključivo prema tehničkim uputama proizvođača, koristeći odgovarajući namjenski materijal.   </t>
  </si>
  <si>
    <t>U jediničnu cijenu uračunati sav potreban materijal i rad na montaži toplinske izolacije cijevi do funkcionalne gotovosti.</t>
  </si>
  <si>
    <r>
      <t>Obračun prema m</t>
    </r>
    <r>
      <rPr>
        <vertAlign val="superscript"/>
        <sz val="10"/>
        <rFont val="Arial"/>
        <family val="2"/>
        <charset val="238"/>
      </rPr>
      <t>1</t>
    </r>
    <r>
      <rPr>
        <sz val="10"/>
        <rFont val="Arial"/>
        <family val="2"/>
        <charset val="238"/>
      </rPr>
      <t xml:space="preserve"> ugrađene izolacije.</t>
    </r>
  </si>
  <si>
    <t xml:space="preserve">Vodovodne polipropilenske (PP-R) cijevi za pitku vodu (toplu). </t>
  </si>
  <si>
    <t>Dobava, dovoz na gradilište (uključivo utovar i istovar), skladištenje na gradilištu, gradilišni transport i montaža vodovodnih polipropilenskih (PP-R) cijevi za toplu vodu. Cijevi serije S3,2 (SDR 7,4).</t>
  </si>
  <si>
    <t xml:space="preserve"> - d 50 mm </t>
  </si>
  <si>
    <t xml:space="preserve"> - d 40 mm </t>
  </si>
  <si>
    <t xml:space="preserve">Toplinska izolacija cijevi tople vode iz polietilenske pjene. </t>
  </si>
  <si>
    <t xml:space="preserve">Dobava, dovoz na gradilište (uključivo utovar i istovar), skladištenje na gradilištu, gradilišni transport i montaža toplinske izolacije cijevi tople vode iz polietilenske pjene. </t>
  </si>
  <si>
    <t>Toplinska izolacija iz polietilenske pjene, toplinske vodljivosti λ≤0,0038 W/(mK), klase vatrootpornosti B1. Debljina izolacije za cijevi profila d20 i d25 je 20 mm, a za veći profil cijevi je min. 30 mm, a za cijevi u zidnim šlicevima debljina izolacije je 4 mm.</t>
  </si>
  <si>
    <t xml:space="preserve">Montažu i spajanje cijevne toplinske izolacije vršiti isključivo prema tehničkim uputama proizvođača, koristeći odgovarajući namjenski materijal.      </t>
  </si>
  <si>
    <t xml:space="preserve"> - d 25 mm</t>
  </si>
  <si>
    <t xml:space="preserve">Nabava doprema (uključivo utovar i istovar), skladištenje na gradilištu, gradilišni transport i montaža čeličnih pocinčanih cijevi za transport vode koja nije za ljudsku potrošnju. </t>
  </si>
  <si>
    <t>Polaganje i spajanje cijevi i oblikovnih komada vršiti isključivo prema pravilu struke odnosno tehničkim uputama proizvođača, koristeći odgovarajuće tipske spojne elemente te cijevne obujmice s gumenim podlošcima.</t>
  </si>
  <si>
    <t xml:space="preserve">Cijevi se ugrađuju u zidne šliceve, vertikalne kanale i na zasebne nosače u spuštenom stropu, sve prema pozicijama iz projekta. </t>
  </si>
  <si>
    <t xml:space="preserve">U jediničnu cijenu uračunati sav potreban materijal i rad na  izgradnji dijela unutarnje vodovodne mreže, uključivo cijevi, spojne i oblikovne komade, prijelazni komad PEHD/Č (d50/DN40), nosače za montažu, materijal za pričvršćenje, potrebne prijelazne komade i sav sitnopotrošan materijal.   </t>
  </si>
  <si>
    <t xml:space="preserve">DN 50 (60,3x3,6 mm) </t>
  </si>
  <si>
    <t xml:space="preserve">Nabava, doprema (uključivo utovar i istovar), skladištenje na gradilištu, gradilišni transport i montaža toplinske izolacije cijevi hladne vode iz polietilenske pjene. </t>
  </si>
  <si>
    <t xml:space="preserve">Toplinska izolacija iz polietilenske pjene, toplinske vodljivosti λ≤0,0038 W/(mK), klase vatrootpornosti B1. Debljina izolacije za cijevi u spuštenom prostoru je 9mm, 13 mm na dijelovima vertikala gdje je izvodi paralelno sa toplom vodom te 4 mm u podu i zidnim šlicevima. Montažu i spajanje cijevne toplinske izolacije vršiti isključivo prema tehničkim uputama proizvođača, koristeći odgovarajući namjenski materijal. </t>
  </si>
  <si>
    <t xml:space="preserve">Nabava, doprema skladištenje na gradilištu, gradilišni transport i montaža kuglastog ventila, za ugradnju na vodovodni razvod pitke i tehnološke vode. Kuglasti ventil treba biti kompatibilan sa materijalom cijevnog razvoda (PP-R). Obračun prema broju ugrađenih komada. </t>
  </si>
  <si>
    <t xml:space="preserve"> Obračun prema broju ugrađenih komada.</t>
  </si>
  <si>
    <t>Dobava, dovoz na gradilište, i montaža ventila za perilicu posuđa.</t>
  </si>
  <si>
    <t xml:space="preserve"> - G 1/2'' </t>
  </si>
  <si>
    <t>Dobava, dovoz na gradilište, i montaža kuglaste slavine (ugradnja u podrumu).</t>
  </si>
  <si>
    <t>Dobava, dovoz na gradilište (uključivo utovar i istovar), skladištenje na gradilištu, gradilišni transport i montaža kanalizacijskih cijevi iz polipropilena (PP), za primjenu unutar zgrada.</t>
  </si>
  <si>
    <t xml:space="preserve"> U jediničnu cijenu uračunati sav potreban materijal i rad na ugradnji i montaži unutarnje kanalizacijske mreže,  dobavu sveg sitnopotrošnog materijala kao i dodatnih spojnica, te njihovo spajanje.</t>
  </si>
  <si>
    <t>Spojeve cijevi izvesti tipskim istovrsnim spojnicama s gumenim brtvama, odnosno odgovarajućim oblikovnim komadima. Postupak spajanja cijevi izvesti prema tehničkim uputama proizvođača cijevi. Neophodne tipske spojnice s gumenim brtvama na trasi kanalizacije uključiti u metar dužni ugrađenog cjevovoda, te se iste neće zasebno obračunavati.</t>
  </si>
  <si>
    <t>Obračun prema m' ugrađene cijevi i broju ugrađenih oblikovnih komada</t>
  </si>
  <si>
    <t xml:space="preserve"> - DN/OD 160 mm </t>
  </si>
  <si>
    <t xml:space="preserve"> - DN/OD 110 mm </t>
  </si>
  <si>
    <t xml:space="preserve"> - DN/OD 50 mm </t>
  </si>
  <si>
    <t xml:space="preserve"> - koljeno 45°,DN/OD 160 mm</t>
  </si>
  <si>
    <t xml:space="preserve"> - koljeno 45°,DN/OD 110 mm</t>
  </si>
  <si>
    <t xml:space="preserve"> - koljeno 45°,DN/OD 50 mm</t>
  </si>
  <si>
    <t xml:space="preserve"> - koljeno 90°,DN/OD 110 mm </t>
  </si>
  <si>
    <t xml:space="preserve"> - koljeno 90°,DN/OD 50 mm </t>
  </si>
  <si>
    <t xml:space="preserve"> - odvojak 45°, DN 160/110 mm </t>
  </si>
  <si>
    <t xml:space="preserve"> - odvojak 45°, DN 110/110 mm </t>
  </si>
  <si>
    <t xml:space="preserve"> - odvojak 45°, DN 50/50 mm </t>
  </si>
  <si>
    <t xml:space="preserve"> - odvojak 90° - dvostruki, DN 110/110 mm </t>
  </si>
  <si>
    <t xml:space="preserve"> - redukcija, DN 160/110 mm </t>
  </si>
  <si>
    <t xml:space="preserve"> - redukcija, DN 75/50 mm </t>
  </si>
  <si>
    <t>PVC-u (ojačana mineralima) kanalizacijske cijevi i oblikovni komadi</t>
  </si>
  <si>
    <t>Dobava, dovoz na gradilište (uključivo utovar i istovar), skladištenje na gradilištu, gradilišni transport i montaža niskošumnih kanalizacijskih cijevi i oblikovnih komada iz mineralima ojačanog polivinilklorida (PVC-u), gustoće materijala cca.1,60 g/cm³, za primjenu unutar zgrada.</t>
  </si>
  <si>
    <t xml:space="preserve">U jediničnu cijenu uračunati sav potreban materijal i rad na ugradnji i montaži unutarnje kanalizacijske mreže, spojni i pričvrsni materijal, dobavu sveg sitnopotrošnog materijala kao i dodatnih spojnica, te njihovo spajanje. Spojeve cijevi unutar podne/stropne konstrukcije dodatno obraditi trajnoelastičnim materijalom (silikonskim kitom). </t>
  </si>
  <si>
    <t xml:space="preserve">Spojeve cijevi i oblikovnih komada izvesti prema pravilu struke odnosno tehničkim uputama proizvođaća. Spajanje cijevi i oblikovnih komada o zid/strop konstrukcije izvesti namjenskim tipskim obujmicama s gumenim uloškom (niskošumni sustav), vodeći računa o načinu korištenja (fiksna ili klizna), sve prema tehničkoj uputi proizvođača odnosno sustava.    </t>
  </si>
  <si>
    <t xml:space="preserve">Neophodne tipske spojnice s gumenim brtvama na trasi kanalizacije uključiti u metar dužni ugrađenog cjevovoda, te se iste neće zasebno obračunavati. </t>
  </si>
  <si>
    <t xml:space="preserve"> - DN/OD 75 mm </t>
  </si>
  <si>
    <t xml:space="preserve"> - koljeno 45°,DN/OD 75 mm</t>
  </si>
  <si>
    <t xml:space="preserve"> - koljeno 90°,DN/OD 75 mm </t>
  </si>
  <si>
    <t xml:space="preserve"> - odvojak 45°, DN 110/75 mm </t>
  </si>
  <si>
    <t xml:space="preserve"> - odvojak 45°, DN 75/75 mm </t>
  </si>
  <si>
    <t xml:space="preserve"> - odvojak 90°, DN 75/75 mm </t>
  </si>
  <si>
    <t xml:space="preserve"> - odvojak 90° - DN 110/110 mm </t>
  </si>
  <si>
    <t xml:space="preserve"> - redukcija, DN 110/75 mm </t>
  </si>
  <si>
    <t xml:space="preserve"> - čistilica, DN 110 mm </t>
  </si>
  <si>
    <t xml:space="preserve"> - čistilica, DN 75 mm </t>
  </si>
  <si>
    <t>Dobava, transport i ugradba kanalizacijskih SML lijevanoželjeznih cijevi bez naglavka, za temeljni kanalizacijski razvod, zajedno sa potrebnim fazonskim komadima i brtvama.</t>
  </si>
  <si>
    <t xml:space="preserve">U jediničnu cijenu uračunati nabavu, transport te sve potrebne radove i materijal na ugradbi i montaži lijevanoželjeznih cijevi i oblikovnih komada, te spajanje unutarnjih kanalizacijskih vertikala. Postupak spajanja cijevi izvesti prema uputama isporučitelja cijevi, vodeći računa o namjenskim spojnicama ovisno o mjestu ugradnje.
</t>
  </si>
  <si>
    <t>Obračun prema m' ugrađene cijevi  i broju ugrađenih oblikovnih komada.</t>
  </si>
  <si>
    <t xml:space="preserve"> - SML - DN 150</t>
  </si>
  <si>
    <t xml:space="preserve"> - SML - DN 100</t>
  </si>
  <si>
    <t xml:space="preserve"> - SML Koljeno 90º - DN 150</t>
  </si>
  <si>
    <t xml:space="preserve"> - SML Koljeno 90º - DN 100</t>
  </si>
  <si>
    <t xml:space="preserve"> - SML Koljeno 45º - DN 150</t>
  </si>
  <si>
    <t xml:space="preserve"> - SML Koljeno 45º - DN 100</t>
  </si>
  <si>
    <t xml:space="preserve"> - SML T - komad - DN 100</t>
  </si>
  <si>
    <t xml:space="preserve"> - SML Odvojak 45º - DN 150/DN 150</t>
  </si>
  <si>
    <t xml:space="preserve"> - SML Odvojak 45º - DN 150/DN 100</t>
  </si>
  <si>
    <t xml:space="preserve"> - Prijelazni komad - SML DN150/ PVC DN 110</t>
  </si>
  <si>
    <t>4.3.11.</t>
  </si>
  <si>
    <t>Podžbukni sifon za perilicu rublja</t>
  </si>
  <si>
    <t>Dobava, dovoz na gradilište, montaža podžbuknog  sifona za priključivanje perilice rublja na kanalizacijski razvod, ugradnja u zid. Sifon izrađen od PP materijala, ukrasna ploča od nehrđajućeg materijala. Odvodna cijev promjera 50 mm.</t>
  </si>
  <si>
    <t>PP Odzračna kapa</t>
  </si>
  <si>
    <t xml:space="preserve">Dobava, dovoz na gradilište, gradilišni transport i montaža ventilacionih dozračnika DN 110  sa zaštitnom mrežicom protiv insekata iz tvrdog PVC-a. </t>
  </si>
  <si>
    <t xml:space="preserve"> - kapa DN 160 mm </t>
  </si>
  <si>
    <t xml:space="preserve"> - kapa DN 110 mm </t>
  </si>
  <si>
    <t>4.6.</t>
  </si>
  <si>
    <t>Dobava, dovoz na gradilište, gradilišni transport i montaža  revizijskih vratašca iz INOX-a, za ugradnju na kanalizacijskim vertikalama.</t>
  </si>
  <si>
    <t xml:space="preserve"> - vratašca 20x20 za KV110</t>
  </si>
  <si>
    <t xml:space="preserve"> - vratašca 15x15 za KV75</t>
  </si>
  <si>
    <t>Dobava, dovoz na gradilište gradilišni transport i montaža  podnih sifona iz polietilena (PE) s horizontalnim odvodom Ø 50 mm (prolazni), kromiranim poklopcem i uljevnom rešetkom iz INOX-a.</t>
  </si>
  <si>
    <t xml:space="preserve">Postupak ugradnje podnih sifona izvesti prema tehničkim uputama proizvođača.  </t>
  </si>
  <si>
    <t>Obračun prema komadu ugrađenih podnih sifona s horizontalnim odvodom.</t>
  </si>
  <si>
    <t>Dobava materijala te ugradnja tipskog slivnika za oborinsku odvodnju unutar atrija, sastoji se od:</t>
  </si>
  <si>
    <t xml:space="preserve"> - lijevano željezni krovni slivnik, s prirubnicom za uklještenje hidroizolacije promjera 305 mm, bez sifona, s procjednim kanalima i horizontalnim odvodom DN100. Tijelo promjera 150 mm, visine 94 mm. (1kom)</t>
  </si>
  <si>
    <t xml:space="preserve"> - prelazni okvir iz polimerbetona visine 60 mm. Koristi se za prijelaz između krovnih slivnika DN100-DN150 i međuelemenata za zelene krovove. Klase nosivosti L15 (1 kom)</t>
  </si>
  <si>
    <t xml:space="preserve"> - košarica za lišće iz plastike, promjera 180 mm, visine 150 mm.(1kom)</t>
  </si>
  <si>
    <t xml:space="preserve"> - međuelement iz polimerbetona visine 60 mm (1 kom), te 250mm (2 kom). Koristi se za podešavanje visine humusa za zelene krovove.</t>
  </si>
  <si>
    <t xml:space="preserve"> - nasadni okvir s kvadratnom rešetkom 300x300 mm, visine 45 mm, iz lijevanog željeza za zelene krovove. Okir s rešetkom se postavlja kao gornji dio na međuelement ili na element za povišenje visine. Klase nosivosti A15.</t>
  </si>
  <si>
    <t>Ukupna visina slivnika sa zaštitnim elementima od razine hidroizolacije, do vrha rešetke cca 65 cm.</t>
  </si>
  <si>
    <t>Obračun komplet sustava slivnika do potpune funkcionalnosti.</t>
  </si>
  <si>
    <t>Kanal  sa prirubnicom za odvodnju sa  terase</t>
  </si>
  <si>
    <t>Nabava, doprema (uključivo utovar i istovar), skladištenje na gradilištu, gradilišni transport i montaža kanala u šlic izvedbi, upojni otvor 8 mm sa 3 mm zaštitnim rubom sa svake strane, iz nehrđajućeg čelika AISI 304. Tijelo kanala sa integriranim padom prema izljevima, građevinske visine 60-100 mm. Svi elementi nakon obrade dodatno zaštićeni postupkom pikopasivizacije za dodatnu zaštitu od korozije i agresivnih medija. U segmentima 2 i 5 m, spajanje prirubnicama, gumenim brtvama i vijcima. Sa ankerima za ugradnju u beton i nogicama za nivelaciju. Izljev se vrši preko revizionog otvora inox slivnika sa prihvatom izolacije vertikalnog izljeva DN100.</t>
  </si>
  <si>
    <t xml:space="preserve"> - INOX protuklizna mrežasta rešetka 168x168 mm za industrijske slivnike, izrađene iz nehrđajućeg čelika. Visina rešetke 25 mm. Nosivost A15. </t>
  </si>
  <si>
    <t xml:space="preserve"> - Sito za nečistoće iz nehrđajućeg čelika. Promjer sita 156 mm, visina 26 mm</t>
  </si>
  <si>
    <t xml:space="preserve">Podni kanal - inox </t>
  </si>
  <si>
    <t>Nabava, doprema (uključivo utovar i istovar), skladištenje na gradilištu, gradilišni transport i montaža podnog linijskog kanala, izljevnog elementa i odgovarajuće pokrovne rešetke za odvodnju kuhinjskih otpadnih voda. Sve iz nehrđajućeg čelika – inox, komplet sa svim spojnim i brtvenim materijalom. Kanal u padu prema izljevu, sastoji se iz modularnih jedinica ukupne duljine 2x 300 cm. Spoj na kanalizacijsku cijev DN 110.</t>
  </si>
  <si>
    <t xml:space="preserve">  </t>
  </si>
  <si>
    <t>4.10.1.</t>
  </si>
  <si>
    <t xml:space="preserve"> - Linijski kanal izrađen iz nehrđajućeg čelika AISI 304. Kanal svjetlog otvora 100 mm za rešetku širine 125mm, sa integriranim padom, građevinske visine 50-125mm, duljine 1000mm.</t>
  </si>
  <si>
    <t>4.10.2.</t>
  </si>
  <si>
    <t xml:space="preserve"> - Izlijevni element izrađen iz nehrđajućeg čelika AISI 304 s krajnjim izlijevom DN100. Izlijevni element svjetlog otvora 100mm za rešetku širine 125mm, građevinske visine 50 - 125 mm, duljine 500 mm.</t>
  </si>
  <si>
    <t xml:space="preserve"> - Rešetka izrađena iz nehrđajućeg čelika AISI 304. Razred opterećenja mrežaste pokrovne rešetke je A15 (pješačko opterećenje).</t>
  </si>
  <si>
    <t xml:space="preserve"> - rešetka duljine L=1000 mm</t>
  </si>
  <si>
    <t xml:space="preserve"> - Čeona stijenka izrađena iz nehrđajućeg čelika AISI 304. Stijenka za početak ili kraj kanala, građevinske visine 50-125mm.</t>
  </si>
  <si>
    <t>Betonski radovi na izvedbi zaštite lijevano željeznih cijevi kanalizacijskog razvoda, ispod temeljne ploče.</t>
  </si>
  <si>
    <t>Stavkama obuhvaćena dobava, isporuka i ugradnja betona i armature, uz dokaz kvalitete, te korištenje sveg potrebnog alata i opreme za kvalitetnu ugradnju betona i armature.</t>
  </si>
  <si>
    <t xml:space="preserve">Izrada betonske posteljice, debljine 10 cm, dobavljenim betonom C25/30, uključivo neophodna oplata. Posteljicu armirati Q mrežom, minimalnog profila šipke 8 mm..  </t>
  </si>
  <si>
    <t>Izrada bočnog ispuna i pokrova, debljine 20 cm, dobavljenim betonom C25/30, uključivo neophodna oplata. Pokrov armirati Q mrežom, minimalnog profila šipke 8 mm.</t>
  </si>
  <si>
    <t>Obračun po m' ugrađene zaštite cijevi (sav beton,  armaturu i potrebnu oplatu uključiti u jediničnu cijenu)</t>
  </si>
  <si>
    <t>Izvedba monolitnog armiranobetonskog kontrolnog okna. Predviđena je izvedba 2 kontrolna okna dimezije 0,6x0,6 metara (prosječne dubine do 1,00 metar). Stavkom su obuhvaćeni tesarski, betonski i armirački radovi te zidarski radovi (ugradbe).</t>
  </si>
  <si>
    <t>Betonskim i armiračkim radovima obuhvaćena je dobava, isporuka i ugradnja specificiranog betona, aditiva za vodonepropusnost i armature, sve uz odgovarajući dokaz kvalitete, te korištenje sveg potrebnog alata i opreme za kvalitetnu ugradnju betona i armature.</t>
  </si>
  <si>
    <r>
      <t xml:space="preserve"> Obračun prema m</t>
    </r>
    <r>
      <rPr>
        <vertAlign val="superscript"/>
        <sz val="10"/>
        <rFont val="Arial"/>
        <family val="2"/>
        <charset val="238"/>
      </rPr>
      <t>3</t>
    </r>
    <r>
      <rPr>
        <sz val="10"/>
        <rFont val="Arial"/>
        <family val="2"/>
        <charset val="238"/>
      </rPr>
      <t xml:space="preserve"> betona i kg armature.</t>
    </r>
  </si>
  <si>
    <t>Zidarskim radovima (ugradbama) obuhvaćena je ugradba gotovih proizvoda ili elemenata u pripremljene otvore na projektom predviđena mjesta na građevini, uključivo dobava, isporuka i ugradnja materijala za ugradnju, sve uz odgovarajući dokaz kvalitete.</t>
  </si>
  <si>
    <t>Dobava, rezanje, savijanje i montaža armature s potrebitim distancerima</t>
  </si>
  <si>
    <t xml:space="preserve">   RA 400/500</t>
  </si>
  <si>
    <t>Nabava, doprema (uključivo utovar i istovar), skladištenje na gradilištu, gradilišni transport i ugradnja plinonepropusnog poklopca na kontrolno okno unutar građevine.</t>
  </si>
  <si>
    <t>Poklopac iz pocinčanog čelika za ispunu betonom i ugradnju završnog sloja visine 15 mm, sa dvostrukom brtvom za vodo/plino tijesnost i vijčanim zaključavanjem. Dimenzija poklopca 600×600 mm, klase nosivosti A15.</t>
  </si>
  <si>
    <t>Obračun po komadu ugrađenog plinonepropusnog poklopca.</t>
  </si>
  <si>
    <t>5. OBJEKTI NA ODVONJI - ukupno:</t>
  </si>
  <si>
    <t>– konzolne WC školjke iz sanitarnog porculana s odvodom u zid.</t>
  </si>
  <si>
    <t>– uključivo odgovarajuća samospuštajuća lakirana daska i poklopac za WC bijele boje s poklopcem iz antibakterijskog materijala s kromiranim šarkama.</t>
  </si>
  <si>
    <t>– montažnog instalacijskog elementa za WC školjku visine ugradnje 112 cm  s niskošumnim ugradbenim vodokotlićem.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tehničkim uputama proizvođača:</t>
  </si>
  <si>
    <t>– zidnog nosača od inoxa s WC četkom</t>
  </si>
  <si>
    <t>– držač toalet papira od inoxa</t>
  </si>
  <si>
    <t>Komplet funkcionalna izvedba uključuje svu opremu za montažu i priključenje na vodovodnu i kanalizacijsku mrežu.</t>
  </si>
  <si>
    <t xml:space="preserve">Dobava i ugradnja kompletne sanitarne opreme za postavu u sanitarni čvor namijenjen osobama s posebnim potrebama, koja se sastoji od: </t>
  </si>
  <si>
    <t>– specijalne konzolne keramičke WC školjke namijenjene osobama smanjene pokretljivosti. WC školjka od sanitarnog porculana s odvodom u zid, dimenzije 36/70/48.</t>
  </si>
  <si>
    <t>– montažnog instalacijskog elementa za WC školjku visine ugradnje 112 cm  s niskošumnim ugradbenim vodokotlićem za 6/3 l ispiranj. Instalacijski element je samonosiv za ugradnju u suhomontažnu zidnu ili predzidnu konstrukciju obloženu gipskartonskim pločama, komplet s integriranim kutnim ventilom priključka vode ½", niskošumnim uljevnim ventilom, odvodnim koljenom d90/110 mm sa zvučno izoliranom obujmicom, spojnim komadom za WC školjku s brtvenim manžetama i setom zvučne izolacije, vijcima za učvršćenje keramike i svim potrebnim priborom za ugradnju prema uputama proizvođača. Element sadrži oslonce za montažu rukohvata s obje strane.</t>
  </si>
  <si>
    <t>– rukohvata obostrano (jedan fiksni, drugi preklopni)</t>
  </si>
  <si>
    <t xml:space="preserve">– držača toalet papira od inoxa </t>
  </si>
  <si>
    <t xml:space="preserve">– uključivo odgovarajuća samospuštajuća lakirana daska i poklopac za WC, bijele boje s poklopcem iz antibakterijskog materijala s kromiranim šarkama. </t>
  </si>
  <si>
    <t xml:space="preserve">– visećeg ergonomskog  umivaonika iz sanitarnog porculana, dimenzije 55/45;  I klase sa sifonom skrivenim u zidu, namijenjen osobama u kolicima </t>
  </si>
  <si>
    <t>– stojeće elektronske senzorske armature (230V) za umivaonik, protuvandalska izvedba s prethodno podesivim mehaničkim miješanjem TV+HV, perlatorom s ograničenjem protoka vode, dva gibljiva crijeva R⅜" za priključak vode sa sitima protiv nečistoća i nepovratnim ventilima.</t>
  </si>
  <si>
    <t>– 2 kutna ventila DN15, spojena na dovod vode.</t>
  </si>
  <si>
    <t>– zidnog nagnutog zaokretnog ogledala dimenzija 75x76 cm, postavljeno donjim rubom na visinu od 100 cm</t>
  </si>
  <si>
    <t xml:space="preserve">Komplet funkcionalna izvedba uključuje svu opremu i pribor za montažu i priključenje na vodovodnu, kanalizacijsku i elektroenergetsku mrežu. </t>
  </si>
  <si>
    <t xml:space="preserve">Dobava i ugradnja kompletnog PISOARA u sanitarijama koji se sastoji od: </t>
  </si>
  <si>
    <t xml:space="preserve">– keramičkog pisoara sa skrivenim (podžbuknim) priključkom vode i sifonom te integriranim senzorskim uređajem za aktiviranje ispiranja (mrežno napajanje). Potrošnja vode 0,5 litara po ispiranju. </t>
  </si>
  <si>
    <t xml:space="preserve"> – IC (infracrvenog) senzorskog uređaja (220V) za aktiviranje ispiranja pisoara, protuvandalska izvedba sa štednjom vode, pokrovna ploča inox.</t>
  </si>
  <si>
    <t>Dobava i ugradnja kompletnog UMIVAONIKA koji se sastoji od:</t>
  </si>
  <si>
    <t>–  visećeg  umivaonika iz sanitarnog porculana, I klase, te kromiranim samočistećim sifonom s ispustom d32 mm.</t>
  </si>
  <si>
    <t xml:space="preserve">–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pokrovnom maskom za funkcijsku kutiju, vijcima za učvršćenje keramike i svim potrebnim pričvrsnim priborom i spojnim materijalom.  </t>
  </si>
  <si>
    <t xml:space="preserve">– stojeće jednoručne mješalica za umivaonik, sa odvodnim setom i šipkom za zatvaranje, dvije fleksibilne spojne cijevi G1/2''  za priključak vode. </t>
  </si>
  <si>
    <t xml:space="preserve"> - umivaonik dimenzija 600/460/150 mm   </t>
  </si>
  <si>
    <t>Dobava i ugradnja kompletnog UMIVAONIKA (centralne sanitarije) koji se sastoji od:</t>
  </si>
  <si>
    <t>–   visećeg  umivaonika iz sanitarnog porculana, I klase, te kromiranim samočistećim sifonom s ispustom d32 mm.</t>
  </si>
  <si>
    <t>Dobava i ugradnja kompletnog UMIVAONIKA (stan,ostalo) koji se sastoji od:</t>
  </si>
  <si>
    <t>– visećeg  umivaonika iz sanitarnog porculana, I klase, te kromiranim samočistećim sifonom s ispustom d32 mm.</t>
  </si>
  <si>
    <t xml:space="preserve">Komplet funkcionalna izvedba uključuje svu opremu i pribor za montažu i priključenje na vodovodnu, kanalizacijsku mrežu. </t>
  </si>
  <si>
    <t xml:space="preserve"> - umivaonik dimenzija 450/420/140 mm     </t>
  </si>
  <si>
    <t>Dobava, doprema i ugradnja sanitarne opreme za ležeću  KADU, koja se sastoji:</t>
  </si>
  <si>
    <t xml:space="preserve">– pravokutne ležeće ugradbene KADE dim. 180×80 cm </t>
  </si>
  <si>
    <t>– preljevno otočne garniture duljine 50cm.</t>
  </si>
  <si>
    <t>– nazidne jednoručne mješalice za kadu i zidnog seta  koji se sastoji od okretnog klizača, prilagodljivog držača tuša, crijeva za tuš, posude za sapun i ruke tuša.</t>
  </si>
  <si>
    <t>– odgovarajućeg kromiranog sifona za kadu</t>
  </si>
  <si>
    <t>Nabava, doprema i ugradnja sanitarne opreme za postavu u tuš kabinu koja se sastoji od:</t>
  </si>
  <si>
    <t xml:space="preserve">– kvadratne TUŠ KADE, dim. 90×90 cm s oblogom od lijevanog sanitarnog akrila. </t>
  </si>
  <si>
    <t>– stakleni paravan s okretnim vratima za tuš kadu koja se nalaze između tri zida. Okretna vrata sa staklom debljine 6 mm, dimenzija 90x200  s kvalitetnim magnetnim brtvama i zaštitnom letvicom na spoju vrata i tuš kade.</t>
  </si>
  <si>
    <t>– odgovarajućeg kromiranog sifona za tuš kadu</t>
  </si>
  <si>
    <t>Nabava, doprema i ugradnja sanitarne opreme za postavu u tuš kabinu (stan) koja se sastoji od:</t>
  </si>
  <si>
    <t xml:space="preserve">– polukružne TUŠ KADE, dim. 90×90 cm s oblogom od lijevanog sanitarnog akrila. </t>
  </si>
  <si>
    <t>– polukružne tuš kabine sa staklom debljine 6 mm, dimenzija 90/90x200  s kvalitetnim magnetnim brtvama i zaštitnom letvicom na spoju vrata i tuš kade.</t>
  </si>
  <si>
    <t xml:space="preserve">Nabava, doprema i ugradnja kupaonske opreme i higijenskog pribora za opremanje kupanica, koji se sastoje od: </t>
  </si>
  <si>
    <t xml:space="preserve"> - nosača ručnika,ravni, kromirani, dvostruki</t>
  </si>
  <si>
    <t xml:space="preserve"> - ogledala s rasvjetom, 100×70cm</t>
  </si>
  <si>
    <t xml:space="preserve"> - kuke (vješalice), kromirane</t>
  </si>
  <si>
    <t xml:space="preserve">Kupaonska oprema i higijenski pribor trebaju biti usklađeni, jedan zajednički program, zasebno. </t>
  </si>
  <si>
    <t>Komplet funkcionalna izvedba uključuje opremanje kupaonice, sav rad i materijal na ugradnji, te punjenje za higijensku opremu.</t>
  </si>
  <si>
    <t>Dobava i ugradnja higijenskog pribora za montažu u sanitarni čvor. Higijenski pribor  treba biti usklađen, jedan zajednički program. Stavka uključuje sav rad i materijal na ugradnji te odgovarajuće punjenje.</t>
  </si>
  <si>
    <t xml:space="preserve"> - dozator za tekući sapun, iz bijele ABS plastike (punjenje 1000 ml)</t>
  </si>
  <si>
    <t xml:space="preserve"> - Držača složivih toaletnih ručnika, iz bijele ABS plastike     </t>
  </si>
  <si>
    <t xml:space="preserve"> - ogledalo 40x60</t>
  </si>
  <si>
    <t xml:space="preserve">Nabava, doprema i ugradnja ogledala iznad umivaonika u nizu visine cca 60 cm. Ogledalo brušeno, koje se lijepi na podložnu vodootpornu ploču (osb ili ukočena ploča) te obrubljuje kromiranim letvicama sa samoljepljivom trakom. Debljina stakla 6mm. </t>
  </si>
  <si>
    <t xml:space="preserve"> - Obračun po m2 ugrađene plohe ogledala.</t>
  </si>
  <si>
    <t xml:space="preserve">Dobava i ugradnja stojeće jednoručne kromirane mješalice za sudoper, dvije fleksibilne spojne cijevi G1/2''  za priključak vode. </t>
  </si>
  <si>
    <t>– 2 kutna ventila DN15 spojenim na dovod vode.</t>
  </si>
  <si>
    <t xml:space="preserve">Komplet funkcionalna izvedba uključuje svu opremu i pribor za montažu i priključenje na vodovodnu mrežu. </t>
  </si>
  <si>
    <t>Toplinska izolacija cijevi oborinske odvodnje DN 110 u prostoru podruma</t>
  </si>
  <si>
    <t>Dobava i ugradnja izolacionog plašta na bazi sintetskog kaučuka, u roli, toplinske vodljivosti do λ=0,035 W/mK, parnom branom μ≥10000,  za temperaturno područje od -5 do +110 °C  požarnu klasu B1, debljine 13 mm. Opsegom isporuke obuhvaćena je dobava i ugradnja pomoćnog materijala kao spojnice, ljepilo, trake za spajanje i slično.</t>
  </si>
  <si>
    <t>Izvedba protupožarnog brtvljenja na prolazu plastičnih cijevi za sanitarnu vodu kroz betonski strop na granici požarnog sektora.</t>
  </si>
  <si>
    <t>Dimenzija otvora na prolazu cijevi mora biti takve veličine da protupožarni materijal ispuni min 40% površine otvora.</t>
  </si>
  <si>
    <t>– plastične cijevi (4x20)…....4 kom</t>
  </si>
  <si>
    <t>– plastične cijevi (2x20)…....1 kom</t>
  </si>
  <si>
    <t>– plastične cijevi (4x25)…....1 kom</t>
  </si>
  <si>
    <t>– plastične cijevi (3x25)…....1 kom</t>
  </si>
  <si>
    <t>– plastične cijevi (4x32)…....2 kom</t>
  </si>
  <si>
    <t>– plastične cijevi (3x32)…....1 kom</t>
  </si>
  <si>
    <t>– plastične cijevi (4x40)…....1 kom</t>
  </si>
  <si>
    <t>Izvedba protupožarnog brtvljenja na prolazu pocinčane cijevi (Ø50) za protupožarnu vodu kroz betonski strop na granici požarnog sektora.</t>
  </si>
  <si>
    <t>Dimenzija otvora na prolazu cijevi mora biti takve veličine da protupožarni materijal ispuni min. 40% površine otvora.</t>
  </si>
  <si>
    <t xml:space="preserve">Brtvljenje vršiti masom atestiranom na vatrootpornost od 90 minuta, a prema važećim normama i općom dozvolom hrađevnog nadzora. Obračun se vrši po komadu kompletno montirane i pričvršćene protupožarne obujmice na prodore cijevi kroz požarne zone. </t>
  </si>
  <si>
    <t>U stavku uračunati sav potrebni pribor; spojni materijal, rad, strojeve, alat i sav sitan pribor.</t>
  </si>
  <si>
    <t>Napomena: za požarno opterećenje vidit projekt zaštitite od požara</t>
  </si>
  <si>
    <t>– plastične cijevi DN110</t>
  </si>
  <si>
    <t xml:space="preserve">Zidni hidrantski ormar </t>
  </si>
  <si>
    <t>Zidni hidrant, sa oznakom iz koje je jasno vidljivo da se u ormariću nalazi oprema hidrantske mreže za gašenje požara. 
Stavkom obuhvaćena oprema:
- tlačna cijev Ø52 × 20 m, sa spojnicama 
- ventil kutni Ms 2'' sa stabilnom spojnicom (Al) Ø52
- okretni nastavak Ms 2''                                            - mlaznica Ø52 sa zasunom</t>
  </si>
  <si>
    <t xml:space="preserve">Stavka uključuje sav rad i materijal do funkcionalne gotovosti te priključenje na unutarnju hidrantsku mrežu. </t>
  </si>
  <si>
    <t xml:space="preserve">Obračun prema broju kompletiranih i ugrađenih hidrantskih ormarića. </t>
  </si>
  <si>
    <t>Ispitivanje vodonepropusnosti unutarnje hidrantske mreže.</t>
  </si>
  <si>
    <t>8.7.</t>
  </si>
  <si>
    <t>Provjera funkcionalnosti i ispravnosti unutarnje hidrantske mreže</t>
  </si>
  <si>
    <t xml:space="preserve">Provjera funkcionalnosti i ispravnosti unutarnje hidrantske mreže, uz pribavljanje uvjerenja o ispravnosti sustava od strane ovlaštenog poduzeća, sve sukladno odgovarajućem Pravilniku. Stavka obuhvaća i sve troškove utrošene vode za ispitivanje i troškove pribavljanja uvjerenja. </t>
  </si>
  <si>
    <t>8.8.</t>
  </si>
  <si>
    <t>Ispitivanje vodonepropusnosti unutarnje vodovodne instalacije.</t>
  </si>
  <si>
    <t>Pregledavanje spojeva i funkcionalno ispitivanje vodovodne instalacije prema tehničkoj uputi proizvođača cijevi. Stavka obuhvaća nabavu potrebne opreme, njen transport, dobavu i dopremu vode za tlačnu probu,sve do uspješnog nalaza,koji će se zapisnički evidentirati.</t>
  </si>
  <si>
    <t>8.9.</t>
  </si>
  <si>
    <t>Dezinfekcija i ispiranje vodovodne mreže</t>
  </si>
  <si>
    <t>Dezinfekcija te ispiranje kompletne vodovodne mreže sredstvom za dezinfekciju od strane ovlaštene ustanove. 
Stavka obuhvaća uzimanje uzoraka vode, analizu od strane ovlaštene organizacije u sklopu koje se izdaje odgovarajući nalaz o ispravnosti vode za piće.</t>
  </si>
  <si>
    <t>8.10.</t>
  </si>
  <si>
    <t>Pregledavanje spojeva i funkcionalno ispitivanje kanalizacijske  mreže</t>
  </si>
  <si>
    <t>Pregledavanje spojeva i funkcionalno ispitivanje kanalizacijske mreže, vodom, sve prema pozitivnim propisima i uputama nadzornog inženjera. Stavka obuhvaća nabavu potrebne opreme,njen transport, dobavu i dopremu vode za tlačnu probu,sve do uspješnog nalaza, koji će se zapisnički evidentirati.</t>
  </si>
  <si>
    <t xml:space="preserve">REKAPITULACIJA -  UNUTARNJI VODOVOD I ODVODNJA </t>
  </si>
  <si>
    <t>MONTAŽNI RADOVI - VODOVOD</t>
  </si>
  <si>
    <t>MONTAŽNI RADOVI - ODVODNJA</t>
  </si>
  <si>
    <t xml:space="preserve"> </t>
  </si>
  <si>
    <t>TROŠKOVNIK DIZALA</t>
  </si>
  <si>
    <r>
      <rPr>
        <b/>
        <sz val="10"/>
        <rFont val="Arial"/>
        <family val="2"/>
        <charset val="238"/>
      </rPr>
      <t xml:space="preserve">Vrsta  dizala </t>
    </r>
    <r>
      <rPr>
        <sz val="10"/>
        <rFont val="Arial"/>
        <family val="2"/>
        <charset val="238"/>
      </rPr>
      <t>: električno - bez strojarnice, osobno</t>
    </r>
  </si>
  <si>
    <r>
      <rPr>
        <b/>
        <sz val="10"/>
        <rFont val="Arial"/>
        <family val="2"/>
        <charset val="238"/>
      </rPr>
      <t>Vrsta  pogona  dizala</t>
    </r>
    <r>
      <rPr>
        <sz val="10"/>
        <rFont val="Arial"/>
        <family val="2"/>
        <charset val="238"/>
      </rPr>
      <t xml:space="preserve"> : električno (bezreduktorski sinkroni elektromotorni pogon s permanentnim magnetima smješten u vrhu voznog okna)</t>
    </r>
  </si>
  <si>
    <r>
      <rPr>
        <b/>
        <sz val="10"/>
        <rFont val="Arial"/>
        <family val="2"/>
        <charset val="238"/>
      </rPr>
      <t>Nosivost dizala</t>
    </r>
    <r>
      <rPr>
        <sz val="10"/>
        <rFont val="Arial"/>
        <family val="2"/>
        <charset val="238"/>
      </rPr>
      <t xml:space="preserve"> : 630 kg</t>
    </r>
  </si>
  <si>
    <r>
      <rPr>
        <b/>
        <sz val="10"/>
        <rFont val="Arial"/>
        <family val="2"/>
        <charset val="238"/>
      </rPr>
      <t>Brzina vožnje</t>
    </r>
    <r>
      <rPr>
        <sz val="10"/>
        <rFont val="Arial"/>
        <family val="2"/>
        <charset val="238"/>
      </rPr>
      <t xml:space="preserve"> : 1,00 m/s - frekventno regulirana</t>
    </r>
  </si>
  <si>
    <r>
      <rPr>
        <b/>
        <sz val="10"/>
        <rFont val="Arial"/>
        <family val="2"/>
        <charset val="238"/>
      </rPr>
      <t>Visina  dizanja</t>
    </r>
    <r>
      <rPr>
        <sz val="10"/>
        <rFont val="Arial"/>
        <family val="2"/>
        <charset val="238"/>
      </rPr>
      <t xml:space="preserve"> : 7,2 m</t>
    </r>
  </si>
  <si>
    <r>
      <rPr>
        <b/>
        <sz val="10"/>
        <rFont val="Arial"/>
        <family val="2"/>
        <charset val="238"/>
      </rPr>
      <t>Broj  stanica</t>
    </r>
    <r>
      <rPr>
        <sz val="10"/>
        <rFont val="Arial"/>
        <family val="2"/>
        <charset val="238"/>
      </rPr>
      <t xml:space="preserve"> : 3</t>
    </r>
  </si>
  <si>
    <r>
      <rPr>
        <b/>
        <sz val="10"/>
        <rFont val="Arial"/>
        <family val="2"/>
        <charset val="238"/>
      </rPr>
      <t xml:space="preserve">Broj  ulaza </t>
    </r>
    <r>
      <rPr>
        <sz val="10"/>
        <rFont val="Arial"/>
        <family val="2"/>
        <charset val="238"/>
      </rPr>
      <t>: 3, s iste strane</t>
    </r>
  </si>
  <si>
    <r>
      <rPr>
        <b/>
        <sz val="10"/>
        <rFont val="Arial"/>
        <family val="2"/>
        <charset val="238"/>
      </rPr>
      <t>Vrsta  upravljanja</t>
    </r>
    <r>
      <rPr>
        <sz val="10"/>
        <rFont val="Arial"/>
        <family val="2"/>
        <charset val="238"/>
      </rPr>
      <t xml:space="preserve"> : simplex sabirno, mikroprocesorsko s požarnim programom u 1 predefiniranu stanicu, automatsko dovođenje kabine u najbližu stanicu u slučaju nestanka mrežnog napajanja</t>
    </r>
  </si>
  <si>
    <r>
      <rPr>
        <b/>
        <sz val="10"/>
        <rFont val="Arial"/>
        <family val="2"/>
        <charset val="238"/>
      </rPr>
      <t>Energetska efikasnost</t>
    </r>
    <r>
      <rPr>
        <sz val="10"/>
        <rFont val="Arial"/>
        <family val="2"/>
        <charset val="238"/>
      </rPr>
      <t>: automatsko gašenje rasvjete u kabini kada se dizalo ne koristi, automatski ventilator sa „stand-by“ funkcijom</t>
    </r>
  </si>
  <si>
    <r>
      <t xml:space="preserve">Signalizacija: </t>
    </r>
    <r>
      <rPr>
        <sz val="10"/>
        <rFont val="Arial"/>
        <family val="2"/>
        <charset val="238"/>
      </rPr>
      <t>optička potvrda prijema komande, optički signal zauzeća, optički i zvučni signal preopterećenja, Upravljački panel u kabini: upravljački panel s mehaničkim tipkalima i reljefnim  oznakama (Braille oznake), pokazivač položaja kabine, smjera i aktivne funkcije, pozivi izvedba nehrđajući čelik - završna obrada brušeni</t>
    </r>
    <r>
      <rPr>
        <b/>
        <sz val="10"/>
        <rFont val="Arial"/>
        <family val="2"/>
        <charset val="238"/>
      </rPr>
      <t xml:space="preserve">, </t>
    </r>
    <r>
      <rPr>
        <sz val="10"/>
        <rFont val="Arial"/>
        <family val="2"/>
        <charset val="238"/>
      </rPr>
      <t>ostala signalizacija u kabini: signalizacija preopterećenja, aktivacija alarma, nužna/panik rasvjeta, govorna veza / telealarm</t>
    </r>
  </si>
  <si>
    <r>
      <rPr>
        <b/>
        <sz val="10"/>
        <rFont val="Arial"/>
        <family val="2"/>
        <charset val="238"/>
      </rPr>
      <t>Instalacija</t>
    </r>
    <r>
      <rPr>
        <sz val="10"/>
        <rFont val="Arial"/>
        <family val="2"/>
        <charset val="238"/>
      </rPr>
      <t xml:space="preserve"> : za  suhi  prostor</t>
    </r>
  </si>
  <si>
    <r>
      <rPr>
        <b/>
        <sz val="10"/>
        <rFont val="Arial"/>
        <family val="2"/>
        <charset val="238"/>
      </rPr>
      <t>Napon pogonskog  el. motora</t>
    </r>
    <r>
      <rPr>
        <sz val="10"/>
        <rFont val="Arial"/>
        <family val="2"/>
        <charset val="238"/>
      </rPr>
      <t xml:space="preserve"> : 3 x 400 / 220 V , 50 Hz</t>
    </r>
  </si>
  <si>
    <r>
      <rPr>
        <b/>
        <sz val="10"/>
        <rFont val="Arial"/>
        <family val="2"/>
        <charset val="238"/>
      </rPr>
      <t>Napon upravljanja</t>
    </r>
    <r>
      <rPr>
        <sz val="10"/>
        <rFont val="Arial"/>
        <family val="2"/>
        <charset val="238"/>
      </rPr>
      <t xml:space="preserve"> : 24 V</t>
    </r>
  </si>
  <si>
    <r>
      <rPr>
        <b/>
        <sz val="10"/>
        <rFont val="Arial"/>
        <family val="2"/>
        <charset val="238"/>
      </rPr>
      <t>Smještaj  strojarnice  dizala</t>
    </r>
    <r>
      <rPr>
        <sz val="10"/>
        <rFont val="Arial"/>
        <family val="2"/>
        <charset val="238"/>
      </rPr>
      <t xml:space="preserve"> : dizalo bez strojarnice, pogonski stroj u vrhu voznog okna</t>
    </r>
  </si>
  <si>
    <r>
      <rPr>
        <b/>
        <sz val="10"/>
        <rFont val="Arial"/>
        <family val="2"/>
        <charset val="238"/>
      </rPr>
      <t>Ormar upravljanja :</t>
    </r>
    <r>
      <rPr>
        <sz val="10"/>
        <rFont val="Arial"/>
        <family val="2"/>
        <charset val="238"/>
      </rPr>
      <t xml:space="preserve"> ormar upravljanja pored vrata u zadnjoj stanici, obloga vrata od nehrđajućeg čelika - brušeni, bez vatrootpornosti</t>
    </r>
  </si>
  <si>
    <r>
      <rPr>
        <b/>
        <sz val="10"/>
        <rFont val="Arial"/>
        <family val="2"/>
        <charset val="238"/>
      </rPr>
      <t xml:space="preserve">Vozno okno </t>
    </r>
    <r>
      <rPr>
        <sz val="10"/>
        <rFont val="Arial"/>
        <family val="2"/>
        <charset val="238"/>
      </rPr>
      <t>: -  izvedba AB konstrukcija, -  širina 1650 mm, -  dubina 1900 mm, -  dubina jame 1400 mm, -  nadvišenje 3900 mm</t>
    </r>
  </si>
  <si>
    <r>
      <rPr>
        <b/>
        <sz val="10"/>
        <rFont val="Arial"/>
        <family val="2"/>
        <charset val="238"/>
      </rPr>
      <t>Kabina dizala:</t>
    </r>
    <r>
      <rPr>
        <sz val="10"/>
        <rFont val="Arial"/>
        <family val="2"/>
        <charset val="238"/>
      </rPr>
      <t xml:space="preserve"> -  širina: 1100 mm, -  dubina: 1400 mm, -  visina: 2200 mm, -  izvedba: specijalna čelična konstrukcija, -  obloge stranica: plastificirani čelični lim, -  strop: bijeli RAL 9016, -  pod: protuklizna obloga ili priprema za lokalno oblaganje, -  rasvjeta: LED rasvjeta, -  nužna rasvjeta: iz nezavisnog izvora, -  oprema: rukohvat, parapet, automatski ventilator, tipkalo za otvaranje/zatvaranje vrata, telealarm (telefonska modemska - govorna veza u kabini, za 24h kontakt sa servisnom službom ili željenom broju Investitora, analogna telefonska linija u obvezi Naručitelja i kabliranje do ormara upravljanja dizala), automatsko gašenje  svijetla u kabini kada se dizalo ne koristi, tipkala s reljefnim oznakama</t>
    </r>
  </si>
  <si>
    <r>
      <rPr>
        <b/>
        <sz val="10"/>
        <rFont val="Arial"/>
        <family val="2"/>
        <charset val="238"/>
      </rPr>
      <t>Vrata kabine :</t>
    </r>
    <r>
      <rPr>
        <sz val="10"/>
        <rFont val="Arial"/>
        <family val="2"/>
        <charset val="238"/>
      </rPr>
      <t xml:space="preserve"> -  vrsta: 2-djelna automatska teleskopska, -  pogon vrata: frekventno reguliran, -  širina: 900 mm, -  visina: 2100 mm, -  materijal: čelični  lim, -  završna obrada: nehrđajući čelik - inox brušeni, -  osiguranje: svjetlosna zavjesa</t>
    </r>
  </si>
  <si>
    <t>Izrada,  isporuka i ugradnja  dizala prema tehničkom opisu</t>
  </si>
  <si>
    <t>REKAPITULACIJA DIZALO</t>
  </si>
  <si>
    <t>UKUPNO (S PDV-om)</t>
  </si>
  <si>
    <t>TROŠKOVNIK UREĐENJE OKOLIŠA</t>
  </si>
  <si>
    <t>Tako su u stavkama uračunati troškovi propisnog zbrinjavanja viška materijala, nabave gradiva, nadzorni, rukovodeći i drugi poslovi poduzeća, troškovi skela, oplata, alata, sprava i strojeva, svi sitni metalni i drugi dijelovi potrebni kod građenja, potrebna osiguranja tijekom radova, osiguranje odvijanja prometa, privremena signalizacija i regulacija javnog prometa za vrijeme gradnje, njega betona, crpljenje vode, signali na građevini danju i noću, čuvanje, dovodi struje i sl, ukratko, sve što je posredno ili neposredno potrebno za izvršenje radova po Projektu.</t>
  </si>
  <si>
    <t>Za izvođenje ceste, terminologija (nazivi stavaka) i sažeti opis rada pojedine stavke ovog troškovnika usklađen je s "Općim tehničkim uvjetima za radove na cestama" (OTU).</t>
  </si>
  <si>
    <t>Uz pojedinu stavku predmjera i troškovnika pored interne oznake stavke navedena je u zagradi odnosna točka prema Općim tehničkim uvjetima (OTU), koje su izdale Hrvatske ceste - hrvatske autoceste (Zagreb, izdanje 2001. godine). Obveza je Izvoditelja točno i potpuno pridržavanje svih normi (HRN) navedenih u Općim tehničkim uvjetima bez obzira što se poimence ne navode u stavkama.</t>
  </si>
  <si>
    <t>"Opći tehnički uvjeti za radove na cestama", (Izradio IGH, Zagreb, izdanje 2001. god.) dio su ugovorne dokumentacije i Izvođač je dužan postupati u skladu s OTU-a osim ako je u projektnoj dokumentaciji drukčije istaknuto.</t>
  </si>
  <si>
    <t>Stavkom je obuhvaćeno iskolčenje osi prometno manipualtivne površine, kolnog prilaza, parkirališnih mjesta i staza, kao i njihovih rubova, kružnih lukova i poprečnih profila, održavanje odnosno obnavljanje iskolčenja za vrijeme gradnje te izrada Elaborata iskolčenja. Kod iskolčenja osi (poprečnih profila), geodeta treba izraditi snimak postojećeg terena radi kontrole visina iz projekta. Uključivo upis ovlaštenog geodete koji je vršio iskolčenje, u Građevinski dnevnik, da je iskolčenje izvršeno prema projektu.</t>
  </si>
  <si>
    <t xml:space="preserve"> - duljina osi prometno manipulativne površine</t>
  </si>
  <si>
    <r>
      <t>m</t>
    </r>
    <r>
      <rPr>
        <vertAlign val="superscript"/>
        <sz val="10"/>
        <rFont val="Arial"/>
        <family val="2"/>
      </rPr>
      <t>1</t>
    </r>
  </si>
  <si>
    <t xml:space="preserve"> - duljina osi staza</t>
  </si>
  <si>
    <t>Nabava, doprema i postavljanje privremene regulacije prometa kojom  će se regulirati promet za vrijeme trajanja radova na izvođenju kolnog prilaza, te njeno uklanjanje po završetku. Postavlja se na dijelu javne ceste uz kolni prilaz. Stavkom obuhvaćena izrada Elaborata privremene regulacije prometa i ishođenje odobrenja za primjenu.</t>
  </si>
  <si>
    <t>Radovi se izvode u skladu sa OTU I,  0-24, 0-25, 0-26, 0-27, 0-28, 0-29, 0-31 i Pravilnikom o prometnim znakovima (NN RH 33/05).</t>
  </si>
  <si>
    <t>Uklanjaju se veliki i mali betonski rubnjaci na mjestu izvedbe kolnog prilaza.</t>
  </si>
  <si>
    <t xml:space="preserve"> - mali rubnjaci</t>
  </si>
  <si>
    <t xml:space="preserve"> - veliki rubnjaci</t>
  </si>
  <si>
    <t>Pravilno odsjecanje postojećeg asfalta strojnim rezanjem. Stavka obuhvaća strojno rezanje postojećeg asfalta na dionicama gdje se uklanja postojeći rubnjak, da se dobije pravilan rub za sanaciju kolničke konstrukcije. Liniju rezanja utvrditi s nadzornim inženjerom.</t>
  </si>
  <si>
    <t>Uklanjanje postojećeg asfaltnog dijela kolničke konstrukcije prometnih površina. Stavka obuhvaća uklanjanje postojećih asfaltnih slojeva te njihovo zbrinjavanje. Debljina asfaltnih slojeva na kolniku iznosi cca. 10 cm, a na nogostupu cca. 8 cm.</t>
  </si>
  <si>
    <r>
      <t>m</t>
    </r>
    <r>
      <rPr>
        <vertAlign val="superscript"/>
        <sz val="10"/>
        <rFont val="Arial"/>
        <family val="2"/>
      </rPr>
      <t>2</t>
    </r>
  </si>
  <si>
    <t xml:space="preserve">Premještanje postojećeg reklamnog panoa na novu poziciju. Stavkom je obuhvaćena demontaža reklamnog panoa, utovar i odvoz na gradilišni deponij uz odgovarajuće skladištenje. Uklanjanje betonskih temelja te zbrinjavanje otpadnog materijala kao i zatrpavanje nastalih rupa šljunkom uz odgovarajuće zbijanje. Reklamni pano potrebno je ponovo postaviti na novo poziciju, na mjesto u dogovoru sa vlasnikom reklamnog panoa, uz izvedbu odgovarajućeg temeljenja. </t>
  </si>
  <si>
    <t xml:space="preserve">Uklanjanje drveća </t>
  </si>
  <si>
    <t>Stavkom obuhvaćeno uklanjanje drveća, promjera debla manje od 30 cm, odsijecanje granja, rezanje
stabala i debelih grana na dužine pogodne za prijevoz i vađenje korijenja. Otpadni materijal odgovarajuće zbrinuti. Udubine od izvađenih panjeva na temeljnom tlu treba ispuniti zamjenskim materijalom te izvesti zbijanje istog do propisane zbijenosti.</t>
  </si>
  <si>
    <t>Široki iskop u materijalu "C" kategorije do projektiranih kota posteljice, sa utovarom i odvozom na deponiju za organizirano zbrinjavanje građevinskog otpada. Stavka uključuje i iskop u dubini 20cm od postojećeg terena na mjestima gdje se prometne površine izvode na šljunčanom nasipu.  Stavkom obuhvatiti sve troškove vezane uz zbrinjavanje materijala od iskopa, njegov transport, razastiranje, planiranje i troškove deponije, sve prema "općim uvjetima".</t>
  </si>
  <si>
    <r>
      <t>m</t>
    </r>
    <r>
      <rPr>
        <vertAlign val="superscript"/>
        <sz val="10"/>
        <rFont val="Arial"/>
        <family val="2"/>
      </rPr>
      <t>3</t>
    </r>
  </si>
  <si>
    <t xml:space="preserve">Zbijanje temeljnog tla na dijelovima trase gdje je potrebno izgraditi nasip, do zbijenosti Ms=25 MN/m2 i SZ=97%. </t>
  </si>
  <si>
    <t xml:space="preserve">Radovi se izvode u skladu s OTU II, 2-10. </t>
  </si>
  <si>
    <t>Dobava materijala i postava filtrirajuće folije protiv zamuljivanja drenažnog sustava od netkanog geotekstila (g=300grama/m2). Utrošak geotekstila cca 4,0m2/m1.</t>
  </si>
  <si>
    <t>Dobava materijala i postava perforiranih, drenažnih, PVC cijevi DN 125, za odvodnju drenažne procjedne vode u minimalnom uzdužnom nagibu od 1,0%.</t>
  </si>
  <si>
    <t>Dobava materijala i izrada drenažnog sloja. Zatrpavanje i zatvaranje dijela rova iznad drenažne cijevi, kamenim materijom (granulacija 16-32mm). U cijenu stavke, uključen je samo sloj kamenog materijala koji je umotan u geotekstil u visini od cca 100cm od dna rova.</t>
  </si>
  <si>
    <t>Dobava materijala i izrada filterskog sloja od kamenog materijala (4-8mm). U cijenu stavke uključeno zatrpavanje i zatvaranje dijela rova iznad geotekstila u visini od 20cm.</t>
  </si>
  <si>
    <t xml:space="preserve">Dobava materijala te zatrpavanje drenažnog rova šljunčanim materijalom granulacije 0-63mm u visini 100 cm i 245cm od filterskog sloja. Ugradnju vršiti u slojevima do 30 cm debljine, uz zbijanje do Ms=40MN/m2 i SZ=100%. </t>
  </si>
  <si>
    <t>Upojni bunar se izvodi iz 4 kom vertikalno postavljene betonske cijevi Ø/L=80/100 cm prema detalju iz projekta. Stavkom obuhvaćena nabava i doprema betonske cijevi, lijevano-željeznog poklopca sa okvirom, betona C16/20, betonskog željeza, šljunka, odnosno kompletan materijal i rad potreban za izradu okna:</t>
  </si>
  <si>
    <t xml:space="preserve"> - izrada potrebnih otvora na betonskoj cijevi </t>
  </si>
  <si>
    <t xml:space="preserve"> - postava  betonskih cijevi Ø 80 cm </t>
  </si>
  <si>
    <t xml:space="preserve"> - priključak drenažnih cijevi, PVC DN 125 na betonsku cijev </t>
  </si>
  <si>
    <t xml:space="preserve"> - izrada drenažnog sloja unutar okna debljine cca 45cm kamenim materijalom (32-64mm) (0,25 m3/oknu)</t>
  </si>
  <si>
    <t xml:space="preserve"> - izrada šljunčanog filtera unutar okna debljine cca 15cm kamenim materijalom (16-32mm) (0,10 m3/oknu)</t>
  </si>
  <si>
    <t xml:space="preserve"> - izrada armiranobetonskog vijenca i ploče </t>
  </si>
  <si>
    <t xml:space="preserve"> - postava ljevano željeznog poklopca</t>
  </si>
  <si>
    <t xml:space="preserve"> - brtvljenje svih spojeva cementnim mortom</t>
  </si>
  <si>
    <t>Nabava i doprema kamenog zrnatog materijala granulacije 0-63mm te izrada nasipa ispod i/ili uz prometne površine. Ugradnju vršiti u slojevima do 30 cm debljine, uz zbijanje do Ms=40 MN/m2 i SZ=100 %.</t>
  </si>
  <si>
    <t>Doprema zemljanog materijala od iskopa deponiranog na gradilištu, čišćenje istog od vegetacije i otpadnog materijala, te nasipavanje uz vanjsku stranu rubnjaka i na buduće zatravljene površine. Ugradnju vršiti u slojevima do 30 cm, uz planiranje i zbijanje do Ms=25 MN/m2 i Sz=100 %.</t>
  </si>
  <si>
    <t>Visina zbijenog materijala treba biti cca. 10 cm ispod gornje plohe rubnjaka odnosno gornje plohe planiranog humusnog sloja.</t>
  </si>
  <si>
    <t>Zaštita pokosa primjenom humusnog materijala i travnate vegetacije</t>
  </si>
  <si>
    <t>Doprema sa gradilišnog deponija i ugradnja zemljanog materijala u sloju debljine 10 cm, sa planiranjem i finom pripremom površine, sve kao priprema za sijanje trave.</t>
  </si>
  <si>
    <t xml:space="preserve">Stavka uključuje nabavu, dopremu i sijanje mješavine trave, na prethodno uređeno rastresito i izravnano tlo bogato humusom, planiranje, plitko prekopavanje (5-8 cm), ručno valjanje i grabljanje. </t>
  </si>
  <si>
    <t>Nakon sijanja, valjanje, povezivanja sjemena i tla, slijedi prihrana umjetnim gnojivom te završno zalijevanje vodom.</t>
  </si>
  <si>
    <t>U jediničnu cijenu uključiti sav potreban materijal i rad za dovršenje navedenog posla.</t>
  </si>
  <si>
    <t>Nabava, doprema i ugradnja prirodnog, riječnog, kamenog agregata granulacije 16-32 mm između podrumskog zida zgrade i malog betonskog rubnjaka, u sloju debljine 15 cm (zaštita fasade), sa ugradnjom na način da gornja površina bude 2-3 cm ispod dodirnog tipskog rubnjaka. Stavka uključuje i postavu geotekstila ispod kamenog agregata (g=250grama/m2).</t>
  </si>
  <si>
    <t>Stavka uključuje pripremu podloge, dopuna prostora šljunkom i njegovo zbijanje, te sav potreban rad, materijal i prijevoz za kompletno dovršenje posla.</t>
  </si>
  <si>
    <t xml:space="preserve"> - kameni agregat</t>
  </si>
  <si>
    <t xml:space="preserve"> - geotekstil</t>
  </si>
  <si>
    <t>Slivničko okno se izvodi iz 1 kom vertikalno postavljene betonske cijevi Ø 50 cm duljine od 1 m. Stavkom obuhvaćena nabava i doprema betonske cijevi, lijevano-željezne kišne rešetke s okvirom, ovalne, dimenzije 40/40 cm, klase nosivosti C 250, betona C16/20, betonskog željeza, šljunka i rad:</t>
  </si>
  <si>
    <t xml:space="preserve"> - izrada betonskog dna debljine 10 cm, betonska cijev se postavlja na temelj potpornog zida</t>
  </si>
  <si>
    <t xml:space="preserve"> - presijecanje bet. cijevi Ø 50 cm na pola duljine</t>
  </si>
  <si>
    <t xml:space="preserve"> - izrada otvora odvoda na betonskoj cijevi </t>
  </si>
  <si>
    <t xml:space="preserve"> - postava 1 m betonskih cijevi Ø 50 cm u vertikalnom položaju</t>
  </si>
  <si>
    <t xml:space="preserve"> - priključenje odvodne cijevi PVC 160 na betonsku cijev</t>
  </si>
  <si>
    <t xml:space="preserve"> - izrada betonske obloge sa vanjske strane okna u debljini min. 10 cm</t>
  </si>
  <si>
    <t xml:space="preserve"> - izrada armiranobetonskog vijenca (beton: 0,1 m3/oknu, betonsko željezo: 6 kg/oknu)</t>
  </si>
  <si>
    <t xml:space="preserve"> - postava kišne rešetke sa okvirom</t>
  </si>
  <si>
    <t xml:space="preserve">Komplet funkcionalna izvedba uključuje sav potreban materijal, transporte i rad do funkcionalne gotovosti. </t>
  </si>
  <si>
    <t>Radovi se izvode u skladu sa OTU II, 3-04.5. i 3-04.5.2.</t>
  </si>
  <si>
    <t xml:space="preserve">Izrada podložnog betona </t>
  </si>
  <si>
    <t>Dobava materijala i izrada podložnog betona ispod temelja potpornih zidova i stubišta u parku debljine 5cm, betonom C12/15 na primpremljenu, očišćenu i uvaljanu podlogu.</t>
  </si>
  <si>
    <t>Dobava materijala i izrada temelja potpornih zidova u oplati, armiranim betonom C25/30.</t>
  </si>
  <si>
    <t xml:space="preserve"> - beton</t>
  </si>
  <si>
    <t xml:space="preserve"> - oplata</t>
  </si>
  <si>
    <t>Dobava materijala i izrada potpornih zidova u glatkoj oplati, armiranim betonom C25/30. Završna obrada zidova je natur beton. Stavka obuhvaća i umetanje kutnih lasjni dimeznija 20×28mm u oplatu, zbog izjegavanja oštrih betonskih bridova.</t>
  </si>
  <si>
    <t xml:space="preserve">Dobava materijala i izrada stepenica u parku u oplati, armiranim betonom C25/30. Na stepenice se postavljaju betonski blokovi. </t>
  </si>
  <si>
    <t xml:space="preserve">Izrada, dobava, postava i vezivanje srednje složene armature svih, profila: RA 400/500, MA 500/560. Postavljanje i vezivanje armature u oplatu. Sve izvesti prema projektu i statičkom proračunu. Količina je data aproksimativno prema količini betona i prema statičkom proračunu. Obračun po točnoj količini ugrađene armature.  </t>
  </si>
  <si>
    <t xml:space="preserve">Nosivi sloj kolničke konstrukcije iz zrnatog kamenog materijala </t>
  </si>
  <si>
    <t>Nosivi sloj kolničke konstrukcije iz zrnatog kamenog materijala - pješačke površine</t>
  </si>
  <si>
    <t xml:space="preserve">Betonski rubnjak 8/20 cm/100 cm, pravokutni </t>
  </si>
  <si>
    <t xml:space="preserve">Nabava, doprema i ugradnja betonskog rubnjaka na sloj svježeg betona C 16/20 debljine 10 cm. </t>
  </si>
  <si>
    <t>Spojnice ispuniti cementnim mortom (1:2) i fugirati. Ugrađuje se u rubove staze, u pravcima i krivinama. U cijenu uključeno rezanje rubnjaka kod izvođenja krivina malih radijusa.</t>
  </si>
  <si>
    <t xml:space="preserve"> - zaobljeni</t>
  </si>
  <si>
    <t xml:space="preserve"> - ravni</t>
  </si>
  <si>
    <t>Betonski rubnjak 5/20 cm /100 cm, pravokutni - zaštita fasade</t>
  </si>
  <si>
    <t xml:space="preserve">Nabava, doprema i ugradnja betonskog rubnjaka na sloj svježeg betona C16/20 debljine 10 cm. Ugrađuje se uz rubove predviđene zaštite fasade,  0,5 metara od zida objekta. Spojnice ispuniti cementnim mortom 1:2 i fugirati. </t>
  </si>
  <si>
    <t xml:space="preserve">Nabava, doprema i ugradnja ulazne betonske rampe na sloj svježeg betona C16/20 debljine 15 cm. Ugrađuje se na kolnom prilazu. Stavka obuhvaća ugradnju krajnjih (lijeva i desna) te srednje ulazne rampe. Spojnice ispuniti cementnim mortom 1:2 i fugirati. </t>
  </si>
  <si>
    <t xml:space="preserve">Nabava, doprema i ugradnja asfaltbtona AC 22 base, na nosivi sloj od nevezanog zrnatog kamenog materijala, u sloju debljine 6 cm u zbijenom stanju. </t>
  </si>
  <si>
    <t xml:space="preserve">Nabava, doprema i ugradnja asfaltbtona AC 8 surf, na asfaltnu podlogu, očiščenu, suhu i poprskenu bitumenskom emulzijom, u sloju debljine 3 cm u zbijenom stanju. </t>
  </si>
  <si>
    <t xml:space="preserve">Opločnici se polažu na pješčani sloj uz nabijanje gumenim čekićem, a spojnice se zapunjavaju finim pijeskom. Za popunjavanje spojnica koristiti se metlom, a nakon čišćenja površine, istu obilno zaliti vodom. Nakon ponovnog čišćenja površine izvrši se zbijanje vibropločom sa gumenom navlakom. Slijedi završno popunjavanje reški pijeskom i čišćenje površine. </t>
  </si>
  <si>
    <t>Predviđena je ugradnja opločnika granitno sive boje. Površina fino prana s udjelom zrnaca od prirodnog kamena. Gdje je potrebno ugraditi manje komade, ploče će se rezati ili će se nabaviti opločnici manjih dimenzija.
Stavkom obuhvaćena i nabava i ugradnja sloja pijeska 0/4 mm ili granulat 4/8 mm, debljine 3 cm, na koji se opločnici polažu. Opločnici se polažu na pješčani sloj uz nabijanje gumenim čekićem, a spojnice se zapunjavaju finim pijeskom. Za popunjavanje spojnica koristiti se metlom, a nakon čišćenja površine, istu obilno zaliti vodom. Nakon ponovnog čišćenja površine izvrši se zbijanje vibropločom sa gumenom navlakom. Slijedi završno popunjavanje reški pijeskom i čišćenje površine.</t>
  </si>
  <si>
    <t>Stavka obuhvaća nabavu i ugradnju opločnika istih karakteristika kao i glavno opločenje dimenzija 10x10, debljine 8cm koji se ugrađuju u rubove staza u sloj svježeg betona C16/20 debljine 10cm. Boja antracit. Obračun po m2 ugrađenih opločnika.</t>
  </si>
  <si>
    <t xml:space="preserve"> - opločnici 40×60</t>
  </si>
  <si>
    <t xml:space="preserve"> - opločnici 10×10</t>
  </si>
  <si>
    <t>Predviđena je ugradnja opločnika sive boje. Kvarcna obrada površine. Stavkom obuhvaćena i nabava i ugradnja sloja pijeska 0/4 mm ili granulat 4/8 mm, debljine 4 cm, na koji se opločnici polažu. Opločnici se polažu na pješčani sloj uz nabijanje gumenim čekićem, a reške se zapunjavaju drobljenim agregatom 4/8mm. Za popunjavanje reška koristiti se metlom, a nakon čišćenja površine, istu obilno zaliti vodom. Nakon ponovnog čišćenja površine izvrši se zbijanje vibropločom sa gumenom navlakom. Slijedi završno popunjavanje reški i čišćenje površine.</t>
  </si>
  <si>
    <t>Stavkom je obuhvaćena stabilizacija rubnih segmenata u sloju betona C16/20  debljine 10cm. Obračun po m2 ugrađenih opločnika.</t>
  </si>
  <si>
    <t xml:space="preserve"> - opločnici 60×40</t>
  </si>
  <si>
    <t xml:space="preserve"> - opločnici 60×40 rubni</t>
  </si>
  <si>
    <t xml:space="preserve">Nabava, doprema i ugradnja blok stepenica na ab stepenice parka, blokovima dimenzija 40×14×120. Blokovi se postavljaju u padu cca 2% na sloj ljepljivog morta u debljini 3-5cm i polaganje se vrši odozdo prema gore. Preklop blokova iznosi 5cm, a debljina horizontalne fuge iznosi 5-10mm. Prvi blok je dimenzija 40×19×120, a zadnji 35×14×120. </t>
  </si>
  <si>
    <t>Predviđena je ugradnja betonskih blokova u tonu opločnika. Proizvod mora biti otporan na sol i srmzavanje, a površina mora biti otporna na klizanje i habanje.</t>
  </si>
  <si>
    <t xml:space="preserve"> - 40×14×120</t>
  </si>
  <si>
    <t xml:space="preserve"> - 40×19×120</t>
  </si>
  <si>
    <t xml:space="preserve"> - 35×14×120</t>
  </si>
  <si>
    <t>Nabava, doprema i ugradnja betonskih elemenata, palisada uz stepenice parka. Elementi su dimenzija 9×9×30cm i ugrađuju se na ab stepenice parka u sloj ljepljivog morta uz betonske blokove. Boja elemenata antracit kao rubni opločnik staze (tip-2). Fuge se zapunjuju ljepljivim mortom. Ugradnja prema detalju iz izdvedbenog projekta. Obračun po kom ugrađene palisade.</t>
  </si>
  <si>
    <t>Izrada pune crte zaustavljanja širine 50 cm bijelom bojom.</t>
  </si>
  <si>
    <t xml:space="preserve">Iscrtavanje parkirališta namjenjenog isključivo osobama s invaliditetom i smanjenom pokretljivošću, crtama širine 10 cm, žutom bojom. </t>
  </si>
  <si>
    <t>Obilježavanje mjesta za parkiranje vozila, crtama debljine 10 cm, bijelom bojom.</t>
  </si>
  <si>
    <t xml:space="preserve">Stupovi prometnih znakova </t>
  </si>
  <si>
    <t>Iskop za temelj stupa je dimenzija 30/30/70 cm. Temelj stupa se izvodi iz betona C 16/20 i dimenzija je minimalno 30/30/50 cm. Prostor iznad temelja se zatrpava u zelenom pojasu zemljom uz zbijanje, a u kolniku i nogostupu se izvodi iz istog materijala kao što je površina na koju se postavlja.</t>
  </si>
  <si>
    <t>Prostor iznad temelja se zatrpava u zelenom pojasu zemljom uz zbijanje, a u kolniku i nogostupu se izvodi iz istog materijala kao što je površina na koju se postavlja.</t>
  </si>
  <si>
    <t>Stavkom obuhvatiti nabavu i dopremu stupa i betona, iskop, izradu temelja, postavu i fiksiranje stupa te zatrpavanje uokolo i iznad temelja.</t>
  </si>
  <si>
    <t xml:space="preserve">Radovi se izvode u skladu sa OTU VI, 9-01. </t>
  </si>
  <si>
    <t xml:space="preserve"> - stup duljine 3,0 m</t>
  </si>
  <si>
    <t xml:space="preserve"> - stup duljine 3,5 m</t>
  </si>
  <si>
    <t>Nabava, doprema i montaža klupe dim. 180/40 cm. Klupa iz letvi od tvrdog drveta, drvene letve impregnirane i premazane UV zaštitom, uključivo pričvrsni pribor. Letve su dimenzija 40×70×180 i potrebno je 4 letvi za jednu klupu. Drvene letve se vijcima pričvršćuju za dva čelična flaha dim. 390×20×10mm, a koji se vijcima pričvršćuje za betonski zid. Cijena po komadu postavljene klupe.</t>
  </si>
  <si>
    <t>Nabava, doprema i ugradnja spiralno oblikovanog stalka za bicikle, iz vruće pocinčanog čelika RAL 7016 u jednom komadu,  dim. cca 200/50 cm, mogućnost obostrane postave bicikala, uključivo  pričvrsni pribor.</t>
  </si>
  <si>
    <t>Nabava, doprema i ugradnja jarbola za zastavu sa sustavom na vitlo, iz poliestera,  visine 6m, uključivo sav potreban materijalm,  RAL 7016. Stavka obuhvaća dobavu materijala i izradu temelja za jarbola iz betona C 16/20. Dimenzija temelja je minimalno 30/30/70 cm. Prostor iznad temelja se zatrpava zemljom uz zbijanje.</t>
  </si>
  <si>
    <t>Nabava, doprema i postava pvc kontejnera, sa poklopcem, na kotačima , kapaciteta 1100 l za papir (plavi), plastiku (žuti), komunalni miješani otpad (crna), smeđi (bio otpad)</t>
  </si>
  <si>
    <t xml:space="preserve">Nabava, doprema i ugradnja koša za otpatke, volumena 45 l, iz pocinčanog čelika u boji antracit, uključivo sa pločom i vijcima. </t>
  </si>
  <si>
    <t>Nabava, doprema i montaža panelne ograde.
Ograda se postavlja prema projektu.</t>
  </si>
  <si>
    <t xml:space="preserve">Ogradni paneli dim. 2000x1030 mm otvora 100×50, debljine žica 4,5mm horizontalna, odnosno 4,0mm vertikalna. Paneli se prčvršćuju za stupove visine 1100mm, odgovarajućim spojnicama. Stupovi promjera 48mm.
</t>
  </si>
  <si>
    <t>Stupovi se postavljaju, na osnom razmaku od 200 cm, na ab potporni zid uključujući podna postolja.
Ogradni paneli i stupovi su pocinčani i plastificirani.
Boja ograde antracit. Prilikom postavljanja stupova važno je osigurati da se voda ne zadržava unutar stupova.</t>
  </si>
  <si>
    <t>U stavku su uključeni svi radovi i sav materijal potreban za dovršetak ograde do potpune fukcionalnosti.
Utošak osnovnog materijala:
-ograda: 15 panela
-stupovi: 16 kom</t>
  </si>
  <si>
    <t xml:space="preserve">Lipa,Tilia cordata </t>
  </si>
  <si>
    <t>Nabava, doprema i sadnja sadnica lipe (Tilia cordata), visina 200cm, uključivo sav potrebni materijal za povezivanje (kompost, gnojivo, kolac za učvršćenje).</t>
  </si>
  <si>
    <t>Stavkom obuhvatiti i iskop jame promjera 90 cm, nabavu, dopremu i razastiranje stajskog gnojiva u jamu, zatrpavanje preostalog dijela jame zemljom nakon postave stabla te odvoz viška zemlje.</t>
  </si>
  <si>
    <t xml:space="preserve">Javor, Acer platanoides Globosum </t>
  </si>
  <si>
    <t>Nabava, doprema i sadnja sadnica javora (Acer platanoides globosum), visina 200cm, uključivo sav potrebni materijal za povezivanje (kompost, gnojivo, kolac za učvršćenje).</t>
  </si>
  <si>
    <t>Nabava, doprema i sadnja sadnica pitomog kestena (Castanea Sativa) visine 200cm, uključivo sav potrebni materijal za povezivanje (kompost, gnojivo, kolac za učvršćenje).</t>
  </si>
  <si>
    <t>Nabava, doprema i sadnja kozokrvine (Lonicera Brownii), uključivo sav potrebni materijal za sadnju ( kompost, gnojivo).</t>
  </si>
  <si>
    <t xml:space="preserve">Nabava, doprema i sadnja sadnica bora visine 0,40-0,60 m, uključivo sav potrebni materijal za povezivanje (kompost, gnojivo, kolac za učvršćenje). </t>
  </si>
  <si>
    <t>Stavkom obuhvatiti i iskop jame promjera 80 cm, nabavu, dopremu i razastiranje stajskog gnojiva u jamu, zatrpavanje preostalog dijela jame zemljom nakon postave stabla te odvoz viška zemlje.</t>
  </si>
  <si>
    <t>Nabava, doprema i sadnja hibiskusa  uključivo sav potrebni materijal za sadnju (kompost, gnojivo).</t>
  </si>
  <si>
    <t xml:space="preserve">Pajasmin, Philadelphus coronarius </t>
  </si>
  <si>
    <t>Nabava, doprema i sadnja običnog pajasmina  (Philadelphus coronarius), visine 60-100 cm, uključivo sav potrebni materijal za sadnju (kompost, gnojivo).</t>
  </si>
  <si>
    <t>8.2.3.</t>
  </si>
  <si>
    <t>Vinca Minor Variegata</t>
  </si>
  <si>
    <t>Nabava, doprema i sadnja zimzelene biljke s polegnutim, puzajućim stabljikama, uključivo sav potrebni materijal za sadnju (kompost, gnojivo).</t>
  </si>
  <si>
    <t>8.2.4.</t>
  </si>
  <si>
    <t>Syringa vulgaris</t>
  </si>
  <si>
    <t>Nabava, doprema i sadnja listopadne grmolike biljke visine 120-150cm, uključivo sav potrebni materijal za sadnju (kompost, gnojivo).</t>
  </si>
  <si>
    <t xml:space="preserve">PROMETNA SIGNALIZACIJA </t>
  </si>
  <si>
    <t>TROŠKOVNIK ELEKTROINSTALACIJA</t>
  </si>
  <si>
    <t>Napomena: sve stavke uključuju dobavu, montažu i puštanje u pogon do pune funkcionalnosti. Sve stavke se mogu zamjeniti jednakovrijednim proizvodima, te je ponuditelj obvezan dostaviti dokaz (tehnička dokumentacija proizvođača) da ponuđeni jednakovrijedan proizvod ima minimalne tehničke karakteristike u odnosu na traženo ili bolje.</t>
  </si>
  <si>
    <t>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</si>
  <si>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</si>
  <si>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propisima.</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</si>
  <si>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</si>
  <si>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 xml:space="preserve">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nadzornog inženjera. </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</si>
  <si>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</si>
  <si>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</si>
  <si>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</si>
  <si>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</si>
  <si>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</si>
  <si>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Vodove, koji trebaju biti položeni radi održavanja funkcionalnosti, treba položiti s odobrenim materijalom za polaganje. </t>
  </si>
  <si>
    <t xml:space="preserve">Dodatni radovi smiju se izvoditi samo kad ih naloži i odobri investitor te uz suglasnost nadzornog inženjera. </t>
  </si>
  <si>
    <t>U stavkama troškovnika na mjestima gdje je uz jediničnu mjeru podstavke, postavljena jedinica mjere (skupna) KOMPLET – popunjava se samo stavka komplet</t>
  </si>
  <si>
    <t xml:space="preserve">  NN PRIKLJUČAK</t>
  </si>
  <si>
    <t xml:space="preserve">Iskop rova 40x80 i zatrpavanje poslije polaganja kabela </t>
  </si>
  <si>
    <t>Dobava i polaganje rebraste cijevi Ø50mm za zaštitu priključnog kabela izvan i unutar građevine.</t>
  </si>
  <si>
    <r>
      <t>Dobava i polaganje kabela NAYY-O 4x150mm</t>
    </r>
    <r>
      <rPr>
        <vertAlign val="superscript"/>
        <sz val="10"/>
        <rFont val="Arial"/>
        <family val="2"/>
        <charset val="238"/>
      </rPr>
      <t>2</t>
    </r>
    <r>
      <rPr>
        <sz val="10"/>
        <rFont val="Arial"/>
        <family val="2"/>
        <charset val="238"/>
      </rPr>
      <t xml:space="preserve"> za priključak od SSPMO do GRO.</t>
    </r>
  </si>
  <si>
    <r>
      <t>Dobava i polaganje kabela NYY 1x50mm</t>
    </r>
    <r>
      <rPr>
        <vertAlign val="superscript"/>
        <sz val="10"/>
        <rFont val="Arial"/>
        <family val="2"/>
        <charset val="238"/>
      </rPr>
      <t>2</t>
    </r>
    <r>
      <rPr>
        <sz val="10"/>
        <rFont val="Arial"/>
        <family val="2"/>
        <charset val="238"/>
      </rPr>
      <t xml:space="preserve"> za priključak od SSPMO do GRO.</t>
    </r>
  </si>
  <si>
    <t>·        traka FeZn 30x4</t>
  </si>
  <si>
    <t>·        kutija za mjerni spoj</t>
  </si>
  <si>
    <t>·        mjerni spoj vijkom M10</t>
  </si>
  <si>
    <r>
      <t>·        žica P/F 16mm</t>
    </r>
    <r>
      <rPr>
        <vertAlign val="superscript"/>
        <sz val="10"/>
        <rFont val="Arial"/>
        <family val="2"/>
        <charset val="238"/>
      </rPr>
      <t>2</t>
    </r>
    <r>
      <rPr>
        <sz val="10"/>
        <rFont val="Arial"/>
        <family val="2"/>
        <charset val="238"/>
      </rPr>
      <t xml:space="preserve"> za dozemni vod</t>
    </r>
  </si>
  <si>
    <t xml:space="preserve">  ELEKTROINSTALACIJE</t>
  </si>
  <si>
    <r>
      <t xml:space="preserve">Dobava i montaža glavnog razdjelnika napajanja građevine </t>
    </r>
    <r>
      <rPr>
        <b/>
        <sz val="10"/>
        <rFont val="Arial"/>
        <family val="2"/>
        <charset val="238"/>
      </rPr>
      <t>GRO</t>
    </r>
    <r>
      <rPr>
        <sz val="10"/>
        <rFont val="Arial"/>
        <family val="2"/>
        <charset val="238"/>
      </rPr>
      <t>, sa ugrađenom slijedećom opremom:</t>
    </r>
  </si>
  <si>
    <t>Dobava, montaža i spajanje automatske kompenzacije jalove energije 75kVAr smještene u zasebnom ormaru sa slijedećom opremom:</t>
  </si>
  <si>
    <r>
      <t xml:space="preserve">Dobava i montaža razdjelnika napajanja kuhinje i pripadajućih prostora </t>
    </r>
    <r>
      <rPr>
        <b/>
        <sz val="10"/>
        <rFont val="Arial"/>
        <family val="2"/>
        <charset val="238"/>
      </rPr>
      <t>RO2</t>
    </r>
    <r>
      <rPr>
        <sz val="10"/>
        <rFont val="Arial"/>
        <family val="2"/>
        <charset val="238"/>
      </rPr>
      <t>, sa ugrađenom slijedećom opremom:</t>
    </r>
  </si>
  <si>
    <t>- podžbukni ormar izrađen iz plastificiranog lima, bijele boje dimenzija prema količini opreme uz 20% više mjesta za rezervu</t>
  </si>
  <si>
    <t>Izrada izvoda za rasvjetno mjesto kabelom NYM-J 3, 4 i 5x1,5mm2 u cijevi CSS21mm, prosječne duljine 10m, položeno djelomično kod betoniranja zida i ploče, po zidu i u spuštenom stropu. U cijenu uključiti 10m kabela te polaganje  kabela.</t>
  </si>
  <si>
    <t>Izrada izvoda za priključno mjesto kabelom NYM-J 3x2,5mm2 u cijevi CSS21mm, prosječne duljine 12m, položeno djelomično kod betoniranja zida i ploče, po zidu i u spuštenom stropu. U cijenu uključiti 12m kabela te polaganje kabela.</t>
  </si>
  <si>
    <t>Dobava i ugradnja SOS sustava za dojavu iz sanitarnog čvora za osobe sa smanjenom pokretljivošću sa slijedećom opremom:</t>
  </si>
  <si>
    <t>SOS centralni uređaj - izrađen u kompaktnoj varijanti za smještaj iznad ulaznih vrata u invalidski sanitarni čvor. Sadrži ispravljač i potrebnu elektronika za upravljanje sustavom. U trenutku poziva pojavljuje se zvučno - svjetlosni signal (biper + crvena LED dioda  promjera 20mm). Montaža u kutiju 4 modula</t>
  </si>
  <si>
    <t>SOS pozivno / potezno / razrješno tipkalo - postavlja se pored školjke u sanitarnom čvoru na visini 180-200 cm od poda. Sadrži ugrađenu tzv. umirujuću LED diodu koja zasvijetli kad je poziv aktiviran. Tipkalo se postavlja u pripremljenu ugradnu kutiju Ø60.</t>
  </si>
  <si>
    <t>SOS ugradna signalna svjetiljka sa biperom za signalizaciju poziva na izdvojenom mjestu. Za slučaj dodatne paralelne signalizacije kod dežurne osobe. Postava u pripremljenu ugradnu kutiju Ø60.</t>
  </si>
  <si>
    <t>Dobava i ugradnja priključnice šuko P/Ž, sigurnosna sa kutijom Ø60mm</t>
  </si>
  <si>
    <t>Dobava i polaganje kabela za instalaciju ostale opreme (klima jedinice, ventilatore, ventil konvektore, termostate, instalaciju u sanitarnim čvorovima)</t>
  </si>
  <si>
    <r>
      <t>- NYM-J 3x1,5mm</t>
    </r>
    <r>
      <rPr>
        <vertAlign val="superscript"/>
        <sz val="10"/>
        <rFont val="Arial"/>
        <family val="2"/>
        <charset val="238"/>
      </rPr>
      <t>2</t>
    </r>
  </si>
  <si>
    <r>
      <t>- NYM-J 3x2,5mm</t>
    </r>
    <r>
      <rPr>
        <vertAlign val="superscript"/>
        <sz val="10"/>
        <rFont val="Arial"/>
        <family val="2"/>
        <charset val="238"/>
      </rPr>
      <t>2</t>
    </r>
  </si>
  <si>
    <r>
      <t>- NYM-J 5x2,5mm</t>
    </r>
    <r>
      <rPr>
        <vertAlign val="superscript"/>
        <sz val="10"/>
        <rFont val="Arial"/>
        <family val="2"/>
        <charset val="238"/>
      </rPr>
      <t>2</t>
    </r>
  </si>
  <si>
    <r>
      <t>- NYM-J 5x6mm</t>
    </r>
    <r>
      <rPr>
        <vertAlign val="superscript"/>
        <sz val="10"/>
        <rFont val="Arial"/>
        <family val="2"/>
        <charset val="238"/>
      </rPr>
      <t>2</t>
    </r>
  </si>
  <si>
    <r>
      <t>- FG7OR 5x10mm</t>
    </r>
    <r>
      <rPr>
        <vertAlign val="superscript"/>
        <sz val="10"/>
        <rFont val="Arial"/>
        <family val="2"/>
        <charset val="238"/>
      </rPr>
      <t>2</t>
    </r>
  </si>
  <si>
    <r>
      <t>- FG7OR 1x35mm</t>
    </r>
    <r>
      <rPr>
        <vertAlign val="superscript"/>
        <sz val="10"/>
        <rFont val="Arial"/>
        <family val="2"/>
        <charset val="238"/>
      </rPr>
      <t>2</t>
    </r>
  </si>
  <si>
    <r>
      <t>- FG7OR 1x50mm</t>
    </r>
    <r>
      <rPr>
        <vertAlign val="superscript"/>
        <sz val="10"/>
        <rFont val="Arial"/>
        <family val="2"/>
        <charset val="238"/>
      </rPr>
      <t>2</t>
    </r>
    <r>
      <rPr>
        <sz val="10"/>
        <rFont val="Arial"/>
        <family val="2"/>
        <charset val="238"/>
      </rPr>
      <t xml:space="preserve"> za kompenzaciju</t>
    </r>
  </si>
  <si>
    <r>
      <t>- YSLY 2x0,75mm</t>
    </r>
    <r>
      <rPr>
        <vertAlign val="superscript"/>
        <sz val="10"/>
        <rFont val="Arial"/>
        <family val="2"/>
        <charset val="238"/>
      </rPr>
      <t>2</t>
    </r>
  </si>
  <si>
    <r>
      <t>- YSLY 5x1mm</t>
    </r>
    <r>
      <rPr>
        <vertAlign val="superscript"/>
        <sz val="10"/>
        <rFont val="Arial"/>
        <family val="2"/>
        <charset val="238"/>
      </rPr>
      <t>2</t>
    </r>
  </si>
  <si>
    <r>
      <t>- NYY 3x2,5mm</t>
    </r>
    <r>
      <rPr>
        <vertAlign val="superscript"/>
        <sz val="10"/>
        <rFont val="Arial"/>
        <family val="2"/>
        <charset val="238"/>
      </rPr>
      <t>2</t>
    </r>
    <r>
      <rPr>
        <sz val="10"/>
        <rFont val="Arial"/>
        <family val="2"/>
        <charset val="238"/>
      </rPr>
      <t xml:space="preserve"> za klimu tehničke sobe</t>
    </r>
  </si>
  <si>
    <r>
      <t>- NYY 5x1,5mm</t>
    </r>
    <r>
      <rPr>
        <vertAlign val="superscript"/>
        <sz val="10"/>
        <rFont val="Arial"/>
        <family val="2"/>
        <charset val="238"/>
      </rPr>
      <t>2</t>
    </r>
    <r>
      <rPr>
        <sz val="10"/>
        <rFont val="Arial"/>
        <family val="2"/>
        <charset val="238"/>
      </rPr>
      <t xml:space="preserve"> za agregat</t>
    </r>
  </si>
  <si>
    <r>
      <t>- NYY 5x2,5mm</t>
    </r>
    <r>
      <rPr>
        <vertAlign val="superscript"/>
        <sz val="10"/>
        <rFont val="Arial"/>
        <family val="2"/>
        <charset val="238"/>
      </rPr>
      <t>2</t>
    </r>
    <r>
      <rPr>
        <sz val="10"/>
        <rFont val="Arial"/>
        <family val="2"/>
        <charset val="238"/>
      </rPr>
      <t xml:space="preserve"> za ROlift</t>
    </r>
  </si>
  <si>
    <r>
      <t>- NYY 5x4mm</t>
    </r>
    <r>
      <rPr>
        <vertAlign val="superscript"/>
        <sz val="10"/>
        <rFont val="Arial"/>
        <family val="2"/>
        <charset val="238"/>
      </rPr>
      <t>2</t>
    </r>
    <r>
      <rPr>
        <sz val="10"/>
        <rFont val="Arial"/>
        <family val="2"/>
        <charset val="238"/>
      </rPr>
      <t xml:space="preserve"> za hidrobox</t>
    </r>
  </si>
  <si>
    <r>
      <t>- NYY 5x4mm</t>
    </r>
    <r>
      <rPr>
        <vertAlign val="superscript"/>
        <sz val="10"/>
        <rFont val="Arial"/>
        <family val="2"/>
        <charset val="238"/>
      </rPr>
      <t>2</t>
    </r>
    <r>
      <rPr>
        <sz val="10"/>
        <rFont val="Arial"/>
        <family val="2"/>
        <charset val="238"/>
      </rPr>
      <t xml:space="preserve"> za RO3</t>
    </r>
  </si>
  <si>
    <r>
      <t>- NYY 5x4mm</t>
    </r>
    <r>
      <rPr>
        <vertAlign val="superscript"/>
        <sz val="10"/>
        <rFont val="Arial"/>
        <family val="2"/>
        <charset val="238"/>
      </rPr>
      <t>2</t>
    </r>
    <r>
      <rPr>
        <sz val="10"/>
        <rFont val="Arial"/>
        <family val="2"/>
        <charset val="238"/>
      </rPr>
      <t xml:space="preserve"> za RO4</t>
    </r>
  </si>
  <si>
    <r>
      <t>- NYY 5x10mm</t>
    </r>
    <r>
      <rPr>
        <vertAlign val="superscript"/>
        <sz val="10"/>
        <rFont val="Arial"/>
        <family val="2"/>
        <charset val="238"/>
      </rPr>
      <t>2</t>
    </r>
    <r>
      <rPr>
        <sz val="10"/>
        <rFont val="Arial"/>
        <family val="2"/>
        <charset val="238"/>
      </rPr>
      <t xml:space="preserve"> za RO1</t>
    </r>
  </si>
  <si>
    <r>
      <t>- FG7OR 1x95mm</t>
    </r>
    <r>
      <rPr>
        <vertAlign val="superscript"/>
        <sz val="10"/>
        <rFont val="Arial"/>
        <family val="2"/>
        <charset val="238"/>
      </rPr>
      <t>2</t>
    </r>
    <r>
      <rPr>
        <sz val="10"/>
        <rFont val="Arial"/>
        <family val="2"/>
        <charset val="238"/>
      </rPr>
      <t xml:space="preserve"> za RO2</t>
    </r>
  </si>
  <si>
    <r>
      <t>- FG7OR 1x50mm</t>
    </r>
    <r>
      <rPr>
        <vertAlign val="superscript"/>
        <sz val="10"/>
        <rFont val="Arial"/>
        <family val="2"/>
        <charset val="238"/>
      </rPr>
      <t>2</t>
    </r>
    <r>
      <rPr>
        <sz val="10"/>
        <rFont val="Arial"/>
        <family val="2"/>
        <charset val="238"/>
      </rPr>
      <t xml:space="preserve"> za RO2</t>
    </r>
  </si>
  <si>
    <t>Dobava i montaža kanala za polaganje instalaciju u spuštenom stropu:</t>
  </si>
  <si>
    <t>Dobava i montaža raznih čeličnih profila i "C" nosača za PK kanale u spuštenom stropu</t>
  </si>
  <si>
    <r>
      <t>Dobava i polaganje kabela PPy 3x1,5mm</t>
    </r>
    <r>
      <rPr>
        <vertAlign val="superscript"/>
        <sz val="10"/>
        <rFont val="Arial"/>
        <family val="2"/>
        <charset val="238"/>
      </rPr>
      <t>2</t>
    </r>
    <r>
      <rPr>
        <sz val="10"/>
        <rFont val="Arial"/>
        <family val="2"/>
        <charset val="238"/>
      </rPr>
      <t xml:space="preserve"> za spajanje JPR tastera</t>
    </r>
  </si>
  <si>
    <t xml:space="preserve">Dobava i montaža agregata izlazne snage 15kW kao rezervno napajanje pumpi hidroboxa za slučaj požara, te spajanje veze između agregata i pumpi. </t>
  </si>
  <si>
    <r>
      <t xml:space="preserve">Dobava i montaža razdjelnika napajanja podruma </t>
    </r>
    <r>
      <rPr>
        <b/>
        <sz val="10"/>
        <rFont val="Arial"/>
        <family val="2"/>
        <charset val="238"/>
      </rPr>
      <t>RO1</t>
    </r>
    <r>
      <rPr>
        <sz val="10"/>
        <rFont val="Arial"/>
        <family val="2"/>
        <charset val="238"/>
      </rPr>
      <t>, sa ugrađenom slijedećom opremom:</t>
    </r>
  </si>
  <si>
    <t>Izrada izvoda za rasvjetno mjesto kabelom NYM-J 3, 4 i 5x1,5mm2 u cijevi CSS21mm, prosječne duljine 10m, položeno djelomično kod betoniranja zida i ploče, po zidu i u spuštenom stropu. U cijenu uključiti dobavu i polaganje 10m kabela.</t>
  </si>
  <si>
    <t>Izrada izvoda za priključno mjesto kabelom NYM-J 3x2,5mm2 u cijevi CSS21mm, prosječne duljine 12m, položeno djelomično kod betoniranja zida i ploče, po zidu i u spuštenom stropu. U cijenu uključiti dobavu i polaganje 12m kabela.</t>
  </si>
  <si>
    <r>
      <t xml:space="preserve">Dobava i montaža razdjelnika napajanja kata </t>
    </r>
    <r>
      <rPr>
        <b/>
        <sz val="10"/>
        <rFont val="Arial"/>
        <family val="2"/>
        <charset val="238"/>
      </rPr>
      <t>RO3</t>
    </r>
    <r>
      <rPr>
        <sz val="10"/>
        <rFont val="Arial"/>
        <family val="2"/>
        <charset val="238"/>
      </rPr>
      <t>, sa ugrađenom slijedećom opremom:</t>
    </r>
  </si>
  <si>
    <r>
      <t xml:space="preserve">Dobava i montaža razdjelnika napajanja kata </t>
    </r>
    <r>
      <rPr>
        <b/>
        <sz val="10"/>
        <rFont val="Arial"/>
        <family val="2"/>
        <charset val="238"/>
      </rPr>
      <t>RO4</t>
    </r>
    <r>
      <rPr>
        <sz val="10"/>
        <rFont val="Arial"/>
        <family val="2"/>
        <charset val="238"/>
      </rPr>
      <t>, sa ugrađenom slijedećom opremom:</t>
    </r>
  </si>
  <si>
    <r>
      <t xml:space="preserve">Dobava i montaža razdjelnika napajanja kata </t>
    </r>
    <r>
      <rPr>
        <b/>
        <sz val="10"/>
        <rFont val="Arial"/>
        <family val="2"/>
        <charset val="238"/>
      </rPr>
      <t>RO5</t>
    </r>
    <r>
      <rPr>
        <sz val="10"/>
        <rFont val="Arial"/>
        <family val="2"/>
        <charset val="238"/>
      </rPr>
      <t>, sa ugrađenom slijedećom opremom:</t>
    </r>
  </si>
  <si>
    <t xml:space="preserve">Dobava i montaža grijačeg kabela, samoregulirajućeg, snage 18-26W za polaganje u vertikale izljeva sa krova. Kabel smjestiti u izljev i vertikalu izljeva. </t>
  </si>
  <si>
    <r>
      <t>Dobava i polaganje kabela NYY 3x2,5mm</t>
    </r>
    <r>
      <rPr>
        <vertAlign val="superscript"/>
        <sz val="10"/>
        <rFont val="Arial"/>
        <family val="2"/>
        <charset val="238"/>
      </rPr>
      <t>2</t>
    </r>
    <r>
      <rPr>
        <sz val="10"/>
        <rFont val="Arial"/>
        <family val="2"/>
        <charset val="238"/>
      </rPr>
      <t xml:space="preserve"> za napajanje grijača vertikale izljeva</t>
    </r>
  </si>
  <si>
    <r>
      <t>Dobava i polaganje signalnog kabela YSLY 3x1,5mm</t>
    </r>
    <r>
      <rPr>
        <vertAlign val="superscript"/>
        <sz val="10"/>
        <rFont val="Arial"/>
        <family val="2"/>
        <charset val="238"/>
      </rPr>
      <t>2</t>
    </r>
    <r>
      <rPr>
        <sz val="10"/>
        <rFont val="Arial"/>
        <family val="2"/>
        <charset val="238"/>
      </rPr>
      <t xml:space="preserve"> za spoj termostata i senzora na krovištu.</t>
    </r>
  </si>
  <si>
    <t>Dobava i montaža napojnih i završnih završetaka za grijače kabele</t>
  </si>
  <si>
    <t>Svjetiljka ugradna, LED izvor svjetlosti, metalno kućište, prizmatični difuzor, UGR≤19, efektivni svjetosni tok ili svjetlosni tok svjetiljke s uračunatim gubicima u optičkom sustavu min 3700lm, snaga sistema max 30.5W (LED izvor+driver), ukupna svjetlosna iskoristivost svjetiljke 121 lm/W (uzeti su u obzir gubitci u optičkom sustav svjetiljke), životni vijek L75B50≥50000, Ra&gt;80, temperatura boje svjetlosti 4000K, zaštita IP44, dimenzije svjetiljke dxšxv 597x597x41mm±5%, ENEC certifkat ili jednakovrijedan dokument izdan od akreditirane institucije,svjetiljka mora imati integriran driver sa mogućnošću bežične komunikacije</t>
  </si>
  <si>
    <t>Svjetiljka ugradna, LED izvor svjetlosti, aluminijsko kućište, aluminjski odsijač, efektivni svjetosni tok ili svjetlosni tok svjetiljke s uračunatim gubicima u optičkom sustavu min 2200lm, snaga sistema max 22W (LED izvor+driver), svjetlosna iskoristivost svjetiljke s uračunatim gubicima u optičkom sustavu min 100 lm/W, životni vijek L70B50≥50.000h, Ra≥80, temperatura boje svjetlosti 4000K, zaštita od zaprljanja IP20, rad na temperaturi okoline od -20 °C do +40 °C, dimenzija Φ216x108mm ±5%, svjetiljka mora imati integriran driver sa mogućnošću bežične komunikacije</t>
  </si>
  <si>
    <t>Svjetiljka ugradna, LED izvor svjetlosti, aluminijsko kućište, bijela boja, efektivni svjetlosni tok min 1650lm, svjetlosna iskoristivost svjetiljke s uračunatim gubicima u optičkom sustavu 110 lm/W, snaga sistema (LED izvor+driver) max 15W, životni vijek L80B50 ≥ 40000h, Ra 80, 4000K, IP44, stupanj bliještanja UGR ≤ 19, dimenzija svjetiljke pxv = 225X73mm±5%, ENEC certifikat</t>
  </si>
  <si>
    <t>Svjetiljka ugradna, LED izvor svjetlosti, aluminijsko kućište, bijela boja, efektivni svjetlosni tok min 1265lm, svjetlosna iskoristivost svjetiljke s uračunatim gubicima u optičkom sustavu 110 lm/W, snaga sistema (LED izvor+driver) max 11.5W, životni vijek L80B50 ≥ 40000h, Ra 80, 4000K, IP44, stupanj bliještanja UGR ≤ 19, dimenzija svjetiljke pxv = 165X58mm±5%, ENEC certifikat</t>
  </si>
  <si>
    <t>Svjetiljka nadgradna, LED izvor svjetlosti, metalno kućište, difuzor od polikarbonata, efektivni svjetosni tok ili svjetlosni tok svjetiljke s uračunatim gubicima u optičkom sustavu min 4640lm, snaga sistema max 42W (LED izvor+driver), ukupna svjetlosna iskoristivost svjetiljke min 110 lm/W,  Ra&gt;80, temperatura boje svjetlosti 4000K, životni vijek L90B10≥50.000h, zaštita od zaprljanja IP40, dimenzija dxšxv 1170x146x58mm ±5%, ENEC certifikat</t>
  </si>
  <si>
    <t>Svjetiljka nadgradna, LED izvor svjetlosti, metalno kućište, difuzor od polikarbonata, efektivni svjetosni tok ili svjetlosni tok svjetiljke s uračunatim gubicima u optičkom sustavu min 2350lm, snaga sistema max 22W (LED izvor+driver), ukupna svjetlosna iskoristivost svjetiljke min 107 lm/W,  Ra&gt;80, temperatura boje svjetlosti 4000K, životni vijek L90B10≥50.000h, zaštita od zaprljanja IP40, dimenzija dxšxv 610x146x58mm ±5%, ENEC certifikat</t>
  </si>
  <si>
    <t>Svjetiljka nadgradna, LED izvor svjetlosti, metalno kućište, prizmatični difuzor, UGR≤19, efektivni svjetosni tok ili svjetlosni tok svjetiljke s uračunatim gubicima u optičkom sustavu min 3700lm, snaga sistema max 31.5W (LED izvor+driver), ukupna svjetlosna iskoristivost svjetiljke 117 lm/W (uzeti su u obzir gubitci u optičkom sustav svjetiljke), životni vijek L75B50≥50000, Ra&gt;80, temperatura boje svjetlosti 4000K, zaštita IP20, dimenzije svjetiljke dxšxv 600x600x47mm±5%, ENEC certifkat ili jednakovrijedan dokument izdan od akreditirane institucije, vjetiljka mora imati integriran driver sa mogućnošću bežične komunikacije</t>
  </si>
  <si>
    <t>Svjetiljka nadgradna, LED izvor svjetlosti, koćište od polikarbonata UV stabilno, inox kopče, pokrov od polikarbonata UV stabilno, efektivni svjetosni tok ili svjetlosni tok svjetiljke s uračunatim gubicima u optičkom sustavu min 3050lm, snaga sistema max 22W (LED izvor+driver, ukupna svjetlosna iskoristivost svjetiljke 139 lm/W, boja svjetlosti 4000K, uzvrta boje Ra 80, zaštita od zaprljanja IP66, rad na temperaturi okoline do +50C, svjetiljka ima dodatne aluminijske hladnjake za dodatno hlađenje LED modual i drivera, životni vijek L90B10≥50000h , dimenzija dxšxv 612x145x111mm ±5%</t>
  </si>
  <si>
    <t>Svjetiljka za vanjsku rasvjetu, montaža na zid, LED izvor svjetlosti, kućište od lijevanog aluminija, silikonska brtva, asimetrična optika, svjetlosni tok  min. 620 lm, snaga sistema max. 17 W (LED izvor+driver), ukupna svjetlosna iskoristivost svjetiljke sa uračunatim gubicima u optičkom sustavu min. 36 lm/W, Ra&gt;80, temperatura boje svjetlosti 3000K, životni vijek LED modula L70B10 ≥ 35.000 radnih sati uz 70% održavanja inicijalnog svjetlosnog toka, zaštita IP66, IK05, cos φ ≥0,9</t>
  </si>
  <si>
    <t>Svjetiljka ugradna sigurnosna za rasvjetu evakuacijskog puta, autonomija 3h,  lokalna baterija, pripravni spoj, optika za rasvjetu evakuacijskog puta, 3W, 370lm, IP20, ENEC certifikat</t>
  </si>
  <si>
    <t>Svjetiljka ugradna sigurnosna za rasvjetu evakuacijskog puta, autonomija 3h,  lokalna baterija, pripravni spoj, optika za površinsku rasvjeta, 3W, 390lm, IP20, ENEC certifikat</t>
  </si>
  <si>
    <t>Nadgradna svjetiljka sigurnosne rasvjete, izvor LED min 390lm, 240V, 50Hz, 3W, univerzalna optika autonomija 3h, pripravni spoj, s polikarbonatnim kućištem, funkcija autotesta, LED indikacija rada na mreži i na ugrađenoj bateriji, ugrađen elektronički sklop koji štiti od potpunog pražnjenja baterije, zaštita od zaprljanja IP41, dimenzija 132x132x74mm</t>
  </si>
  <si>
    <t>Nadgradna svjetiljka sigurnosne rasvjete, izvor LED min 360lm, 240V, 50Hz, 3W, simetrična optika, autonomija 3h, pripravni spoj, s polikarbonatnim kućištem, funkcija autotesta, LED indikacija rada na mreži i na ugrađenoj bateriji, ugrađen elektronički sklop koji štiti od potpunog pražnjenja baterije, zaštita od zaprljanja IP65</t>
  </si>
  <si>
    <t>Svjetiljka ugradna za označavanje evakuacijskoga puta, s dvostranim piktogramom, LED izvor svjetlosti, snaga 1W, vrijeme autonomije 3h, stalni spoj, lokalna baterija, IP41, ENEC certifikat</t>
  </si>
  <si>
    <t xml:space="preserve">PIKTOGRAM STRELICA LIJEVO (150X300) </t>
  </si>
  <si>
    <t>Nadgradna piktogramska svjetiljka u stalnom spoju, izvor LED, 240V, 50Hz, 1W, simetrična optika, autonomija 3h, vidljivost piktograma min. 20m, s polikarbonatnim kućištem, funkcija autotesta, LED indikacija rada na mreži i na ugrađenoj bateriji, ugrađen elektronički sklop koji štiti od potpunog pražnjenja baterije, zaštita od zaprljanja, smjer kretanja ravno</t>
  </si>
  <si>
    <t>Ugradni detektor pokreta, kružno područje otkrivanja od 360°, otkrivanje pasivnim infrarvenim senzorom pokreta, a deaktivacija mikrofonom koji se može isključiti, maksimalna snaga LED svjetiljki koja se može priključiti na senzor je 400W, detekija do 12m na visini od 2.5m, rad na temperaturii okoline od -20°C do -45°C, zaštita od zaprljanja IP40,dimenzije pxv: 114x73mm</t>
  </si>
  <si>
    <t>Sustav upravljanja rasvjetom ureda i hodnika, bežična komunikacija, dvosmjerna komunikacija između svjetiljaka, senzora i tipkala, jednostavna instalacija aplikacije, moguće dodijeliti svakom zasebnom prostoru (zaposleniku) vlastitu kontrolu svjetiljaka putem aplikacije, detekcija pokreta i paljenje, gašenje ili dimanje svjetiljaka u ovisnosti okupiranosti prostora, sustav do 200 svjetiljaka, moguće proširenje sustava, praćenje rada sustava, potrošnje energije i performansi svjetiljaka putem kontrolne ploče, uvid u korištenje rasvjete putem korisničkog sučelja omogućuje dodatno optimiziranje potrošnje energije i postavki rasvjete zaposlenika, sastavljeno od sljedećih elemenata:</t>
  </si>
  <si>
    <t>Nadgradni PIR senzor prisutnosti, bežična komunikacija na 2,4GHz, prostor detekcije 5,4x7,2m pri visini montaže 2,5m, podešavanje osjetljivosti senzora u 3 nivoa, kontrola razine ambijentalne rasvijetljenosti od 1-2000lx, dnevno izvješće za kalibraciju, automatska kontrola osvjetljenja u ovisnosti okupiranosti prostora, uz senzor dolazi vlastita baterija 3,6V bez potrebe za ožičenjem, životnog vijeka baterije preko 8 godina, rad pri temperaturi od -5 °C do +45 °C, zaštita od zaprljanja IP42</t>
  </si>
  <si>
    <t>Nadgradni PIR senzor prisutnosti, bežična komunikacija na 2,4GHz, prostor detekcije 5,4x7,2m pri visini montaže 2,5m, podešavanje osjetljivosti senzora u 3 nivoa, dnevno izvješće za kalibraciju, automatska kontrola osvjetljenja u ovisnosti okupiranosti prostora, uz senzor dolazi vlastita baterija 3,6V bez potrebe za ožičenjem, životnog vijeka baterije preko 8 godina, rad pri temperaturi od -5 °C do +45 °C, zaštita od zaprljanja IP42</t>
  </si>
  <si>
    <t>Nadgradno tipkalo sa 2 tipke, paljenje/gašenje i dimanje, bežična komunikacija na 2,4GHz, uz senzor dolazi vlastita baterija bez potrebe za ožičenjem, rad pri temperaturi od -5 °C do +45 °C, zaštita od zaprljanja IP20</t>
  </si>
  <si>
    <t>Bežično sučelje za komunikaciju između svjetiljaka i servera, napajanje 100-240 Vac, 50/60Hz, 5Vdc 1A adapter, snaga max 2,5W, 2x100/10 Base Ethernet port, 1x RJ45, ABS kućište bijele boje, dimenzija 97x97x34mm, maksimalna udaljenost do prve svjetiljke 10m, bežična komunikacija na 2,4GHz između sučelja i svjetiljaka, do 200 svjetiljaka, moguće proširenje sustava sa dodatnim sučeljem</t>
  </si>
  <si>
    <t>Tehnička podrška izvođaču radova koji izvodi montažu i ožičenje opreme, parametriranje i puštanje u pogon sustava upravljanja rasvjetom, izrada tehničke i korisničke dokumentacije sustava upravljanja, edukacija stručnog osoblja održavanja.</t>
  </si>
  <si>
    <t>Iskop kanala dim. 40x80cm za polaganje priključnog kabela za vanjsku rasvjetu i zatrpavanje poslije polaganja.</t>
  </si>
  <si>
    <t>Dobava i polaganje zaštitne kolone za prijelaz priključnog kabela ispod staze</t>
  </si>
  <si>
    <t>Dobava i polaganje trake upozorenja. Traku položiti 30cm ispod nivoa terena.</t>
  </si>
  <si>
    <t>Dobava i razastiranje pijeska za posteljicu i zatrpavanje kabela u duljini 50m.</t>
  </si>
  <si>
    <r>
      <t>Dobava i polaganje priključnog kabela vanjske rasvjete NYY 5x4mm</t>
    </r>
    <r>
      <rPr>
        <vertAlign val="superscript"/>
        <sz val="10"/>
        <rFont val="Arial"/>
        <family val="2"/>
        <charset val="238"/>
      </rPr>
      <t>2</t>
    </r>
  </si>
  <si>
    <t>Dobava i polaganje kabela NYM-J 4x1,5mm za polaganje u stupu vanjske rasvjete</t>
  </si>
  <si>
    <t xml:space="preserve">Dobava i polaganje trake FeZn 25x4mm za uzemljenje stupa </t>
  </si>
  <si>
    <t>Izrada temelja stupa betonom C 16/20 sa ugradnjom proturnih cijevi za ulaz kabela, dim 80x80x100cm i ugradnjom temeljnih vijaka</t>
  </si>
  <si>
    <t>Svjetiljka za cestovnu rasvjetu, LED izvor svjetlosti, kučište svjetiljke izrađeno od lijevanog aluminija, optički sustav načinjen i zaštićen akrilnim staklom, ULOR ≤ 0,0%,  efektivni svjetosni tok ili svjetlosni tok svjetiljke s uračunatim gubicima u optičkom sustavu min 1360lm, snaga sistema max 16W (LED izvor+driver), ukupna svjetlosna iskoristivost svjetiljke 84 lm/W (uzeti su u obzir gubitci u optičkom sustav svjetiljke), životni vijek L95B50≥100 000, Ra&gt;80, temperatura boje svjetlosti 3000K, zaštita od zaprljanja min. IP 66, mehanička zaštita min. IK10, klasa električne zaštite I, integrirana prenaponska zaštita 6kV, zasebni uređaj za prenaponsku zaštitu 10kV, raspon radne temperature -40°C do +35°C,ENEC certifikat, težina svjetiljke 6.8 kg, dimenzije svjetiljke pxv - 477x187mm</t>
  </si>
  <si>
    <t>Svjetiljka za vanjsku rasvjetu, LED izvor svjetlosti, kućište od lijevanog aluminija, silikonska brtva, asimetrična optika, svjetlosni tok  min. 5773 lm, snaga sistema max. 53 W (LED izvor+driver), ukupna svjetlosna iskoristivost svjetiljke sa uračunatim gubicima u optičkom sustavu min. 109 lm/W, Ra&gt;80, temperatura boje svjetlosti 3000K, životni vijek LED modula L70B10 ≥ 150.000 radnih sati uz 70% održavanja inicijalnog svjetlosnog toka, zaštita IP66, IK07, cos φ ≥0,9, dimenzije dxv 233x319mm</t>
  </si>
  <si>
    <t>Svjetiljka za vanjsku rasvjetu, LED izvor svjetlosti, kućište od lijevanog aluminija, silikonska brtva, asimetrična optika, detektor pokreta, svjetlosni tok  min. 2575 lm, snaga sistema max. 28 W (LED izvor+driver), ukupna svjetlosna iskoristivost svjetiljke sa uračunatim gubicima u optičkom sustavu min. 92 lm/W, Ra&gt;80, temperatura boje svjetlosti 3000K, životni vijek LED modula L70B10 ≥ 150.000 radnih sati uz 70% održavanja inicijalnog svjetlosnog toka, zaštita IP44, IK06, cos φ ≥0,9,</t>
  </si>
  <si>
    <t>Dobava i ugradnja kutije za izjednačenje električnog potencijala (KIP).</t>
  </si>
  <si>
    <r>
      <t>Dobava i polaganje žice P/F 6mm</t>
    </r>
    <r>
      <rPr>
        <vertAlign val="superscript"/>
        <sz val="10"/>
        <rFont val="Arial"/>
        <family val="2"/>
        <charset val="238"/>
      </rPr>
      <t>2</t>
    </r>
  </si>
  <si>
    <r>
      <t>Dobava i polaganje žice P/F 4mm</t>
    </r>
    <r>
      <rPr>
        <vertAlign val="superscript"/>
        <sz val="10"/>
        <rFont val="Arial"/>
        <family val="2"/>
        <charset val="238"/>
      </rPr>
      <t>2</t>
    </r>
  </si>
  <si>
    <t xml:space="preserve"> INSTALACIJA TELEFONA I KOMUNIKACIJA</t>
  </si>
  <si>
    <t>Dobava i ugradnja priključnica telefonskih RJ 45 za montažu u zid s kutijom Ø60mm.</t>
  </si>
  <si>
    <t>Dobava i ugradnja priključnica komunikacijskih RJ 45 za montažu u zid s kutijom Ø60mm.</t>
  </si>
  <si>
    <t xml:space="preserve"> INSTALACIJA LPS-A</t>
  </si>
  <si>
    <t>Dobava i ugradnja zemnih uvodnika prosječne dužine 6m, trakom FeZn 25x4mm.</t>
  </si>
  <si>
    <t>Dobava i polaganje trake FeZn 25x4mm za odvode, oluke i MM.</t>
  </si>
  <si>
    <t>Izrada spoja metalnih masa varenjem, križnom spojkom ili vijkom.</t>
  </si>
  <si>
    <r>
      <t>Dobava i polaganje hvataljke od AL profila 35mm</t>
    </r>
    <r>
      <rPr>
        <vertAlign val="superscript"/>
        <sz val="10"/>
        <rFont val="Arial"/>
        <family val="2"/>
        <charset val="238"/>
      </rPr>
      <t>2</t>
    </r>
  </si>
  <si>
    <t>Izrada uzemljenja lifta, 4 spoja na vodilicu, 4 katodna odvodnika, P/F 10mm vodić 4m, križna spojka 4 kom</t>
  </si>
  <si>
    <t>Dobava, doprema i montaža priključnog limenog ormarića, oznake CTV, dimenzija 400 x 300 x 80 mm.</t>
  </si>
  <si>
    <t>Dobava, montaža i spajanje antenskog sustava sastavljenog iz slijedećih elemenata:</t>
  </si>
  <si>
    <t>Dobava, postava i spajanje Cu vodiča za izjednačenje potencijala 1xP/F 16 mm2, između ormarića stanice i gromobranske hvataljke uz stup</t>
  </si>
  <si>
    <t>Dobava, postava i spajanje Al profila 8mm između, stupa i temeljnog uzemljivača</t>
  </si>
  <si>
    <r>
      <t>Sustav za otvaranje prozora otklopno prema unutra. Uključen okov za ugradnju motora i mehaničko zaključavanje prozora, te elektromotor (hod 300, 24V DC). Za instalaciju motora osigurati min. 50mm na okviru i 40mm krilu prozora. (</t>
    </r>
    <r>
      <rPr>
        <b/>
        <sz val="10"/>
        <rFont val="Arial"/>
        <family val="2"/>
        <charset val="238"/>
      </rPr>
      <t>Prije naruđbe uskaladiti opremu sa dobavljačem prozora</t>
    </r>
    <r>
      <rPr>
        <sz val="10"/>
        <rFont val="Arial"/>
        <family val="2"/>
        <charset val="238"/>
      </rPr>
      <t>)</t>
    </r>
  </si>
  <si>
    <t>Oprema za mehaničko zaključavanje elektromotora - Šipka 12mm, pocinčana, dužine 2000 mm</t>
  </si>
  <si>
    <t>Oprema za mehaničko zaključavanje elektromotora - Pokrovni profil, L=2000 mm</t>
  </si>
  <si>
    <t>Upravljačka jedinica s napajanjem u nuždi, 3.4A, za jednu alarmnu grupu i jednu grupu za provjetravanje.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t>
  </si>
  <si>
    <r>
      <t>- PPy 3x1,5mm</t>
    </r>
    <r>
      <rPr>
        <vertAlign val="superscript"/>
        <sz val="10"/>
        <rFont val="Arial"/>
        <family val="2"/>
        <charset val="238"/>
      </rPr>
      <t xml:space="preserve">2 </t>
    </r>
    <r>
      <rPr>
        <sz val="10"/>
        <rFont val="Arial"/>
        <family val="2"/>
        <charset val="238"/>
      </rPr>
      <t>za napajanje centrale</t>
    </r>
  </si>
  <si>
    <r>
      <t>- PPy 3x1,5mm</t>
    </r>
    <r>
      <rPr>
        <vertAlign val="superscript"/>
        <sz val="10"/>
        <rFont val="Arial"/>
        <family val="2"/>
        <charset val="238"/>
      </rPr>
      <t xml:space="preserve">2 </t>
    </r>
    <r>
      <rPr>
        <sz val="10"/>
        <rFont val="Arial"/>
        <family val="2"/>
        <charset val="238"/>
      </rPr>
      <t>za napajanje motora</t>
    </r>
  </si>
  <si>
    <r>
      <t>- UTP 4x2x0,8mm</t>
    </r>
    <r>
      <rPr>
        <vertAlign val="superscript"/>
        <sz val="10"/>
        <rFont val="Arial"/>
        <family val="2"/>
        <charset val="238"/>
      </rPr>
      <t xml:space="preserve"> </t>
    </r>
    <r>
      <rPr>
        <sz val="10"/>
        <rFont val="Arial"/>
        <family val="2"/>
        <charset val="238"/>
      </rPr>
      <t>za povezivanje javljača i prekidača</t>
    </r>
  </si>
  <si>
    <r>
      <t>- UTP 2x0,8mm</t>
    </r>
    <r>
      <rPr>
        <vertAlign val="superscript"/>
        <sz val="10"/>
        <rFont val="Arial"/>
        <family val="2"/>
        <charset val="238"/>
      </rPr>
      <t xml:space="preserve"> </t>
    </r>
    <r>
      <rPr>
        <sz val="10"/>
        <rFont val="Arial"/>
        <family val="2"/>
        <charset val="238"/>
      </rPr>
      <t>za povezivanje detektora dima</t>
    </r>
  </si>
  <si>
    <r>
      <t>- PPy 3x0,75mm</t>
    </r>
    <r>
      <rPr>
        <vertAlign val="superscript"/>
        <sz val="10"/>
        <rFont val="Arial"/>
        <family val="2"/>
        <charset val="238"/>
      </rPr>
      <t xml:space="preserve">2 </t>
    </r>
    <r>
      <rPr>
        <sz val="10"/>
        <rFont val="Arial"/>
        <family val="2"/>
        <charset val="238"/>
      </rPr>
      <t>za povezivanje upozorenja</t>
    </r>
  </si>
  <si>
    <t>Vatrodojavna analogno-adresibilna kompaktna centrala
- umreživa
- 2 vatrodojavne petlje, neproširivo, max. 240 elemenata na petlji
- metalno kućište s plastičnom prednjom pločom
- integrirano 24V/4A napajanje i punjač za baterije od 1.2A za baterije od 17Ah
- Ethernet priključak za umrežavanje centrala, daljinsko programiranje, IP dojavu
- mini USB port za konfiguraciju preko računala
- mogućnost ugradnje micro SD kartice za prikaz topografskih karti, spremanje i čitanje konfiguracija te spremanje zapisa događaja
- RS485 za izdvojene tipkovnice
- 4 konfigurabilna I/O kanala za 1A nadzirane naponske ulaze ili izlaze
- 1 konfigurabilni relejni izlaz
- 4.3” LCD dodirni zaslon
- max. 1000 zona
- max. 1000 grupa za aktivacijsku logiku
- Zapis do 2000 događaja
- konfigurabilni zaslon
- dimenzije 497x380x97 mm
- temperaturni opseg rada  -5°C do +40°C</t>
  </si>
  <si>
    <t>Protupožarni ormar s ugrađenim zaokretnim djelomično ostakljenim vratima, cijeli u klasi T60
- izrada od čeličnog pocinčanog lima
- završna obrada plastifikacijom u boji 
- ostakljena vrata izvedena su protupožarnim staklom u klasi F60, 
- ugrađena protupožarna brava i cilindar sa tri ključa
- dimenzije 80x80x25 cm</t>
  </si>
  <si>
    <t>Analogno-adresabilni optički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 potrošnja alarm max.10mA
- radna temperatura -5°C + 40°C</t>
  </si>
  <si>
    <t>Analogno-adresabilni termički vatrodojavni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tvornički podešen na A1R mod (fiksna temperatura od 58°C s termodiferencijalnom detekcijom)
- podešavanje za rad u B modu, u A2S modu, te u BR modu 
- napajanje 19-30Vdc
- dimenzije: visina s podnožjem 54mm, promjer 110mm
- potrošnja standby 200 μA
- potrošnja alarm max.10mA
- radna temperatura -5°C + 40°C</t>
  </si>
  <si>
    <t>Analogno-adresabilni optičko-termički vatrodojavni detektor s izolatorom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Plus Mode (tvornički podešen)
- u slučaju porasta temperature osjetljivost detekcije dima se podešava na maksimalnu vrijednost
- OR mode
- AND mode
- SMOKE mode
- napajanje 19-30Vdc
- dimenzije: visina s podnožjem 54mm, promjer 110mm
- potrošnja standby 200 μA
- potrošnja alarm max.10mA
- radna temperatura -5°C + 40°C</t>
  </si>
  <si>
    <t>Podnožje detektora predviđeno za smještaj detektora
- opremljeno s kontaktom koji omogućuje kontinuitet strujnog kruga u slučaju skidanja detektora s linije (petlje)
- radna temperatura -5°C + 40°C
- dimenzije Ø110mm x 24mm</t>
  </si>
  <si>
    <t>Analogno adresabilni ručni javljač s ugrađenim izolatorom petlje
- crvena boja
- s resetabilnim elementom, reset plastičnim ključem
- upozoravajuća zastavica potvrđuje aktivaciju
- bez razbijanja stakla
- napajanje 19-30Vdc
- potrošnja u mirovanju 80mA, u alarmu 5mA
- LED signalizacija
- radna temperatura -5°C + 40°C
- dimenzije 84 x 84 x 45mm</t>
  </si>
  <si>
    <t>Telefonski dojavnik za vatrodojavnu centralu
- PSTN ili GSM mreža
- podržava slanje glasovne ili SMS poruke 
- max. 100 uvjeta 
- max. 100 prilagodljivih SMS poruka i glasovnih poruka (do 8 min)
- max. 15 telefonskih brojeva 
- podržane GSM mreže 2G: 850/900, 1800/1900 MHz, 3G: 800/850/900, 1900/2100 MHz
- potrošnja 40-140mA@27.6 Vdc
- temperaturni opseg rada -5°C do 40°C</t>
  </si>
  <si>
    <t>Analogno-adresabilna zidna sirena s bljeskalicom niske potrošnje, pogodna i za vanjsku ugradnju
- napajanje iz petlje ili preko vanjskog napajanja
- termoplastično kućište crvene boje
- izbor više tonova  i razina bljeskanja
- svjetlosno pokrivanje bljeskalicom W = 3,5-10 
- frekvencija bljeskanja 0.5Hz
- mogućnost sinkronizacije s ostalim sirenama u sustavu
- signalizacijska LED s mogućnošću mijenjanja boje
- glasnoća do 101 dB(A)@1m
- maksimalna visina instalacije 3,5m
- integriran izolator kratkog spoja
- boja bljeskanja - bijela
- napajanje 18-30Vdc
- potrošnja u mirovanju 200μA
- potrošnja u alarmu 10-25mA (ovisno o odabranom načinu rada)
- dimenzije 121 x 121 x 57 mm
- masa 150g
- IP65 zaštita, pogodna za vanjsku ugradnju
- radna temperatura -20°C do +70°C</t>
  </si>
  <si>
    <t>Analogno adresabilni ulazno-izlazni modul s ugrađenim izolatorom petlje
- priključuje se izravno na petlju
- 1 nadzirani ulaz (nadzire status vanjskog uređaja)
- 1 nadzirani izlaz (za nadzirano napajanje jednog ili više audio-vizualnih signalnih uređaja) 
- 1 nadzirani ulaz za vanjsko napajanje
- 1 relejni izlaz (upravljanje različitim vanjskim uređajima kao što su protupožarne zaklopke)
- 3 LED lampice u više boja - za izlaz/ulaz/signalizacija stanja izolatora
- Automatsko adresiranje (svaki uređaj se identificira putem tvornički dodijeljenog serijskog broja)
- napajanje 19-30Vdc
- potrošnja u mirovanju 80μA, u alarmu 20mA
- dimenzije 53 x 100 x 29mm</t>
  </si>
  <si>
    <t>PVC Kutija za nadžbuknu montažu modula
- dimenzije150x100x70mm
- IP55 zaštita</t>
  </si>
  <si>
    <t>Paralelni indikator prorade javljača
- bijele boje
- napajanje 19-30Vdc
- potrošnja 20mA@27.6V
- IP42 zaštita
- dimenzije 79x76x27mm
- radna temperatura -5°C + 40°C</t>
  </si>
  <si>
    <t>Bezhalogeni energetski i signalni kabel tipa NHXH FE180/E30
- poboljšanih svojstava za slučaj požara s očuvanom funkcionalošću 30 minuta
- konstrukcija kabela: 3x1,5 mm2
- bez halogena, bez ispuštanja otrovnih i korozivnih plinova u slučaju požara
- reducirana gustoća dima u slučaju požara
- ne širi plamen u okomitom snopu kabela
- očuvana električna funkcija sustava u zadanom vremenu</t>
  </si>
  <si>
    <t>Bezhalogeni vatrodojavni instalacijski kabel tipa JB-H(St)H
- poboljšanih svojstava za slučaj požara
- konstrukcija kabela: 2x2x0,8 mm
- bez halogena, bez ispuštanja otrovnih i korozivnih plinova u slučaju požara
- reducirana gustoća dima u slučaju požara
- ne širi plamen u okomitom snopu kabela</t>
  </si>
  <si>
    <t>Vatrodojavni kabel, krutih vodiča 2x1,5 mm, crvene boje, samogasiva PVC izolacija, bezhalogeni, malodimni</t>
  </si>
  <si>
    <t>Montaža adresabilne vatrodojavne centrale
Montaža adresabilne vatrodojavne centrale na zid s vijcima i tiplama s uvlačenjem kabela;
Montaža i spajanje akumulatora za vatrodojavnu centralu;
Spajanje adresabilne vatrodojavne centrale;
Skidanje izolacije s kabela i izvođenje ožičenja unutar vatrodojavne centrale</t>
  </si>
  <si>
    <t>Montaža podnožja i spajanje podnožja vatrodojavnog detektora na liniju</t>
  </si>
  <si>
    <t>Dobava potrebnih oznaka i označavanje svih elemenata vatrodojavnog sustava prema blok shemi</t>
  </si>
  <si>
    <t>Izrada protupožarnog brtvljenja
- na probojima između požarnih sektora sa atestiranim negorivim materijalima odgovarajuće klase vatrootpornosti i označavanje mjesta protupožarnog brtvljenja</t>
  </si>
  <si>
    <t>Ugradnja telefonskog pozivnika i spajanje na liniju te programiranje dojave</t>
  </si>
  <si>
    <t>Polaganje napajačkog kabela pretežno postojećim trasama, uključivo s dobavom i polaganjem u PNT cijevi i ostalog potrebnog instalacijskog materijala</t>
  </si>
  <si>
    <t>Polaganje vatrodojavnog kabela pretežno stropom, uključivo s dobavom i polaganjem PNTcijevi/PVC kanalica i ostalog potrebnog instalacijskog materijala</t>
  </si>
  <si>
    <t xml:space="preserve">Dobava fotonaponskog modula:
-tehnologija: monokristal
-broj ćelija: 72
-dimenzije 1956x992x40mm
-vršna snaga 335W
-Učinkovitost modula: 17,26%
-proizvođačko jamstvo 10 godina
-jamstvo na izlaznu snagu 90% snage 12 godina
-jamstvo na izlaznu snagu 80% snage 25 godina
-PID Free deklaracija </t>
  </si>
  <si>
    <t xml:space="preserve">Dobava fotonaponskog izmjenjivača
-trofazni izmjenjivač
-maks. snaga: AC 20kVA (20kW @ CosFi=1)
-3 MPP, bez transformatora
-sustav detekcije reverzne struje pojedinih grana fotonaponskih modula
-odvodnik prenapona tip II na DC strani
-Webconnect komunikacijski port
-sustav za daljinski nadzor i praćenje rada sunčane elektrane preko on-line portala
-jamstvo 5 godina </t>
  </si>
  <si>
    <t>DC razvodna kutija sa prenaponskom zaštitom
-IP65 zaštita
-odvodnik prenapona tip II
-2p sabirnica za paralelni spoj stringova
-cilindrični osigurač 2p, 10x38mm</t>
  </si>
  <si>
    <t>Razvodni ormar elektrane - GRO elektrane
-IP65 zaštita
-zaštita od diferencijalne struje RCD uređajem tipa A, 63/0,3A
-nadstrujna zaštita automatskim prekidačem tipa B, 63A
-odvodnik prenapona kl. B/C 275V, 25kA
-NV rastavljač-osigurač, 4p, sa kratkospojnicima</t>
  </si>
  <si>
    <t>Solarni instalacijski kabel
-Tip PV1-F
-DC kabel, pokositreni, finožičani, UV stabilizirani, dvostruko izolirani, presjeka 6 mm2</t>
  </si>
  <si>
    <t>MC4 konektor set 6 mm2
-muški ili ženski komplet metalnog konektora, brtve i kućišta, za spajanje nizova modulskih grana</t>
  </si>
  <si>
    <t xml:space="preserve">Kanal PK 100 sa svim potrebnim spojnim i montažnim priborom za smještaj kabela za ožičenje modula </t>
  </si>
  <si>
    <t xml:space="preserve">Kanal PK 200 sa svim potrebnim spojnim i montažnim priborom za smještaj kabela za ožičenje modula </t>
  </si>
  <si>
    <t>Dobava i postavljanje konstrukcije za smještaj fotonaponskih modula koja se smješta na završnu foliju krovišta (TPO). Konstrukcija ne smije imati oštre rubove koji bi oštetili završnu foliju na što je potrebno obratiti pozornost prilikom montaže. U stavku uključiti postavljanje potrebnog balasta za konstrukciju ovisno o visini i položaju zgrade.</t>
  </si>
  <si>
    <t>Dostava i montaža elektrane
-dostava električne opreme elektrane na lokaciju
-postavljanje aluminijske konstrukcije modula
-montaža i ožičenje modula
-postavljanje DC kabela
-dobava i postavljanje PK kanala i izrada kabelskih trasa
-montaža i spajanje izmjenjivača
-spajanje AC kabela
-konfiguracija izmjenjivača prema hrvatskim mrežnim pravilima
-konfiguracija komunikatora na web portal
-izvedba priključka sunčane elektrane na postojeći elektroenergetski razvod prema uvjetima HEP ODS-a</t>
  </si>
  <si>
    <t>Izrada dokumentacije izvedenog stanja u 2 primjerka i na CD-u</t>
  </si>
  <si>
    <t>Izrada geodetske snimke položaja stupova i podzemnih kabela, te izrada elaborata i predaje investitoru u 4 primjerka.</t>
  </si>
  <si>
    <t>VANJSKA RASVJETA</t>
  </si>
  <si>
    <t xml:space="preserve">PDV 25%: </t>
  </si>
  <si>
    <t>TROŠKOVNIK STROJARSKIH INSTALACIJA</t>
  </si>
  <si>
    <t>Sve radove izvesti od kvalitetnog materijala prema opisima i detaljima, i to sve u okviru ponuđene jedinične cijene. Sve štete učinjene prigodom rada vlastitim ili tuđim radovima imaju se ukloniti na račun počinitelja.</t>
  </si>
  <si>
    <t>Svi nekvalitetni radovi imaju se otkloniti i zamijeniti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</si>
  <si>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</si>
  <si>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projektantom i nadzornim inženjerom.</t>
  </si>
  <si>
    <t>Jedinična cijena sadrži sve nabrojeno u opisu pojedine grupe radova, te se na taj način vrši i obračun istih.</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</si>
  <si>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</si>
  <si>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</si>
  <si>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Sastavni dio projekta uz nacrte, tehnički opis i opće uvjete izvođenja  je ovaj troškovnik. Ukoliko iz bilo kojih razloga dođe do odstupanja od podataka iz troškovnika, u odnosu na podatke iz nacrta, vrijede podaci iz nacrta. Uz opće uvjete ovog troškovnika, nužno je pratiti opis i nacrte iz projekta, koji se smatra sastavnim dijelom ovog troškovnika.</t>
  </si>
  <si>
    <t>Sve eventualne nejasnoće dužan je izvođač razjasniti s projektantima prije podnošenja ponude, jer se naknadne primjedbe u tom smislu neće moći uvažiti. Radove treba izvesti po opisu pojedine stavke troškovnika, općim uvjetima pojedinih grupa radova i ovim općim uvjetima.</t>
  </si>
  <si>
    <t>Konačni obračun vrši se na osnovu stvarno izvedenih količina, a po jediničnim cijenama ugovornog troškovnika. Ovo važi ukoliko se drukčije ne ugovori.</t>
  </si>
  <si>
    <t>- uskladištenje materijala i elemenata za obrtničke i instalaterske radove do njihove ugradbe</t>
  </si>
  <si>
    <t xml:space="preserve">Garantni rok za kvalitetu montažnih radova treba utanačiti prema zakonskim propisima, a za ugrađenu opremu garantni rok se određuje prema garanciji proizvođača opreme, računajući od dana tehničkog prijema instalacije. Svaki kvar koji se dogodi na instalaciji u garantnom roku, a prouzročen je isporukom Iošeg materijala ili nesolidnom izradom, dužan je izvoditelj na zahtjev investitora otkloniti o svom trošku. Ukoliko tako ne postupi, investitor ima pravo pozvati drugog izvođača da otkloni kvar i da mu isplati, a naplatu svojih troškova izvrši iz cjelokupne imovine prvog izvođača. </t>
  </si>
  <si>
    <t>Izvođač je odgovoran za kvalitetu montažnih radova i ugrađenog materijala kako su radovi izvođeni po odobrenom projektu, odnosno odobrenim izmjenama. Ukoliko izvođač izvrši izmjene bez suglasnosti projektanta i nadzornog tijela, snosi odgovornost za nepravilno funkcioniranje instalacija.</t>
  </si>
  <si>
    <t>Ugrađeni materijal i oprema moraju odgovarati tehničkim propisima i standardima. Ako nadzorno tijelo bude zahtjevalo ispitivanje nakon materijala izvođač će ga podnijeti na ispitivanje priznatoj ustanovi, a troškove, ukoliko materijal odgovara naplatiti će se kao višak rada, s time što ima pravo i na srazmjerno produženje roka. Ukoliko ne odgovara standardima, troškove snosi izvođač.</t>
  </si>
  <si>
    <t xml:space="preserve">Sav materijal i opremu, ukoliko nisu ispitani kod proizvođača ili o tome ne postoji dokumentacija, mora ispitati izvoditelj radova prije nego ih ugradi i o tome sastaviti dokumentaciju.Ispitivanje instalacije ima za cilj provjeru da li ugradnja opreme, uređaji i automatika odgovara projektiranim uvjetima za zimski i ljetni režim rada, ocjenu kvalitete montažnih radova, brzine i tlaka u karakterističnim točkama postrojenja. </t>
  </si>
  <si>
    <t xml:space="preserve">- nepropusnost spojeva </t>
  </si>
  <si>
    <t>- pravilna montaža armature, ogrjevnih i rashladnih tijela, elemenata za ubacivanje i izvlačenje zraka, kanala i sl.</t>
  </si>
  <si>
    <t>Ako materijal dobavlja Investitor, izvođač će ga pregledati, pa ako smatra da nije kvalitetan, odbiti će ugradnju pismenom konstatacijom u građevinskom dnevniku. Ako i pored toga od nadzornog tijela bude naređeno da ga ugradi on će postupiti prema naredbi, ali ne odgovara za njega, niti za posljedice. Također se izuzima garancija za ovaj dio instalacija.</t>
  </si>
  <si>
    <t>Za izvođenje radova izvođač mora postaviti stručno osoblje i rukovodstvo potrebnih kvalifikacija za izvođenje odnosnih radova.</t>
  </si>
  <si>
    <t>Izvođač montažnih radova dužan je sporazumno s nadzornim tijelom i izvođačem građevinskih radova izvršiti pravilnu organizaciju poslova, tako da međusobno ometanje bude najmanje. Ako stanje ili izvođenje građevinskih radova ometa neprikidnu montažu izvođač ima pravo prekinuti rad, produžiti rok i naplatiti troškove koje sporazumno utvrđuju s nadzornim tijelom u dnevniku.</t>
  </si>
  <si>
    <t>Izvođač je dužan na osnovu važećih zakonskih propisa s investitorom i ostalim izvođačima radova  riješiti pitanje higijensko-tehničke zaštite zaposlenog osoblja - smještaja materijala i osigurati čuvanje istoga,  također i osiguranja gradilišta.</t>
  </si>
  <si>
    <t>Ako izvođač nađe da bi zbog eventualnih pogrešaka u projektu ili pogrešnih upustava ili ostalih građevinskih činilaca, radovi biti izvedeni na štetu trajnosti i kvalitete instalacije, dužan je pismeno upozoriti Investitora, u protivnom će biti odgovoran. Za prijedloge poboljšanja i pojeftinjenja  ako  ih Investitor usvoji ima pravo na naknadnu nagradu koja se dogovorno određuje sporazumno učinjenoj uštedi.</t>
  </si>
  <si>
    <t>Ako izvođač utvrdi da montažni radovi neće biti završeni u ugovorenom roku, potrebno je najmanje 10 dana prije isteka roka obavijestiti investitora s obrazloženjem zakašnjenja.</t>
  </si>
  <si>
    <t>Za sve naknadne radove koji su potrebni, odnosno nisu predviđeni projektom, izvođač će dostaviti dopunsku ponudu Investitoru, preko nadzornog tijela ili direktno. Nakon usvajanja ovi radovi se mogu  izvesti</t>
  </si>
  <si>
    <t>Na dopunsku ponudu izvođač mora dobiti odgovor u roku od 8 dana, u protivnom će se smatrati da nije usvojena.</t>
  </si>
  <si>
    <t>Izvođač je na gradilištu odgovoran jedino nadzornom tijelu, i s njima kontaktira preko građevinskog dnevnika, naređenje nadzornog tijela telefonom ili pismeno, obavezno je za izvođenje tek kada se upiše u dnevnik. Za sve zahtjeve izvođača, nadzorno tijelo mora donijeti rješenje u roku od 8 dana. U protivnom izvođač ima pravo na srazmjerno produženje roka i naknadu štete uslijed zastoja.</t>
  </si>
  <si>
    <t>Kao završetak montažnih radova je dan kada izvođač podnese nadzornom tijelu pismeno izvješće o završetku ugovorenih radova, a ovaj to pismeno potvrdi u građevinskom dnevniku, odnosno zatraži od Investitora pismeno da se imenuje komisija za tehnički pregled najmanje 15 dana prije završetka instalacije.</t>
  </si>
  <si>
    <t>Izvoditelj je dužan investitoru predati sheme i izrađena uputstva za rukovanje postrojenjem i uputstva za otklanjanje smetnji.</t>
  </si>
  <si>
    <t>1.  Cjelokupna isporuka opreme, regulacija i potrebna ispitivanja na nepropusnost ugrađene instalacije grijanja te sva potrebna ispitivanja od ovlaštene firme za dokazivanje kvalitete ugrađene instalacije.</t>
  </si>
  <si>
    <t>2. Obuka osoblja koje rukuje uređajima s objašnjenjem sistema i rada pojedinih dijelova, također i  davanje pismenog uputstva za rukovanje i održavanje.</t>
  </si>
  <si>
    <t>3. Naknada za montere, njihove pomoćnike, rukovodioce gradilišta i izradbu građevinske knjige.</t>
  </si>
  <si>
    <t>4. Transport cjelokupnog materijala i alata na gradilištu i s gradilišta, kao i namještanja skele.</t>
  </si>
  <si>
    <t>5. Izvedba prodora za prolaz cijevi, sitni potrošni materijal (šipke za varenje, kicik, acetilen i sl.)</t>
  </si>
  <si>
    <t>6. Troškovi povjerenstva i energije za probni rad ne ulaze u cijenu već ih snosi Investitor koji je dužan blagovremeno osigurati potrebno gorivo električnu energiju, elektro instalacije, vodovodne instalacije (vodu i drugo u svezi s ovim).</t>
  </si>
  <si>
    <t xml:space="preserve">U slučaju nuđenja  jednakovrijedne opreme, zbog specifičnosti strojarske opreme i sustava upravljanja jednakovrijednost opreme se dokazuje dostavom odgovarajućih atesta, certifikata, normi uređaja i opreme i sl. </t>
  </si>
  <si>
    <r>
      <t xml:space="preserve">* toplinska snaga u rasponu </t>
    </r>
    <r>
      <rPr>
        <sz val="11"/>
        <rFont val="Calibri"/>
        <family val="2"/>
        <charset val="238"/>
      </rPr>
      <t>±</t>
    </r>
    <r>
      <rPr>
        <sz val="11"/>
        <rFont val="Calibri"/>
        <family val="2"/>
        <charset val="238"/>
      </rPr>
      <t>5%</t>
    </r>
  </si>
  <si>
    <r>
      <t xml:space="preserve">* pad tlaka uređaja u rasponu </t>
    </r>
    <r>
      <rPr>
        <sz val="11"/>
        <rFont val="Calibri"/>
        <family val="2"/>
        <charset val="238"/>
      </rPr>
      <t>±</t>
    </r>
    <r>
      <rPr>
        <sz val="11"/>
        <rFont val="Calibri"/>
        <family val="2"/>
        <charset val="238"/>
      </rPr>
      <t>5%</t>
    </r>
  </si>
  <si>
    <r>
      <t xml:space="preserve">* električna snaga u rasponu od </t>
    </r>
    <r>
      <rPr>
        <sz val="11"/>
        <rFont val="Calibri"/>
        <family val="2"/>
        <charset val="238"/>
      </rPr>
      <t>±</t>
    </r>
    <r>
      <rPr>
        <sz val="11"/>
        <rFont val="Calibri"/>
        <family val="2"/>
        <charset val="238"/>
      </rPr>
      <t>5%</t>
    </r>
  </si>
  <si>
    <r>
      <t xml:space="preserve">* učinkovitost uređaja u rasponu od </t>
    </r>
    <r>
      <rPr>
        <sz val="11"/>
        <rFont val="Calibri"/>
        <family val="2"/>
        <charset val="238"/>
      </rPr>
      <t>±</t>
    </r>
    <r>
      <rPr>
        <sz val="11"/>
        <rFont val="Calibri"/>
        <family val="2"/>
        <charset val="238"/>
      </rPr>
      <t>2%</t>
    </r>
  </si>
  <si>
    <t>Dobava i ugradnja dizalice topline ''zrak-voda'' za vanjsku ugradnju. Stavka obuhvaća:</t>
  </si>
  <si>
    <r>
      <t xml:space="preserve">Kompaktna zrakom hlađena dizalica topline za vanjsku ugradnju predviđena za rad u hlađenju i posebno </t>
    </r>
    <r>
      <rPr>
        <b/>
        <sz val="11"/>
        <rFont val="Calibri"/>
        <family val="2"/>
        <charset val="238"/>
      </rPr>
      <t>optimizirana za rad u grijanju</t>
    </r>
    <r>
      <rPr>
        <sz val="11"/>
        <rFont val="Calibri"/>
        <family val="2"/>
        <charset val="238"/>
      </rPr>
      <t xml:space="preserve">. Uređaj je predviđen za pouzdan rad te je opremljen s četiri spiralna (scroll) kompresora, dva odvojena rashladna kruga, isparivačem, kondenzatorom, zvučno izoliranim kućištem kompresora, frekventno vođenim ventilatorima i pumpnom grupom. </t>
    </r>
  </si>
  <si>
    <t>Kućište dizalice topline izrađeno je od profila zaštićenih cink-magnezijevom legurom te je dodatno plastificirano čime je postignuta  dugoročna visoka otpornost  na koroziju u agresivnim uvjetima.</t>
  </si>
  <si>
    <r>
      <t xml:space="preserve">Uređaj ima mogućnost </t>
    </r>
    <r>
      <rPr>
        <b/>
        <sz val="11"/>
        <rFont val="Calibri"/>
        <family val="2"/>
        <charset val="238"/>
      </rPr>
      <t>zagrijavanja vode do 65°C</t>
    </r>
    <r>
      <rPr>
        <sz val="11"/>
        <rFont val="Calibri"/>
        <family val="2"/>
        <charset val="238"/>
      </rPr>
      <t xml:space="preserve"> i funkciju </t>
    </r>
    <r>
      <rPr>
        <b/>
        <sz val="11"/>
        <rFont val="Calibri"/>
        <family val="2"/>
        <charset val="238"/>
      </rPr>
      <t>kontinuiranog grijanja</t>
    </r>
    <r>
      <rPr>
        <sz val="11"/>
        <rFont val="Calibri"/>
        <family val="2"/>
        <charset val="238"/>
      </rPr>
      <t xml:space="preserve"> (parcijalni defrost putem odvojenih struja zraka) koja osigurava</t>
    </r>
    <r>
      <rPr>
        <b/>
        <sz val="11"/>
        <rFont val="Calibri"/>
        <family val="2"/>
        <charset val="238"/>
      </rPr>
      <t xml:space="preserve"> 50% kapaciteta grijanja</t>
    </r>
    <r>
      <rPr>
        <sz val="11"/>
        <rFont val="Calibri"/>
        <family val="2"/>
        <charset val="238"/>
      </rPr>
      <t xml:space="preserve"> čak i kada je dio sustava u odleđivanju (defrostu).</t>
    </r>
  </si>
  <si>
    <r>
      <t>Pumpna grupa je opremljena s</t>
    </r>
    <r>
      <rPr>
        <b/>
        <sz val="11"/>
        <rFont val="Calibri"/>
        <family val="2"/>
        <charset val="238"/>
      </rPr>
      <t xml:space="preserve"> jednom ON/OFF crpkom</t>
    </r>
    <r>
      <rPr>
        <sz val="11"/>
        <rFont val="Calibri"/>
        <family val="2"/>
        <charset val="238"/>
      </rPr>
      <t xml:space="preserve">. </t>
    </r>
  </si>
  <si>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protusmrzavajuća zaštita,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</si>
  <si>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r>
      <t xml:space="preserve">Uređaj je </t>
    </r>
    <r>
      <rPr>
        <b/>
        <sz val="11"/>
        <rFont val="Calibri"/>
        <family val="2"/>
        <charset val="238"/>
      </rPr>
      <t>A energetske klase u grijanju prema EUROVENTU</t>
    </r>
    <r>
      <rPr>
        <sz val="11"/>
        <rFont val="Calibri"/>
        <family val="2"/>
        <charset val="238"/>
      </rPr>
      <t>.</t>
    </r>
  </si>
  <si>
    <r>
      <t>minimalno Q</t>
    </r>
    <r>
      <rPr>
        <vertAlign val="subscript"/>
        <sz val="11"/>
        <rFont val="Calibri"/>
        <family val="2"/>
        <charset val="238"/>
      </rPr>
      <t xml:space="preserve">H </t>
    </r>
    <r>
      <rPr>
        <sz val="11"/>
        <rFont val="Calibri"/>
        <family val="2"/>
        <charset val="238"/>
      </rPr>
      <t xml:space="preserve"> = 96,3 kW</t>
    </r>
  </si>
  <si>
    <t>minimalno sezonski stupanj energetske efikasnosti hlađenja = 131%</t>
  </si>
  <si>
    <r>
      <t>t</t>
    </r>
    <r>
      <rPr>
        <vertAlign val="subscript"/>
        <sz val="11"/>
        <rFont val="Calibri"/>
        <family val="2"/>
        <charset val="238"/>
      </rPr>
      <t>OK</t>
    </r>
    <r>
      <rPr>
        <sz val="11"/>
        <rFont val="Calibri"/>
        <family val="2"/>
        <charset val="238"/>
      </rPr>
      <t xml:space="preserve">   = 35°C</t>
    </r>
  </si>
  <si>
    <t>tw   = 7/12°C , medij: voda-30% etilen-glikol</t>
  </si>
  <si>
    <r>
      <t>minimalno Q</t>
    </r>
    <r>
      <rPr>
        <vertAlign val="subscript"/>
        <sz val="11"/>
        <rFont val="Calibri"/>
        <family val="2"/>
        <charset val="238"/>
      </rPr>
      <t xml:space="preserve">G </t>
    </r>
    <r>
      <rPr>
        <sz val="11"/>
        <rFont val="Calibri"/>
        <family val="2"/>
        <charset val="238"/>
      </rPr>
      <t xml:space="preserve"> = 79,2 kW</t>
    </r>
  </si>
  <si>
    <t xml:space="preserve">Dobava i ugradnja rastavljivog pločastog protusmjernog izmjenjivača topline za 30 %tnu mješavinu glikol-voda  na primarnoj strani (dizalica topline) te vodu (sustav grijanja/hlađenja) na sekundarnoj strani karakteristika:
Isporuka obuhvaća priključke za spoj na primar i sekundar izmjenjivača te toplinsku izolaciju.
</t>
  </si>
  <si>
    <t xml:space="preserve">                            ''topla strana''  ''hladna strana''   Protok (kg/s):              7.16                      7.15
Ulazna temp.(°C):        18                          12
Izl. temp(°C):                14                          16
Pad tlaka (kPa):        24.86                     24.87
Ostvareni učin (kW):                 120
</t>
  </si>
  <si>
    <t xml:space="preserve">Broj prolaza:               21                           21
Broj ploča (kom): 43
Efektivna površina (m²): 9.13
K-vrijednost (W/m²*K): 6570                 6570
Materijal ploča: 0,4 mm  AISI 316
Materijal brtve: NITRIL HT HANG ON (H)
Max. temperatura (°C): 28
Max. radni tlak (MPa): 1
Max. testni tlak (MPa): 1.3
Max. diferencijalni tlak (MPa): 1
Priključci, topla strana:
DN 65 prirubnica ST.37 PN10/PN16
Priključci, hladna strana:
DN 65 prirubnica ST.37 PN10/PN16
</t>
  </si>
  <si>
    <t xml:space="preserve">Dobava i ugradnja toplinski izoliranog inercijskog spremnika ogrjevne/rashladne vode (toplinska izolacija debljine 10 cm, sa parnom branom). Spremnik je namijenjen za sva postrojenja s vodom kao ogrjevnim/rashladnim medijem.
Povećava zapreminu ogrjevne/rashladne vode, a time i ekonomičnost i životni vijek postrojenja, a također utječe i na smanjenje emisije štetnih plinova.
Izmjenjivač i spremnik od klalitetnog S235JR. Spremnik s vanjske strane ima osnovnu korozionu zaštitu.
Spremnik hladne vode izveden je sa svim potrebnim priključcima za polaz i povrat grijanja/hlađenja, spoj u baterije,
Za prihvat osjetnika postoje čahure. </t>
  </si>
  <si>
    <t>* nominalni volumen 1000 l. Na spremniku se nalaze priključci za ulaz/izlaz ogrjevne/rashladne vode R3“ (8 kom), 3 komada priključaka R2“, 2 komada priključaka Rp ½“ za osjetnike.</t>
  </si>
  <si>
    <t>Tehnički podaci:
- sadržaj vode      977 l
- radni/ispitni tlak  3/4 bara
- maksimalna radna temp.  95°C 
Dimezije spremnika:
- promjer bez izolacije  790 mm
- visina bez izolacije  2.015 mm</t>
  </si>
  <si>
    <t>Maksimalna dozvoljena temperatura okoline TU 40 °C</t>
  </si>
  <si>
    <t>Dobava i ugradnja zatvorene ekspanzione posude s membranom, punjenjem inertnim plinom, za maksimalni radni tlak od 3,0 bar.  Ukupni volumen posude:</t>
  </si>
  <si>
    <t xml:space="preserve"> - V =50 litara</t>
  </si>
  <si>
    <t xml:space="preserve"> - V =200 litara</t>
  </si>
  <si>
    <t>Dobava i ugradnja sigurnosnog ventila, navojne izvedbe DN 20/DN 25 i tlakom otvaranja 3,0 bar.  Ventil mora biti ispitan i baždaren u godini u gradnje, a o istom je potrebno predočiti zapisnik o ispitivanju.</t>
  </si>
  <si>
    <t xml:space="preserve">Dobava i ugradnja sustava za omekšavanje vode za dopunu sustava grijanja/hlađenja.
</t>
  </si>
  <si>
    <t xml:space="preserve">Modul za omekšavanje vode za nadopunu sastavljen od slijedećih elemenata: 
• tlačne posude izrađene od poliestera
pojačanog staklenim vlaknima
• upravljačkog ventila za vremensko ili volumno upravljanje radom omekšivača
• ispune visoko kvalitetnom smolom
• posude (spremnika) za sol            Karakteristike uređaja:
• max. tlak 8 bar, min. tlak 2 bar
• protok 1500 l/h
• priključak 1''
</t>
  </si>
  <si>
    <t>9.</t>
  </si>
  <si>
    <t>Dobava i ugradnja razdjeljivača polaznog toka ogrjevne/rashladne vode, izrađenog iz čelične bešavne cijevi ø 168,3 x 4,5 mm, dužine L = 1.500 mm. Prije ugradnje razdjeljivač mora biti očišćen od rđe i zaštićen dvostrukim premazom temeljne boje. Po završetku radova isti je potrebno toplinski izolirati polietilenskim izolacionim plaštom sa parnom branom, debljine 25 mm. Izrada razdjeljivača prema radioničkoj dokumentaciji. Razdjelnik je opremljen slijedećim priključcima:</t>
  </si>
  <si>
    <t>10.</t>
  </si>
  <si>
    <t>Dobava i ugradnja sabirnika povratnog toka ogrjevne/rashladne vode vode, izrađenog iz čelične bešavne cijevi ø 168,3 x 4,5 mm, dužine L = 1300 mm. Prije ugradnje sabirnik mora biti očišćen od rđe i zaštićen dvostrukim premazom temeljne boje. Po završetku radova isti je potrebno toplinski izolirati polietilenskim izolacionim plaštom sa parnom branom, debljine 25 mm. Izrada sabirnika prema radioničkoj dokumentaciji. Sabirnik je opremljen slijedećim priključcima:</t>
  </si>
  <si>
    <t>11.</t>
  </si>
  <si>
    <t xml:space="preserve">Dobava i ugradnja cirkulacione pumpe za toplu/hladnu vodu (prirubničke izvedbe), energetske klase A, s frekventnim pretvaračem za stupnjevanu samoprilagodbu broja okretaja sukladno zahtjevima sustava grijanja/hlađenja. Pumpa se ugrađuje u sekundarni krug grijanja/hlađenja. Opsegom isporuke obuhvatiti dobavu i ugradnju kontraprirubnica, brtvi, vijaka, matica i podložnih pločica. </t>
  </si>
  <si>
    <t>Materijali:
Kućište pumpe: 5.1301/EN-GJL-250
Radno kolo: PPE/PS-GF30
Vratilo: 1.4028
Materijal ležaja: Ugljeni grafit</t>
  </si>
  <si>
    <t>Dimenzije montaže:
Priključak cijevi s usisne strane: DN 65, PN 6/10
Priključak cijevi s tlačne strane: DN 65, PN 6/10
Ugradna dužina: 340 mm</t>
  </si>
  <si>
    <t>Pogonski podatci:
Medij: Voda 100 %
Temperatura medija: 20,00 °C
Količina protoka: 16,56 m³/h
Visina dobave: 6,50 m
temperatura medija: -20...110 °C
temperatura okoline: -20...40 °C
Maksimalni radni tlak: 10 bar
Minimalna visina dotoka pri 50 °C: 7 m
Minimalna visina dotoka pri 95 °C: 15 m
Minimalna visina dotoka pri 110 °C: 23 m</t>
  </si>
  <si>
    <t>12.</t>
  </si>
  <si>
    <t xml:space="preserve">Dobava i ugradnja cirkulacione pumpe za toplu/hladnu vodu (prirubničke izvedbe), energetske klase A, s frekventnim pretvaračem za stupnjevanu samoprilagodbu broja okretaja sukladno zahtjevima sustava grijanja/hlađenja. Pumpa se ugrađuje u krug grijanja/hlađenja ventilokonvektora. Opsegom isporuke obuhvatiti dobavu i ugradnju kontraprirubnica, brtvi, vijaka, matica i podložnih pločica. </t>
  </si>
  <si>
    <t>Materijali:
Kućište pumpe: 5.1301/EN-GJL-250
Radno kolo: PPS-GF40
Vratilo: 1.4028
Materijal ležaja: Ugljeni grafit</t>
  </si>
  <si>
    <t>Dimenzije montaže:
Priključak cijevi s usisne strane: DN 40, PN 6/10
Priključak cijevi s tlačne strane: DN 40, PN 6/10
Ugradna dužina: 250 mm</t>
  </si>
  <si>
    <t>Pogonski podatci:
Medij: Voda 100 %
Temperatura medija: 20,00 °C
Količina protoka: 7,56 m³/h
Visina dobave: 6,50 m
temperatura medija: -20...110 °C
temperatura okoline: -20...40 °C
Maksimalni radni tlak: 10 bar
Minimalna visina dotoka pri 50 °C: 5 m
Minimalna visina dotoka pri 95 °C: 12 m
Minimalna visina dotoka pri 110 °C: 18 m</t>
  </si>
  <si>
    <t>13.</t>
  </si>
  <si>
    <t xml:space="preserve">Dobava i ugradnja cirkulacione pumpe za toplu/hladnu vodu (navojne izvedbe), energetske klase A, s frekventnim pretvaračem za stupnjevanu samoprilagodbu broja okretaja sukladno zahtjevima sustava grijanja/hlađenja. Pumpa se ugrađuje u krug grijanja/hlađenja ventilokonvektora (stanovi). Opsegom isporuke obuhvatiti dobavu i ugradnju holender spojnice i brtve. </t>
  </si>
  <si>
    <t>Materijali:
Kućište pumpe: EN-GJL-200
Radno kolo: PP-GF40
Vratilo: 1.4122
Materijal ležaja: Ugljen, impregnirano metalom</t>
  </si>
  <si>
    <t>Dimenzije montaže:
Priključak cijevi s usisne strane: G 1½, PN 10
Priključak cijevi s tlačne strane: G 1½, PN 10
Ugradna dužina: 130 mm</t>
  </si>
  <si>
    <t>Pogonski podatci:
Medij: Voda 100 %
Temperatura medija: 20,00 °C
Količina protoka: 0,75 m³/h
Visina dobave: 6,00 m
temperatura medija: -10...95 °C
temperatura okoline: -10...40 °C
Maksimalni radni tlak: 10 bar
Minimalna visina dotoka pri 50 °C: 0,5 m
Minimalna visina dotoka pri 95 °C: 3 m
Minimalna visina dotoka pri 110 °C: 10 m</t>
  </si>
  <si>
    <t>14.</t>
  </si>
  <si>
    <t xml:space="preserve">Dobava i ugradnja cirkulacione pumpe za toplu/hladnu vodu (navojne izvedbe), energetske klase A, s frekventnim pretvaračem za stupnjevanu samoprilagodbu broja okretaja sukladno zahtjevima sustava grijanja/hlađenja. Pumpa se ugrađuje u krug grijanja/hlađenja rekuperatori. Opsegom isporuke obuhvatiti dobavu i ugradnju holender spojnice i brtve. </t>
  </si>
  <si>
    <t>Pogonski podatci:
Medij: Voda 100 %
Temperatura medija: 20,00 °C
Količina protoka: 1,26 m³/h
Visina dobave: 6,00 m
temperatura medija: -10...95 °C
temperatura okoline: -10...40 °C
Maksimalni radni tlak: 10 bar
Minimalna visina dotoka pri 50 °C: 0,5 m
Minimalna visina dotoka pri 95 °C: 3 m
Minimalna visina dotoka pri 110 °C: 10 m</t>
  </si>
  <si>
    <t>15.</t>
  </si>
  <si>
    <t xml:space="preserve">Dobava i ugradnja cirkulacione pumpe za toplu/hladnu vodu (navojne izvedbe), energetske klase A, s frekventnim pretvaračem za stupnjevanu samoprilagodbu broja okretaja sukladno zahtjevima sustava grijanja/hlađenja. Pumpa se ugrađuje u krug grijanja radijatori i grijač zraka. Opsegom isporuke obuhvatiti dobavu i ugradnju holender spojnice i brtve. </t>
  </si>
  <si>
    <t>Materijali:
Kućište pumpe: EN-GJL-200
Radno kolo: PPE/PS-GF30
Vratilo: 1.4122
Materijal ležaja: Ugljeni grafit</t>
  </si>
  <si>
    <t>Dimenzije montaže:
Priključak cijevi s usisne strane: G 1½, PN 10
Priključak cijevi s tlačne strane: G 1½, PN 10
Ugradna dužina: 180 mm</t>
  </si>
  <si>
    <t>Pogonski podatci:
Medij: Voda 100 %
Temperatura medija: 20,00 °C
Količina protoka: 2,16 m³/h
Visina dobave: 6,00 m
temperatura medija: -20...110 °C
temperatura okoline: -20...40 °C
Maksimalni radni tlak: 10 bar
Minimalna visina dotoka pri 50 °C: 3 m
Minimalna visina dotoka pri 95 °C: 10 m
Minimalna visina dotoka pri 110 °C: 16 m</t>
  </si>
  <si>
    <t>16.</t>
  </si>
  <si>
    <t>Dobava i ugradnja slavine za pražnjenje u kompletu s nastavkom za crijevo, čepom i lančićem.</t>
  </si>
  <si>
    <t xml:space="preserve"> DN 10 (3/8")</t>
  </si>
  <si>
    <t xml:space="preserve"> DN 15 (1/2")</t>
  </si>
  <si>
    <t>17.</t>
  </si>
  <si>
    <t xml:space="preserve">Dobava i ugradnja hvatača nečistoća za toplu vodu (t=90 °C, p=3 bar) s prirubničkim priključcima. Opsegom isporuke obuhvatiti dobavu i ugradnju kontraprirubnica, brtvi, vijaka, matica i podložnih pločica. </t>
  </si>
  <si>
    <t>18.</t>
  </si>
  <si>
    <t xml:space="preserve">Dobava i ugradnja hvatača nečistoća za toplu vodu (t=90 °C, p=3 bar) s navojnim priključcima.  </t>
  </si>
  <si>
    <t xml:space="preserve"> - DN 15; PN 16</t>
  </si>
  <si>
    <t xml:space="preserve"> - DN 25; PN 16</t>
  </si>
  <si>
    <t xml:space="preserve"> - DN 32; PN 16</t>
  </si>
  <si>
    <t>19.</t>
  </si>
  <si>
    <t xml:space="preserve">Dobava, doprema i ugradnja kuglaste slavine s prirubnicama, kratke izvedbe. Materijal izrade: čelik. Slavina je namijenjena za protok kotlovske vode temperature do 90°C, radnog tlaka do 3 bar. Opsegom isporuke obuhvatiti dobavu i ugradnju kontraprirubnica, brtvi, vijaka, matica i podložnih pločica. </t>
  </si>
  <si>
    <t>20.</t>
  </si>
  <si>
    <t xml:space="preserve">Dobava, doprema i ugradnja kuglaste slavine s navojnim priključcima. Materijal izrade: mesing. Slavina je namijenjena za protok kotlovske vode temperature do 90°C, radnog tlaka do 3 bar. </t>
  </si>
  <si>
    <t>21.</t>
  </si>
  <si>
    <r>
      <t>Dobava, doprema i ugradnja 3-putnog-miješajućeg regulacijskog ventila, za kontinuiranu regulaciju hladne i tople vode u kompletu sa elektro pogonom (</t>
    </r>
    <r>
      <rPr>
        <sz val="11"/>
        <rFont val="Calibri"/>
        <family val="2"/>
        <charset val="238"/>
      </rPr>
      <t xml:space="preserve">3-položajno; 230V).
Pogon ventila može se koristiti kao izvršni pogon s namjestivom karakterističnom krivuljom. Vreteno iz nirosta čelika, zapornik ventila od mjedi s teflonskom brtvom ojačanom staklenim vlaknima. Brtvenica iz mesinga sa EPDM O-prstenom.
Montaža moguća od okomito stojeći do vodoravno. Žuta izvedba, s 3 vanjska navoja, ravno brtvljenje, bez priključnih navojnih komada. Opsegom isporuke obuhvatiti dobavu i ugradnju brtvi i holender spojnica. </t>
    </r>
  </si>
  <si>
    <t>22.</t>
  </si>
  <si>
    <r>
      <t>Dobava, doprema i ugradnja 3-putnog-miješajućeg regulacijskog ventila, za kontinuiranu regulaciju hladne i tople vode u kompletu sa elektro pogonom (</t>
    </r>
    <r>
      <rPr>
        <sz val="11"/>
        <rFont val="Calibri"/>
        <family val="2"/>
        <charset val="238"/>
      </rPr>
      <t xml:space="preserve">3-položajno; 230V).
Pogon ventila može se koristiti kao izvršni pogon s namjestivom karakterističnom krivuljom. Materijal: Kućište ventila: Sivi lijev EN-JL1040, klip ventila: Mesing CW614N (DN 125-150 Cr-Ni čelik), Vreteno: CrMO-čelik 1.4122, Brtva vretena: EPDM O-brtveni prsten. Opsegom isporuke obuhvatiti dobavu i ugradnju kontraprirubnica, brtvi, vijaka, matica i podložnih pločica. </t>
    </r>
  </si>
  <si>
    <t>23.</t>
  </si>
  <si>
    <t xml:space="preserve">Dobava i ugradnja navojnog regulacijskog granskog ventila, ravno sjedište, neuspinjuće vreteno. Kolčak x kolčak, izrađen od mesinga, žuta izvedba. Prednamještanje ograničenjem hoda pomoću unutarnjeg vretena, digitalno pokazivanje stupnja prednamještanja u oknu ručice. Reguliranje protoka u granama pomoću mjerenja diferencijalnog tlaka. Obostrano navojni kolčaci, za Rp 1/2"  i 3/4" postoje adapteri steznog seta za priključak na kalibrirane cijevi od mekog čelika, bakrene cijevi, plastične i višeslojne cijevi. Sjedište brtve otporno na temperaturu i elastično. Brtvljenje vretena s dvostrukim O-prstenom. 2 mjerna ventila uz ručicu predmontirana, sa priključkom za impulsni vod. 2 provrta za armature zatvorena zapornim vijcima. 
Max. pogonska temperatura 130°C do DN 32
Max. pogonska temperatura 110°C od DN 40
Max. pogonski tlak 16 bar. 
</t>
  </si>
  <si>
    <t>24.</t>
  </si>
  <si>
    <t>Dobava i ugradnja regulacijskog granskog i zapornog ventila sa kučištem od sivog lijeva (GJL 250), proizveden prema normi HRN EN 1561, ravno sjedište, prirubnička izvedba.  Ugradbena dužina prema HRN EN 558 ili jednakovrijedno, prirubnica prema HRN EN 1092 ili jednakovrijedno, PN 16. Prednamještanje ograničenjem hoda. Digitalno pokazivanje stupnja prednamještanja na ručici. Sjedište brtve od PTFE, otporno na habanje i koroziju. Brtvljenje vretena pomoću dvostrukog sustava brtvljenja. Neuspinjuća ručica. 4 provrta za pražnjenje tvornički zatvorenih zapornim vijcima, 2 mjerna ventila uz ručicu predmontirana. Opsegom isporuke obuhvatiti dobavu i ugradnju kontraprirubnica, brtvi, vijaka, matica i podložnih pločica. 
Max. pogonska temperatura 130°C do DN 32
Max. pogonska temperatura 110°C od DN 40
Max. pogonski tlak 16 bar.</t>
  </si>
  <si>
    <t>25.</t>
  </si>
  <si>
    <t>Dobava i ugradnja regulatora diferencijalnog tlaka  kompaktne izvedbe, kućište od mjedi otporne na otcinčavanje, s vanjskim navojnim priključkom DN 15 i DN 20 s konusom, DN 25 do DN 50 s ravnim brtvljenjem. Proporcionalni regulator, radi bez pomoćne energije. Namjenjen za instalacije grijanja i hlađenja radi održavanje konstantnog diferencijalnog tlaka unutar regulacijsko tehničkog područja.
Membrana i O-prsten su od EPDM. Opruga za postavljanje zadane vrijednosti od nehrđajućeg čelika. Impulsni vod od 2000 mm u isporuci.
Max. pogonska temperatura 120 °C. 
Max. pogonski tlak 10 bar.
Max.diferencijalni tlak u kućištu 2 bar.</t>
  </si>
  <si>
    <t>DN 25, protok 150–4000 l/h,</t>
  </si>
  <si>
    <t>DN 32, protok 200–4200 l/h,</t>
  </si>
  <si>
    <t>26.</t>
  </si>
  <si>
    <t>Dobava i ugradnja regulatora diferncijalnog tlaka prirubničke izvedbe, proporcionalni regulator, sjedište u ravnoj izvedbi, radi bez pomoćne energije. Namjenjen za instalacije grijanja i hlađenja radi održavanje konstantnog diferencijalnog tlaka unutar regulacijsko tehničkog područja.
Kućište ventila od sivog lijeva (GJL 250), proizveden prema normi HRN EN 1561 ili jednakovrijedno, prirubničke izvedbe.Ugradbena dužina prema HRN EN 558 ili jednakovrijedno, prirubnica prema HRN EN 1092 ili jednakovrijedno, PN 16.
Membrana i O-prsten su od EPDM.
Opruga za postavljanje zadane vrijednosti od nehrđajućeg čelika.
Impulsni vod od 2000 mm u isporuci.
Max. pogonska temperatura 130°C do DN32.
Max. pogonska temperatura 110°C od DN40. 
Max. pogonski tlak 16 bar.
Max.diferencijalni tlak u kućištu 2 bar.</t>
  </si>
  <si>
    <t>DN 65; mogućnost namiještanja protoka 750 - 10000 l/h</t>
  </si>
  <si>
    <t>27.</t>
  </si>
  <si>
    <t xml:space="preserve">Dobava i ugradnja spremnika sanitarne tople vode. Okrugli, spremnik od čelika s jednim izmjenjivača topline
 - Izmjenjivač topline i spremnik su s vodene strane emajlirani
 - Tvornički ugrađen analogni termometar
 - Minimalni toplinski gubici zahvaljujući inovativnoj toplinskoj izolaciji s poliuretanskom pjenom koja će osigurati energetski razred „B“
 - Magnezijska zaštitna anoda pruža dodatnu zaštitu od korozije
 - Revizijski otvor koji se može koristiti kao mjesto za priključak električnog grijača (dodatni pribor)
 - Tvornički predviđen vod za recirkulaciju
Nazivni sadržaj spremnika: 287 lit
 Maksimalni radni tlak: 10 bar
 Maksimalna temperatura tople vode: 85 °C
 Maksimalna temperatura toplinskog kruga: 110 °C
</t>
  </si>
  <si>
    <t xml:space="preserve">  Priključak za recirkulaciju: R ¾
 Priključak hladna/topla voda: R1
 Razred energetske učinkovitosti: B
</t>
  </si>
  <si>
    <t>28.</t>
  </si>
  <si>
    <t xml:space="preserve">Dobava sigurnosne grupe za priključenje spremnika iz prethodne stavke na dovod hladne sanitarne vode, prema DIN 1988, sastavljene od dva zaporna ventila DN 25, priključka za manometar, nepovratnog ventila s oprugom DN 25, slavine za ispust DN 15, regulatora tlaka sanitarne hladne vode i sigurnosnog ventila s membranom i oprugom za hladnu vodu, tlak otvaranja 8 bar, priključnih mjera G 3/4''-G 1'' </t>
  </si>
  <si>
    <t>29.</t>
  </si>
  <si>
    <t>Dobava i ugradnja zatvorene ekspanzione posude s membranom i punjenjem inertnim plinom, za maksimalni radni tlak od 8 bar. Posuda je namijenjena za ugradnju u sustav pripreme sanitarne tople vode. Ukupni volumen posude V = 18 litara.</t>
  </si>
  <si>
    <t>30.</t>
  </si>
  <si>
    <r>
      <t>Dobava i ugradnja cirkulacione pumpe za sanitarnu toplu vodu (za potrebe kuhinje i sportske dvorane), energetske klase A, s kučištem od bronce, frekventnim pretvaračem za stupnjevanu samoprilagodbu broja okretaja sukladno zahtjevima sustava. Maksimalna temperatura sanitarne tople vode:  t=60 °C, maksimalni radni tlak: p=4 bar, radni protok: V=0,7 m</t>
    </r>
    <r>
      <rPr>
        <vertAlign val="superscript"/>
        <sz val="11"/>
        <rFont val="Calibri"/>
        <family val="2"/>
        <charset val="238"/>
      </rPr>
      <t>3</t>
    </r>
    <r>
      <rPr>
        <sz val="11"/>
        <rFont val="Calibri"/>
        <family val="2"/>
        <charset val="238"/>
      </rPr>
      <t>/h, radna visina dobave: H=5,0 m. Opseg isporuke također sadrži i odgovarajuće holender spojnice. Nazivna dimenzija DN 20.</t>
    </r>
  </si>
  <si>
    <t>31.</t>
  </si>
  <si>
    <t>Dobava i ugradnja okruglog manometra, promjera 80 mm, za toplu vodu temperature do 90 °C i tlak vode do 6 bar. Opsegom isporuke obuhvaćena je i pripadajuća manometarska slavina DN 15 (R 1/2").</t>
  </si>
  <si>
    <t xml:space="preserve"> - manometar za mjerno područje 0-6 bar</t>
  </si>
  <si>
    <t>32.</t>
  </si>
  <si>
    <t>Dobava i ugradnja okruglog bimetalnog termometra, promjera 80 mm, sa mjernim područjem 0÷120 °C, sondom dužine minimalno 40 mm i priključkom G ½”.</t>
  </si>
  <si>
    <t>33.</t>
  </si>
  <si>
    <t xml:space="preserve">Dobava i ugradnja odzračnog lonca, izrađenog iz čelične, bešavne cijevi ø 114,3 x 4,0 mm, dužine L = 250 mm, sa dva cijevna priključka ø 17,2 mm, površine očišćene do metalnog sjaja te zaštićene dvostrukim premazom temeljne boje. </t>
  </si>
  <si>
    <t>34.</t>
  </si>
  <si>
    <t>Dobava i ugradnja automatskog odzračnog lonca sa navojnim priključkom i konusnim kučištem od bronce (postavlja se na najviše točke instalacije grijanja</t>
  </si>
  <si>
    <t>35.</t>
  </si>
  <si>
    <t>Dobava i ugradnja PP-R cijevi prema, koje se polažu vidljivo. Cijevi su za nazivni tlak 12,0 bar, klase S5, odnosa dimenzija SDR 11, a namijenjene su razvodu hladne sanitarne vode unutar objekta. Sve cijevi toplinski se izoliraju navlačenjem izolacionih plašteva požarne klase B1, debljine stijenke 13 mm. Izolacija spojeva, prijelaznih i fazonskih komada vrši se po uspješno provedenoj tlačnoj probi. Obračun se vrši po m' izolirane, montirane i pričvršćene cijevi.</t>
  </si>
  <si>
    <t xml:space="preserve"> - d =  32 x   3,5 mm </t>
  </si>
  <si>
    <t>36.</t>
  </si>
  <si>
    <t xml:space="preserve">Dobava i ugradnja PP-R (80) fazonskih komada (koljena, T-komadi, spojnice, obilazni lukovi...) za spajanje segmenata cijevi iz prijašnje stavke. Svi fazonski komadi toplinski se izoliraju omatanjem izolacionim plaštem požarne klase B1, debljine stijenke 13 mm, po uspješno provedenoj tlačnoj probi. Stavka obuhvaća iznos u visini 100 % isporuke polipropilenskih cijevi iz prijašnje stavke. </t>
  </si>
  <si>
    <t>37.</t>
  </si>
  <si>
    <t>Dobava i ugradnja PP-R (80) fazonskih prijelaznih komada za spajanje segmenata cijevi iz stavke 1. Svi fazonski komadi toplinski se izoliraju omatanjem izolacionom trakom požarne klase B1, debljine stijenke 13 mm, po uspješno provedenoj tlačnoj probi. Obračun se vrši po komadu montiranog, prema potrebi usidrenog i toplinski izoliranog fazonskog komada.</t>
  </si>
  <si>
    <t>38.</t>
  </si>
  <si>
    <t xml:space="preserve">Dobava i ugradnja kuglastog ventila za hladnu/toplu sanitarnu vodu (t=10/95 °C, p=10 bar) s kućištem od mesinga, kromiranom kuglom, teflonskim brtvama i leptir-ručicom iz silumina. </t>
  </si>
  <si>
    <t>39.</t>
  </si>
  <si>
    <t>Dobava i ugradnja čelične bešavne cijevi, izrađene prema standardu HRN EN 10216, standardne debljine stijenke. Prije ugradnje površinu cijevi potrebno je odmastiti i četkanjem očistiti od nečistoča, a nakon toga izvršiti zaštitu površine dvostrukim premazom temeljne boje.</t>
  </si>
  <si>
    <t xml:space="preserve"> -  Ø 17,2 x 2,0 mm</t>
  </si>
  <si>
    <t xml:space="preserve"> -  Ø 21,3 x 2,0 mm</t>
  </si>
  <si>
    <t xml:space="preserve"> -  Ø 33,7 x 2,6 mm</t>
  </si>
  <si>
    <t xml:space="preserve"> -  Ø 42,4 x 2,6 mm</t>
  </si>
  <si>
    <t xml:space="preserve"> -  Ø 48,3 x 2,6 mm</t>
  </si>
  <si>
    <t xml:space="preserve"> -  Ø 60,3 x 2,9 mm</t>
  </si>
  <si>
    <t xml:space="preserve"> -  Ø 76,1 x 2,9 mm</t>
  </si>
  <si>
    <t xml:space="preserve"> -  Ø 88,9 x 3,2 mm</t>
  </si>
  <si>
    <t>40.</t>
  </si>
  <si>
    <t>41.</t>
  </si>
  <si>
    <t>Dobava i ugradnja izolacionog plašta na bazi sintetskog kaučuka, toplinske vodljivosti do λ=0,035 W/mK (prema HRN EN 12667 ili jednakovrijedno), parnom branom μ≥10000 (prema HRN EN 12086 i 13469 ili jednakovrijedno), za temperaturno područje od -5 do +110 °C (prema HRN EN 14706, 14707 i 14304 ili jednakovrijedno) i požarnu klasu B1 (prema HRN EN 13501-1, 13823 ili jednakovrijedno). Stavkom je također obuhvaćena izvedba izolacije čeličnih fazonskih komada izradom segmenata na mjestu ugradnje. Opsegom isporuke obuhvaćena je dobava i ugradnja pomoćnog materijala kao spojnice, ljepilo, trake za spajanje i slično. Čelične cijevi rashladne vode vođene vidljivo i u prostoru spuštenog stropa izoliraju se plaštevima debljine 19 mm. Proizvod dimenzije:</t>
  </si>
  <si>
    <t>42.</t>
  </si>
  <si>
    <t>Dobava, doprema  i ugradnja čeličnog L profila 40 x 30 x 3 mm, pravokutne čelične cijevi 40 x 20 x 3 mm i čeličnog lima debljine 3 mm za izradu nosača cijevne mreže na mjestu ugradnje. Sve površine dovršenih nosača prije ugradnje trebaju biti očišćene do metalnog sjaja i antkorozivno zaštićene dvostrukim premazima temeljne boje i lak-boje sive nijanse. U jediničnu cijenu uključiti i sav potreban materijal za sidrenje nosača u konstrukciju zida odnosno betonske temeljne stope.</t>
  </si>
  <si>
    <t>43.</t>
  </si>
  <si>
    <t xml:space="preserve">Dobava, doprema i ugradnja jednodjelne, galvanski cinčane obujmice iz čeličnog lima, s priključnom maticom, za fiksiranje čeličnih cijevi. Dimenzije: </t>
  </si>
  <si>
    <t xml:space="preserve"> - d=17,2 mm</t>
  </si>
  <si>
    <t xml:space="preserve"> - d=21,3 mm</t>
  </si>
  <si>
    <t xml:space="preserve"> - d=33,7 mm</t>
  </si>
  <si>
    <t xml:space="preserve"> - d=48,3 mm</t>
  </si>
  <si>
    <t xml:space="preserve"> - d=60,3 mm</t>
  </si>
  <si>
    <t xml:space="preserve"> - d=76,1 mm</t>
  </si>
  <si>
    <t xml:space="preserve"> - d=88,6 mm</t>
  </si>
  <si>
    <t>44.</t>
  </si>
  <si>
    <t>Označavanje cjevovoda po završetku izvedbe izolacije (smjer toka i boja medija).</t>
  </si>
  <si>
    <t>45.</t>
  </si>
  <si>
    <t>Izrada i predaja investitoru uramljenih i ostakljenih uputstava za rukovanje izvedenom instalacijom sa pripadajućom shemom postrojenja (jedan primjerak). Isti moraju biti izvješeni na vidnom mjestu unutar strojarnice.</t>
  </si>
  <si>
    <t>46.</t>
  </si>
  <si>
    <t>Puštanje u pogon i probni rad dizalice topline od strane ovlaštenog servisera, te podešavanje parametara rada sustava .</t>
  </si>
  <si>
    <t>47.</t>
  </si>
  <si>
    <t xml:space="preserve">* ispuhivanje cijevne mreže instalacije komprimiranim zrakom, ispiranje hladnom vodom i tlačna proba izvedene  instalacije prema uputama proizvođača cijevi. Ispitni tlak 4,0 bar, ispitni manometar klase 0,6. </t>
  </si>
  <si>
    <t>* pogonska tlačna proba sustava grijanja pri početnom tlaku od 1,2 bar (tlak hladnog sustava). U toku probe potrebno je izvršiti balansiranje mreže i ogrjevnih tijela te ispitati funkcionalnost ugrađene opreme. Ako se tijekom ispitivanja vanjska temperatura nalazi iznad + 5 °C ispitivanje je potrebno ponoviti u razdoblju kada se temperatura spusti najmanje na navedenu graničnu vrijednost.</t>
  </si>
  <si>
    <t>* pogonska tlačna proba sustava hlađenja pri početnom tlaku od 1,2 bar (tlak hladnog sustava). U toku probe potrebno je izvršiti balansiranje mreže i rashladnih tijela te ispitati funkcionalnost ugrađene opreme. Ako se tijekom ispitivanja vanjska temperatura nalazi ispog + 30 °C ispitivanje je potrebno ponoviti u razdoblju kada se temperatura povisi najmanje na navedenu graničnu vrijednost.</t>
  </si>
  <si>
    <t>* pribavljanje mišljenja od ovlaštene ispitne ustanove za izgrađenu strojarnicu. Opsegom je potrebno obuhvatiti ispitivanje rada uređaja s povećanim izvorima opasnosti.</t>
  </si>
  <si>
    <t>*  mjerenje komunalne buke. Stavka obuhvaća i izdavanje ovjerenog zapisnika o uspješno provedenom ispitivanju.</t>
  </si>
  <si>
    <t xml:space="preserve">STROJARNICA, UKUPNO: </t>
  </si>
  <si>
    <t xml:space="preserve"> - jedna ON/OFF crpka</t>
  </si>
  <si>
    <t xml:space="preserve"> - u uređaj ugrađen izoliran inercijalni spremnik 300 l</t>
  </si>
  <si>
    <t xml:space="preserve"> - prekretni ventil za pripremu PTV (DN 80) u kompletu sa protuprirubnicama, brtvama vijcima i podložnim pločicama</t>
  </si>
  <si>
    <t xml:space="preserve"> - nemontirani hvatač nečistoća na vodenoj strani</t>
  </si>
  <si>
    <t xml:space="preserve"> - minimalno dva rashladna kruga</t>
  </si>
  <si>
    <t xml:space="preserve"> - minimalno četiri kompresora</t>
  </si>
  <si>
    <t xml:space="preserve"> - kontinuirano grijanje</t>
  </si>
  <si>
    <t xml:space="preserve"> - područje rada u grijanju do -20°C</t>
  </si>
  <si>
    <t xml:space="preserve"> - manometri visok i niskog tlaka</t>
  </si>
  <si>
    <t xml:space="preserve"> - multifunkcionalni kontrolnik faza</t>
  </si>
  <si>
    <t xml:space="preserve"> - daljinski upravljač</t>
  </si>
  <si>
    <t xml:space="preserve"> - protuvibracijski podlošci</t>
  </si>
  <si>
    <t>Dobava i ugradnja kazetnog ventilokonvektora  za dvocijevni sustav priključenja, uključivo ukrasna usisno-istrujna maska, izolirana okapnica za sakupljanje kondenzata, crpka kondenzata, odzračnik, ventilatorska sekcija s trobrzinskim elektromotorom, izmjenjivim filterom, troputnim ventilom s ON/OFF pogonom i priključnim setom za spoj na ventilokonvektor, kompletnim unutarnjim ožičenjem i elektroupravljačkom kutijom.</t>
  </si>
  <si>
    <r>
      <t>Dobava i ugradnja Jednosmjernog kazetnog ventilokonvektora</t>
    </r>
    <r>
      <rPr>
        <u/>
        <sz val="11"/>
        <rFont val="Calibri"/>
        <family val="2"/>
        <charset val="238"/>
      </rPr>
      <t xml:space="preserve"> za dvocijevni sustav priključenja</t>
    </r>
    <r>
      <rPr>
        <sz val="11"/>
        <rFont val="Calibri"/>
        <family val="2"/>
        <charset val="238"/>
      </rPr>
      <t>, uključivo izolirana okapnica za skupljanje kondenzata, crpka kondenzata, odzračnik, ventilatorska sekcija s trobrzinskim elektromotorom, usisno-istrujnim panelom, tvornički montiranim troputnim ventilom s ON/OFF pogonom, pomoćnom okapnicom kondenzata, izmjenjivim filterom i kompletnim unutarnjim ožičenjem.</t>
    </r>
  </si>
  <si>
    <t xml:space="preserve">tp = 20°C </t>
  </si>
  <si>
    <t>Dobava i ugradnja upravljačke programabilne jedinice za ventilokonvektore s digitalnom komunikacijom putem trožilnog kabla. Jedinica je opremljena LCD zaslonom i ima mogućnost upravljanja s do 10 jedinica u master/slave konfiguraciji. Napajanje i komunikacija s ventilokonvektorskim jedinicama ostvaruje se preko istog kabla. Jedinica ima ugrađeni temperaturni osjetnik za upravljanje radom grijanja i hlađenja terminalnih jedinica i regulaciju na strani vode. Sklop osigurava: regulaciju sobne temperature preko ON/OFF ventila, ručno i automatsko biranje brzine vrtnje ventilatora (3 brzine), ručno prebacivanje moda ljeto/zima, mogućnost postavljanja tjednog programa, režimi rada: isključeno ili stanje pripravnost, ručni i automatski način rada.</t>
  </si>
  <si>
    <t>Ožičenje za napajanje i komunikaciju: 3 x 0,5 mm2</t>
  </si>
  <si>
    <t xml:space="preserve">Dobava i ugradnja relejne kutije za spajanje na ventilokonvektor, povezivanje s prostornim elektroničkim regulacijskim sklopom i međusobno povezivanje jedinica u master/slave konfiguraciji. Kontrolira brzinu vrtnje ventilatora i upravlja pogonom ventila jedinice. Mogućnost rada s termostatom za kontrolu usisa zraka, režima ljeto/zima te uključivanja i isključivanja  ventilatora u ovisnosti o temperaturi izmjenjivača. </t>
  </si>
  <si>
    <t xml:space="preserve">Dobava i ugradnja el. kabla PPO 3 x 0,5 mm² u kompletu sa PVC kanalicom istovjetne dužine za provlačenje kabela u prostoru spuštenog stropa i unutar zidnih utora.          </t>
  </si>
  <si>
    <t xml:space="preserve">* za međuspoj termostata i ventilokonvektora (odnosno relejne kutije) potreban je kabel 3x0,5 mm2 (za vodeći ventilokonvektor), a također u slučaju grupnog upravljanja (tj. vodeći-slijedni), za serijsku vezu sa sljedećim ventilokonvektorom (prvim slijednim, drugim slijednim itd.), odnosno njegovom relejnom kutijom         </t>
  </si>
  <si>
    <t xml:space="preserve">Dobava, doprema i ugradnja kuglaste slavine s navojnim priključcima. Materijal izrade: mesing. Slavina je namijenjena za protok rashladne vode temperature do 7/12°C, radnog tlaka do 3 bar. </t>
  </si>
  <si>
    <t xml:space="preserve"> - DN 15 (1/2''); PN 16</t>
  </si>
  <si>
    <t xml:space="preserve"> - DN 20 (3/4''); PN 16</t>
  </si>
  <si>
    <t xml:space="preserve">Dobava i ugradnja hvatača nečistoća za hladnu vodu (t=7 °C, p=3 bar) s navojnim priključcima. </t>
  </si>
  <si>
    <t xml:space="preserve"> -  Ø 26,9 x 2,6 mm</t>
  </si>
  <si>
    <t>Dobava i ugradnja čeličnih fazonskih komada, redukcije prema DIN 2616, cijevnog luka prema DIN 2605 T1/91 i T-komada prema DIN 2615, standardne debljine stijenke. Prije ugradnje površinu fazonskih komada potrebno je odmastiti i četkanjem očistiti od nečistoča, a nakon toga izvršiti zaštitu površine dvostrukim premazom temeljne boje. Stavka obuhvaća iznos u visini 50 % isporuke čeličnih cijevi iz prijašnje stavke.</t>
  </si>
  <si>
    <t xml:space="preserve"> - d=26,9 mm</t>
  </si>
  <si>
    <t xml:space="preserve">VENTILOKONVEKTORI, UKUPNO: </t>
  </si>
  <si>
    <t xml:space="preserve">VODENI GRIJAČ I HLADNJAK, UKUPNO: </t>
  </si>
  <si>
    <t>Dobava i ugradnja kompaktne radijatorske baterije s integriranim ventilskim sklopom, izrađene iz hladno valjanog čeličnog lima, predviđene za radni tlak do 10 bar, elektrostatski lakirane temeljnom bojom i završnom zaštitnom bojom RAL 9016. Baterija je izvedena s gornjim pokrovom, dvije bočne stranice, priključcima 2 x G ½” unutarnji navoj (bočno), 2 x G ¾" vanjski navoj (donja strana) a opremljena je s jednim čepom za pražnjenje, jednim čepom za odzračivanje tvorničke izvedbe, termostatskim zaglavljem radijatorskog ventila, kutnim H-elementom G ¾" x G ¾" v.n., parom vijčanih steznih prstena za spajanje višeslojnih cijevi promjera ø14 ÷ ø16 mm i dvostrukom PVC rozetom za razmak cijevi 50 mm. Isporuka baterije u kartonskom pakovanju sa zaštitom kuteva i oblogom termoskupljajuće folije.</t>
  </si>
  <si>
    <t>- tip 21 VK,   H = 600 / L =   400 mm</t>
  </si>
  <si>
    <t>- tip 22 VK,   H = 600 / L =   500 mm</t>
  </si>
  <si>
    <t>- tip 22 VK,   H = 600 / L =   1000 mm</t>
  </si>
  <si>
    <t>Dobava i ugradnja kompleta za ovješenje radijatorske baterije iz stavke 1. koji se sastoji od 2 zidne konzole sa pripadajućim osiguračima za stezanje nosača i vijcima za sidrenje.</t>
  </si>
  <si>
    <t>Dobava i ugradnja kupaonske grijalice, izvedene iz preciznih čeličnih cijevi povezanih sa stražnje strane okomito privarenim cijevima za razdiobu polaznog i sabiranje povratnog toka, elektrostatski lakirane temeljnom bojom i završnom zaštitnom bojom RAL 9016. Grijalica je izvedena sa donjim priključcima 2 x G ½” (unutarnji navoj) a opseg isporuke obuhvaća: čep za odzračivanje tvorničke izvedbe, komplet ovjesnog pribora za montažu na zid, troosni radijatorski ventil R ½" s termostatskim zaglavljem, kutni radijatorski zatvarač (prigušnicu) R ½", par ravnih spojnica ø 14 x ½" v.n. za spajanje na cijevi polaznog i povratnog voda ø 14x2  mm i dvije okrugle bijele rozete ø 15 mm. Proizvod, širina B = ... mm, visina H = ... mm.</t>
  </si>
  <si>
    <t>Dobava i ugradnja dizajnirane termostatske glave sa osjetilom na tekućinu (hydrosenzor), područje namještanja 6-28° C, zaštita od smrzavanja namjestiva kod 6° C. Opsegom isporuke potrebno je obuhvatiti i sav spojni pribor.</t>
  </si>
  <si>
    <t>Dobava i ugradnja podžbuknog ormarića sa razdjeljivačem i sabirnikom za 5 krugova cijevi radijatorskog grijanja. Opseg isporuke obuhvaća:</t>
  </si>
  <si>
    <t>- razdjeljivač nazivne dimenzije 1", s mjeračima protoka i priključcima ogrjevnih krugova 3/4" Eurokonus,</t>
  </si>
  <si>
    <t>- sabirnik nazivne dimenzije 1", s integriranim regulacijskim ventilima i priključcima ogrjevnih krugova 3/4" Eurokonus,</t>
  </si>
  <si>
    <t>- komplet steznih setova za spajanje cijevi na priključke razdjeljivača i sabirnika,</t>
  </si>
  <si>
    <t>- par nosača razdjeljivača i sabirnika iz pocinčanog čeličnog lima, sa umetcima za zvučnu izolaciju,</t>
  </si>
  <si>
    <t>- kuglastu slavinu DN 25 mm (1") na razdjeljivaču i sabirniku,</t>
  </si>
  <si>
    <t>- slavinu za punjenje i pražnjenje na razdjeljivaču i sabirniku,</t>
  </si>
  <si>
    <t>- čelični, pocinčani ormarić za podžbuknu ugradnju, sa vratima za zatvaranje, bijelo lakiran.</t>
  </si>
  <si>
    <t>Dobava i ugradnja podžbuknog ormarića sa razdjeljivačem i sabirnikom za 7 krugova cijevi radijatorskog grijanja. Opseg isporuke obuhvaća:</t>
  </si>
  <si>
    <t>Dobava i ugradnja aluminijem pojačane, predizolirane PE-RT/Al/PE-HD cijevi (debljina aluminija 0,2 mm) za instalaciju grijanja, bijele boje, izvedene prema HRN EN 1264 ili jednakovrijedno, predviđene za polaganje u sloj estriha podne konstrukcije. Izolacioni plaštevi moraju biti debljine 6 mm, a moraju udovoljavati, toplinsku vodljivost do λ=0,040 W/mK, za temperaturno područje od -35 do +95 °C i požarnu klasu B1. Obračun se vrši po m' montirane, pričvršćene i izolirane cijevi. Proizvod za nazivni tlak PN 10 bar, tmax=95 °C,</t>
  </si>
  <si>
    <t xml:space="preserve">RADIJATORI I TGZ, UKUPNO: </t>
  </si>
  <si>
    <t>Dobava i ugradnja ventilacionog sustava s povratom topline za ventilaciju podruma. Uređaj je opremljen protusmjernim alumijskim Izmjenjivačem topline, automatikom, filterima na tlaku i odsisu klase F7, temp. senzorima, automatskim by-passom. Debljina izolacije 20 mm. Uključena zaštita od smrzavanja Izmjenjivača topline. Uređaj koristi niskošumne i energetski učinkovite EC motore. Tavica za odvod kondezata od nehrđajućeg čelika. Iza jedinice se montira vodeni grijač/hladnjak za dodatno grijanje odnosno hlađenje zraka. Mogućnost spajanja na sistem centralnog nadzora i upravljanja objekta preko ModBus protokola (u ovisnosti od odabranog upravljča). Jedinica je u skladu s ErP 2018 direktivom. Uređaj je namijenjen za unutarnju podstropnu ugradnju.</t>
  </si>
  <si>
    <t>Stavka uključuje sav spojni, brtveni i pričvrsni materijal. Ponuđeni proizvod mora odgovarati slijedećim minimalnim tehničkim uvjetima:</t>
  </si>
  <si>
    <t>Protok zraka: 610 m3/h,
Vanjski statički tlak: 250 Pa,
Minimalni stupanj temperaturne efikasnosti (pri Tvanjskog zraka=-15˚C/Todsisnog zraka iz prostora=20˚C)˃90%
El. snaga ventilatora: 2x 0,17 kW, ~1, 230V,
Dimenzije: 1540x1050x355 mm,
Masa: 95 kg,
Nivo zvučne snge Lwa: 61 dB</t>
  </si>
  <si>
    <t>Uz jedinicu se isporučuju:
žični daljinski upravljač s timerom, prikazom grešaka, podešavanjem brine i temp (1 kom)
vodeni grijač/hladnjak slijedećih karakteristika:
Grijanje Tw=45/40˚C, Tubacivanog zrakamin=24˚C,
Hlađenje Tw=10/15˚C, Tubacivanog zraka=19˚C (1 kom)
3-puti ventil s motornim pogonom SIC V3O (1 kpl)
elastični spojevi ɸ=250mm (4 kom)
prigušivač zvuka nazivne dimenzije 250 mm, duljina 1 m, prosječno prigušenje 12 dB (2 kom)
el. predgrijač za zaštitu izmjenjivača topline od smrzavanja 2kW-1f s integriranom automatikom, temperaturnim senzorom i osjetnikom protoka (1 kpl)</t>
  </si>
  <si>
    <t>Dobava ventilacionog sustava s povratom topline za ventilaciju prizemlja. Uređaj je opremljen protusmjernim alumijskim izmjenjivačem topline, automatikom, filterima na tlaku i odsisu klase F7, temp. senzorima, automatskim by-passom. Debljina izolacije 20 mm. Uključena zaštita od smrzavanja izmjenjivača topline. Uređaj koristi niskošumne i energetski učinkovite EC motore. Tavica za odvod kondezata od nehrđajućeg čelika. Iza jedinice se montira vodeni grijač/hladnjak za dodatno grijanje odnosno hlađenje zraka. Integrirana regulacija upravlja uređajem u ovisnosti od koncentracije CO2. Mogućnost spajanja na sistem centralnog nadzora i upravljanja objekta preko ModBus protokola (u ovisnosti od odabranog upravljača). Jedinica je u skladu s ErP 2018 direktivom. Uređaj je namijenjen za unutarnju podstropnu ugradnju.</t>
  </si>
  <si>
    <t>Protok zraka: 970 m3/h,
Vanjski statički tlak: 250 Pa,
Minimalni stupanj temperaturne efikasnosti (pri Tvanjskog zraka=-15˚C/Todsisnog zraka iz prostora=22˚C)˃ 91%
El. snaga ventilatora ukupno: 0,53 kW, ~1, 230V,
Dimenzije: 1540x1480x355 mm,
Masa: 125 kg,
Nivo zvučne snge Lwa pri 250 Hz (tlačni kanal/odsisni kanal/izvan kućišta): 56/56/44 dB</t>
  </si>
  <si>
    <t>Uz jedinicu se isporučuju:
žični daljinski upravljač s timerom, prikazom grešaka, podešavanjem brine i temp (1 kom)
vodeni grijač/hladnjak slijedećih karakteristika:
Grijanje Tw=45/40˚C, Tubacivanog zrakamin=24˚C,
Hlađenje Tw=10/15˚C, Tubacivanog zrakamin=18˚C
3-puti ventil s motornim pogonom SIC V3O i setom fitinga(1 kpl)
elastični spojevi ɸ=315 mm (4 kom)
prigušivač zvuka nazivne dimenzije 315 mm, duljina 1 m, prosječno prigušenje 12 dB (2 kom)
el. predgrijač za zaštitu izmjenjivača topline od smrzavanja 3kW-1f PH s integriranom
automatikom, temperaturnim senzorom i osjetnikom protoka (1 kpl)</t>
  </si>
  <si>
    <t>Protok zraka: 2010 m3/h,
Vanjski statički tlak: 300 Pa,
Minimalni stupanj temperaturne efikasnosti (pri Tvanjskog zraka=-15˚C/Todsisnog zraka iz prostora=20˚C)˃ 89%
El. snaga ventilatora ukupno: 0,78 kW, ~1, 230V,
Dimenzije: 1730x1730x460 mm                       Masa: 190 kg,
Nivo zvučne snge Lwa kućište(totalno): 69 dB</t>
  </si>
  <si>
    <t>Uz jedinicu se isporučuju:
žični daljinski upravljač s timerom, prikazom grešaka, podešavanjem brine i temp (1 kom),
vodeni grijač/hladnjak slijedećih karakteristika:
Grijanje Tw=45/40˚C, Tubacivanog zrakamin=24˚C,
Hlađenje Tw=10/15˚C, Qhl= Tubacivanog zrakamin=18˚C
3-puti ventil s modulirajućim motornim pogonom SIC V3O i setom fitinga(1 kpl)
elastični spojevi ɸ=400mm (4 kom)prigušivač zvuka nazivne dimenzije 400 mm, duljina 1 m, prosječno prigušenje 10 dB (2 kom)                    el. predgrijač za zaštitu izmjenjivača topline od smrzavanja 6kW-1f PH s integriranom
automatikom, temperaturnim senzorom i osjetnikom protoka (1 kpl),</t>
  </si>
  <si>
    <t>Dobava i ugradnja ventilacionog sustava s povratom topline za ventilaciju stanova zidne izvedbe. Uređaj je opremljen protusmjernim izmjenjivačem topline, automatikom koja kontrolira rad rekuperatora, filterima klase G4 na tlaku i odsisu, temp. senzorima i presostatima na filterima, te elektromotornim by-passom. Debljina izolacije 30 mm.
Uključena zaštita od smrzavanja izmjenjivača topline(ugrađeni el. predgrijač). Uređaj koristi niskošumne i energetski učinkovite EC motore. Stupanj toplinske efikasnosti izmjenjivača topline do 94%. Uređaj je namijenjen za unutarnju podnu/zidnu ugradnju s vertikalnim priključcima.</t>
  </si>
  <si>
    <t>Protok zraka: 150 m3/h,
Vanjski statički tlak: 150 Pa,
El. snaga ventilatora: 35 W, ~1, 230V,
El. snaga ugrađenog el. predgrijača : 0,6 kW
Dimenzije (visina x širina x dubina): 730x595x316 mm,
Dimenzije priključka 125 mm
Masa: 25 kg,
Energetski razred: A</t>
  </si>
  <si>
    <t>Uz uređaj se isporučuju:
elastični spojevi nazivne dimenzije 125 mm(4 kom),
regulator za regulaciju brzine rada ventilatora s touch screenom i 5 m priključnog kabla, (1 kom),
prigušivač buke, nazivne dimenzije 125 mm, L=0,9 m (komada 2)</t>
  </si>
  <si>
    <t xml:space="preserve">Dobava i ugradnja kanalnog izoliranog ventilatora s EC motorom za ubacivanje zraka u eko napu i u prostor kuhinje.Ventilator se montira izvan objekta. Direktno pogonjeni, visoko efikasni imepeler s unatrag zakrivljenim lopaticama,izrađenim iz polimera otpornog na udarce. Impeler je s motorom balansiran prema standardu kvalitete ISO 1940 T.1.Samonoseće kućište izrađeno iz pocinčanih panela s 20 mm izolacijom protiv buke. Izmjenjivi bočni paneliomogućuju laganu prilagodbu uvjetima na objektu. Motor je opremljen kugličnim ležajevima koji ne zahtjevajuodržavanje, stupanj zaštite el. priključne kutije motora IP54. </t>
  </si>
  <si>
    <t>Protok zraka, V= 6000 m3/h
Vanjski statički tlak, H = 400 Pa
Napajanje, 400V, 3f, 50 Hz
Snaga, P= 1,95 kW
Nivo zvučne snage na 4 m udaljenosti =46 dB
Dimenzije: 800x800x800 mm</t>
  </si>
  <si>
    <t>Uz ventilator se isporučuju:
Elastični spojevi ɸ=500 mm (2 kom),
podžbukni regulator za regulaciju rada ventilatora (1 kom),
zaštitni krov  (1 kom),
vanjska zaštitna rešetka (1 kom),
Filter klase G4, dimezija 1000x500 (1 kom)
Toplovdni grijač zraka dimenzije 500x300, četveroredni, montaža na kanal u prostoru kuhinje, za grijanje zaraka koji se ubacuje u kuhinju, Tw=45/40°C, Tvzraka=-15°C, Tubacivanogzraka=25°C, Ggr=16 kW.</t>
  </si>
  <si>
    <t>Dobava i ugradnja centrifugalnog krovnog ventilatora s vertikalnim ispuhom za odsis kuhinjske nape. Postolje je izrađenood pocinčanog lima, a zaštitina hauba i mrežica od aluminija. Visokoučinkovito radijalno ventilatorsko kolo s unatrag savinutim lopaticama od aluminija, dinamički izbalansirano s rotorom. Samoventilirajući motor s kugličnim ležajevima ivanjskim rotorom, zatvoren, zaštita IP 55. Motorna zaštita s ugrađenim termo kontaktima koje je potrebno spojiti nauređaj za zaštitu motora ili odgovarajući trafo regulator.</t>
  </si>
  <si>
    <t>Protok zraka, V= 6000 m3/h,
Potreban statički tlak, H=400 Pa,
Napon, U=400V, 50Hz,
El. Snaga: 1,83 kW,
Max. temp. transportiranog zraka: 120˚C,
Nivo zvučnog tlaka na 4 m Lpa=69 dB,
Priključna dimenzija ɸ=450 mm</t>
  </si>
  <si>
    <t>Uz ventilator se isporučuju slijedeći elementi:
Frekventni pretvarač sa sinus filterom i sa izdvojenim upravljačem (1kpl)
Postolje za ravni krov (1kpl)
Elastični spoj nazivne dimenzije 450 mm (1 kpl),</t>
  </si>
  <si>
    <t>Dobava i ugradnja elemenata automatske regulacije ventilacije kuhinje koji se sastoji od slijedećih elemenata:</t>
  </si>
  <si>
    <t>1. predprogramirani regulator sa ekranom, 28 ulaza/izlaza, 1 TCP/IP, web server (1kom),
2. Naliježni temp. osjetnik PT1000, (kom 1),
3. Kanalni osjetnik temp. PT1000, (kom 1),
4. Vanjski temp. osjetnik PT 1000, sa kućištem IP65, (kom 1),
5. Sobni temp. osjetnik PT1000,  (kom 1),
6. Kapilarni termostat -10 do +10˚C, duljina kapilare 3 m, (kom 1),
7. Diferencijalni presostat zraka, 20-300 Pa s 2 m cijevi, (kom 2),
8. Troputi regulacijski ventil, DN20, kvs6,0, (kom 1),
9. Pogon ventila 24V AC, 0-10V, (kom 1),
10. Pogon žaluzina 7 Nm, otv/zatv, 24V, povratna opruga (kom 2),
11. Elektroormar za gore navedene elemente (nije uključeno izvođenje elektro instalacije, bez PPZ, frekventni pretvarači se montiraju pored elektroormara)</t>
  </si>
  <si>
    <t>Dobava i ugradnja jednobrzinskog zidnog aksijalnog ventilatora u kompletu sa povratnom kanalnom zaklopkom i upravljenje uređajem preko rasvjete.</t>
  </si>
  <si>
    <t xml:space="preserve"> - D =100 mm; Nel=230 V; 50 Hz; 30 W</t>
  </si>
  <si>
    <t xml:space="preserve"> - L = 40 m3/h (radna točka)</t>
  </si>
  <si>
    <t xml:space="preserve"> - H = 20 Pa (radna točka)</t>
  </si>
  <si>
    <t>Dobava i ugradnja radijalnog cijevnog ventilatora sa kućištem iz pocinčanog čeličnog lima i rotorom sa unatrag zakrivljenim lopaticama iz plastike.</t>
  </si>
  <si>
    <t>* tehničke karakteristike: D=100 mm, L = 100 m3/h, Hext=115 Pa, U = 230 V / 50 Hz (1 ph), Nel = 100 W</t>
  </si>
  <si>
    <t>*automatsku nepovratnu zaklopku s oprugom za zatvaranje, sa kučištem od pocinčanog čeličnog lima, za ugradnju u cijev, d=100 mm,</t>
  </si>
  <si>
    <t>*abezstepeni elektronski regulator broja okretaja,</t>
  </si>
  <si>
    <t>*tjedni vremenski programator rada ventilatora, za montažu na zid,</t>
  </si>
  <si>
    <t>* tehničke karakteristike: D=125 mm, L = 185 m3/h, Hext=135 Pa, U = 230 V / 50 Hz (1 ph), Nel = 100 W</t>
  </si>
  <si>
    <t>* tehničke karakteristike: D=125 mm, L = 225 m3/h, Hext=185 Pa, U = 230 V / 50 Hz (1 ph), Nel = 100 W</t>
  </si>
  <si>
    <t>* tehničke karakteristike: D=160 mm, L = 440 m3/h, Hext=200 Pa, U = 230 V / 50 Hz (1 ph), Nel = 100 W</t>
  </si>
  <si>
    <t>Dobava i ugradnja vanjske protukišne, aluminijske fiksne žaluzije sa okvirom i fiksnim lamelama iz Al-profila, iza kojih je ugrađena pocinčana čelična mreža. Rešetka je namijenjena za ugradnju na kanale za dobavu i odsis zraka</t>
  </si>
  <si>
    <t xml:space="preserve"> - okrugla rešetka Ø 100 mm</t>
  </si>
  <si>
    <t xml:space="preserve">kom </t>
  </si>
  <si>
    <t xml:space="preserve"> - okrugla rešetka Ø 125 mm</t>
  </si>
  <si>
    <t xml:space="preserve"> - okrugla rešetka Ø 160 mm</t>
  </si>
  <si>
    <t xml:space="preserve"> - okrugla rešetka Ø 200 mm</t>
  </si>
  <si>
    <t xml:space="preserve"> - okrugla rešetka Ø 300 mm</t>
  </si>
  <si>
    <t xml:space="preserve"> - okrugla rešetka Ø 400 mm</t>
  </si>
  <si>
    <t xml:space="preserve"> - okrugla rešetka Ø 450 mm</t>
  </si>
  <si>
    <t xml:space="preserve">Dobava i ugradnja vidno nepropusne rešetke za ugradnju u vrata, sa vodoravnim nepomičnim lamelama izrađenim iz Al-profila, eloksiranim u prirodnoj boji te sa okvirom i protuokvirom od istovrsnog materijala. </t>
  </si>
  <si>
    <t xml:space="preserve">Dobava i ugradnja zračnog ventila za dobavu/odsis zraka, izrađenog iz vidokokvalitetne plastike, u kompletu sa G2 filterom. </t>
  </si>
  <si>
    <t xml:space="preserve">Dobava i ugradnja zračnog ventila za odsis zraka, izrađenog iz čeličnog lima i plastificiranog u bijelo, RAL 9010. </t>
  </si>
  <si>
    <t>Dobava i ugradnja kvadratnog anemostata sa regulatorom protoka, za dovod/odvod zraka, predviđenog za ugradnjusa priključnom kutijom. Anemostat je izrađen od valjanih profila iz čeličnog lima, standardno eloksiranih u boji RAL 9010 s nepomičnim lamela. Priključna kutija je u izvedbi s horizontalnim priključkom nazivne dimenzije 100 mm. Materijal izrade priključne kutije je čelični pocinčani lim. Priključna kutija mora biti izolirana izolacionim plaštem sa parnom branom debljine 19 mm. Proizvod dimenzije:</t>
  </si>
  <si>
    <t>nazivna veličina 1, dimenzije 245 x 245 mm, sa jednostranim ispuhom/usisom</t>
  </si>
  <si>
    <t>Dobava i ugradnja kvadratnog anemostata sa regulatorom protoka, za dovod/odvod zraka, predviđenog za ugradnjusa priključnom kutijom. Anemostat je izrađen od valjanih profila iz čeličnog lima, standardno eloksiranih u boji RAL 9010 s nepomičnim lamela. Priključna kutija je u izvedbi s horizontalnim priključkom nazivne dimenzije 125 mm. Materijal izrade priključne kutije je čelični pocinčani lim. Priključna kutija mora biti izolirana izolacionim plaštem sa parnom branom debljine 19 mm. Proizvod dimenzije:</t>
  </si>
  <si>
    <t>nazivna veličina 2, dimenzije 300 x 300 mm, sa jednostranim ispuhom/usisom</t>
  </si>
  <si>
    <t>Dobava i ugradnja kvadratnog anemostata sa regulatorom protoka, za dovod/odvod zraka, predviđenog za ugradnjusa priključnom kutijom. Anemostat je izrađen od valjanih profila iz čeličnog lima, standardno eloksiranih u boji RAL 9010 s nepomičnim lamela. Priključna kutija je u izvedbi s horizontalnim priključkom nazivne dimenzije 200 mm. Materijal izrade priključne kutije je čelični pocinčani lim. Priključna kutija mora biti izolirana izolacionim plaštem sa parnom branom debljine 19 mm. Proizvod dimenzije:</t>
  </si>
  <si>
    <t>nazivna veličina 3, dimenzije 355 x 355 mm, sa jednostranim ispuhom/usisom</t>
  </si>
  <si>
    <t>Dobava i ugradnja kvadratnog anemostata sa regulatorom protoka, za dovod/odvod zraka, predviđenog za ugradnjusa priključnom kutijom. Anemostat je izrađen od valjanih profila iz čeličnog lima, standardno eloksiranih u boji RAL 9010 s nepomičnim lamela. Priključna kutija je u izvedbi s horizontalnim priključkom nazivne dimenzije 250 mm. Materijal izrade priključne kutije je čelični pocinčani lim. Priključna kutija mora biti izolirana izolacionim plaštem sa parnom branom debljine 19 mm. Proizvod dimenzije:</t>
  </si>
  <si>
    <t>nazivna veličina 7, dimenzije 600 x 600 mm, sa jednostranim ispuhom/usisom</t>
  </si>
  <si>
    <t>Dobava i ugradnja prostorne ekonomične nape dužine 3000 mm, širine 1800 mm, visine 600 mm, izvedba nehrđajući čelični lim. Isporuka u kompletu s filterima za masnoću, rasvjetom i ovjesnim priborom</t>
  </si>
  <si>
    <t>Dobava i ugradnja sloga kvadratnih i pravokutnih zračnih kanala i fazonskih komada, izrađenih iz pocinčanog, čeličnog lima debljine u skladu sa tlačnim opterećenjem prema HRN EN 1507 (do 1000 Pa) ili jednakovrijedno i dimenzija u skladu sa HRN EN 1505 ili jednakovrijedno. Uzdužne spojeve segmenata kanala izvesti “Pittsburgh” – šavom a poprečne ugradnjom prirubnica od profila tip SB 20 i kutnika tip K 17. Svi spojevi segmenata kanala, fazonskih komada i opreme moraju biti brtvljeni trajno elastičnim kitom. Jediničnom cijenom potrebno je obuhvatiti dobavu i ugradnju materijala za sidrenje kanala na izvedenu čeličnu potkonstrukciju.</t>
  </si>
  <si>
    <t xml:space="preserve">- Koljeno ø 100 mm / 45° </t>
  </si>
  <si>
    <t xml:space="preserve">- Koljeno ø 100 mm / 90° </t>
  </si>
  <si>
    <t xml:space="preserve">- Koljeno ø 125 mm / 45° </t>
  </si>
  <si>
    <t xml:space="preserve">- Koljeno ø 125 mm / 90° </t>
  </si>
  <si>
    <t xml:space="preserve">- Koljeno ø 160 mm / 45° </t>
  </si>
  <si>
    <t xml:space="preserve">- Koljeno ø 160 mm / 90° </t>
  </si>
  <si>
    <t xml:space="preserve">- Koljeno ø 200 mm / 45° </t>
  </si>
  <si>
    <t xml:space="preserve">- Koljeno ø 200 mm / 90° </t>
  </si>
  <si>
    <t xml:space="preserve">- Koljeno ø 250 mm / 45° </t>
  </si>
  <si>
    <t xml:space="preserve">- Koljeno ø 250 mm / 90° </t>
  </si>
  <si>
    <t xml:space="preserve">- Koljeno ø 315 mm / 45° </t>
  </si>
  <si>
    <t xml:space="preserve">- Koljeno ø 315 mm / 90° </t>
  </si>
  <si>
    <t xml:space="preserve">- Koljeno ø 350 mm / 45° </t>
  </si>
  <si>
    <t xml:space="preserve">- Koljeno ø 400 mm / 90° </t>
  </si>
  <si>
    <t xml:space="preserve">- Redukcija ø 125 mm / ø 100 mm </t>
  </si>
  <si>
    <t xml:space="preserve">- Redukcija ø 160 mm / ø 100 mm </t>
  </si>
  <si>
    <t xml:space="preserve">- Redukcija ø 160 mm / ø 125 mm </t>
  </si>
  <si>
    <t xml:space="preserve">- Redukcija ø 200 mm / ø 125 mm </t>
  </si>
  <si>
    <t xml:space="preserve">- Redukcija ø 200 mm / ø 160 mm </t>
  </si>
  <si>
    <t xml:space="preserve">- Redukcija ø 250 mm / ø 125 mm </t>
  </si>
  <si>
    <t xml:space="preserve">- Redukcija ø 250 mm / ø 160 mm </t>
  </si>
  <si>
    <t xml:space="preserve">- Redukcija ø 250 mm / ø 200 mm </t>
  </si>
  <si>
    <t xml:space="preserve">- Redukcija ø 315 mm / ø 200 mm </t>
  </si>
  <si>
    <t xml:space="preserve">- Redukcija ø 315 mm / ø 250 mm </t>
  </si>
  <si>
    <t xml:space="preserve">- Redukcija ø 350 mm / ø 200 mm </t>
  </si>
  <si>
    <t xml:space="preserve">- Redukcija ø 350 mm / ø 315 mm </t>
  </si>
  <si>
    <t xml:space="preserve">- Redukcija ø 400 mm / ø 315 mm </t>
  </si>
  <si>
    <t xml:space="preserve">- Redukcija ø 400 mm / ø 350 mm </t>
  </si>
  <si>
    <t xml:space="preserve">- Redukcija ø 450 mm / ø 400 mm </t>
  </si>
  <si>
    <t>Dobava i ugradnja izolacionog plašta na bazi sintetskog kaučuka, u roli, toplinske vodljivosti do λ=0,035 W/mK (prema EN 12667 i EN ISO 8497), parnom branom μ≥10000 (prema EN 12086 i 13469), za temperaturno područje od -5 do +110 °C (prema EN 14706, 14707 i 14304) i požarnu klasu B1 (prema EN 13501-1, 13823 i EN ISO 11925-2). Stavkom je također obuhvaćena izvedba izolacije limenih fazonskih komada izradom segmenata na mjestu ugradnje. Opsegom isporuke obuhvaćena je dobava i ugradnja pomoćnog materijala kao spojnice, ljepilo, trake za spajanje i slično. Kanali vođeni vidljivo i u prostoru spuštenog stropa izoliraju se plaštevima debljine 19 mm.</t>
  </si>
  <si>
    <r>
      <t>m</t>
    </r>
    <r>
      <rPr>
        <vertAlign val="superscript"/>
        <sz val="11"/>
        <rFont val="Calibri"/>
        <family val="2"/>
        <charset val="238"/>
      </rPr>
      <t>2</t>
    </r>
  </si>
  <si>
    <t xml:space="preserve">Dobava i ugradnja toplinski i zvučno izoliranog fleksibilnog crijeva, klase požarne otpornosti B1, predviđenog za distribuciju zraka u sistemima grijanja ili hlađenja. </t>
  </si>
  <si>
    <t>Dobava i ugradnja cijevnih spojnica za spajanje fleksibilnog crijeva iz prethodne stavke, izrađenih od 8 mm široke nehrđajuće čelične trake.</t>
  </si>
  <si>
    <t>Dobava i ugradnja držača (jednostruke obujmice) za okrugli ventilacioni kanal, izrađenog iz pocinčanog lima dimenzija 30 x 1,5 mm, sa unutarnjom gumenom oblogom i amortizerom sa priključkom za navojnu šipku M8. Uz svaku obujmicu isporučiti navojnu šipku prosječne dužine 1,0 m, trapezni ovjes te odgovarajuće matice i podložne pločice.</t>
  </si>
  <si>
    <t>Dobava i ugradnja prigušivača buke za pravokutne ventilacione kanale, sa prigušnim kulisama izrađenim od negorivog apsorpcijskog materijala (mineralna vuna) i obloženim refleksnim limom izvedenim od pocinčanog čeličnog lima.</t>
  </si>
  <si>
    <t>* prigušivač buke dimenzija B x H = 1000 x 500 mm, ugradbena dužina 1000 mm; minimalno prigušenje prigušenje 17 dB(A), pad tlaka 20 Pa</t>
  </si>
  <si>
    <t>Dobava i ugradnja pravokutnog regulatora konstantnog protoka izrađene iz pocinčanog čeličnog lima, sastavljene od kućišta, leptira i regulacijskog mehanizma sa leptir-maticom za fiksiranje u odabranoj poziciji. Dimenzije:</t>
  </si>
  <si>
    <t>* količina zraka: 1200 m3/h, nazivna dimenzija BxH=500x300 mm</t>
  </si>
  <si>
    <t>* količina zraka: 2400 m3/h, nazivna dimenzija BxH=500x250 mm</t>
  </si>
  <si>
    <t>Dobava i ugradnja protupožarne zaklopke za sprečavanje širenja vatre i dima, za ugradnju u spiro cijevi, odnosno zidove ili stropove. Kada temperatura prijeđe 72˚C dolazi do aktivacije termo okidača te zatvaranja vatrootporne zaklopke. Bez potrebe za održavanjem, za odsis ili dobavu zraka, mali pad tlaka. Mogućnost spajanja na centralni sistem nadzora i upravljanja radi nadzora otvorenosti/zatvorenosti zaklopke pomoću dodatnog regulacijskog elementa (opcija, nije dio standardne isporuke).Temperaturna izdržljivost K90. Proizvod je u skladu sa slijedećim normama HRN EN1366-2, HRN EN60068-2-52, HRN EN 1751 ili jednakovrijedno.</t>
  </si>
  <si>
    <t>* protupožarna zaklopka za spiro cijev nazivne dimenzije 100 mm</t>
  </si>
  <si>
    <t>* protupožarna zaklopka za spiro cijev nazivne dimenzije 160 mm</t>
  </si>
  <si>
    <t>Dobava i ugradnja protupožarnih „ciglica“ namijenjenih za usisnu ili tlačnu ventilaciju prostora koji trebaju biti vatro zaštićeni. U normalnoj upotrebi omogućuju prestrujavanje zraka u/iz zaštićenih prostora. Kod povećanja temperature dolazi do ekspanzije materijala i zatvaranja  prolaza. Stupanj vatrootpornosti  F30 ili F90/120 u zavisnosti od načina montaže i tipa zida u koji se ugrađuje, prema DIN 4102 ili jednakovrijedno. Lagana montaža, bez potrebe za održavanjem i servisiranjem. Otporno na vlagu, većinu ulja, benzine i slabe kiseline. Svaka protupožarna ciglica se isporučuje s dvije reštke izrađene iz pocinčanog čelika.</t>
  </si>
  <si>
    <t>* proizvod nazivne dimenzije 100x100 mm, ugradbena mjera 93x93 mm</t>
  </si>
  <si>
    <t>Probni pogon sustava ventilacije tijekom kojeg je potrebno izvršiti upuštanje u rad klima komore od strane ovlaštenog servisera, balansiranje protočnih količina zraka na zračnim distributerima te o učinjenom sastaviti zapisnik i ovjeriti ga potpisom nadzornog organa.</t>
  </si>
  <si>
    <t>Mjerenje efikasnosti izvedene ventilacije od strane ovlaštene ispitne ustanove u kompletu sa mjerenjem komunalne buke. O učinjenom je potrebno sastaviti zapisnik sa izvještajem.</t>
  </si>
  <si>
    <t xml:space="preserve">VENTILACIJA, UKUPNO: </t>
  </si>
  <si>
    <t>Dobava i ugradnja inverterskog ''split'' sustava hlađenja sastavljenog od jedne vanjske i jedne unutarnje jedinice međusobno povezane cijevnim razvodom plinske i tekuće faze, punjene ekološkim rashladnim medijem R32. Unutarnja jedinica opremljena je mehaničkim filterom za prašinu i filterom za osvježivanje zraka. Električno napajanje spaja se na vanjsku jedinicu, a sa unutarnjom jedinicom ostvaruje se međuveza PGP kabelom 4 x 1,5 mm2. Proizvod, slijedećih tehničkih karakteristika:</t>
  </si>
  <si>
    <t>- energetska učinkovitost kod hlađenja: SEER=6,9 W/W (A++)</t>
  </si>
  <si>
    <t xml:space="preserve"> - područje rada: -15 ÷ +46 °C</t>
  </si>
  <si>
    <t>- energetska učinkovitost kod grijanja: SCOP=4,6 W/W (A+)</t>
  </si>
  <si>
    <t xml:space="preserve"> - područje rada: -15 ÷ +24 °C</t>
  </si>
  <si>
    <t>- strujno napajanje: 220/230/240 V; 50 Hz; 0,17 - 1,4 kW</t>
  </si>
  <si>
    <t>- razina zvučnog tlaka vanjske jedinice: 46/61 dB(A)</t>
  </si>
  <si>
    <t>- razina zvučnog tlaka unutarnje jedinice: 24/39 dB(A)</t>
  </si>
  <si>
    <t>Opsegom isporuke također je obuhvaćena dobava i ugradnja para pocinčanih nosivih konzola, sa pričvrsnim priborom i infracrvenog daljinskog upravljača sa funkcijama:</t>
  </si>
  <si>
    <t>Dobava i ugradnja odmašćenih, bakrenih, predizoliranih/izoliranih cijevi za izvedbu rashladnih instalacija. Temperaturno područje -80/+115 °C, parna brana μ14000, izrađene prema standardu ASTM B280 / EN 12735-1. U dužni metar cijevi uračunati izvedbu zidnih utora za polaganje cijevi, izvedbu prodora kroz zid, zaštitnu HDPE cijev kroz prodor, te sanaciju utora i proboja po završetku radova na način da se sve vrati u prvobitno stanje.</t>
  </si>
  <si>
    <t>- ø 6,35 mm (1/4'') sa izolacionim slojem debljine 6 mm</t>
  </si>
  <si>
    <t>- ø 9,35 mm (3/8'') sa izolacionim slojem debljine 8 mm</t>
  </si>
  <si>
    <t>Vakuumiranje izvedenih cijevnih sustava nakon provedenih tlačnih proba, dobava ekološki neškodljivog rashladnog sredstva R32 i dopunjavanje rashladnih sustava nakon izvršenog vakuumiranja.</t>
  </si>
  <si>
    <t xml:space="preserve">Dobava i ugradnja el. kabla PPO 4 x 1,5 mm² za međuvezu unutrašnjih jedinica sa vanjskom jedinicom                           </t>
  </si>
  <si>
    <t>Dobava, doprema i ugradnja podžbuknog sifona za kondenzat na odvodu ventilacijske jedinice, u kompletu sa pokrovnom kapom, predviđenog za protok 0,15 l/s. Nazivna dimenzija DN 32 mm.</t>
  </si>
  <si>
    <t>Puštanje u rad sustava hlađenja od strane ovlaštenog servisera, uz obuku rukovaoca za rad sustava.</t>
  </si>
  <si>
    <t>* tlačna proba dušikom pri tlaku od 35 bar u trajanju od 2 sata,</t>
  </si>
  <si>
    <t>* pogonska proba rada izvedenog sustava hlađenja uz istovremenu obuku rukovatelja sustava. U toku probe potrebno je izvršiti kontrolu rada postrojenja te ispitati funkcionalnost opreme i postizanje projektiranih parametara. U kompletu sa ispitivanjem potrebno je izvršiti mjerenje komunalne buke od ovlaštene ispitne ustanove.</t>
  </si>
  <si>
    <t xml:space="preserve">* funkcionalna proba i proba nepropusnosti izvedene instalacije odvodnje kondenzata. Stavka obuhvaća sve troškove brtvenog pribora, utrošenu vodu za provedbu ispitivanja i izdavanje pozitivnog zapisnika o ispitivanju od strane izvođača radova. </t>
  </si>
  <si>
    <t xml:space="preserve">HLAĐENJE (split sustav), UKUPNO: </t>
  </si>
  <si>
    <t xml:space="preserve">Dobava i ugradnja kanalizacionih cijevi s naglavkom i brtvom, izrađenih iz PP-a prema HRN EN 1451, za izvedbu kućne unutarnje kanalizacije. Sve cijevi toplinski se izoliraju omatanjem izolacionih plašteva požarne klase B1, debljine stijenke 13 mm. Izolacija spojeva, prijelaznih i fazonskih komada vrši se po uspješno provedenoj tlačnoj probi. Obračun se vrši po m' montirane, toplinski izolirane i pričvršćene cijevi. Cijevne pričvrsnice i cijevnu izolaciju obuhvatiti jediničnom cijenom. </t>
  </si>
  <si>
    <t xml:space="preserve">Dobava i ugradnja spojnih dijelova s naglavkom i brtvom, izrađenih iz PP-a, predviđenih za  ugradnju u sustav kućne kanalizacije iz PP cijevi. Svi fazonski komadi toplinski se izoliraju omatanjem izolacionih plašteva požarne klase B1, debljine stijenke 13 mm, po uspješno provedenoj tlačnoj probi. Stavka obuhvaća iznos u visini 50 % isporuke cijevi iz prijašnje stavke.  </t>
  </si>
  <si>
    <t xml:space="preserve">Dobava materijala i izvedba protupožarnog brtvljenja, protupožarnim kitom, otpornosti na požar u trajanju 90 minuta. Stavka obuhvaća: </t>
  </si>
  <si>
    <t>* protupožarno brtvljenje prodora ventilacijske cijevi promjera 100 mm kroz granicu protupožarnog sektora (zid)</t>
  </si>
  <si>
    <t xml:space="preserve">* protupožarno brtvljenje prodora ventilacijske cijevi promjera 100 mm kroz konstrukciju vanjskog zida </t>
  </si>
  <si>
    <t>* protupožarno brtvljenje prodora ventilacijske cijevi promjera 125 mm kroz konstrukciju vanjskog zida</t>
  </si>
  <si>
    <t>* protupožarno brtvljenje prodora ventilacijske cijevi promjera 160 mm kroz konstrukciju vanjskog zida</t>
  </si>
  <si>
    <t>* protupožarno brtvljenje prodora ventilacijske cijevi promjera 200 mm kroz konstrukciju vanjskog zida</t>
  </si>
  <si>
    <t>* protupožarno brtvljenje prodora ventilacijske cijevi promjera 160 mm kroz međuetažnu konstrukciju</t>
  </si>
  <si>
    <t>* protupožarno brtvljenje prodora ventilacijske cijevi promjera 315 mm, sa izolacijom debljine 19 mm, kroz konstrukciju vanjskog zida</t>
  </si>
  <si>
    <t>* protupožarno brtvljenje prodora ventilacijske cijevi promjera 400 mm, sa izolacijom debljine 19 mm, kroz konstrukciju vanjskog zida</t>
  </si>
  <si>
    <t>* protupožarno brtvljenje prodora ventilacijske cijevi promjera 450 mm, sa izolacijom debljine 19 mm, kroz konstrukciju vanjskog zida</t>
  </si>
  <si>
    <t>* protupožarno brtvljenje prodora cijevi grijanja/hlađenja promjera 21,3 mm, sa izolacijom debljine 19 mm, kroz granicu protupožarnog sektora (međuetažna konstrukcija)</t>
  </si>
  <si>
    <t>* protupožarno brtvljenje prodora cijevi grijanja/hlađenja promjera 26,9 mm, sa izolacijom debljine 19 mm, kroz granicu protupožarnog sektora (međuetažna konstrukcija)</t>
  </si>
  <si>
    <t>* protupožarno brtvljenje prodora cijevi grijanja/hlađenja promjera 33,7 mm, sa izolacijom debljine 19 mm, kroz granicu protupožarnog sektora (međuetažna konstrukcija)</t>
  </si>
  <si>
    <t>* protupožarno brtvljenje prodora cijevi grijanja/hlađenja promjera 42,4 mm, sa izolacijom debljine 19 mm, kroz granicu protupožarnog sektora (međuetažna konstrukcija)</t>
  </si>
  <si>
    <t>* protupožarno brtvljenje prodora cijevi grijanja/hlađenja promjera 48,3 mm, sa izolacijom debljine 19 mm, kroz granicu protupožarnog sektora (međuetažna konstrukcija)</t>
  </si>
  <si>
    <t>* protupožarno brtvljenje prodora cijevi grijanja/hlađenja promjera 60,3 mm, sa izolacijom debljine 19 mm, kroz granicu protupožarnog sektora (međuetažna konstrukcija)</t>
  </si>
  <si>
    <t>* protupožarno brtvljenje prodora cijevi grijanja/hlađenja promjera 21,3 mm, sa izolacijom debljine 19 mm, kroz granicu protupožarnog sektora (zid)</t>
  </si>
  <si>
    <t>* protupožarno brtvljenje prodora cijevi grijanja/hlađenja promjera 26,9 mm, sa izolacijom debljine 19 mm, kroz granicu protupožarnog sektora (zid)</t>
  </si>
  <si>
    <t>* protupožarno brtvljenje prodora cijevi grijanja/hlađenja promjera 42,4 mm, sa izolacijom debljine 19 mm, kroz granicu protupožarnog sektora (zid)</t>
  </si>
  <si>
    <t>* protupožarno brtvljenje prodora cijevi grijanja/hlađenja promjera 48,3 mm, sa izolacijom debljine 19 mm, kroz granicu protupožarnog sektora (zid)</t>
  </si>
  <si>
    <t>* protupožarno brtvljenje prodora cijevi grijanja/hlađenja promjera 60,3 mm, sa izolacijom debljine 19 mm, kroz granicu protupožarnog sektora (zid)</t>
  </si>
  <si>
    <t>Ispitivanje mikroklime predmetnih prostora od strane ovlaštene ispitne ustanove.</t>
  </si>
  <si>
    <t>Izrada projekta izvedenog stanja projektiranih instalacija i predaja u dva tiskana primjerka te u digitalnom obliku. Tekstovi moraju biti predani u doc ili pdf formatu, a grafički prilozi u dwg formatu.</t>
  </si>
  <si>
    <t xml:space="preserve">OSTALI RADOVI, UKUPNO: </t>
  </si>
  <si>
    <t xml:space="preserve"> -TOPLOVODNO GRIJANJE</t>
  </si>
  <si>
    <t>- VENTILACIJA I KLIMATIZACIJA</t>
  </si>
  <si>
    <t>- HLAĐENJE</t>
  </si>
  <si>
    <t>Napomena: Podatke je moguće unositi isključivo u žuto obojana polja</t>
  </si>
  <si>
    <t xml:space="preserve">jednakovrijednost- upisati naziv proizvođača, model proizvoda i broj stranice tehničke dokumentacije/kataloga </t>
  </si>
  <si>
    <t xml:space="preserve">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gotovosti.
Izvoditelj radova će na gradilištu voditi propisani dnevnik građenja u koji se unose svi podaci i događaji tijekom građenja, upisuju primjedbe projektanta, predstavnika investitora i nadzornog inženjera, te inspekcije. Uz dnevnik građenja izvoditelj mora voditi građevinsku knjigu, u koju će se prema ugovorenim stavkama unositi podaci za obračun. Prilog građevinske knjige su obračunski nacrti. Prihvatiti će se i kontrolirati samo građevinska knjiga koja je dostavljena u traženoj formi, sa svim potrebnim prilozima, te je jednoznačna u pogledu dokaza izvedenih količina. </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</si>
  <si>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stavkama troškovnika. Nadalje, sve jedinične cijene za pojedine vrste radova sadrže i sve one posredne troškove koji nisu iskazani u troškovniku, ali su neminovni za izvršenje radova predviđenih projektom, te su isti eksplicite navedeni u općim i posebnim uvjetima uz troškovnik.</t>
  </si>
  <si>
    <t xml:space="preserve">Izvoditelj snosi potpunu odgovornost za kvalitetu, stručnost i izvedbu svojih radova u skladu sa pravilima struke. 
</t>
  </si>
  <si>
    <t>kanalizacijske vertikale</t>
  </si>
  <si>
    <t xml:space="preserve">
Sve navedeno u stavkama uračunati u jediničnu cijenu. U jediničnu cijenu trebaju biti uračunati kompletan rad i materijal, skela, transportni troškovi, strojevi i alati, popravak štete na svojim i tuđim radovima, zaštita na radu, te čišćenje objekta sa odvozom otpada na gradilišni deponij.
</t>
  </si>
  <si>
    <t>Komarnik</t>
  </si>
  <si>
    <t xml:space="preserve">Dobava materijala i ugradnja komarnika na vanjski kuhinjski prozor, dim. 90/120 cm,   shema br.6,  radi sprečavanja ulaza insekata. Usuglasiti i dogovoriti s ponuđačem vanjske bravarije. 
</t>
  </si>
  <si>
    <t>Izrada, dobava i montaža unutarnjih, jednokrilnih, zaokretnih, drvenih punih vrata s nadsvijetlom. Svijetla mjera vrata je 91/210+59 cm. Kompletna izvedba u svemu prema uvodnoj napomeni i shemi u prilogu troškovnika.</t>
  </si>
  <si>
    <t>Izrada, dobava i montaža unutarnjih, jednokrilnih, zaokretnih, drvenih punih vrata. Svijetla mjera vrata je 91/210 cm. Kompletna izvedba u svemu prema uvodnoj napomeni i shemi u prilogu troškovnika.</t>
  </si>
  <si>
    <t>Izrada, dobava i montaža unutarnjih, jednokrilnih, zaokretnih, drvenih punih vrata s nadsvijetlom.  Svijetla mjera vrata je 81/210+59 cm. Kompletna izvedba u svemu prema uvodnoj napomeni i shemi u prilogu troškovnika.</t>
  </si>
  <si>
    <t>Izrada, dobava i montaža unutarnjih, jednokrilnih, zaokretnih, drvenih punih vrata. Svijetla mjera vrata je 81/210 cm. Kompletna izvedba u svemu prema uvodnoj napomeni i shemi u prilogu troškovnika.</t>
  </si>
  <si>
    <t>Izrada, dobava i montaža unutarnjih, jednokrilnih, zaokretnih, drvenih punih vrata s nadsvijetlom.  Svijetla mjera vrata je 71/210+59 cm. Kompletna izvedba u svemu prema uvodnoj napomeni i shemi u prilogu troškovnika.</t>
  </si>
  <si>
    <t>Izrada, dobava i montaža unutarnjih, jednokrilnih, zaokretnih, drvenih punih vrata. Svijetla mjera vrata je 71/210 cm. Kompletna izvedba u svemu prema uvodnoj napomeni i shemi u prilogu troškovnika.</t>
  </si>
  <si>
    <t>Izrada, dobava i montaža unutarnjih, jednokrilnih, zaokretnih, drvenih punih vrata s nadsvijetlom. Svijetla mjera vrata je 61/210+59 cm. Kompletna izvedba u svemu prema uvodnoj napomeni i shemi u prilogu troškovnika.</t>
  </si>
  <si>
    <t>Izrada, dobava i montaža unutarnjih, jednokrilnih, zaokretnih, drvenih punih vrata. Svijetla mjera vrata je 61/210 cm. Kompletna izvedba u svemu prema uvodnoj napomeni i shemi u prilogu troškovnika.</t>
  </si>
  <si>
    <t xml:space="preserve">Dobava i postava tipskih podnih odbojnika: inox uložak s gumenom glavom, vijak.  Postava se odnosi na drvena i al unutrašnja vrata ( vrata blizu zida ili opreme koja se ugrađuje. ) </t>
  </si>
  <si>
    <t>vodolovni sakupljač</t>
  </si>
  <si>
    <t>Vanjska oznaka ( EU financiranje)</t>
  </si>
  <si>
    <t>Dobava materijala, izrada i postava vodoodbojnog panoa kao trajne informacije o EU financiranju, u skladu s preporukama za označavanje EU.
Ploča je dim. min. 42/30 cm ( A3 format ). Materijal aluminij kompozitna ploča s pvc naljepnicom otpornom na vanjske utjecaje, dodatno zaštićeno 3M laminacijom. Otisak hrvatske i EU zastave u gornjem dijelu table. Podaci na tabli:
naziv projekta, naziv korisnika, ukupna vrijednost projekta, eu financiranje projekta, razdoblje provedbe projekta, naziv fonda .Na tabli izbušene 4 rupe u uglovima za montažu na zid.
Obračun po komadu kompletno izvedene stavke.</t>
  </si>
  <si>
    <t>lom</t>
  </si>
  <si>
    <t>Ploča za označavanje gradilišta</t>
  </si>
  <si>
    <t>Dobava materijala, izrada  i postava ploče za označavanje gradilišta, pravokutnog oblika, minimalnih dimenzija 420/594 mm. Ploča se izvodi od okvira iz metalnih pocinčanih elemenata 40/40/3  mm  i vodootporne ploče na kojoj su otisnuti  potrebni podaci navedeni u nastavku, sadržaj ispisan na hrvatskom jeziku, latiničnim pismom i prikladne veličine slova:
– naziv i vrstu građevine koja se gradi
– broj katastarske čestice i katastarske općine na kojoj se građevina gradi te adresa (ako je poznata)
– ime, odnosno tvrtku investitora,
– ime odnosno tvrtku projektanta,
– ime odnosno tvrtku izvođača,
– ime odnosno tvrtku osobe koja provodi stručni nadzor građenja,
– naziv tijela koje je izdalo građevinsku dozvolu,
– klasifikacijsku oznaku, urudžbeni broj, datum izdavanja i pravomoćnosti, odnosno izvršnosti dozvole,
– datum prijave početka građenja,
Uključivo potreban materijal za pričvršćenje.
Obračun po komadu kompletno izvedene stavke.</t>
  </si>
  <si>
    <t>Elaborat protupožarnog brtvljenja</t>
  </si>
  <si>
    <t xml:space="preserve">Izrada Elaborata protupožarnog brtvljenja po dovršetku svih građevinsko obrtničkih i  radova na instalacijama, min. u dva primjerka.
Izrađuje ga zvođač, elaborat  sadrži: Izvod iz sudskog registra, potvrdu o obuci osobe koja je izvodila protupožarno brtvljenje, odobrenje za upotrjebljeni postupak brtvljenja, izjave o svojstvima upotrijebljenog materijala, te crtež sa naznačenim mjestima prodora i brojevima prodora. Elaborat ovjerava odgovorna osoba tvrtke ili obrta i osoba koja je izvodila protupožarno brtvljenje.
 </t>
  </si>
  <si>
    <t>U cijenu građenja uključeno ishođenje svih neophodnih suglasnosti, zaštita i regulacija prometa postojećim cestama, priprema, uređenje i organizacija gradilišta te uređenje okoliša nakon završetka gradnje.</t>
  </si>
  <si>
    <t>U jediničnu cijenu potrebno je uključiti sve radove (utovar, potreban prijevoz, odlaganje unutar gradilišta) te korištenje potrebne opreme (oplata za razupiranje rova, zaštitne ograde) i mehanizacije. Prijevoz na udaljenost do 10 km.</t>
  </si>
  <si>
    <t>Stavkom obuhvatiti sve troškove vezane uz zbrinjavanje materijala, njegov transport, razastiranje, planiranje i troškove deponije, sve prema uvodnim "općim uvjetima". Prijevoz na udaljenost do 10 km.</t>
  </si>
  <si>
    <t>Cijevi prije polaganja treba izravnati, kako bi se prilikom ugradnje zadržao minimlani međusobni razmak od 40 cm. Ugradnja cijevi izvodi se sukladno normi HRN EN 805 ili jednakovrijedno.</t>
  </si>
  <si>
    <t>Cijevi i oblikovni komadi spajaju se spojnicama s elektrozavojnicom. Svi elementi predviđeni su za  tlak u mreži do 1 MPa.</t>
  </si>
  <si>
    <t>Osigurač za PEHD cijev,  DN 90</t>
  </si>
  <si>
    <t>MMN-komad, DN 80</t>
  </si>
  <si>
    <t xml:space="preserve">Nadzemni hidranta prema EN 14384;2005 ili jednakovrijedno, kruti, sa utičnim krajem za spoj sa dvofunkcionalnim naglavkom. Hidrant DN 80, RD=1,0 metra, sa jednim B i dva C priključka. </t>
  </si>
  <si>
    <t>Glava hidranta - GJS 400 sa epoksidnom praškastom zaštitom i dodatnom UV zaštitom, s mogućnošću zakretanja 0°-360° prema EN1503-3 ili jednakovrijedno.</t>
  </si>
  <si>
    <t>Zaporni element - nehrđajući čelik s EPDM brtvom, ostatak vode nakon drenaže u skladu s EN14384 ili jednakovrijedno.</t>
  </si>
  <si>
    <t>Hidrant treba biti označen CE oznakom prema EN 14384 ili jednakovrijedno, imati tehničku uputu na hrvatskom jeziku, tvorničko jamstvo min. 5 godina, izjavu o stalnosti svojstva proizvoda te otvrdu o zdravstvenoj ispravnosti materijala  i predmeta koji dolaze u neposredan dodir sa hranom i vodom za piće.</t>
  </si>
  <si>
    <t>Nabava, doprema i montaža kompaktnog postrojenje za povišenje tlaka prema DIN 1988 ili jednakovrijedno i DIN EN 806 ili jednakovrijedno, za neposredno ili posredno priključivanje. Sastoji se od normalno usisavajućih, paralelno spojenih, vertikalnih visokotlačnih centrifugalnih pumpi od plemenitog čelika u izvedbi sa suhim rotorom. Montirano je na osnovnom okviru sa cjevovodnim sustavom od plemenitog čelika, uključivo regulacijski i upravljački uređaj sa svim potrebnim mjernim i postavnim uređajima. Koristi se za transportiranje "čiste" vode u svrhu gašenja požara. Zahtjevani protok uz visinu dobave od minimalno 40 mVS je 11 l/s.</t>
  </si>
  <si>
    <t>Nadava, doprema i montaža fazonskih komada i armatura, za ugradnju uz spremnik za protupožarnu vodu, komplet sa svim spojnim i btvenim materijalom. Stavka obuhvaća nabavu, dopremu i montažu svih potrebnih lijevano željeznih (EN GJS 400) oblikovnih komada i armatura u nazivni tlak PN 10, antikorozivno zaštičenih EWS zaštitom iznutra i izvana sa minimalnom debljinom epoksidnog sloja 250mm, u kompletu sa brtvenim i spojnim materijalom. Brtve koje se ugrađuju moraju biti atestirane za pitku vodu za radni tlak od 10bara.</t>
  </si>
  <si>
    <t>Prirubnica s prstenom uz potezno osiguranje za PEHD cijev, DN 80/OD 90</t>
  </si>
  <si>
    <t>Set za nadopunu rezervoara vodom. Sastoji se od indikatora razine vode, elektromagnetnog ventila (EMV), perlatora za vodu (prema normi EN 1717 ili jednakovrijedno) i upravljačke jedinice. Indikator razine vode sa 30 m priključnog kabela. EMV sa konektorom te magnetnom zavojnicom za napon 12 V AC. Priključci za vodu na ventilu su 1/2". Nazivni kapacitet nadopune je 5 m²/h. Upravljačka jedinica sa LED indikatorima stanja i priključnim kablom, napon napajanja 220/230 V AC, IP 65.</t>
  </si>
  <si>
    <t>Centrala za kišnicu koja se sastoji se od: trostupanjske crpke snage 550 W, max. kapacitet pumpanja kišnice - Qmax 70l/min, kapacitet pumpanja vode - Qmax. 50L/min, visina pumpanja Hmax. 33m, pritisak uređaja do 10 bara. Upravljačka jedinica sa zaštitom od rada na suho. Preljev prema normama EN 1717 ili jednakovrijedno i DIN 1988 (dio 4) ili jednakovrijedno. Promjer preljevnog priključka DN 70. Set sadrži i izlazno priključno crijevo 1" zajedno sa kugličnim ventilom i manometrom, priključno crijevo za vodu 3/4". Dimenzije otprilike: 55x55x34 cm.</t>
  </si>
  <si>
    <t>Tlačna proba vodoopskrbnih cjevovoda provodi se temeljem HRN EN 805 ili jednakovrijedno, odnosno prema tehničkoj uputi proizvođača cijevi.</t>
  </si>
  <si>
    <t>Stavkom obuhvatiti sve troškove vezane uz zbrinjavanje viška materijala od iskopa, njegov utovar, transport, razastiranje, planiranje i troškove deponije, sve sukladno uvodnim "općim uvjetima". Prijevoz na udaljenost do 10 km.</t>
  </si>
  <si>
    <t>Odvoz viška materijala od iskopa, te neuporabivog i nepredviđenog otpadnog materijala s gradilišta, uključivo utovar i odvoz na deponiju za organizirano zbrinjavanje građevinskog otpada. Stavkom obuhvatiti sve troškove vezane uz zbrinjavanje materijala, njegov transport, razastiranje, planiranje i troškove deponije, sve prema uvodnim "općim uvjetima". Prijevoz na udaljenost do 10 km.</t>
  </si>
  <si>
    <t xml:space="preserve">Cijevi se polažu u iskopani rov gravitacijskog kanala, na pripremljenu posteljicu, nivelete prema uzdužnom profilu, sve sukladno normi HRN EN 1610 ili jednakovrijedno. U jediničnu cijenu uračunati sve potrebne radove na ugradnji i montaži gravitacijskog cjevovoda, dobavu sveg sitnopotrošnog materijala kao i dodatnih spojnica, te njihovo spajanje.   </t>
  </si>
  <si>
    <t>5.3.3.</t>
  </si>
  <si>
    <t xml:space="preserve">Nabava, doprema i ugradnja separatora za ulja i masti, propusne moći 2,2 l/s. U projektu predviđen je tipski separator, dimenzije L/B/H = 1,5/0,85/1,50m. </t>
  </si>
  <si>
    <t>Nabava, doprema i ugradnja separatora za ulja i benzin, propusne moći 6 l/s. U projektu predviđen je tipski separator, dimenzije D = ø 1320 mm iz centrifugalnog lijevanog polietilena  s mimotokom (bypassom). Izrađen i testiran prema HRN EN 858 ili jednakovrijedno, nazivne veličine NS 3/15.</t>
  </si>
  <si>
    <t>Radovi se izvode prema tehničkim uputama proizvođača. U zemlji se iskopa građevinska jama 100 cm širine i dublja 30 cm od vanjskih gabarita uređaja. elirani i nabijeni šljunak sa dozvoljenim odstupanjem. Nakon polaganja spoje se PVC- cijevi s gumenim brtvama na ulaz i izlaz. Provjeriti propusnost spojeva. Klizno grlo separatora s poklopcem u skladu s HRN EN 124 ili jednakovrijedno, klase nosivosti B125, svijetlog otvora promjera 600 mm prilagoditi potrebnoj visini te ga zasipati zemljom, a završni sloj poravnati.</t>
  </si>
  <si>
    <t>Dobava i montaža pokrovne rešetke klase opterećenja B125 iz pocinčanog čelika sa sistemom bezvijčane ukrute. Rešetka je širine 150 mm, duljine 290 cm.</t>
  </si>
  <si>
    <t>Nakon izvedenih svih predviđenih radova na kanalizacijskom cjevovodu, potrebno je isvesti unutarnje ispiranje kanalizacijskog cjevovoda ''canal jet'' cisternom s čistom vodom pod visokim pritiskom (s usisavanjem prikupljenih nečistoća prilikom pranja), pregledati spojeve, napraviti tlačnu probu odnosno napraviti ispitivanje kanalizacijskog cjevovoda i objekata na njemu na vodonepropusnost i funkcionalnost prema važećim propisima, sukladno HRN EN 1610:2015 ili jednakovrijedno. Nakon ispitivanja potrebno je izraditi odgovarajuće izvješće od strane ovlaštenog/akreditiranog poduzeća za vršenje ispitivanja vodonepropusnosti. Stavkom uključen sav rad, materijal i sva potrebna oprema za ispitivanje vodonepropusnosti.</t>
  </si>
  <si>
    <t>Nakon ispitavanja vodonepropusnosti izvesti unutarnje snimanje izvedenog cjevovoda sa samohodnom CCTV inspekcijskom kamerom, sa priklazom snimke u boji na DVD mediju, te izrada pismenog izvješća snimanja na temelju snimke sukladno Pravilniku o tehničkim zahtjevima za građevine odvodnje otpadnih voda, kao i rokovima obvezne kontrole prema normi HRN EN 13508-1:2012 ili jednakovrijedno, s evidentiranim padovima nivelete, prikazom stacionaže snimane dionice od okna do okna u metrima, prikazom položaja i kvalitete izvedbe priključka na priključno kontrolno okno i evidentiranim svim nedostacima na izvedenoj kanalizaciji.</t>
  </si>
  <si>
    <t xml:space="preserve"> -sukcesivan odvoz svega otpadnog materijala na gradilišni deponij, na udaljenost do 80 metara </t>
  </si>
  <si>
    <t xml:space="preserve">Cijevi se ugrađuju u zidne šliceve, vertikalne kanale i na zasebne nosače, sve prema pozicijama iz projekta, u skladu s HRN EN 806-4:2011 ili jednakovrijedno. </t>
  </si>
  <si>
    <t>Dobava, dovoz na gradilište, skladištenje na gradilištu, gradilišni transport i montaža podžbuknog ventila, za ugradbene dubine do 60 mm. Podžbukni ventil treba biti kompatibilan sa materijalom cijevnog razvoda (PP-R).</t>
  </si>
  <si>
    <t>Cijevi se ugrađuju u pod objekta,zidne šliceve,zidne usjeke i proboje,sve prema pozicijama iz projekta, a ugradnja i montaža se izvode sukladno normi HRN EN 12056-5:2005 ili jednakovrijedno .</t>
  </si>
  <si>
    <t xml:space="preserve">Cijevi i oblikovni komadi se mogu koristiti za odvodnju otpadnih voda od pH2 - pH12. Vatrootpornost prema prema HRN EN 13501, B-s2,dO ili jednakovrijedno. </t>
  </si>
  <si>
    <t>Cijevi se ugrađuju dijelom pod stropom prizemlja i dijelom gipskartonskoj oblogi (vertikale), sve prema pozicijama iz projekta, a ugradnja i montaža se izvode sukladno normi HRN EN 12056-5:2005 ili jednakovrijedno.</t>
  </si>
  <si>
    <t xml:space="preserve"> - Izljevni slivnik izrađen prema HRN EN 1253 ili jednakovrijedno, s izvadivim zaporom za miris (sifonom), promjera tijela 157 mm, visine 170 mm i vertikalnim odvodom DN 100. Sve izrađeno iz nehrđajućeg čelika AISI 304 sa gumenim brtvenim prstenom.</t>
  </si>
  <si>
    <t>Protupožarno brtvljenje izvesti prema HRN DIN 4102 ili jednakovrijedno za trajnost vatrootpornosti od 60 minuta sa vatrozaštitnom masom. Uz svaki brtvljeni prolaz postaviti odgovarajuću natpisnu pločicu za označavanje.</t>
  </si>
  <si>
    <t>Protupožarno brtvljenje izvesti prema HRN DIN 4102 ili jednakovrijedno za trajnost vatrootpornosti od 60 minuta sa vatrozaštitnom masom . Uz svaki brtvljeni prolaz postaviti odgovarajuću narpisnu pločicu za označavanje.</t>
  </si>
  <si>
    <t>Nabava, doprema i ugradnja zidnog  hidrantskog ormara dimenzije 50/50/14 cm -  kao tip HO-1, sa standardnom pripadajućom opremom, izrađenog prema HRN EN 671 ili jednakovrijedno, na zid.</t>
  </si>
  <si>
    <t>Tlačna proba vodoopskrbnih cjevovoda provodi se temeljem HRN EN 806-4:2011 ili jednakovrijedno. Stavkom obuhvatiti postavu odgovarajuće opreme, dobavu vode i punjenje cjevovoda vodom te stavljanje pod propisani tlak. U cijenu uključiti izradu privremenih uporišta, odnosno sav potreban rad i materijala za uspješno dovršenje posla.</t>
  </si>
  <si>
    <t>U cijenu građenja uključeno ishođenje svih suglasnosti, zaštita, priprema, uređenje i organizacija gradilišta te uređenje okoliša nakon završetka gradnje.</t>
  </si>
  <si>
    <t>Stavka obuhvaća sav potreban materijal i rad za dovršenje navedenog posla, te troškove vezane uz zbrinjavanje otpadnog materijala, njegov utovar, transport i deponiranje, sve prema "općim uvjetima". Prijevoz na udaljenost do 10 km.</t>
  </si>
  <si>
    <t>Stavka obuhvaća sav potreban materijal i rad za dovršenje navedenog posla, te troškove vezane uz zbrinjavanje otpadnog materijala, njegov utovar, transport i deponiranje, sve prema "općim uvjetima". Prijevoz na udaljenost do 12 km.</t>
  </si>
  <si>
    <t>Radovi se izvode u skladu s OTU II,  2-02. i 2-07.</t>
  </si>
  <si>
    <t xml:space="preserve"> - kombinirani iskop u zemlji (produbljivanje rova na mjestu okna) sa zbrinjavanjem iskopanog materijala na gradilišni deponij, na udaljenost do 80 metara  </t>
  </si>
  <si>
    <t>Nabava, doprema i montaža potopnih pumpi sa plovkom. Pumpe se montiraju u upojne bunare. Stavka obuhvaća ugradnju nosača za pumpu u okna te potreban materijal za montažu pumpe na nosač. U stavci je obuhvaćen dobava i montaža spiralne cijevi za odvodnju Ø35 duljine cca 10m1 i vodotpornog kabela za napjanje dužine cca 10m1 te spoj na okno. U stavci obuhvatiti sav potreban materijal i rad za postavu drenažnih pumpi do potpune funkcionalnosti. Obračun prema kompletu ugrađene drenažne pumpe.</t>
  </si>
  <si>
    <t>Odvoz neuporabivog (otpadnog) materijala s gradilišta, s utovarom i odvozom na deponiju za organizirano zbrinjavanje građevinskog otpadai. Stavkom obuhvatiti sve troškove vezane uz zbrinjavanje materijala od iskopa, njegovo transport, razastiranje, planiranje i troškove deponije, sve prema "općoj napomeni". Prijevoz na udaljenost do 10 km. Rastresitost materijala treba ukalkulirati u jediničnu cijenu.</t>
  </si>
  <si>
    <t xml:space="preserve">Nabava, doprema i ugradnja betonskih opločnika Tip-1. Ugrađuju se na pješačke površine uz zgradu i na rampu podruma.
Opločnici su dimenzija b/l/h=20/20, minimalne debljine 7 cm, sa sačmarenom gornjom plohom i zarubljenim bridovima. Otporni su na sol i smrzavanje. Trebaju udovoljiti standardu HRN EN 1338:2004, 1339:2004 i 1340:2004 ili jednakovrijedno.
Predviđena je ugradnja opločnika bez boje (natur beton). Osnovna dimenzija opločnika je 20/20/7 cm, a gdje je potrebno ugraditi manje komade, mogu se ugraditi opločnici dimenzija 20/10/7 cm ili 10/10/7 cm ili će se osnovni opločnik rezati na potrebnu dimenziju.
Stavkom obuhvaćena i nabava i ugradnja sloja pijeska 0/4 mm ili granulat 4/8 mm, debljine 3 cm, na koji se opločnici polažu. </t>
  </si>
  <si>
    <t>Nabava, doprema i ugradnja betonskih opločnika Tip-2. Ugrađuju se na pješačke površine parka. Opločnici su dimenzija b/l=40×60 cm, debljine 6cm. Namijenjeni su za kretanje osobnih vozila i otporni su na sol i smrzavanje. Trebaju udovoljiti standardu HRN EN 1338:2004, 1339:2004 i 1340:2004 ili jednakovrijedno.</t>
  </si>
  <si>
    <t>Nabava, doprema i ugradnja betonskih opločnika Tip-3. Ugrađuju se na površinu trga iznad spremnika za protupožarnu vodu. Opločnici su dimenzija b/l=60×60 cm, debljine 6cm. Namijenjeni su za kretanje osobnih vozila i otporni su na sol i smrzavanje. Trebaju udovoljiti standardu HRN EN 1338:2004, 1339:2004 i 1340:2004 ili jednakovrijedno.</t>
  </si>
  <si>
    <t>Nabava, doprema i ugradnja betonskih opločnika "travne rešetke". Ugrađuju se na pješačke površine parka. Opločnici su dimenzija b/l=60x40 cm, debljine 10cm. Namijenjeni su za kretanje osobnih vozila i otporni su na sol i smrzavanje. Trebaju udovoljiti standardu HRN EN 1338:2004, 1339:2004 i 1340:2004 ili jednakovrijedno.</t>
  </si>
  <si>
    <t>Puna uzdužna crta - H 01</t>
  </si>
  <si>
    <t xml:space="preserve">Izrada pune razdjelne crte širine 12 cm bijelom bojom. </t>
  </si>
  <si>
    <t>Crta  zaustavljanja - H 14</t>
  </si>
  <si>
    <t>Mjesta za parkiranje - H 57</t>
  </si>
  <si>
    <t>Obračun po broju označenih parkirališta</t>
  </si>
  <si>
    <t>Natpisi  i simboli na kolniku - H 83</t>
  </si>
  <si>
    <t>Iscrtavanje slike za obilježavanje parkirnog mjesta za osobe smanjene pokretljivost, žutom bojom.</t>
  </si>
  <si>
    <t>Obračun po broju natpisa/simbola.</t>
  </si>
  <si>
    <t>Mjesta za parkiranje - H61 i H61-1</t>
  </si>
  <si>
    <t xml:space="preserve">Nabava, doprema i ugradnja stupa prometnog znaka. Stup je iz čelične cijevi ø 6 cm, antikorozivno zaštićen te završno obojen sivom bojom.  </t>
  </si>
  <si>
    <t xml:space="preserve">Kvaliteta materijala i način obrade moraju biti u skladu s "Pravilnikom o prometnim znakovima, signalizaciji i opremi na cestama". </t>
  </si>
  <si>
    <t>Nabava, doprema i ugradnja prometnih znakova i dopiunskih ploča na stup. Kvaliteta materijala i način obrade moraju biti u skladu sa "Pravilnikom o prometnim znakovima, signalizaciji i opremi na cestama".</t>
  </si>
  <si>
    <t>Visna donjeg ruba znaka od površine terena je minimalno 1,8 metara, a u pješačkoj površini 2,2 metara. Za svaki znak utvrditi visinu postavljanja s nadzornim inženjerom.</t>
  </si>
  <si>
    <t>Obračun po prometnom znaku/dopunskoj ploči.</t>
  </si>
  <si>
    <t xml:space="preserve"> - prom. znak B02, osmerokut A=60 cm</t>
  </si>
  <si>
    <t xml:space="preserve"> - prom. znak C39, kvadrat A=60 cm; </t>
  </si>
  <si>
    <t xml:space="preserve"> - dop. ploča E11, pravokutnik A=40 cm; </t>
  </si>
  <si>
    <t>Dobava i polaganje rebraste plastične cijevi Ø100mm za zaštitu priključnog kabela izvan i unutar građevine.</t>
  </si>
  <si>
    <t>- slobodnostojeći ormar izrađen iz plastificiranog lima, bijele boje dimenzija prema količini opreme uz 20% više mjesta za rezervu - 1kom</t>
  </si>
  <si>
    <t>- ormarić 4R, PŽ, izrađen iz plastificiranog lima, bijele boje - 1kom</t>
  </si>
  <si>
    <t>- zaštitna sklopka ZUDS 40/0,03A - 2kom</t>
  </si>
  <si>
    <t>- automatski osigurač C, 1P, 16A - 15kom</t>
  </si>
  <si>
    <t>- automatski osigurač C, 3P, 20A - 2kom</t>
  </si>
  <si>
    <t>- ormarić 2R, PŽ, izrađen iz plastificiranog lima, bijele boje - 1kom</t>
  </si>
  <si>
    <t>- zaštitna sklopka ZUDS 40/0,03A - 1kom</t>
  </si>
  <si>
    <t>- automatski osigurač B, 1P, 10A - 5kom</t>
  </si>
  <si>
    <t>- automatski osigurač C, 1P, 16A - 8kom</t>
  </si>
  <si>
    <t>- ormarić 2R, PŽ, izrađen iz plastificiranog lima, bijele boje - 1 kom</t>
  </si>
  <si>
    <t>- zaštitna sklopka ZUDS 40/0,03A - 1 kom</t>
  </si>
  <si>
    <t>- automatski osigurač B, 1P, 10A - 4 kom</t>
  </si>
  <si>
    <t>- automatski osigurač C, 1P, 16A - 16kom</t>
  </si>
  <si>
    <t>- centrala za upravljanje i napajanje grijačima izljeva - 1kom</t>
  </si>
  <si>
    <t>Rasvjetni stup sa temeljnom pločom i vijcima M18, visina stupa 4m, promjer vrha stupa 60mm, 1 vjetrosna zona</t>
  </si>
  <si>
    <t>Preporuka je da izvođač radova prije izrade ponude dobro pregleda tehničku dokumentaciju, upoznati se sa projektom, te eventualno zatražiti sva potrebna objašnjenja od projektanta i investitora, kako bi ponuda bila realna. U tom smislu ponudbene stavke iz ovog troškovnika moraju sadržavati sve dobave materijala s točno određenim tipovima i vrstom opreme, potrebnim atestima i sl., kao i sve potrebne transporte, prijenos po gradilištu, te ugradnju do finalnog proizvoda.</t>
  </si>
  <si>
    <t>Ugovorni Izvođač radova je nakon potpisa ugovora, a prije početka radova, dužan detaljno pregledati projektnu dokumentaciju i staviti primjedbe na istu, ukoliko ih ima. Ukoliko pronađe nepravilnosti mora ih, kao i svoje prijedloge za bolja rješenja dati investitoru na vrijeme, kako ne bi trpio ugovoreni rok završetka radova. U sIučaju nekih izmjena na terenu ili na objektu, ili ako to doprinosi racionalnijem radu instalacije odnosno smanjenju investicije, može izvoditelj s dovoljno obrazloženja tražiti da se projekt upotpuni ili prilagodi postojećem stanju. Projekt može izmjeniti samo ako od investitora ishodi odobrenje izmjene. U slučaju navedenih izmjena izvoditelj preuzima odgovornost za prerađeni projekt.</t>
  </si>
  <si>
    <t>Dobava i ugradnja uređaja za automatsko nadopunjavanje vode, za sustave grijanja prema HRN EN 12828 ili jednakovrijedno, s regulacijskom jedinicom i integriranim nosačem za montažu na zid, kompaktno sa svim potrebnim funkcijskim elementima; fillsafe dopunjavanje vode, ovisan o pritisku, za statičke ekspanzijske posude sa zračnim jastukom, bez pumpe; s vodomjerom i uređajem za sprječavanje povratnog toka prema HRN EN 1717 ili jednakovrijedno, uređaj za praćenje i održavanje tlaka prema EN 12828 ili jednakovrijedno, provjera količine vode, vremena i učestalosti ukapčanja; regulacija, za inteligentan, siguran rad sustava, auto-optimizacija s memorijskom funkcijom</t>
  </si>
  <si>
    <t>Dobava i ugradnja čelične bešavne cijevi, izrađene prema standardu HRN EN 10216 ili jednakovrijedno, standardne debljine stijenke. Prije ugradnje površinu cijevi potrebno je odmastiti i četkanjem očistiti od nečistoča, a nakon toga izvršiti zaštitu površine dvostrukim premazom temeljne boje.</t>
  </si>
  <si>
    <t>Dobava i ugradnja čeličnih fazonskih komada, redukcije prema DIN 2616 ili jednakovrijedno, cijevnog luka prema DIN 2605 T1/91 ili jednakovrijedno i T-komada prema DIN 2615 ili jednakovrijedno, standardne debljine stijenke. Prije ugradnje površinu fazonskih komada potrebno je odmastiti i četkanjem očistiti od nečistoča, a nakon toga izvršiti zaštitu površine dvostrukim premazom temeljne boje. Stavka obuhvaća iznos u visini 80 % isporuke čeličnih cijevi iz prijašnje stavke.</t>
  </si>
  <si>
    <t>Dobava i ugradnja sloga okruglih zračnih kanala iz "spiro-cijevi" i odgovarajućih fazonskih komada, izrađenih iz pocinčanog, čeličnog lima debljine u skladu sa tlačnim opterećenjem prema HRN EN 1507 (do 1000 Pa) ili jednakovrijedno i dimenzija u skladu sa HRN EN 1506 ili jednakovrijedno. Svi spojevi segmenata kanala, fazonskih komada i opreme moraju biti izvedeni zakovicama ili vijcima i brtvljeni trajno elastičnim kitom.</t>
  </si>
  <si>
    <r>
      <t xml:space="preserve">Količine radova koje nakon dovršenja cjelokupnog posla nije moguće provjeriti neposredno izmjerom, treba  po izvršenju pojedinog takovog rada preuzeti od izvođača nadzorni inženjer, uz dostavu dokaznog materijala i fotodokumentacije. Svi radovi koji bi se izveli protivno opisanom postupku neće biti uzeti u obzir prilikom obračuna od strane nadzora i naručitelja.
      Ovlašteni predstavnik izvođača radova unosit će u građ. knjigu količine izvedenih radova sa svim potrebnim skicama i izmjerama uz dogovor i kontrolu istih od strane nadzornog inženjera, te će svojim potpisima jamčiti za njihovu točnost. Samo tako utvrđeni radovi mogu se uzeti u obzir kod izrade privremenog ili konačnog obračuna radova.
      Ako tijekom gradnje dođe do promjena ili </t>
    </r>
    <r>
      <rPr>
        <sz val="10"/>
        <rFont val="Arial"/>
        <family val="2"/>
        <charset val="238"/>
      </rPr>
      <t>dodatnih</t>
    </r>
    <r>
      <rPr>
        <sz val="10"/>
        <rFont val="Arial"/>
        <family val="2"/>
      </rPr>
      <t xml:space="preserve"> radova, treba pravovremeno, a prije početka rada tražiti pismenu suglasnost nadzora. Također treba dostaviti detaljnu analizu cijena nove stavke, baziranu na temelju cijena i elemenata danih u osnovnoj ponudi i sve to unijeti u građevinski dnevnik uz ovjeru nadzora. Sve </t>
    </r>
    <r>
      <rPr>
        <sz val="10"/>
        <rFont val="Arial"/>
        <family val="2"/>
        <charset val="238"/>
      </rPr>
      <t>više radnje</t>
    </r>
    <r>
      <rPr>
        <sz val="10"/>
        <rFont val="Arial"/>
        <family val="2"/>
      </rPr>
      <t xml:space="preserve"> do kojih dođe uslijed promjene načina ili opsega izvedbe, a nisu na spomenuti način utvrđene, upisane i ovjerene prije izvedbe, neće se od naručitelja i nadzora priznati u obračunu radova. O ispitivanjima i pregledima vodi se posebna evidencija. </t>
    </r>
  </si>
  <si>
    <t>Prije davanja ponude izvođač je dužan detaljno proučiti dokumentaciju, prikupiti dodatne podatke od naručitelja, kako bi sve elemente troškova uključio u jedinične cijene. Naknadni zahtjevi za promjenom jediničnih cijena neće se uvažiti ukoliko proizlaze iz neinformiranosti ponuđača.</t>
  </si>
  <si>
    <r>
      <rPr>
        <b/>
        <sz val="10"/>
        <rFont val="Arial"/>
        <family val="2"/>
        <charset val="238"/>
      </rPr>
      <t>Materijal</t>
    </r>
    <r>
      <rPr>
        <sz val="10"/>
        <rFont val="Arial"/>
        <family val="2"/>
      </rPr>
      <t xml:space="preserve">
Pod nazivom "materijal" podrazumijeva se cijena materijala, tj. dobavna cijena i to kako glavnog materijala, tako i pomoćnog, veznog i slično. U tu cijenu mora biti uključena i cijena svih transportnih troškova bez obzira na prijevozno sredstvo, sa svim prijenosima, utovarima i istovarima, te uskladištenje i čuvanje na gradilištu od uništenja (prebacivanje, zaštita i slično). Tu je uključeno i davanje potrebnih uzoraka, kod određenih vrsta materijala, na kontrolu i testiranje, te pokrivanje troškova kontrole i testiranja.</t>
    </r>
  </si>
  <si>
    <r>
      <rPr>
        <b/>
        <sz val="10"/>
        <rFont val="Arial"/>
        <family val="2"/>
        <charset val="238"/>
      </rPr>
      <t>Rad</t>
    </r>
    <r>
      <rPr>
        <sz val="10"/>
        <rFont val="Arial"/>
        <family val="2"/>
      </rPr>
      <t xml:space="preserve">
U kalkulaciji rada treba uključiti sav rad, kako glavni, tako i pomoćni, te sav unutarnji transport. Uz navedeno, u kalkulaciju treba uključiti rad oko zaštite gotovih konstrukcija i dijelova objekta od štetnog utjecaja vrućine, hladnoće, padalina i sličnog.</t>
    </r>
  </si>
  <si>
    <r>
      <rPr>
        <b/>
        <sz val="10"/>
        <rFont val="Arial"/>
        <family val="2"/>
        <charset val="238"/>
      </rPr>
      <t>Skela</t>
    </r>
    <r>
      <rPr>
        <sz val="10"/>
        <rFont val="Arial"/>
        <family val="2"/>
      </rPr>
      <t xml:space="preserve">
Sve lake, pokretne i pomoćne skele, bez obzira na visinu, ulaze u jediničnu cijenu dotičnog rada, osim fasadne skele za obradu fasade, koja se obračunava kao posebna stavka (ili kako je navedeno u konkretnoj stavci). Skela mora biti na vrijeme postavljena kako ne bi nastao zastoj u radu. Pod pojmom skela podrazumijeva se i prilaz istoj, te ograda. Kod zemljanih radova u jediničnu cijenu ulaze razupore, te mostovi za prebacivanje iskopa većih dubina. Ujedno su tu uključeni i prilazi, mostovi za betoniranje konstrukcije i slično.
Navedena skela mora biti u skladu sa svim propisima zaštite na radu.</t>
    </r>
  </si>
  <si>
    <r>
      <rPr>
        <b/>
        <sz val="10"/>
        <rFont val="Arial"/>
        <family val="2"/>
        <charset val="238"/>
      </rPr>
      <t>Oplata</t>
    </r>
    <r>
      <rPr>
        <sz val="10"/>
        <rFont val="Arial"/>
        <family val="2"/>
      </rPr>
      <t xml:space="preserve">
Kod izrade oplate predviđeno je podupiranje, uklještenje, te postava i skidanje iste. U cijenu ulazi kvašenje oplate prije betoniranja, kao i mazanje limenih kalupa. Po završetku betoniranja, sva se oplata nakon određenog vremena mora očistiti i sortirati.</t>
    </r>
  </si>
  <si>
    <r>
      <rPr>
        <b/>
        <sz val="10"/>
        <rFont val="Arial"/>
        <family val="2"/>
        <charset val="238"/>
      </rPr>
      <t>Izmjere</t>
    </r>
    <r>
      <rPr>
        <sz val="10"/>
        <rFont val="Arial"/>
        <family val="2"/>
      </rPr>
      <t xml:space="preserve">
Ukoliko nije u pojedinoj stavci dat način obračuna radova, treba se u svemu pridržavati Prosječnih normi u građevinarstvu.</t>
    </r>
  </si>
  <si>
    <r>
      <rPr>
        <b/>
        <sz val="10"/>
        <rFont val="Arial"/>
        <family val="2"/>
        <charset val="238"/>
      </rPr>
      <t>Jedinična cijena</t>
    </r>
    <r>
      <rPr>
        <sz val="10"/>
        <rFont val="Arial"/>
        <family val="2"/>
      </rPr>
      <t xml:space="preserve">
Ponuđene jedinične cijene upisane u ovaj troškovnik sadrže sve troškove za pojedine radove i dobave u pripadajućim stavkama troškovnika i to u potpuno završenom radu, tj. jedinične cijene obuhvaćaju sav rad, materijal, naknadu za alat, sve pripreme, sporedne i završne radove, horizontalne i vertikalne prijevoze i prijenose, postave i skidanje potrebnih skela, sve sigurnosne mjere i slično. </t>
    </r>
  </si>
  <si>
    <r>
      <t>Prije početka i nakon završetka iskopa obavezno treba geodetski snimiti teren. Ovi radovi, te radovi oko razmjeravanja terena i obilježavanja zgrade uračunati su u jediničnu cijenu. Prilikom iskopa za temeljenje zgrade, stručna osoba (</t>
    </r>
    <r>
      <rPr>
        <sz val="10"/>
        <rFont val="Arial"/>
        <family val="2"/>
        <charset val="238"/>
      </rPr>
      <t>geomehaničar</t>
    </r>
    <r>
      <rPr>
        <sz val="10"/>
        <rFont val="Arial"/>
        <family val="2"/>
      </rPr>
      <t xml:space="preserve">) treba obaviti pregled i ocjenu tla. </t>
    </r>
    <r>
      <rPr>
        <sz val="10"/>
        <rFont val="Arial"/>
        <family val="2"/>
        <charset val="238"/>
      </rPr>
      <t>Stručna osoba je projektant koji je izradio Geomehanički elaborat, te je izvođač u obavezi  osiguranja istog.</t>
    </r>
    <r>
      <rPr>
        <sz val="10"/>
        <rFont val="Arial"/>
        <family val="2"/>
      </rPr>
      <t xml:space="preserve">
Ukoliko tlo ne odgovara rezultatima ispitivanja iz geotehničkog elaborata potrebno je izvršiti novi izračun nosivosti tla odnosno izmjenu statičkog proračuna. Geomehaničar upisuje u građevinski dnevnik podatke o pregledu završnog iskopa. 
Iskop zemlje vrši se prema nacrtima i prema opisu u stavkama troškovnika. Iskop se izvodi strojno na predviđenu dubinu, s poravnanjem dna i vertikalnih strana, eventualnim podupiranjem i razupiranjem, kao i eventualnim crpljenjem vode. Široki iskop izvesti sa stranicama u nagibu koji odgovara kategoriji tla, te potrebnim proširenjima za izvedbu  drugih radova na vanjskoj strani zidova.</t>
    </r>
  </si>
  <si>
    <r>
      <t xml:space="preserve">Materijal za izradu betona i svježi beton
Tehnička svojstva i drugi zahtjevi te potvrđivanje sukladnosti betona određuju se, odnosno provode, prema važećim normama, normama na koje te norme upućuju i odredbama Tehničkog propisa za građevinske konstrukcije, te u skladu s odredbama posebnog propisa. Beton: HRN EN 206:2014
</t>
    </r>
    <r>
      <rPr>
        <sz val="10"/>
        <rFont val="Arial"/>
        <family val="2"/>
        <charset val="238"/>
      </rPr>
      <t>ili jednakovrijedno</t>
    </r>
    <r>
      <rPr>
        <sz val="10"/>
        <rFont val="Arial"/>
        <family val="2"/>
      </rPr>
      <t xml:space="preserve">
Tehnička svojstva cementa ovise o vrsti cementa, a moraju ispunjavati opće i posebne zahtjeve bitne za krajnju namjenu i moraju biti specificirani prema važećim normama,  odredbama Tehničkog propisa za građevinske konstrukcije i normama na koje te norme upućuju. Cement: HRN EN 197-1:2012
</t>
    </r>
    <r>
      <rPr>
        <sz val="10"/>
        <rFont val="Arial"/>
        <family val="2"/>
        <charset val="238"/>
      </rPr>
      <t>ili jednakovrijedno</t>
    </r>
    <r>
      <rPr>
        <sz val="10"/>
        <rFont val="Arial"/>
        <family val="2"/>
      </rPr>
      <t xml:space="preserve">
Tehnička svojstva i drugi zahtjevi za kemijski i mineralni dodatak betonu i kemijski dodatak mlaznom betonu, moraju ispunjavati opće i posebne zahtjeve bitne za krajnju namjenu i moraju biti specificirani prema važećim normama i odredbama Tehničkog propisa za građevinske konstrukcije, te normama na koje te norme upućuju. Dodaci betonu, mortu i mortu za injektiranje: HRN EN 934
</t>
    </r>
    <r>
      <rPr>
        <sz val="10"/>
        <rFont val="Arial"/>
        <family val="2"/>
        <charset val="238"/>
      </rPr>
      <t>ili jednakovrijedno</t>
    </r>
  </si>
  <si>
    <r>
      <t xml:space="preserve">Očvrsnuli beton
Izvoditelj treba izraditi plan uzimanja uzoraka, za pojedine vrste betona, na osnovi operativnog plana radova u suglasnosti sa nadzornim inženjerom. Ispitivanje očvrsnulog betona će se provoditi na uzorcima uzetim tijekom izvođenja radova. Ispitivanje očvrsnulog betona sastoji se od ispitivanja: HRN EN 12390-3:2009
</t>
    </r>
    <r>
      <rPr>
        <sz val="10"/>
        <rFont val="Arial"/>
        <family val="2"/>
        <charset val="238"/>
      </rPr>
      <t>ili jednakovrijedno</t>
    </r>
    <r>
      <rPr>
        <sz val="10"/>
        <rFont val="Arial"/>
        <family val="2"/>
      </rPr>
      <t xml:space="preserve">
Ispitivanje očvrsnuloga betona - 3. dio: Tlačna čvrstoća ispitnih uzoraka (EN 12390-3:2009)
</t>
    </r>
    <r>
      <rPr>
        <sz val="10"/>
        <rFont val="Arial"/>
        <family val="2"/>
        <charset val="238"/>
      </rPr>
      <t>ili jednakovrijedno</t>
    </r>
    <r>
      <rPr>
        <sz val="10"/>
        <rFont val="Arial"/>
        <family val="2"/>
      </rPr>
      <t xml:space="preserve">
Uzorci će se uzimati i njegovati u skladu s HRN EN 12390-2:2009
</t>
    </r>
    <r>
      <rPr>
        <sz val="10"/>
        <rFont val="Arial"/>
        <family val="2"/>
        <charset val="238"/>
      </rPr>
      <t>ili jednakovrijedno</t>
    </r>
    <r>
      <rPr>
        <sz val="10"/>
        <rFont val="Arial"/>
        <family val="2"/>
      </rPr>
      <t xml:space="preserve">
Uzorci su oblika kocke 15x15x15 cm. Rezultati ispitivanja će se evidentirati redoslijedom kako su uzimani i grupirati u grupe betona koje su definirane u programu uzimanja kontrolnih betonskih uzoraka.</t>
    </r>
  </si>
  <si>
    <r>
      <t xml:space="preserve">Posebnu pažnju obratiti na neophodnu njegu betona i zaštitu betonske površine od atmosferskih utjecaja (toplina, hladnoća, kiša, mraz, snijeg), kako ne bi došlo do pukotina i oštećenja.
Kod izrade betonskih i armirano betonskih konstrukcija treba se pridržavati nacrta oplate, armaturnih nacrta, detalja za razne ugradbe, statičkog proračuna, te uputa projektanta-konstruktera i nadzornog projektanta. 
Marke i kvaliteta betona za sve arm. betonske konstrukcije su određene u statičkom računu, pa ih se izvođač mora strogo pridržavati, kao i dimenzija konstrukcije određenih nacrtima. Izvođač je dužan tijekom gradnje uzimati probne betonske kocke od svake karakteristične konstrukcije, sve u skladu s HRN EN 13670:2010
</t>
    </r>
    <r>
      <rPr>
        <sz val="10"/>
        <rFont val="Arial"/>
        <family val="2"/>
        <charset val="238"/>
      </rPr>
      <t>ili jednakovrijedno</t>
    </r>
    <r>
      <rPr>
        <sz val="10"/>
        <rFont val="Arial"/>
        <family val="2"/>
      </rPr>
      <t xml:space="preserve">
 i HRN EN 1128:2007
</t>
    </r>
    <r>
      <rPr>
        <sz val="10"/>
        <rFont val="Arial"/>
        <family val="2"/>
        <charset val="238"/>
      </rPr>
      <t xml:space="preserve">ili jednakovrijedno. </t>
    </r>
    <r>
      <rPr>
        <sz val="10"/>
        <rFont val="Arial"/>
        <family val="2"/>
      </rPr>
      <t xml:space="preserve">
Sve troškove oko redovnog ili izvanrednog ispitivanja kvalitete betona snosi izvođač. Prekide betonaža prethodno usuglasiti sa projektantom konstrukcije. </t>
    </r>
  </si>
  <si>
    <r>
      <t xml:space="preserve">ARMATURA
Kod izvedbe armiračkih radova treba se u svemu pridržavati postojećih propisa i standarda. Tehnička svojstva armature moraju ispunjavati opće i posebne zahtjeve bitne za krajnju namjenu i ovisno o vrsti čelika moraju biti specificirana prema važećim normama i normama na koje te norme upućuju, kao i odredbama Tehničkog propisa za građevinske konstrukcije.
Tehnička svojstva armaturnog čelika za armiranje specificiraju se u projektu betonske konstrukcije, odnosno u tehničkoj specifikaciji za taj proizvod. Zavarljivi čelik za armiranje betona: HRN 1130-1:2008 do HRN 1130-5:2008
</t>
    </r>
    <r>
      <rPr>
        <sz val="10"/>
        <rFont val="Arial"/>
        <family val="2"/>
        <charset val="238"/>
      </rPr>
      <t>ili jednakovrijedno</t>
    </r>
    <r>
      <rPr>
        <sz val="10"/>
        <rFont val="Arial"/>
        <family val="2"/>
      </rPr>
      <t xml:space="preserve">
HRN EN 10080:2012
</t>
    </r>
    <r>
      <rPr>
        <sz val="10"/>
        <rFont val="Arial"/>
        <family val="2"/>
        <charset val="238"/>
      </rPr>
      <t>ili jednakovrijedno</t>
    </r>
    <r>
      <rPr>
        <sz val="10"/>
        <rFont val="Arial"/>
        <family val="2"/>
      </rPr>
      <t xml:space="preserve">
Sve vrste čelika moraju imati kompaktnu homogenu strukturu. Ne smiju imati nikakvih nedostataka, mjehura, pukotina ili vanjskih oštećenja.</t>
    </r>
  </si>
  <si>
    <r>
      <t xml:space="preserve">Svi materijali za izolaciju krova, podova i zidova trebaju odgovarati važećim tehničkim propisima. Eventualne izmjene materijala ili način izvedbe hidroizolacije tokom gradnje moraju se napraviti isključivo pismenim dogovorom s projektantom i nadzornim inženjerom. Ako se stavkom troškovnika traži materijal koji nije obuhvaćen važećim normativima, mora se izvesti u svemu prema naputku proizvođača, te garancijom i atestima ovlaštenih ustanova. Ukoliko se naknadno ustanovi nesolidna izvedba, tj. pojave se prodori vode, izvoditelj mora izvesti sanaciju hidroizolacije na svoj trošak. Ako izvoditelj tijekom sanacije hidroizolacije na bilo koji način ošteti ili mora oštetiti ostale dijelove građevine, izvoditelj snosi sve troškove i te sanacije. Obračun se vrši prema postojećim normama GN 560-100. 
</t>
    </r>
    <r>
      <rPr>
        <sz val="10"/>
        <rFont val="Arial"/>
        <family val="2"/>
        <charset val="238"/>
      </rPr>
      <t>ili jednakovrijedna građevinska norma ( GN )</t>
    </r>
  </si>
  <si>
    <r>
      <t xml:space="preserve">Materijal za izolaciju treba odgovarati postojećim propisima i standardima HRN za izolaterske radove.
- Bitumenske hidroizolacijske trake s uloškom: HRN EN 13707:2013
</t>
    </r>
    <r>
      <rPr>
        <sz val="10"/>
        <rFont val="Arial"/>
        <family val="2"/>
        <charset val="238"/>
      </rPr>
      <t>ili jednakovrijedno</t>
    </r>
    <r>
      <rPr>
        <sz val="10"/>
        <rFont val="Arial"/>
        <family val="2"/>
      </rPr>
      <t xml:space="preserve">
- Podložne trake - HRN EN 13859-1 (2):2014
</t>
    </r>
    <r>
      <rPr>
        <sz val="10"/>
        <rFont val="Arial"/>
        <family val="2"/>
        <charset val="238"/>
      </rPr>
      <t>ili jednakovrijedno</t>
    </r>
    <r>
      <rPr>
        <sz val="10"/>
        <rFont val="Arial"/>
        <family val="2"/>
      </rPr>
      <t xml:space="preserve">
- Plastične i elastomerne hidroizolacijske trake HRN EN 13956:2012; HRN EN 13967:2012
</t>
    </r>
    <r>
      <rPr>
        <sz val="10"/>
        <rFont val="Arial"/>
        <family val="2"/>
        <charset val="238"/>
      </rPr>
      <t>ili jednakovrijedno</t>
    </r>
    <r>
      <rPr>
        <sz val="10"/>
        <rFont val="Arial"/>
        <family val="2"/>
      </rPr>
      <t xml:space="preserve">
- Bitumenske trake za zaštitu od vlage i vode iz tla - HRN EN 13969:2005+A1:2008
</t>
    </r>
    <r>
      <rPr>
        <sz val="10"/>
        <rFont val="Arial"/>
        <family val="2"/>
        <charset val="238"/>
      </rPr>
      <t>ili jednakovrijedno</t>
    </r>
    <r>
      <rPr>
        <sz val="10"/>
        <rFont val="Arial"/>
        <family val="2"/>
      </rPr>
      <t xml:space="preserve">
- Bitumenske paronepropusne trake - HRN EN 13970:2005+A1:2008
</t>
    </r>
    <r>
      <rPr>
        <sz val="10"/>
        <rFont val="Arial"/>
        <family val="2"/>
        <charset val="238"/>
      </rPr>
      <t>ili jednakovrijedno</t>
    </r>
    <r>
      <rPr>
        <sz val="10"/>
        <rFont val="Arial"/>
        <family val="2"/>
      </rPr>
      <t xml:space="preserve">
- Plastične i elastomerne paronepropusne trake - HRN EN 13984:2013
</t>
    </r>
    <r>
      <rPr>
        <sz val="10"/>
        <rFont val="Arial"/>
        <family val="2"/>
        <charset val="238"/>
      </rPr>
      <t>ili jednakovrijedno</t>
    </r>
    <r>
      <rPr>
        <sz val="10"/>
        <rFont val="Arial"/>
        <family val="2"/>
      </rPr>
      <t xml:space="preserve">
- Plastične i elastomerne trake za kapilarnu vlagu - HRN EN 14909:2012
</t>
    </r>
    <r>
      <rPr>
        <sz val="10"/>
        <rFont val="Arial"/>
        <family val="2"/>
        <charset val="238"/>
      </rPr>
      <t>ili jednakovrijedno</t>
    </r>
    <r>
      <rPr>
        <sz val="10"/>
        <rFont val="Arial"/>
        <family val="2"/>
      </rPr>
      <t xml:space="preserve">
- Bitumenske trake za kapilarnu vlagu - HRN EN 14967:2008
</t>
    </r>
    <r>
      <rPr>
        <sz val="10"/>
        <rFont val="Arial"/>
        <family val="2"/>
        <charset val="238"/>
      </rPr>
      <t>ili jednakovrijedno</t>
    </r>
    <r>
      <rPr>
        <sz val="10"/>
        <rFont val="Arial"/>
        <family val="2"/>
      </rPr>
      <t xml:space="preserve">
- Hladni premaz - HRN U.m³.240
</t>
    </r>
    <r>
      <rPr>
        <sz val="10"/>
        <rFont val="Arial"/>
        <family val="2"/>
        <charset val="238"/>
      </rPr>
      <t>ili jednakovrijedno</t>
    </r>
    <r>
      <rPr>
        <sz val="10"/>
        <rFont val="Arial"/>
        <family val="2"/>
      </rPr>
      <t xml:space="preserve">
- Vrući premaz -  HRN U.m³.224 
</t>
    </r>
    <r>
      <rPr>
        <sz val="10"/>
        <rFont val="Arial"/>
        <family val="2"/>
        <charset val="238"/>
      </rPr>
      <t>ili jednakovrijedno</t>
    </r>
  </si>
  <si>
    <r>
      <t xml:space="preserve">Termoizolacija se izvodi od materijala koji imaju osobine da slabo provode toplinu (proračunom je određena vrijednost toplinske izolacije). Radovi se izvode prema opisu troškovnika, kvalitetno i prema HRN-a, te važećim tehničkim propisima za toplinsku i zvučnu izolaciju. Sav materijal za toplinsku izolaciju treba biti prvorazredne kvalitete, te odgovarati postojećim propisima i standardima HRN-i:
Tvorničko izrađeni proizvodi od mineralne vune (MW): HRN EN 13162:2012
</t>
    </r>
    <r>
      <rPr>
        <sz val="10"/>
        <rFont val="Arial"/>
        <family val="2"/>
        <charset val="238"/>
      </rPr>
      <t>ili jednakovrijedno</t>
    </r>
    <r>
      <rPr>
        <sz val="10"/>
        <rFont val="Arial"/>
        <family val="2"/>
      </rPr>
      <t xml:space="preserve">
Tvorničko izrađeni proizvodi od ekspandiranog polistirena (EPS): HRN EN 13163:2012
</t>
    </r>
    <r>
      <rPr>
        <sz val="10"/>
        <rFont val="Arial"/>
        <family val="2"/>
        <charset val="238"/>
      </rPr>
      <t>ili jednakovrijedno</t>
    </r>
    <r>
      <rPr>
        <sz val="10"/>
        <rFont val="Arial"/>
        <family val="2"/>
      </rPr>
      <t xml:space="preserve">
Tvorničko izrađeni proizvodi od ekstrudirane polistirenske pjene (XPS): HRN EN 13164:2012
</t>
    </r>
    <r>
      <rPr>
        <sz val="10"/>
        <rFont val="Arial"/>
        <family val="2"/>
        <charset val="238"/>
      </rPr>
      <t>ili jednakovrijedno</t>
    </r>
  </si>
  <si>
    <r>
      <t xml:space="preserve">Materijal koji se upotrebljava za nosive čelične konstrukcije mora biti u skladu s HR normama:
Toplo valjani proizvodi od konstrukcijskih čelika: HRN EN 10025
</t>
    </r>
    <r>
      <rPr>
        <sz val="10"/>
        <rFont val="Arial"/>
        <family val="2"/>
        <charset val="238"/>
      </rPr>
      <t>ili jednakovrijedno</t>
    </r>
    <r>
      <rPr>
        <sz val="10"/>
        <rFont val="Arial"/>
        <family val="2"/>
      </rPr>
      <t xml:space="preserve">
Hladno valjani plosnati proizvodi od mekog čelika: HRN EN 10130
</t>
    </r>
    <r>
      <rPr>
        <sz val="10"/>
        <rFont val="Arial"/>
        <family val="2"/>
        <charset val="238"/>
      </rPr>
      <t>ili jednakovrijedno</t>
    </r>
    <r>
      <rPr>
        <sz val="10"/>
        <rFont val="Arial"/>
        <family val="2"/>
      </rPr>
      <t xml:space="preserve">
Hladno valjane trake bez prevlaka od mekih čelika za hladno oblikovanje: HRN EN 10139
</t>
    </r>
    <r>
      <rPr>
        <sz val="10"/>
        <rFont val="Arial"/>
        <family val="2"/>
        <charset val="238"/>
      </rPr>
      <t>ili jednakovrijedno</t>
    </r>
    <r>
      <rPr>
        <sz val="10"/>
        <rFont val="Arial"/>
        <family val="2"/>
      </rPr>
      <t xml:space="preserve">
Toplo valjani plosnati proizvodi od čelika s visokom granicom razvlačenja za hladno oblikovanje: HRN EN 10149
</t>
    </r>
    <r>
      <rPr>
        <sz val="10"/>
        <rFont val="Arial"/>
        <family val="2"/>
        <charset val="238"/>
      </rPr>
      <t>ili jednakovrijedno</t>
    </r>
    <r>
      <rPr>
        <sz val="10"/>
        <rFont val="Arial"/>
        <family val="2"/>
      </rPr>
      <t xml:space="preserve">
Elektrolitički pocinčani hladno valjani plosnati proizvodi od čelika: HRN EN 10152
</t>
    </r>
    <r>
      <rPr>
        <sz val="10"/>
        <rFont val="Arial"/>
        <family val="2"/>
        <charset val="238"/>
      </rPr>
      <t>ili jednakovrijedno</t>
    </r>
    <r>
      <rPr>
        <sz val="10"/>
        <rFont val="Arial"/>
        <family val="2"/>
      </rPr>
      <t xml:space="preserve">
Toplo oblikovani šuplji profili od nelegiranih i sitnozrnatih konstrukcijskih čelika: HRN EN 10210
ili jednakovrijedno
Hladno oblikovani šuplji profili za čelične konstrukcije od nelegiranih i sitnozrnatih čelika: HRN EN 10219
</t>
    </r>
    <r>
      <rPr>
        <sz val="10"/>
        <rFont val="Arial"/>
        <family val="2"/>
        <charset val="238"/>
      </rPr>
      <t>ili jednakovrijedno</t>
    </r>
    <r>
      <rPr>
        <sz val="10"/>
        <rFont val="Arial"/>
        <family val="2"/>
      </rPr>
      <t xml:space="preserve">
Hladno valjani plosnati proizvodi s visokom granicom razvlačenja od mikrolegiranih čelika za hladno oblikovanje: HRN EN 10268
</t>
    </r>
    <r>
      <rPr>
        <sz val="10"/>
        <rFont val="Arial"/>
        <family val="2"/>
        <charset val="238"/>
      </rPr>
      <t>ili jednakovrijedno</t>
    </r>
    <r>
      <rPr>
        <sz val="10"/>
        <rFont val="Arial"/>
        <family val="2"/>
      </rPr>
      <t xml:space="preserve">
Kontinuirano vruće pocinčana traka i lim od čelika s visokom granicom razvlačenja za hladno oblikovanje: HRN EN 10292
</t>
    </r>
    <r>
      <rPr>
        <sz val="10"/>
        <rFont val="Arial"/>
        <family val="2"/>
        <charset val="238"/>
      </rPr>
      <t>ili jednakovrijedno</t>
    </r>
    <r>
      <rPr>
        <sz val="10"/>
        <rFont val="Arial"/>
        <family val="2"/>
      </rPr>
      <t xml:space="preserve">
Kontinuirano hladno valjani plosnati proizvodi iz nelegiranih konstrukcijskih čelika: HRN ISO 4997 Nehrđajući čelici: HRN EN 10088
Zavarene okrugle čelične cijevi: HRN EN 10296
Bešavne okrugle čelične cijevi: HRN EN 10297</t>
    </r>
  </si>
  <si>
    <r>
      <t xml:space="preserve">Bravarski radovi u ovom projektu i troškovniku sadrže slijedeće:
Prozore i vrata izvoditi prema Tehničkim propisima za prozore i vrata NN 69/06. Tehnička svojstva prozora i vrata prema normi HRN EN 14351-1:2006
</t>
    </r>
    <r>
      <rPr>
        <sz val="10"/>
        <rFont val="Arial"/>
        <family val="2"/>
        <charset val="238"/>
      </rPr>
      <t>ili jednakovrijedno</t>
    </r>
    <r>
      <rPr>
        <sz val="10"/>
        <rFont val="Arial"/>
        <family val="2"/>
      </rPr>
      <t xml:space="preserve">
staklo prema HRN EN 572-9:2005
</t>
    </r>
    <r>
      <rPr>
        <sz val="10"/>
        <rFont val="Arial"/>
        <family val="2"/>
        <charset val="238"/>
      </rPr>
      <t>ili jednakovrijedno</t>
    </r>
    <r>
      <rPr>
        <sz val="10"/>
        <rFont val="Arial"/>
        <family val="2"/>
      </rPr>
      <t xml:space="preserve">
vatrootporna bravarija HRN U.J1.160.
</t>
    </r>
    <r>
      <rPr>
        <sz val="10"/>
        <rFont val="Arial"/>
        <family val="2"/>
        <charset val="238"/>
      </rPr>
      <t>ili jednakovrijedno</t>
    </r>
    <r>
      <rPr>
        <sz val="10"/>
        <rFont val="Arial"/>
        <family val="2"/>
      </rPr>
      <t xml:space="preserve">
 i ostalim normama prema Odluci o popisu normi bitnih za primjenu Tehničkog propisa za prozore i vrata - www.mzopu.hr
Materijal i elementi koje izvođač isporučuje i ugrađuje na objektu moraju biti u skladu sa propisima HRN-i, a oni za koje ne postoje moraju posjedovati ateste od odgovarajućih ustanova da odgovaraju predviđenoj mjeri. Bravarski elementi se izrađuju prema shemama i detaljima, te u dogovoru  s Projektantom i nadzornim inženjerom, a označavaju brojem troškovničke stavke.
Vatrootporna vrata i stijene moraju zadovoljiti odredbe HRN-a U.J1.160.
</t>
    </r>
    <r>
      <rPr>
        <sz val="10"/>
        <rFont val="Arial"/>
        <family val="2"/>
        <charset val="238"/>
      </rPr>
      <t xml:space="preserve">ili jednakovrijedno
</t>
    </r>
    <r>
      <rPr>
        <sz val="10"/>
        <rFont val="Arial"/>
        <family val="2"/>
      </rPr>
      <t xml:space="preserve"> Troškovi ispitivanja bravarije moraju biti uključeni u cijenu stavke troškovnika. Ukoliko pojedinom stavkom nije drugačije propisano, ugradba će se izvesti upucavanjem na dozvoljenom broju mjesta, te će se smatrati da je sav materijal i rad za ovakav način ugradbe uračunat u jediničnu cijenu. 
Svi vatrootporni elementi moraju biti opremljeni svim potrebnim detaljima, brtvama, hidrauličkim samozatvaračima koje zahtijevaju propisi za navedenu vatrootpornost.</t>
    </r>
  </si>
  <si>
    <r>
      <t xml:space="preserve">Sve limarske radove izvesti točno prema opisu u troškovniku, tamo gdje je to projektom predviđeno. 
Materijali moraju zadovoljavati odgovarajuće propise i standarde:
-  čelični lim               HRN.C.B4.011, 017, 030, 110, 113
</t>
    </r>
    <r>
      <rPr>
        <sz val="10"/>
        <rFont val="Arial"/>
        <family val="2"/>
        <charset val="238"/>
      </rPr>
      <t>ili jednakovrijedno</t>
    </r>
    <r>
      <rPr>
        <sz val="10"/>
        <rFont val="Arial"/>
        <family val="2"/>
      </rPr>
      <t xml:space="preserve">
-  pocinčani lim         HRN C.B4.081, HRN C.E4.020
</t>
    </r>
    <r>
      <rPr>
        <sz val="10"/>
        <rFont val="Arial"/>
        <family val="2"/>
        <charset val="238"/>
      </rPr>
      <t>ili jednakovrijedno</t>
    </r>
    <r>
      <rPr>
        <sz val="10"/>
        <rFont val="Arial"/>
        <family val="2"/>
      </rPr>
      <t xml:space="preserve">
-  olovni lim               HRN C.E4.040
</t>
    </r>
    <r>
      <rPr>
        <sz val="10"/>
        <rFont val="Arial"/>
        <family val="2"/>
        <charset val="238"/>
      </rPr>
      <t>ili jednakovrijedno</t>
    </r>
    <r>
      <rPr>
        <sz val="10"/>
        <rFont val="Arial"/>
        <family val="2"/>
      </rPr>
      <t xml:space="preserve">
-  bakreni lim             HRN C.D4.500,  020
</t>
    </r>
    <r>
      <rPr>
        <sz val="10"/>
        <rFont val="Arial"/>
        <family val="2"/>
        <charset val="238"/>
      </rPr>
      <t>ili jednakovrijedno</t>
    </r>
    <r>
      <rPr>
        <sz val="10"/>
        <rFont val="Arial"/>
        <family val="2"/>
      </rPr>
      <t xml:space="preserve">
-  aluminijski lim i       HRN.C.C4.020, 025, 030, 050, 051
</t>
    </r>
    <r>
      <rPr>
        <sz val="10"/>
        <rFont val="Arial"/>
        <family val="2"/>
        <charset val="238"/>
      </rPr>
      <t>ili jednakovrijedno</t>
    </r>
    <r>
      <rPr>
        <sz val="10"/>
        <rFont val="Arial"/>
        <family val="2"/>
      </rPr>
      <t xml:space="preserve">
   aluminijske legure   HRN C.C4.060 - 062, 120, 150
</t>
    </r>
    <r>
      <rPr>
        <sz val="10"/>
        <rFont val="Arial"/>
        <family val="2"/>
        <charset val="238"/>
      </rPr>
      <t>ili jednakovrijedno</t>
    </r>
    <r>
      <rPr>
        <sz val="10"/>
        <rFont val="Arial"/>
        <family val="2"/>
      </rPr>
      <t xml:space="preserve"> 
Svi ostali materijali, koji nisu obuhvaćeni standardima, moraju imati ateste od za to ovlaštenih organizacija.
Ako je opis koje stavke izvođaču nejasan, treba pravovremeno prije predaje ponude tražiti objašnjenje od Projektanta. Izvođač radova se obavezuje da na osnovu principijelnih detalja danih u projektu izradi konkretne radioničke detalje koje će moći primijeniti pošto ih potpiše projektant objekta. Prije izrade elemenata izvođač mora provjeriti mjere na gradilištu. Eventualne izmjene materijala, te način izvedbe tokom gradnje moraju se izvršiti isključivo pismenim dogovorom s Projektantom i Nadzornim inženjerom. Sve više radnje koje neće biti na taj način utvrđene neće se priznati u obračun.</t>
    </r>
  </si>
  <si>
    <r>
      <t xml:space="preserve">Kod izvođenja radova potrebno je pridržavati se svih uputa proizvođača naročito glede uskladištenja ploča i uvjeta temperature i vlažnosti zraka prostora u kojima će se  vršiti ugradba ( temp. Od 11-35 stupnjeva i rel. vlažnost zraka do 70% ). Prije početka ugradbe ploče treba donijeti u prostor u koji se ugrađuju min. 24 sata ranije da bi se prilagodile mikroklimatskim uvjetima.
Montaža podkonstrukcije za pregradne zidove započinje prije izrade estriha. Obavezno je brtvljenje sudarnih spojnica uz zidove, strop i pod brtvenom trakom. Izvedba prema detaljima proizvođača. 
Materijali koji se rabe u ovim radovima moraju odgovarati slijedećim normama: 
- Gipsane ploče: HRN EN 520:2006, HRN EN 520:2010 
</t>
    </r>
    <r>
      <rPr>
        <sz val="10"/>
        <rFont val="Arial"/>
        <family val="2"/>
        <charset val="238"/>
      </rPr>
      <t>ili jednakovrijedno</t>
    </r>
    <r>
      <rPr>
        <sz val="10"/>
        <rFont val="Arial"/>
        <family val="2"/>
      </rPr>
      <t xml:space="preserve">
- Materijal za obradbu i zaglađivanje spojeva gipsanih ploča: HRN EN 13963:2007
</t>
    </r>
    <r>
      <rPr>
        <sz val="10"/>
        <rFont val="Arial"/>
        <family val="2"/>
        <charset val="238"/>
      </rPr>
      <t>ili jednakovrijedno</t>
    </r>
    <r>
      <rPr>
        <sz val="10"/>
        <rFont val="Arial"/>
        <family val="2"/>
      </rPr>
      <t xml:space="preserve">
 Metalni profili potkonstrukcija za sustave s gipsanim pločama: HRN EN 14195:2007
</t>
    </r>
    <r>
      <rPr>
        <sz val="10"/>
        <rFont val="Arial"/>
        <family val="2"/>
        <charset val="238"/>
      </rPr>
      <t>ili jednakovrijedno</t>
    </r>
    <r>
      <rPr>
        <sz val="10"/>
        <rFont val="Arial"/>
        <family val="2"/>
      </rPr>
      <t xml:space="preserve">
 Pomoćni i dodatni metalni profili za uporabu s gipsanim pločama: HRN EN 14353:2008
</t>
    </r>
    <r>
      <rPr>
        <sz val="10"/>
        <rFont val="Arial"/>
        <family val="2"/>
        <charset val="238"/>
      </rPr>
      <t xml:space="preserve">ili jednakovrijedno, </t>
    </r>
    <r>
      <rPr>
        <sz val="10"/>
        <rFont val="Arial"/>
        <family val="2"/>
      </rPr>
      <t xml:space="preserve">
HRN EN 14353:2010
</t>
    </r>
    <r>
      <rPr>
        <sz val="10"/>
        <rFont val="Arial"/>
        <family val="2"/>
        <charset val="238"/>
      </rPr>
      <t>ili jednakovrijedno</t>
    </r>
  </si>
  <si>
    <r>
      <t xml:space="preserve">Kod podopolagačkih radova pridržavati se HRN U.FS.017/78 – Završni radovi u graditeljstvu – 
</t>
    </r>
    <r>
      <rPr>
        <sz val="10"/>
        <rFont val="Arial"/>
        <family val="2"/>
        <charset val="238"/>
      </rPr>
      <t>ili jednakovrijedno</t>
    </r>
    <r>
      <rPr>
        <sz val="10"/>
        <rFont val="Arial"/>
        <family val="2"/>
      </rPr>
      <t xml:space="preserve">
Tehnički uvjeti za izvođenje radova pri polaganju podnih obloga.
Kod izvedbe podopolagačkih radova u svemu se treba pridržavati tehničkih uvjeta za ovu vrstu radova  kao i pravilnika o tehničkim normativima za projektiranje i izvođenje završnih radova u građevinarstvu (Sl. list br.21/90), pravilniku o tehničkim mjerama za zaštitu od statičkog elektriciteta (Sl. list br. 63/73) i Zakona o zaštiti od požara (NN 92/10). Izvođač treba prije polaganja ispitati horizontal</t>
    </r>
    <r>
      <rPr>
        <sz val="10"/>
        <rFont val="Arial"/>
        <family val="2"/>
        <charset val="238"/>
      </rPr>
      <t>n</t>
    </r>
    <r>
      <rPr>
        <sz val="10"/>
        <rFont val="Arial"/>
        <family val="2"/>
      </rPr>
      <t>ost podloge. Podloga za polaganje podova mora biti suha, očišćena i odmašćena.
U slučaju pojave neispravnosti na položenom podu, treba se prvo ustanoviti razlog iste, tj. da li je zbog lošeg materijala, loše izrade ili lošeg rukovanja. Po ustanovljenju razloga, podove treba popraviti na račun krivca.
Sve radove izvesti prema detaljnim nacrtima, tehničkim propisima, te uputama Projektanta i Nadzornog inženjera.
Izradu podopolagačkih radova mogu izvoditi samo stručno osposobljene osobe, ovlaštene od proizvođača obloge.</t>
    </r>
  </si>
  <si>
    <r>
      <t>Jedinična cijena uključuje:
•          provjeru kvalitete i točnosti podloga na gradilištu
•          usklađivanje i davanje uputa izvođaču estriha 
•          uzimanje mjera na gradilištu i definiranje ugradbenih dimenzija
•          tehnološku razradu svih detalja,
•          izradu shema polaganja 
•          sav materijal za niveliranje podloge i lijepljenje poda 
•          sve posredne i neposredne troškove za rad, materijal, alat i građevinske strojeve
•          sve transporte
•          troškovi atestiranja
•          čišćenje tokom rada
•          odvoz i zbrinjavanje smeća 
•          završno čišćenje prije primopredaje radova
•          nadoknadu eventualne štete nastale iz nepažnje na svojim ili tuđim radovima
•          Izvođač će pristupiti izvedbi tek nakon što projektant potpisom potvrdi tehnološku razradu svih detalja.
I</t>
    </r>
    <r>
      <rPr>
        <sz val="10"/>
        <rFont val="Arial"/>
        <family val="2"/>
        <charset val="238"/>
      </rPr>
      <t xml:space="preserve">zvođač će naručitelju radi odabira dostaviti min.3 uzorka pojedine podne obloge. </t>
    </r>
    <r>
      <rPr>
        <sz val="10"/>
        <rFont val="Arial"/>
        <family val="2"/>
      </rPr>
      <t xml:space="preserve">
Obračun prema tlocrtnoj površini prostorije, koji uključuje rubne lajsne, osim ako je pojedinom stavkom drugačije navedeno.</t>
    </r>
  </si>
  <si>
    <r>
      <t xml:space="preserve">Sve radove treba izvoditi po izvedbenim nacrtima, opisima radova u troškovniku, te uputama projektanta i nadzornog organa. Sav upotrebljeni materijal treba zadovoljavati postojeće uzance i propise, a posebno:
Pravilnik o tehničkim mjerama i uvjetima za završne radove u građevinarstvu, Tehnički uvjeti za izvođenje soboslikarskih -ličilačkih radova HRN U.F.2.015.
</t>
    </r>
    <r>
      <rPr>
        <sz val="10"/>
        <rFont val="Arial"/>
        <family val="2"/>
        <charset val="238"/>
      </rPr>
      <t>ili jednakovrijedno</t>
    </r>
    <r>
      <rPr>
        <sz val="10"/>
        <rFont val="Arial"/>
        <family val="2"/>
      </rPr>
      <t xml:space="preserve">
 Ukoliko opis neke od vrste dovodi do sumnje u način izvedbe, izvođač treba pravovremeno tražiti objašnjenje od </t>
    </r>
    <r>
      <rPr>
        <sz val="10"/>
        <rFont val="Arial"/>
        <family val="2"/>
        <charset val="238"/>
      </rPr>
      <t>naručitelja.</t>
    </r>
    <r>
      <rPr>
        <sz val="10"/>
        <rFont val="Arial"/>
        <family val="2"/>
      </rPr>
      <t xml:space="preserve">
U jediničnu cijenu svake vrste radova treba uključiti: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jedinice vrste rada prema opisu u troškovniku.</t>
    </r>
  </si>
  <si>
    <r>
      <t xml:space="preserve">Projektom je predviđena izvedba kontaktnog toplinskog fasadnog sustava - ETICS - s pločama toplinske izolacije ožbukanima odgovarajućim slojevima tankoslojne žbuke . Sve radove na izvedbi fasade izvoditi prema Tehničkim uvjetima za izvođenje fasaderskih radova koji su u skladu s HRN U.F2.010 
</t>
    </r>
    <r>
      <rPr>
        <sz val="10"/>
        <rFont val="Arial"/>
        <family val="2"/>
        <charset val="238"/>
      </rPr>
      <t>ili jednakovrijedno</t>
    </r>
    <r>
      <rPr>
        <sz val="10"/>
        <rFont val="Arial"/>
        <family val="2"/>
      </rPr>
      <t xml:space="preserve">
i ostalim propisima. Svi radovi se moraju izvesti prema podacima iz projektne dokumentacije te prema tehničkim uvjetima za izvođenje fasaderskih radova definiranima ovim projektom i prema tehničkim uputama proizvođača odabranog sustava. </t>
    </r>
  </si>
  <si>
    <r>
      <t xml:space="preserve">Tehnička svojstva građevnih proizvoda namijenjenih za ugradnju u zgradu u svrhu uštede toplinske energije i toplinske zaštite (u daljnjem tekstu: građevni proizvodi) ovisno o vrsti građevnog proizvoda, moraju ispunjavati opće i posebne zahtjeve bitne za krajnju namjenu u zgradi i moraju biti specificirana prema normama HRN EN 13162:2002 do HRN EN 13171:2002,
</t>
    </r>
    <r>
      <rPr>
        <sz val="10"/>
        <rFont val="Arial"/>
        <family val="2"/>
        <charset val="238"/>
      </rPr>
      <t>ili jednakovrijedno</t>
    </r>
    <r>
      <rPr>
        <sz val="10"/>
        <rFont val="Arial"/>
        <family val="2"/>
      </rPr>
      <t xml:space="preserve">
 EN 14509:2004
</t>
    </r>
    <r>
      <rPr>
        <sz val="10"/>
        <rFont val="Arial"/>
        <family val="2"/>
        <charset val="238"/>
      </rPr>
      <t>ili jednakovrijedno</t>
    </r>
    <r>
      <rPr>
        <sz val="10"/>
        <rFont val="Arial"/>
        <family val="2"/>
      </rPr>
      <t xml:space="preserve">
HRN EN 13499:2004,
</t>
    </r>
    <r>
      <rPr>
        <sz val="10"/>
        <rFont val="Arial"/>
        <family val="2"/>
        <charset val="238"/>
      </rPr>
      <t>ili jednakovrijedno</t>
    </r>
    <r>
      <rPr>
        <sz val="10"/>
        <rFont val="Arial"/>
        <family val="2"/>
      </rPr>
      <t xml:space="preserve">
 HRN EN 13500:2004
</t>
    </r>
    <r>
      <rPr>
        <sz val="10"/>
        <rFont val="Arial"/>
        <family val="2"/>
        <charset val="238"/>
      </rPr>
      <t>ili jednakovrijedno</t>
    </r>
    <r>
      <rPr>
        <sz val="10"/>
        <rFont val="Arial"/>
        <family val="2"/>
      </rPr>
      <t xml:space="preserve">  
 HRN EN 1745:2003
</t>
    </r>
    <r>
      <rPr>
        <sz val="10"/>
        <rFont val="Arial"/>
        <family val="2"/>
        <charset val="238"/>
      </rPr>
      <t>ili jednakovrijedno</t>
    </r>
    <r>
      <rPr>
        <sz val="10"/>
        <rFont val="Arial"/>
        <family val="2"/>
      </rPr>
      <t xml:space="preserve">
 ili prema tehničkim dopuštenjima donesenim odnosno preuzetim u skladu sa Zakonom o gradnji. 
Toplinske izolacije
* mineralna vuna MW:                        
HRN EN 13162:MW-EN13162-T5-DS(TH)-CS(10)70-TR10-WL(P)-AF60, 
</t>
    </r>
    <r>
      <rPr>
        <sz val="10"/>
        <rFont val="Arial"/>
        <family val="2"/>
        <charset val="238"/>
      </rPr>
      <t xml:space="preserve"> ili jednakovrijedno</t>
    </r>
    <r>
      <rPr>
        <sz val="10"/>
        <rFont val="Arial"/>
        <family val="2"/>
      </rPr>
      <t xml:space="preserve">
HRN EN 13162:MW-EN13162-T5-CS(10)30-TR10-WS-WL(P)-MU 1
</t>
    </r>
    <r>
      <rPr>
        <sz val="10"/>
        <rFont val="Arial"/>
        <family val="2"/>
        <charset val="238"/>
      </rPr>
      <t>ili jednakovrijedno</t>
    </r>
  </si>
  <si>
    <r>
      <t xml:space="preserve">Materijali za izolaciju moraju biti deponirani do ugradnje propisno odležani, te zaštićeni nakon ugradnje u svemu prema uputama proizvođača materijala. Ukoliko se ugradi neadekvatni materijal isti se mora ukloniti i zamijeniti novim na račun izvoditelja radova.
Ako koja stavka nije izvoditelju jasna mora se prije predaje ponudu tražiti objašnjenje od projektanta.
Eventualne izmjene materijala moraju se izvršiti isključivo pismenim dogovorom s projektantom i nadzornim inženjerom, a predloženi materijali moraju sadržavati one toplinske i zvučne karakteristike kao i zamijenjen materijal, odnosno koji projekt zahtijeva.
Sve više radnje, koje neće biti na taj način utvrđene neće se priznati u obračunu.
Obračun se vrši prema postojećim normama GN 561-300
</t>
    </r>
    <r>
      <rPr>
        <sz val="10"/>
        <rFont val="Arial"/>
        <family val="2"/>
        <charset val="238"/>
      </rPr>
      <t>ili jednakovrijednim građevisnkim normana ( GN )</t>
    </r>
    <r>
      <rPr>
        <sz val="10"/>
        <rFont val="Arial"/>
        <family val="2"/>
      </rPr>
      <t>.</t>
    </r>
  </si>
  <si>
    <r>
      <t xml:space="preserve">Jedinična cijena sadrži:
*sav materijal, glavni i pomoćni za ugradbu, uključivo transportne troškove,
*sav rad, uključivo unutarnji horizon. i verti. transport do mjesta ugradbe, alat i strojeve,
*troškove odležavanja izolacionog materijala
*izmjere potrebne za izvedbu i obračun,
*čišćenje podloga prije izvedbe izolacije,
*poduzimanje mjera osobne zaštitne opreme ( </t>
    </r>
    <r>
      <rPr>
        <sz val="10"/>
        <rFont val="Arial"/>
        <family val="2"/>
        <charset val="238"/>
      </rPr>
      <t>OZO,  HTZ po starom) i d</t>
    </r>
    <r>
      <rPr>
        <sz val="10"/>
        <rFont val="Arial"/>
        <family val="2"/>
      </rPr>
      <t xml:space="preserve">rugim postojećim propisima,
*dovođenje vode plina i struje od priključka na gradilištu do mjesta potrošnje
*isporuka pogonskog materijala,
Izolacija vanjskih zidova obračunata je u fasaderskim radovima - Etics fasadni sustav.
Materijali za toplinsku izolaciju moraju zadovoljavati slijedeće norme: Tvornički izrađeni proizvodi od mineralne vune HRN EN 13162:2002
</t>
    </r>
    <r>
      <rPr>
        <sz val="10"/>
        <rFont val="Arial"/>
        <family val="2"/>
        <charset val="238"/>
      </rPr>
      <t xml:space="preserve"> ili jednakovrijedno</t>
    </r>
    <r>
      <rPr>
        <sz val="10"/>
        <rFont val="Arial"/>
        <family val="2"/>
      </rPr>
      <t xml:space="preserve">
Završni sloj pročelja se po jednoj cijeloj plohi pročelja mora izvesti u jednom danu.</t>
    </r>
  </si>
  <si>
    <r>
      <t xml:space="preserve">Dobava materijala i postava hidroizolacije temeljne ploče s gornje strane unutar atrija. Hidroizolacija iz sintetičke membrane na bazi termoplastične poliolefinske folije (TPO), ojačane staklenim vlaknima, UV stabilne, debljine d=1,8 mm. 
Vanjska vatrootpornost Bkrov(t1) &lt; 20° (prema EN 13501-5).
</t>
    </r>
    <r>
      <rPr>
        <sz val="10"/>
        <rFont val="Arial"/>
        <family val="2"/>
        <charset val="238"/>
      </rPr>
      <t>ili jednakovrijedno</t>
    </r>
    <r>
      <rPr>
        <sz val="10"/>
        <rFont val="Arial"/>
        <family val="2"/>
      </rPr>
      <t xml:space="preserve">
Vlačna čvrstoća uzdužno (md)1) ≥ 1000 N/50mm
poprečno (cmd)2) ≥ 900 N/50mm (prema EN 12311-2).
</t>
    </r>
    <r>
      <rPr>
        <sz val="10"/>
        <rFont val="Arial"/>
        <family val="2"/>
        <charset val="238"/>
      </rPr>
      <t>ili jednakovrijedno</t>
    </r>
    <r>
      <rPr>
        <sz val="10"/>
        <rFont val="Arial"/>
        <family val="2"/>
      </rPr>
      <t xml:space="preserve">
Membrana se polaže na betonsku podlogu i fiksira se mehanički i varenjem, te se preko kaširanog lima spaja sa donjim slijeim profilom vanjske stolarije. U jediničnu cijenu uključeni svi potrebni pričvrsni elementi, zaštita oštrih rubova, kaširani limovi, te brtvljenje trajno-elastičnim kitom na bazi poliuretana. Postava membrane i izrada svih detalja treba biti u skladu s propisanom tehnologijom od strane proizvođača membrane. Obračun po m2 izolirane površine.
Stavkom obuhvaćeni i manji vertikalni dijelovi unutar atrija.
Obračun prema m2 izolirane površine.</t>
    </r>
  </si>
  <si>
    <r>
      <t xml:space="preserve">Dobava materijala te izrada bitumenske trake u funkciji parne brane.
Aluminijska folija obostrano obložena kvalitetnom bitumenskom masom. 
Parna brana se izvodi u slijedećim slojevima:
- hladni bitumenski prednamaz (0,4kg/m2),   na ravnu, suhu i otprašenu površinu
- dva sloja trake za  zavarivanje s uloškom od aluminijske folije.
Ugrađuje se zavarivanjem plinskim plamenicima (goračima) , punoplošno.
Debljina minimalno 3mm. Paronepropusnost, Sd 
&gt;750m, prema HRN EN 1931
</t>
    </r>
    <r>
      <rPr>
        <sz val="10"/>
        <rFont val="Arial"/>
        <family val="2"/>
        <charset val="238"/>
      </rPr>
      <t>ili jednakovrijedno</t>
    </r>
    <r>
      <rPr>
        <sz val="10"/>
        <rFont val="Arial"/>
        <family val="2"/>
      </rPr>
      <t xml:space="preserve">
Vodoneporopusnost min. 10 kPa, prema HRN EN 1931.
</t>
    </r>
    <r>
      <rPr>
        <sz val="10"/>
        <rFont val="Arial"/>
        <family val="2"/>
        <charset val="238"/>
      </rPr>
      <t>ili jednakovrijedno</t>
    </r>
    <r>
      <rPr>
        <sz val="10"/>
        <rFont val="Arial"/>
        <family val="2"/>
      </rPr>
      <t xml:space="preserve">
Parna brana se podiže 50 cm na armiranobetonske atike.
Obračun prema m2 izolirane površine (ravnog krova ili terase).
Na tlocrtnim pozicijama gdje se postavljaju oborinski preljevi, potrebno je postaviti i kontrolne preljeve bitumenske parne brane. Preljev se treba izvesti s PP cijevi DN50 koja na završetku ima bitumensku prirubnicu za spoj s parnom branom. Cijev odvodnje treba izlaziti iz zida cca 5 cm.
Kontrolni preljevi se nalaze </t>
    </r>
    <r>
      <rPr>
        <sz val="10"/>
        <rFont val="Arial"/>
        <family val="2"/>
        <charset val="238"/>
      </rPr>
      <t xml:space="preserve">pored </t>
    </r>
    <r>
      <rPr>
        <sz val="10"/>
        <rFont val="Arial"/>
        <family val="2"/>
      </rPr>
      <t>glavnih oborinskih i ne spajaju se na oborinske vertikale. Duljina cijevi cca 50 cm.</t>
    </r>
  </si>
  <si>
    <r>
      <t xml:space="preserve">Dobava materijala i postava horizontalne hidroizolacije ravnog krova blagog nagiba iz sintetičke membrane na bazi termoplastične poliolefinske folije (TPO), ojačane staklenim vlaknima, UV stabilne, debljine d=1,8 mm. Vanjska vatrootpornost Bkrov(t1) &lt; 20° (prema EN 13501-5)
</t>
    </r>
    <r>
      <rPr>
        <sz val="10"/>
        <rFont val="Arial"/>
        <family val="2"/>
        <charset val="238"/>
      </rPr>
      <t>ili jednakovrijedno</t>
    </r>
    <r>
      <rPr>
        <sz val="10"/>
        <rFont val="Arial"/>
        <family val="2"/>
      </rPr>
      <t xml:space="preserve">
Vlačna čvrstoća uzdužno (md)1) ≥ 1000 N/50mm
poprečno (cmd)2) ≥ 900 N/50mm (prema EN 12311-2)
</t>
    </r>
    <r>
      <rPr>
        <sz val="10"/>
        <rFont val="Arial"/>
        <family val="2"/>
        <charset val="238"/>
      </rPr>
      <t>ili jednakovrijedno</t>
    </r>
    <r>
      <rPr>
        <sz val="10"/>
        <rFont val="Arial"/>
        <family val="2"/>
      </rPr>
      <t xml:space="preserve">
Membrana se polaže na geotekstil (350g/m2) koji je postavljen na termoizolaciju, te se fiksira mehanički i varenjem. U jedniničnu cijenu uključiti dobavu i postavu geotekstila, sve potrebne pričvrsne elemente, kaširane limove, te brtvljenje trajno-elastičnim kitom.
Postava membrane i izrada svih detalja treba biti u skladu s propisanom tehnologijom od strane proizvođača membrane.
Hidroizolacija atike (vertikalnih površina) obrađena u zasebnoj stavci.
Oborinski i sugurnosni ispusti trebaju biti kompatibilni s TPO folijom (da se mogu međusobno variti). Oborinski ispusti trebaju imati tipsku zaštitu od zaštopavanja (mrežna rešetka otporna na UV zrake i smrzavanje).
Sigurnosni ispust postaviti cca 20 cm (lijevo/desno) od mjesta izljeva oborinskih vertikala, tako da donji rub sigurnsnog ispusta bude cca 8 cm iznad ravnine krove folije.</t>
    </r>
  </si>
  <si>
    <r>
      <t xml:space="preserve">Dobava materijala i postava hidroizolacije atike. Hidroizolacija iz sintetičke membrane na bazi termoplastične poliolefinske folije (TPO), ojačane staklenim vlaknima, UV stabilne, debljine d=1,8 mm. 
Vanjska vatrootpornost Bkrov(t1) &lt; 20° (prema EN 13501-5)
</t>
    </r>
    <r>
      <rPr>
        <sz val="10"/>
        <rFont val="Arial"/>
        <family val="2"/>
        <charset val="238"/>
      </rPr>
      <t>ili jednakovrijedno</t>
    </r>
    <r>
      <rPr>
        <sz val="10"/>
        <rFont val="Arial"/>
        <family val="2"/>
      </rPr>
      <t xml:space="preserve">
Vlačna čvrstoća uzdužno (md)1) ≥ 1000 N/50mm
poprečno (cmd)2) ≥ 900 N/50mm (prema EN 12311-2)
</t>
    </r>
    <r>
      <rPr>
        <sz val="10"/>
        <rFont val="Arial"/>
        <family val="2"/>
        <charset val="238"/>
      </rPr>
      <t>ili jednakovrijedno</t>
    </r>
    <r>
      <rPr>
        <sz val="10"/>
        <rFont val="Arial"/>
        <family val="2"/>
      </rPr>
      <t xml:space="preserve">
Membrana se polaže na termoizolaciju i fiksira se mehanički i varenjem, te se polaže i preko vrha atike (š=45cm). Na vrhu atike se kaširani lim mehanički pričvršćuje na podlogu i na njega se vrućim zrakom vari membrana. Visina atike mjeri se od termoizolacije krova do vrha atike. U jediničnu cijenu uključeni svi potrebni pričvrsni elementi, zaštita oštrih rubova atike, kaširani limovi, te brtvljenje trajno-elastičnim kitom na bazi poliuretana. U cijenu uključiti OSB ploču debljine 22 mm, širine 50 cm. Postava membrane i izrada svih detalja treba biti u skladu s propisanom tehnologijom od strane proizvođača membrane. Obračun po m1 atike.</t>
    </r>
  </si>
  <si>
    <r>
      <t xml:space="preserve">Klizna vrata ugraditi sa paralelenim kliznim okovom u kombinaciji sa podnim pragom.
Kod stijena koje se protežu do poda </t>
    </r>
    <r>
      <rPr>
        <sz val="10"/>
        <rFont val="Arial"/>
        <family val="2"/>
        <charset val="238"/>
      </rPr>
      <t xml:space="preserve">stavkom </t>
    </r>
    <r>
      <rPr>
        <sz val="10"/>
        <rFont val="Arial"/>
        <family val="2"/>
      </rPr>
      <t xml:space="preserve">obuhvatiti potreban slijepi (toplinsko izolirani) profil (ojačanje) na koji se stijena oslanja. Visina slijepog profila (oslonca) do maksimalno 20 cm.
Uključiti sve eventualne spojne elemente i rješenja detalja uz pismeno odobrenje projektanta.  Stolarska montaža na gradilištu (princip RAL ugradnje).
Odabrani izvođač je dužan predočiti uzorke profila, okova i svih elemenata potrebnih za montažu. Nakon uvida na licu mjesta i uzetih mjera, izraditi izvedbene sheme, radioničke nacrte i detalje ugradnje. U fazi davanja ponude izvođač radova može dati </t>
    </r>
    <r>
      <rPr>
        <sz val="10"/>
        <rFont val="Arial"/>
        <family val="2"/>
        <charset val="238"/>
      </rPr>
      <t xml:space="preserve">naručitelju </t>
    </r>
    <r>
      <rPr>
        <sz val="10"/>
        <rFont val="Arial"/>
        <family val="2"/>
      </rPr>
      <t xml:space="preserve">eventualne primjedbe na sheme koje su sastavni dio troškovnika. Sve naknadne korekcije neće utjecati na cijenu ugovorenih radova. </t>
    </r>
  </si>
  <si>
    <r>
      <t xml:space="preserve">Sve unutarnje ostakljene pregradne stijene s vratima izvode se od tipskih aluminijskih profila i ljepljenog VSG stakla. Uključivo profili spoja staklene stijene s pregradnim zidom. Ostakljenje VSG staklom. Debljine stakla određuje proizvođač prema proračunu, s obzirom na veličinu otvora (prema shemi).  Na svim mjestima gdje dolazi do kontakta alu profila i čelične konstrukcije, obavezna ugradnja kontaktnih izolatora. Kompletan okov iz programa odabranog sistema stolarije, a primjeren tipu vrata i načinu otvaranja. Nosivi okov (pante) je standardni i primjeren težini vratnih krila iz nehrđajućeg čelika, 3 kom po krilu, cilindar brava s 3 ključa, </t>
    </r>
    <r>
      <rPr>
        <sz val="10"/>
        <rFont val="Arial"/>
        <family val="2"/>
        <charset val="238"/>
      </rPr>
      <t>zasuni gore i dolje za fiksiranje pomoćnog krila kod dvokrilnih vrata, uređaj za samozatvaranje, rukohvati iz inox cijevi promjera 40 mm, dužine 50 cm, vertikalno, na glavnom krilu obostrano.</t>
    </r>
    <r>
      <rPr>
        <sz val="10"/>
        <rFont val="Arial"/>
        <family val="2"/>
      </rPr>
      <t xml:space="preserve">  Svi ALU profili plastificirani su u </t>
    </r>
    <r>
      <rPr>
        <sz val="10"/>
        <rFont val="Arial"/>
        <family val="2"/>
        <charset val="238"/>
      </rPr>
      <t>bijeloj boji.</t>
    </r>
    <r>
      <rPr>
        <sz val="10"/>
        <rFont val="Arial"/>
        <family val="2"/>
      </rPr>
      <t xml:space="preserve"> Stavka uključuje sve opšave i lajsne koji su potrebni za normalno funkcioniranje, a nisu iskazani posebnim stavkama. </t>
    </r>
  </si>
  <si>
    <r>
      <t>Za sve stavke je potrebno, prije izrade, napraviti izmjeru na gradilištu. Odabrani izvođač je dužan predočiti uzorke profila, okova i svih elemenata potrebnih za montažu. Također je dužan, nakon uvida na licu mjesta i uzetih mjera, izraditi izvedbene sheme, radioničke nacrte i detalje ugradnje. U fazi davanja ponude izvođač radova može dati naručitelju eventualne primjedbe. Sve naknadne korekcije neće utjecati na cijenu ugovorenih radova. Za sve nejasnoće, a prije predavanja ponude, konzultirati se sa</t>
    </r>
    <r>
      <rPr>
        <sz val="10"/>
        <rFont val="Arial"/>
        <family val="2"/>
        <charset val="238"/>
      </rPr>
      <t xml:space="preserve"> naručiteljem. </t>
    </r>
    <r>
      <rPr>
        <sz val="10"/>
        <rFont val="Arial"/>
        <family val="2"/>
      </rPr>
      <t>U jediničnu cijenu trebaju biti uračunati kompletan rad i materijal, skela, transportni troškovi, strojevi i alati, popravak štete na svojim i tuđim radovima, zaštita na radu, te čišćenje objekta sa gospodarenjem otpad</t>
    </r>
    <r>
      <rPr>
        <sz val="10"/>
        <rFont val="Arial"/>
        <family val="2"/>
        <charset val="238"/>
      </rPr>
      <t>om</t>
    </r>
    <r>
      <rPr>
        <sz val="10"/>
        <rFont val="Arial"/>
        <family val="2"/>
      </rPr>
      <t>.</t>
    </r>
  </si>
  <si>
    <r>
      <t xml:space="preserve">Pojedine posebno naglašene stavke trebaju imati zadovoljene određene zahtjeve u vidu vatrootpornosti (profili, staklo, okov, brtvljenje i ostalo). Sva protupožarna vrata imaju ugrađen automatski hidraulični zatvarač. Način otvaranja i panik okov prema EN 1125,
</t>
    </r>
    <r>
      <rPr>
        <sz val="10"/>
        <rFont val="Arial"/>
        <family val="2"/>
        <charset val="238"/>
      </rPr>
      <t>ili jednakovrijednoj normi.</t>
    </r>
    <r>
      <rPr>
        <sz val="10"/>
        <rFont val="Arial"/>
        <family val="2"/>
      </rPr>
      <t xml:space="preserve">
Provjeriti s prikazom svih primijenjenih mjera zaštite od požara (sastavni dio glavnog projekta).</t>
    </r>
  </si>
  <si>
    <r>
      <t>Izrada, dobava i montaža jedn</t>
    </r>
    <r>
      <rPr>
        <sz val="10"/>
        <rFont val="Arial"/>
        <family val="2"/>
        <charset val="238"/>
      </rPr>
      <t>o</t>
    </r>
    <r>
      <rPr>
        <sz val="10"/>
        <rFont val="Arial"/>
        <family val="2"/>
      </rPr>
      <t xml:space="preserve">krilnih protupožarnih  vrata, </t>
    </r>
    <r>
      <rPr>
        <sz val="10"/>
        <rFont val="Arial"/>
        <family val="2"/>
        <charset val="238"/>
      </rPr>
      <t>dijelom ustakljena</t>
    </r>
    <r>
      <rPr>
        <sz val="10"/>
        <rFont val="Arial"/>
        <family val="2"/>
      </rPr>
      <t>,  vatrootpornosti (EI 30-C).</t>
    </r>
  </si>
  <si>
    <r>
      <t xml:space="preserve">Projektirano je vratno krilo od pune ili perforirane iverice, završno obrađeno viskokotlačnim laminatom (CPL), obostrano, debljina vratnog krila cca 40 mm, </t>
    </r>
    <r>
      <rPr>
        <sz val="10"/>
        <rFont val="Arial"/>
        <family val="2"/>
        <charset val="238"/>
      </rPr>
      <t xml:space="preserve">rubovi vratih krila iz punog drva, blago zaobljeni, ojačanje na mestu kvake. </t>
    </r>
    <r>
      <rPr>
        <sz val="10"/>
        <rFont val="Arial"/>
        <family val="2"/>
      </rPr>
      <t xml:space="preserve">
Dovratnik je trodijelni od MDF ploča sa zaobljenim futer lajsnama, dovratnik je po cijeloj širini otvora. Nosivi okov (pante) je standardni i primjeren težini vratnog krila. Ugradnja kvake i rozete za standardni ključ, okov uskladiti s unutrašnjom AL stolarijom, od istog ponuđača. Gumene brtve ufalcane u dovratnik.
Ostakljenje </t>
    </r>
    <r>
      <rPr>
        <sz val="10"/>
        <rFont val="Arial"/>
        <family val="2"/>
        <charset val="238"/>
      </rPr>
      <t xml:space="preserve">nadsvijetla </t>
    </r>
    <r>
      <rPr>
        <sz val="10"/>
        <rFont val="Arial"/>
        <family val="2"/>
      </rPr>
      <t>vrata ravnim staklom 6 mm. Dovratnik  se boji poliuretanskom eko bojom, približno bijela boja, slično RAL 9016. 
Vrijednost zvučne izolacije: unutarnja vrata ureda i radionica prema hodnicima 32 dB, ulazna vrata u stanove  37 dB, a sva ostala vrata 30 dB.</t>
    </r>
  </si>
  <si>
    <r>
      <t xml:space="preserve">U jediničnu cijenu uključiti dobavu i ugradnju prostrujne rešetke na donjem dijelu vrata (prikazano u shemama).
Vrata otporna na udarce, </t>
    </r>
    <r>
      <rPr>
        <sz val="10"/>
        <rFont val="Arial"/>
        <family val="2"/>
        <charset val="238"/>
      </rPr>
      <t>otporna na sredstva za čišćenje .</t>
    </r>
    <r>
      <rPr>
        <sz val="10"/>
        <rFont val="Arial"/>
        <family val="2"/>
      </rPr>
      <t xml:space="preserve">
Sve navedeno u stavkama uračunati u jediničnu cijenu.
Za sve stavke je potrebno, prije izrade stolarije, napraviti izmjeru na gradilištu. Odabrani izvođač je dužan predočiti uzorke profila, okova i svih elemenata potrebnih za montažu. Također je dužan, nakon uvida na licu mjesta i uzetih mjera, izraditi izvedbene sheme, radioničke nacrte i detalje ugradnje. U fazi davanja ponude izvođač radova može dati </t>
    </r>
    <r>
      <rPr>
        <sz val="10"/>
        <rFont val="Arial"/>
        <family val="2"/>
        <charset val="238"/>
      </rPr>
      <t>naručitelju</t>
    </r>
    <r>
      <rPr>
        <sz val="10"/>
        <rFont val="Arial"/>
        <family val="2"/>
      </rPr>
      <t xml:space="preserve"> eventualne primjedbe. Sve naknadne korekcije neće utjecati na cijenu ugovorenih radova. U jediničnu cijenu trebaju biti uračunati kompletan rad i materijal, skela, transportni troškovi, strojevi i alati, popravak štete na svojim i tuđim radovima, zaštita na radu, te čišćenje objekta sa gospodarenjem otpad</t>
    </r>
    <r>
      <rPr>
        <sz val="10"/>
        <rFont val="Arial"/>
        <family val="2"/>
        <charset val="238"/>
      </rPr>
      <t>om</t>
    </r>
    <r>
      <rPr>
        <sz val="10"/>
        <rFont val="Arial"/>
        <family val="2"/>
      </rPr>
      <t>.</t>
    </r>
  </si>
  <si>
    <r>
      <t>Izrada, dostava i montaža pokrovne kape atike od plastificiranog Al lima debljine d=1</t>
    </r>
    <r>
      <rPr>
        <sz val="10"/>
        <rFont val="Arial"/>
        <family val="2"/>
        <charset val="238"/>
      </rPr>
      <t>.00 cm</t>
    </r>
    <r>
      <rPr>
        <sz val="10"/>
        <rFont val="Arial"/>
        <family val="2"/>
      </rPr>
      <t xml:space="preserve"> u boji ( </t>
    </r>
    <r>
      <rPr>
        <sz val="10"/>
        <rFont val="Arial"/>
        <family val="2"/>
        <charset val="238"/>
      </rPr>
      <t>RAL 7016 Anthrazitgrau</t>
    </r>
    <r>
      <rPr>
        <sz val="10"/>
        <rFont val="Arial"/>
        <family val="2"/>
      </rPr>
      <t>). U cijenu uključiti dobavu materijala i postavu pripadajućih nosivih elemenata od pocinčanog plosnatog čelika 30x6mm, na svakih 50 cm, koji se pričvršćuju u OSB ploče.
Nastavke (uzdužne spojeve) kape izvesti falcanim spojem.</t>
    </r>
  </si>
  <si>
    <r>
      <t>Dobava materijala, izrada i montaža odvodnih vertikalnih cijevi krovnih voda presjeka ø 10 cm od pocinčanog</t>
    </r>
    <r>
      <rPr>
        <sz val="10"/>
        <rFont val="Arial"/>
        <family val="2"/>
        <charset val="238"/>
      </rPr>
      <t xml:space="preserve"> plastificiran</t>
    </r>
    <r>
      <rPr>
        <sz val="10"/>
        <rFont val="Arial"/>
        <family val="2"/>
      </rPr>
      <t>og lima d=0.55 mm ( RAL 7</t>
    </r>
    <r>
      <rPr>
        <sz val="10"/>
        <rFont val="Arial"/>
        <family val="2"/>
        <charset val="238"/>
      </rPr>
      <t>035 Lichtgrau, 4 komada</t>
    </r>
    <r>
      <rPr>
        <sz val="10"/>
        <rFont val="Arial"/>
        <family val="2"/>
      </rPr>
      <t xml:space="preserve"> ). Cijevi postaviti min. 2 cm od  gotovog fasadnog zida. Cijevi fiksirati na svakih 2 m obujmicama. Uključen sav potreban materijal za  pričvršćenje. Voda se ispušta u sustav oborinske odvodnje. </t>
    </r>
    <r>
      <rPr>
        <sz val="10"/>
        <rFont val="Arial"/>
        <family val="2"/>
        <charset val="238"/>
      </rPr>
      <t>Obračun po m´ montirane vertikale.</t>
    </r>
    <r>
      <rPr>
        <sz val="10"/>
        <rFont val="Arial"/>
        <family val="2"/>
      </rPr>
      <t xml:space="preserve">
U cijenu uključiti izradu vodolovnog sakupljača ( kutije ) na spoju vertikale sa slivnikom, standardnih dimenzija, od istog materijala .</t>
    </r>
  </si>
  <si>
    <r>
      <t>Dobava materijala i izrada limenog opšava kanalizacijskih vertikala na krovu, pocinčanim plastificiranim limom debljine d=0.55 mm u boji (</t>
    </r>
    <r>
      <rPr>
        <sz val="10"/>
        <rFont val="Arial"/>
        <family val="2"/>
        <charset val="238"/>
      </rPr>
      <t>RAL 7035 Lichtgrau ).</t>
    </r>
    <r>
      <rPr>
        <sz val="10"/>
        <rFont val="Arial"/>
        <family val="2"/>
      </rPr>
      <t xml:space="preserve"> Promjer vertikale 20 cm, visina cca 100 cm po komadu. U cijenu uključiti dobavu materijala i postavu toplinske izolacije od filca mineralne vune, debljine 5 cm, te limarski spoj s pvc cijevi (75/110mm) koja prolazi kroz opšav.</t>
    </r>
  </si>
  <si>
    <r>
      <t xml:space="preserve">Dobava materijala i izvedba spuštenog kazetiranog stropa mineralnim pločama, d=15mm, u rasteru 60x60 cm. Zahtjevane karakteristike ploča:
 - apsorpcija zvuka klasa C
 - Dnfw 28 dB
 - Rw 7 dB
 - reakcija na požar A2-s1-d0
Ploče se montiraju na tipskoj metalnoj podkonstrukciji, sa upuštenim vidljivim vodilicama (lajsnama) u bijeloj boji, kombinirano sa običnim gipskartonskim pločama, d=12,5 mm, na metalnoj podkonstrukciji, uz rubove prostorije, spojevi ploča </t>
    </r>
    <r>
      <rPr>
        <sz val="10"/>
        <rFont val="Arial"/>
        <family val="2"/>
        <charset val="238"/>
      </rPr>
      <t>bandažirani i kitani do pripreme za bojanje</t>
    </r>
    <r>
      <rPr>
        <sz val="10"/>
        <rFont val="Arial"/>
        <family val="2"/>
      </rPr>
      <t xml:space="preserve"> .
U cijenu uključena potrebna skela (visina podgleda stropa od gotovog poda 2,8m, a visina ab ploče na koju se vješa podkonstrukcija 3,4 m), izrezivanje </t>
    </r>
    <r>
      <rPr>
        <sz val="10"/>
        <rFont val="Arial"/>
        <family val="2"/>
        <charset val="238"/>
      </rPr>
      <t>otvora za rasvjetu , v</t>
    </r>
    <r>
      <rPr>
        <sz val="10"/>
        <rFont val="Arial"/>
        <family val="2"/>
      </rPr>
      <t xml:space="preserve">entilaciju i ostalih prodora u dogovoru s izvoditeljima instalacija.Uključivo eventualno potrebna ojačanja u nosivoj konstrukciji stropa prema tipu rasvjetnog tijela, te izvedba ruba visinske razlike od 10 cm u dvorani prizemlja, vertikalni dio iz gipskaronskih ploča, obračun po m´. 
Gipskartonski strop spaja se s rasterskim stropom na vidljivom rasteru, uz obodne zidove izvesti urednu rešku širine 5 mm.
</t>
    </r>
  </si>
  <si>
    <r>
      <t xml:space="preserve">Sve navedeno u stavci uračunati u jediničnu cijenu. Radove izvoditi prema EU i HR standardima.
</t>
    </r>
    <r>
      <rPr>
        <sz val="10"/>
        <rFont val="Arial"/>
        <family val="2"/>
        <charset val="238"/>
      </rPr>
      <t>Za sve materijale ponuditi min. 3 uzorka na odabir naručitelju. 
Izvođač treba prije početka radova preuzeti podloge. Izvođač će pregledati podloge (glazure i zaglađeni beton na stubištima), provjeriti njihovu ravninu i eventualno pronađene nedostatke predočiti šefu gradilišta i nadzornom inžinjeru , koji će odrediti način sanacije.Nakon uvođenja u radove, izvođač ker. radova, ne može opravdavati nedostatke u kvaliteti neravninom podloge.</t>
    </r>
  </si>
  <si>
    <r>
      <t xml:space="preserve">Dobava materijala i postava podnih, porculanskih ( gres porcellanato ) , protukliznih  pločica 1. klase ( R10 ), polusjajne (satinato) , debljine 10 mm, na cementnu glazuru. 
Otpornost prema habanju PEI 4, prema EN ISO 10545-7 
</t>
    </r>
    <r>
      <rPr>
        <sz val="10"/>
        <rFont val="Arial"/>
        <family val="2"/>
        <charset val="238"/>
      </rPr>
      <t>ili jedankovrijedna norma</t>
    </r>
    <r>
      <rPr>
        <sz val="10"/>
        <rFont val="Arial"/>
        <family val="2"/>
      </rPr>
      <t xml:space="preserve">
upijanje vode I b
Postava na otvorenu fugu, max 2 mm. U jediničnu cijenu uključena dobava i postava alu lajsni na spoju s drugim vrstama podova i na mjestu dva načina postave ( dijagonalno i pravokutno ) , brtvljenje rubova (spoj poda i sokla) trajno elastičnim kitom odgovarajuće boje, pregled i procjena stanja podloge, te prema potrebi dobava materijala i izrada izravnavajućeg sloja do 1 cm i odgovarajući temeljni  premaz podloge. Pločice se polažu u odgovarajuće elastično građevinsko ljepilo, pločice su većih dimenzija min 60/60 cm, krem boje ( beige ). 
Sokl rezan od pločica kojima se oblaže pod.
Obračun po m2 bez obzira na veličinu prostorije.</t>
    </r>
  </si>
  <si>
    <r>
      <t xml:space="preserve">Dobava materijala i postava podnih, protukliznih  keramičkih pločica 1. klase( R11 ), debljine 10 mm, na cementnu glazuru. 
Otpornost prema habanju PEI 4, prema EN ISO 10545-7 
ili jedankovrijedna norma
Pločice se postavljaju u kuhinji profesinalne namjene. Postava dijagonalna na otvorenu fugu. U jediničnu cijenu uključena dobava i postava alu lajsni na spoju s drugim vrstama podova, brtvljenje rubova (spoj poda i sokla) trajno elastičnim kitom odgovarajuće boje, pregled i procjena stanja podloge, te prema potrebi dobava materijala i izrada izravnavajućeg sloja i </t>
    </r>
    <r>
      <rPr>
        <sz val="10"/>
        <rFont val="Arial"/>
        <family val="2"/>
        <charset val="238"/>
      </rPr>
      <t>odgovarajući temeljni  premaz podloge</t>
    </r>
    <r>
      <rPr>
        <sz val="10"/>
        <rFont val="Arial"/>
        <family val="2"/>
      </rPr>
      <t xml:space="preserve">. Pločice se polažu u odgovarajuće elastično građevinsko ljepilo. Pločice i fuge trebaju biti otporne na kemikalije.
</t>
    </r>
  </si>
  <si>
    <r>
      <t xml:space="preserve">Dobava materijala i postava podnih, protukliznih  keramičkih (gres) </t>
    </r>
    <r>
      <rPr>
        <sz val="10"/>
        <rFont val="Arial"/>
        <family val="2"/>
        <charset val="238"/>
      </rPr>
      <t xml:space="preserve"> </t>
    </r>
    <r>
      <rPr>
        <sz val="10"/>
        <rFont val="Arial"/>
        <family val="2"/>
      </rPr>
      <t xml:space="preserve">pločica ( R10 ), polusjajne (satinato ) na cementnu glazuru. Postava pravokutno (fuga na fugu ) na otvorenu fugu, max 2 mm. 
Otpornost prema habanju PEI 4, prema EN ISO 10545-7 
ili jedankovrijedna norma
U jediničnu cijenu uključena dobava i postava alu lajsni na spoju s drugim vrstama podova, brtvljenje rubova (spoj poda i sokla) trajno elastičnim kitom odgovarajuće boje, pregled i procjena stanja podloge, te prema potrebi dobava materijala i izrada izravnavajućeg sloja, </t>
    </r>
    <r>
      <rPr>
        <sz val="10"/>
        <rFont val="Arial"/>
        <family val="2"/>
        <charset val="238"/>
      </rPr>
      <t xml:space="preserve">odgovarajući temeljni premaz </t>
    </r>
    <r>
      <rPr>
        <sz val="10"/>
        <rFont val="Arial"/>
        <family val="2"/>
      </rPr>
      <t>podloge. Pločice se polažu u odgovarajuće elastično građevinsko ljepilo, boja granitno siva, min. dimenzije pločice 33/33 cm, postavljaju se u spremišta i strojarnicu, oznake prostorije 8,11,14 i 15. Sokl rezan od pločica kojima se oblaže pod.</t>
    </r>
  </si>
  <si>
    <r>
      <t xml:space="preserve">Dobava materijala i postava podnih, protukliznih  keramičkih klinker pločica ( R11 ), 1. klase,  pločice bojane u masi, min. dimenzija 40/40 cm, na cementnu glazuru. Otpornost prema habanju PEI 5, prema EN ISO 10545-7 
ili jedankovrijedna norma
upijanje vode </t>
    </r>
    <r>
      <rPr>
        <sz val="10"/>
        <rFont val="Arial"/>
        <family val="2"/>
        <charset val="238"/>
      </rPr>
      <t>&lt;</t>
    </r>
    <r>
      <rPr>
        <sz val="10"/>
        <rFont val="Arial"/>
        <family val="2"/>
      </rPr>
      <t xml:space="preserve"> 0.5%
Postava dijagonalna na otvorenu fugu ( terasa u prizemlju) , terasa kata pravokutna </t>
    </r>
    <r>
      <rPr>
        <sz val="10"/>
        <rFont val="Arial"/>
        <family val="2"/>
        <charset val="238"/>
      </rPr>
      <t>postava od središnje osi .</t>
    </r>
    <r>
      <rPr>
        <sz val="10"/>
        <rFont val="Arial"/>
        <family val="2"/>
      </rPr>
      <t xml:space="preserve"> U jediničnu cijenu uključena dobava i postava alu lajsni na spoju s drugim vrstama podova, brtvljenje rubova (spoj poda i sokla) trajno elastičnim kitom odgovarajuće boje, pregled i procjena stanja podloge, te prema potrebi dobava materijala i izrada izravnavajućeg sloja i odgovarajući temeljni  premaz podloge. Pločice se polažu u odgovarajuće elastično građevinsko ljepilo.
Na rubu vanjske terase prizemlja ugraditi tipski završni inoks profil. Profil koji se </t>
    </r>
    <r>
      <rPr>
        <sz val="10"/>
        <rFont val="Arial"/>
        <family val="2"/>
        <charset val="238"/>
      </rPr>
      <t>postavlja</t>
    </r>
    <r>
      <rPr>
        <sz val="10"/>
        <rFont val="Arial"/>
        <family val="2"/>
      </rPr>
      <t xml:space="preserve"> ispod ker</t>
    </r>
    <r>
      <rPr>
        <sz val="10"/>
        <rFont val="Arial"/>
        <family val="2"/>
        <charset val="238"/>
      </rPr>
      <t>a</t>
    </r>
    <r>
      <rPr>
        <sz val="10"/>
        <rFont val="Arial"/>
        <family val="2"/>
      </rPr>
      <t>mičke pločice, visinski ju obuhvaća, ujedno služi kao okapni profil. Visina profila u pogledu 9.5 cm.
Sokl rezan od pločica kojima se oblaže pod.</t>
    </r>
  </si>
  <si>
    <r>
      <t>Dobava materijala i postava podnih, protukliznih  keramičkih ( gres porcellanato ) , polusjajne ( satinato ) pločica 1. klase, debljine 10 mm, na cementnu glazuru. Pločice se polažu na gazišta i čela stubišta. U jediničnu cijenu uključena dobava i postava tipskih alu protukliznih lajsni s gumenim umetcima, koje se postavljaju na rubu svih gazišta. Lajsne se postavljaju kao ugradbene (u razini keramike, z</t>
    </r>
    <r>
      <rPr>
        <sz val="10"/>
        <rFont val="Arial"/>
        <family val="2"/>
        <charset val="238"/>
      </rPr>
      <t>a pripadajuću visinu keramičkih pločica</t>
    </r>
    <r>
      <rPr>
        <sz val="10"/>
        <rFont val="Arial"/>
        <family val="2"/>
      </rPr>
      <t xml:space="preserve"> ) širine min. 3 cm.
Stavkom obuhvaćeno brtvljenje rubova (spoj poda i sokla) trajno elastičnim kitom odgovarajuće boje, pregled i procjena stanja podloge, te prema potrebi dobava materijala i izrada izravnavajućeg sloja i odgovaraj</t>
    </r>
    <r>
      <rPr>
        <sz val="10"/>
        <rFont val="Arial"/>
        <family val="2"/>
        <charset val="238"/>
      </rPr>
      <t>ući temeljni premaz podlo</t>
    </r>
    <r>
      <rPr>
        <sz val="10"/>
        <rFont val="Arial"/>
        <family val="2"/>
      </rPr>
      <t>ge. Pločice se polažu u odgovarajuće elastično građevinsko ljepilo.
Uz čela, gazišta i podeste se polaže sokl od istih keramičkih pločica kao i podovi. Visina sokla 8 cm od ruba gazišta/čela. Boju i vrstu uskladiti s pločicama na ulazu i hodniku, minimum širina pločice 33 cm</t>
    </r>
    <r>
      <rPr>
        <sz val="10"/>
        <rFont val="Arial"/>
        <family val="2"/>
        <charset val="238"/>
      </rPr>
      <t>.Sokl rezan od pločica kojima se oblaže pod.</t>
    </r>
  </si>
  <si>
    <r>
      <t>Dobava materijala, te postava zidnih, glaziranih keramičkih pločica I klase na zidove u  sanitarijama, do visine 220 cm.  U cijenu uključeno i brtvljenje unutarnjih rubova trajno elastičnim kitom odgovarajuće boje i odgovarajući t</t>
    </r>
    <r>
      <rPr>
        <sz val="10"/>
        <rFont val="Arial"/>
        <family val="2"/>
        <charset val="238"/>
      </rPr>
      <t>emeljni  premaz</t>
    </r>
    <r>
      <rPr>
        <sz val="10"/>
        <rFont val="Arial"/>
        <family val="2"/>
      </rPr>
      <t xml:space="preserve"> podloge. Pločice se polažu na građevinsko ljepilo, po uputsvu proizvođača, sa otvorenom fugom š=3 mm. Uskladiti s podnom keramikom, od istog ponuđača.</t>
    </r>
  </si>
  <si>
    <r>
      <t xml:space="preserve">Dobava materijala, te postava zidnih, glaziranih keramičkih pločica I klase na zidove u  kupaonicama stanova, do visine 270 cm.  U cijenu uključeno i brtvljenje unutarnjih rubova trajno elastičnim kitom </t>
    </r>
    <r>
      <rPr>
        <sz val="10"/>
        <rFont val="Arial"/>
        <family val="2"/>
        <charset val="238"/>
      </rPr>
      <t xml:space="preserve">odgovarajuće boje i odgovarajući </t>
    </r>
    <r>
      <rPr>
        <sz val="10"/>
        <rFont val="Arial"/>
        <family val="2"/>
      </rPr>
      <t xml:space="preserve">temeljni  premaz podloge. Pločice se polažu na građevinsko ljepilo, </t>
    </r>
    <r>
      <rPr>
        <sz val="10"/>
        <rFont val="Arial"/>
        <family val="2"/>
        <charset val="238"/>
      </rPr>
      <t>po uputsvu proizvođača, s</t>
    </r>
    <r>
      <rPr>
        <sz val="10"/>
        <rFont val="Arial"/>
        <family val="2"/>
      </rPr>
      <t>a otvorenom fugom š=3 mm. Uskladiti s podnom keramikom, od istog ponuđača.</t>
    </r>
  </si>
  <si>
    <r>
      <t>Dobava materijala, te postava zidnih, glaziranih keramičkih pločica I klase na zidove u  kuhinjama, do visine 140 cm.  U cijenu uključeno i brtvljenje unutarnjih rubova trajno elastičnim kitom odgovarajuće boje i odgovaraju</t>
    </r>
    <r>
      <rPr>
        <sz val="10"/>
        <rFont val="Arial"/>
        <family val="2"/>
        <charset val="238"/>
      </rPr>
      <t>ći temeljni  premaz podlog</t>
    </r>
    <r>
      <rPr>
        <sz val="10"/>
        <rFont val="Arial"/>
        <family val="2"/>
      </rPr>
      <t>e. Pločice se polažu na građevinsko ljepilo, po uputsvu proizvođača, sa otvorenom fugom š=3 mm.</t>
    </r>
  </si>
  <si>
    <r>
      <t>Dobava materijala, te postava zidnih, glaziranih keramičkih pločica I klase na zidove u  glavnoj kuhinji, do visine 180 cm.  U cijenu uključeno i brtvljenje unutarnjih rubova trajno elastičnim kitom od</t>
    </r>
    <r>
      <rPr>
        <sz val="10"/>
        <rFont val="Arial"/>
        <family val="2"/>
        <charset val="238"/>
      </rPr>
      <t>govarajuće boje. Pločice se polažu na građevinsko ljepilo, po uputsvu proizvođača, sa otvorenom fugom š=3</t>
    </r>
    <r>
      <rPr>
        <sz val="10"/>
        <rFont val="Arial"/>
        <family val="2"/>
      </rPr>
      <t xml:space="preserve"> mm.
</t>
    </r>
    <r>
      <rPr>
        <sz val="10"/>
        <rFont val="Arial"/>
        <family val="2"/>
        <charset val="238"/>
      </rPr>
      <t xml:space="preserve">Uključivo odgovarajući temeljni  premaz podloge, postava tipskih rubnih profila na svim spojevima pod pravim kutem i slobodnim rubovima.
</t>
    </r>
    <r>
      <rPr>
        <sz val="10"/>
        <rFont val="Arial"/>
        <family val="2"/>
      </rPr>
      <t xml:space="preserve">
Pločice i fuge namjenjene za kuhinje profesionalne upotrebe. Trebaju biti otporne na kemikalije i sredstva za čišćenje. Uskladiti s podnom keramikom, od istog ponuđača.</t>
    </r>
  </si>
  <si>
    <r>
      <t xml:space="preserve">Dobava i postava laminata, debljine 12 mm na elastičan sloj za izravnavanje podloge (XPS-3mm).
Klasa korištenja 33, </t>
    </r>
    <r>
      <rPr>
        <sz val="10"/>
        <rFont val="Arial"/>
        <family val="2"/>
        <charset val="238"/>
      </rPr>
      <t>izbijeljeni hrast.</t>
    </r>
    <r>
      <rPr>
        <sz val="10"/>
        <rFont val="Arial"/>
        <family val="2"/>
      </rPr>
      <t xml:space="preserve">
U jediničnu cijenu uključena dobava i postava odgovarajuće lajsne (MDF) istog dizajna kao i podna odloga.
Obračun po m2 tlocrtne površine poda.</t>
    </r>
  </si>
  <si>
    <r>
      <t xml:space="preserve">Dobava i postava laminata, debljine 12 mm na elastičan sloj za izravnavanje podloge (XPS-3mm).
Klasa korištenja 32, </t>
    </r>
    <r>
      <rPr>
        <sz val="10"/>
        <rFont val="Arial"/>
        <family val="2"/>
        <charset val="238"/>
      </rPr>
      <t xml:space="preserve"> hrast natur.</t>
    </r>
    <r>
      <rPr>
        <sz val="10"/>
        <rFont val="Arial"/>
        <family val="2"/>
      </rPr>
      <t xml:space="preserve">
U jediničnu cijenu uključena dobava i postava odgovarajuće lajsne (MDF) istog dizajna kao i podna odloga.
Obračun po m2 tlocrtne površine poda.</t>
    </r>
  </si>
  <si>
    <r>
      <t xml:space="preserve">Postavljanje poda na bazi </t>
    </r>
    <r>
      <rPr>
        <sz val="10"/>
        <rFont val="Arial Italic"/>
        <charset val="238"/>
      </rPr>
      <t>sintetskog</t>
    </r>
    <r>
      <rPr>
        <sz val="10"/>
        <rFont val="Arial Italic"/>
        <family val="2"/>
      </rPr>
      <t xml:space="preserve"> kaučuka</t>
    </r>
  </si>
  <si>
    <r>
      <t xml:space="preserve">Dobava i postava homogene jednoslojne podne obloge od sintetskog kaučuka, položena na suhu, čvrstu i ravnu  podlogu.  
Osnovne karakteristike i faze rada (sve uključivo):
~ izrada izravnavajućeg sloja u debljini do cca 10 mm, na  predpremazom obrađen i suh estrih ili sl. (maksimalna dozvoljena vlažnost  je 2,0 %/cm). Izravnavajući sloj obavezno strojno prebrusiti (niveliranje i brušenje  izvodi se u dvije faze) . Dopuštene su granične vrijednosti neravnina gotove podloge, mjereno na razmaku od cca 10 cm - 2 mm; 1m - 4 mm; 4 m - 10 mm; 10 m - 12 mm; 15 m - 15 mm.
~ Na ovako pripremljenu podlogu polaže se homogena jednoslojna fleksibilna kaučuk podna obloga  –  kvalitetna podna obloga bez potrebe za zaštitnim premazima i premazima za održavanje, čišćenje bez agresivnih sredstava.
Trake podne obloge se ukrajaju prema obliku prostora spojevima na sudaru obavezno bez  fugiranja i bez spajanja trakom za toplo zavarivanje - Spojevi traka na sudaru bez fugiranja.
Potpuno zalijepljena ljepilom prema preporuci </t>
    </r>
    <r>
      <rPr>
        <sz val="10"/>
        <rFont val="Arial"/>
        <family val="2"/>
        <charset val="238"/>
      </rPr>
      <t>odabranog</t>
    </r>
    <r>
      <rPr>
        <sz val="10"/>
        <rFont val="Arial"/>
        <family val="2"/>
      </rPr>
      <t xml:space="preserve"> proizvođača. Boju uskladiti s bojom pločica u hodniku.
U stavku uključiti strojno pranje i poliranje postavljene podne obloge.</t>
    </r>
  </si>
  <si>
    <r>
      <t xml:space="preserve">Za sve stavke je potrebno, prije izrade, napraviti izmjeru na gradilištu. U jediničnu cijenu treba biti uračunati kompletan rad i materijal, dizalica, radna platforma, transportni troškovi, strojevi i alati, popravak štete na svojim i tuđim radovima, zaštita na radu, te čišćenje objekta s odvozom otpada na ovlašteni deponij. 
     Svi vidljivi dijelovi fasade završno se obrađuju silikatno-silikonskom završnom žbukom. Osnova žbuke je vodena disperzija kalij silikata i sintetičko-silikatne smole sa odabranim punilima baziranim na dolomitu, mramoru i pigmentima. U izradu završne žbuke uključiti adekvatnu impregnaciju ovisno o podlozi na koju se nanosi. Osigurati da su završni slojevi i impregnacija od istog proizvođača i međusobno kompatibilni.
Ostala bitna svojstva završnog sloja:
 - granulacija 1,5 mm
 - specifična težina cca 1,8 kg/dm3
 - sadrži formulu koja spriječava nastanak algi, plijesni i mahovine 
 - paropropusna: V1  visokoparopropusno 
-  vodoodbojna : W3 niskovodoupojno ( prema EN </t>
    </r>
    <r>
      <rPr>
        <sz val="10"/>
        <rFont val="Arial"/>
        <family val="2"/>
        <charset val="238"/>
      </rPr>
      <t>1062-1)
ili jednakovrijednoj normi</t>
    </r>
    <r>
      <rPr>
        <sz val="10"/>
        <rFont val="Arial"/>
        <family val="2"/>
      </rPr>
      <t xml:space="preserve">
-  otporna na različite vremenske uvjete
 - otporna na prljanje 
 - UV otporna
- reakcija na požar A2 s1 d0
Ugradnja završne žbuke prema uputama proizvođača. Boja u dvije svjetlije nijanse.
Izolaciju podrumskih zi</t>
    </r>
    <r>
      <rPr>
        <sz val="10"/>
        <rFont val="Arial"/>
        <family val="2"/>
        <charset val="238"/>
      </rPr>
      <t>d</t>
    </r>
    <r>
      <rPr>
        <sz val="10"/>
        <rFont val="Arial"/>
        <family val="2"/>
      </rPr>
      <t>ova izvesti u skladu s eleboratom zaštite od požara, kako bi se postavila pravilna vrsta toplinske izolacije (XPS/MW), s obzirom na poziciju na fasadi.</t>
    </r>
  </si>
  <si>
    <r>
      <t xml:space="preserve">Dobava materijala te izrada toplinske kontaktne fasade povezanog sustava, izolacijskim pločama od mineralne vune i ostalog specificiranog materijala prema slijedećem detalju; 
- građevinsko ljepilo 0,5 cm 
- izolacijske fasadne ploče od kamene vune (10cm-20cm) λmax=0,035W/mK
- građevinsko ljepilo 0,3 cm
- tekstilno staklena mrežica 
- građevinsko ljepilo 0,2 cm
- odgovarajuće mehaničke pričvrsnice
- impregnirajući sloj
- silikonska završna žbuka 
Na pozicijama gdje se fasada postavlja uz horizontalne površine (terase, opločnici, zaštita fasade i sl.), na visini od 30 cm od hor. površine, umjesto mineralne vune,  postaviti ploče od </t>
    </r>
    <r>
      <rPr>
        <sz val="10"/>
        <rFont val="Arial"/>
        <family val="2"/>
        <charset val="238"/>
      </rPr>
      <t>ekstrudiranog</t>
    </r>
    <r>
      <rPr>
        <sz val="10"/>
        <rFont val="Arial"/>
        <family val="2"/>
      </rPr>
      <t xml:space="preserve"> polistirena iste debljine.
Jedinična cijena uključuje dobavu i ugradnju odgovarajućih kutnih i sokl profila. Na otvorima i horizontalnim istakama ugraditi okapne profile.        
Na svim linijskim spojevima fasade sa ostalim građevnim elementima (streha, prozori itd) obavezno ugraditi priključne profile (APL lajsne). Uključivo okapni</t>
    </r>
    <r>
      <rPr>
        <sz val="10"/>
        <rFont val="Arial"/>
        <family val="2"/>
        <charset val="238"/>
      </rPr>
      <t xml:space="preserve"> rub na atici sa odgovarajućim kutnim dijelom (</t>
    </r>
    <r>
      <rPr>
        <sz val="10"/>
        <rFont val="Arial"/>
        <family val="2"/>
      </rPr>
      <t xml:space="preserve"> za usponsko opterećenje udarnom kišom ).                                          
Fasadu izvoditi prema uputstvu proizvođača.
 </t>
    </r>
  </si>
  <si>
    <r>
      <t xml:space="preserve">Dobava i postava unutrašnjih rolo zavjesa (screen) kao zaštita od sunca, materijal: poliester, 100% reciklirajući, bez pvc-a, klasa gorivosti B1, prema EN 13501-1 (teško zapaljivi materijali)
</t>
    </r>
    <r>
      <rPr>
        <sz val="10"/>
        <rFont val="Arial"/>
        <family val="2"/>
        <charset val="238"/>
      </rPr>
      <t>ili jednakovrijedno</t>
    </r>
    <r>
      <rPr>
        <sz val="10"/>
        <rFont val="Arial"/>
        <family val="2"/>
      </rPr>
      <t xml:space="preserve">
faktor propuštanja svjetlosti 5 %, sa anti bakterijskom zaštitom.
Rolo zavjesa treba biti šira od prozorskog otvora (špalete) 2 cm, a duljina tako da prekrije donji rub unutarnje prozorske klupice.
Karniša aluminijska, plasitficirana u bijeloj boji. Postava na zid, neposredno ispod spuštenog stropa. Prije montaže provjeriti mjere u naravi, uključivo sav potreban materijal za pričvršćenje.</t>
    </r>
  </si>
  <si>
    <r>
      <t xml:space="preserve">Ispitivanje zrakopropusnosti, u skladu s Tehničkim propisom o racionalnoj uporabi energije i toplinskoj zaštiti u zgradama (NN 128/15, 70/18, 73/18, 86/18), Čl. 26.-31.
Ispitivanje se vrši u fazi izgradnje kad su postavljeni svi vanjski otvori (prozori, vrata i sl.)  i prodori instalacija zabrtvljeni, a prije postavljanja gips-kartonske obloge (špaleta) i vanjske fasade. Ispitivanje vrši za to ovlaštena osoba s odgovarajućom opremom.
Ispitivanju treba biti nazočan i nadzorni inženjer za građevinsko-obrtničke radove. Rezultate ispitivanja ovlaštena osoba za ispitivanje treba upisati u građevinski dnevnik i dati izjavu o provedenom ispitivanju.
Ukoliko se prilikom ispitivanja ispostavi da postoje mjesta gdje dolazi do propuštanja zraka većeg od dopuštenog, ta mjesta je potrebno sanirati. 
</t>
    </r>
    <r>
      <rPr>
        <sz val="10"/>
        <rFont val="Arial"/>
        <family val="2"/>
        <charset val="238"/>
      </rPr>
      <t>Nakon</t>
    </r>
    <r>
      <rPr>
        <sz val="10"/>
        <rFont val="Arial"/>
        <family val="2"/>
      </rPr>
      <t xml:space="preserve"> što se utvrdi da su rezultati ispitivanja zrakopropusnosti zadovoljavajući, može se nastaviti sa završnim oblaganjem zidova i stropova s unutarnje (špalete, obloge zidova i sl.) i vanjske strane ovojnice zgrade (fasada).
Sve navedno uključeno u jediničnu cijenu. Višestruko ispitivanje zbog neadekvatnog brtvljenja (greška izvođača) neće se dodatno obračunavati. </t>
    </r>
  </si>
  <si>
    <r>
      <t>Nabava, doprema i ugradnja protupožarnih obujmica prema HRN EN 13501-2 ili jednakovrijedno, kao protupožarni brtveni element za gorive plastične cijevi koje prolaze kroz granice požarnih zona veće od 0,01 m</t>
    </r>
    <r>
      <rPr>
        <sz val="10"/>
        <rFont val="Calibri"/>
        <family val="2"/>
        <charset val="238"/>
      </rPr>
      <t>²</t>
    </r>
    <r>
      <rPr>
        <sz val="9"/>
        <rFont val="Arial"/>
        <family val="2"/>
        <charset val="238"/>
      </rPr>
      <t xml:space="preserve">, </t>
    </r>
    <r>
      <rPr>
        <sz val="10"/>
        <rFont val="Arial"/>
        <family val="2"/>
        <charset val="238"/>
      </rPr>
      <t>odnosno sprečavanje širenja plamena i dima u ostale požarne sektore.</t>
    </r>
  </si>
  <si>
    <r>
      <rPr>
        <b/>
        <sz val="10"/>
        <rFont val="Arial"/>
        <family val="2"/>
        <charset val="238"/>
      </rPr>
      <t xml:space="preserve">Norma </t>
    </r>
    <r>
      <rPr>
        <sz val="10"/>
        <rFont val="Arial"/>
        <family val="2"/>
        <charset val="238"/>
      </rPr>
      <t xml:space="preserve">: HRN.EN81-20/50 dizala
ili jednakovrijedna norma </t>
    </r>
  </si>
  <si>
    <r>
      <t>Obračun po m</t>
    </r>
    <r>
      <rPr>
        <vertAlign val="superscript"/>
        <sz val="10"/>
        <rFont val="Arial"/>
        <family val="2"/>
      </rPr>
      <t>1</t>
    </r>
    <r>
      <rPr>
        <sz val="10"/>
        <rFont val="Arial"/>
        <family val="2"/>
      </rPr>
      <t xml:space="preserve"> projektirane osi.</t>
    </r>
  </si>
  <si>
    <r>
      <t>Obračun po m</t>
    </r>
    <r>
      <rPr>
        <vertAlign val="superscript"/>
        <sz val="10"/>
        <rFont val="Arial"/>
        <family val="2"/>
      </rPr>
      <t>1</t>
    </r>
    <r>
      <rPr>
        <sz val="10"/>
        <rFont val="Arial"/>
        <family val="2"/>
      </rPr>
      <t xml:space="preserve"> uklonjenog rubnjaka.</t>
    </r>
  </si>
  <si>
    <r>
      <t>Obračun po m</t>
    </r>
    <r>
      <rPr>
        <vertAlign val="superscript"/>
        <sz val="10"/>
        <rFont val="Arial"/>
        <family val="2"/>
      </rPr>
      <t>1</t>
    </r>
    <r>
      <rPr>
        <sz val="10"/>
        <rFont val="Arial"/>
        <family val="2"/>
      </rPr>
      <t xml:space="preserve"> reza. </t>
    </r>
  </si>
  <si>
    <r>
      <t>Obračun po m</t>
    </r>
    <r>
      <rPr>
        <vertAlign val="superscript"/>
        <sz val="10"/>
        <rFont val="Arial"/>
        <family val="2"/>
      </rPr>
      <t>3</t>
    </r>
    <r>
      <rPr>
        <sz val="10"/>
        <rFont val="Arial"/>
        <family val="2"/>
      </rPr>
      <t xml:space="preserve"> sraslog tla.</t>
    </r>
  </si>
  <si>
    <r>
      <t>Obračun po m</t>
    </r>
    <r>
      <rPr>
        <vertAlign val="superscript"/>
        <sz val="10"/>
        <rFont val="Arial"/>
        <family val="2"/>
      </rPr>
      <t>2</t>
    </r>
    <r>
      <rPr>
        <sz val="10"/>
        <rFont val="Arial"/>
        <family val="2"/>
      </rPr>
      <t xml:space="preserve"> uređenog temeljnog tla</t>
    </r>
  </si>
  <si>
    <r>
      <t>Fino planiranje i zbijanje posteljice prometnih površina do Sz=100% i Ms=30 MN/m</t>
    </r>
    <r>
      <rPr>
        <vertAlign val="superscript"/>
        <sz val="10"/>
        <rFont val="Arial"/>
        <family val="2"/>
      </rPr>
      <t xml:space="preserve">2 </t>
    </r>
    <r>
      <rPr>
        <sz val="10"/>
        <rFont val="Arial"/>
        <family val="2"/>
      </rPr>
      <t>za zemljane materijale, odnosno do Sz=100% i Ms=40 MN/m</t>
    </r>
    <r>
      <rPr>
        <vertAlign val="superscript"/>
        <sz val="10"/>
        <rFont val="Arial"/>
        <family val="2"/>
      </rPr>
      <t>2</t>
    </r>
    <r>
      <rPr>
        <sz val="10"/>
        <rFont val="Arial"/>
        <family val="2"/>
      </rPr>
      <t xml:space="preserve"> za kamene materijale. </t>
    </r>
  </si>
  <si>
    <r>
      <t>Obračun po m</t>
    </r>
    <r>
      <rPr>
        <vertAlign val="superscript"/>
        <sz val="10"/>
        <rFont val="Arial"/>
        <family val="2"/>
      </rPr>
      <t>2</t>
    </r>
    <r>
      <rPr>
        <sz val="10"/>
        <rFont val="Arial"/>
        <family val="2"/>
      </rPr>
      <t xml:space="preserve"> uređene posteljice.</t>
    </r>
  </si>
  <si>
    <r>
      <t>Obračun po m</t>
    </r>
    <r>
      <rPr>
        <vertAlign val="superscript"/>
        <sz val="10"/>
        <rFont val="Arial"/>
        <family val="2"/>
      </rPr>
      <t>3</t>
    </r>
    <r>
      <rPr>
        <sz val="10"/>
        <rFont val="Arial"/>
        <family val="2"/>
      </rPr>
      <t xml:space="preserve"> izvedenog nasipa u zbijenom stanju.</t>
    </r>
  </si>
  <si>
    <r>
      <t>Obračun po m</t>
    </r>
    <r>
      <rPr>
        <vertAlign val="superscript"/>
        <sz val="10"/>
        <rFont val="Arial"/>
        <family val="2"/>
      </rPr>
      <t>2</t>
    </r>
    <r>
      <rPr>
        <sz val="10"/>
        <rFont val="Arial"/>
        <family val="2"/>
      </rPr>
      <t xml:space="preserve"> uređene površine.</t>
    </r>
  </si>
  <si>
    <r>
      <t>Obračun po m</t>
    </r>
    <r>
      <rPr>
        <vertAlign val="superscript"/>
        <sz val="10"/>
        <rFont val="Arial"/>
        <family val="2"/>
      </rPr>
      <t>3</t>
    </r>
    <r>
      <rPr>
        <sz val="10"/>
        <rFont val="Arial"/>
        <family val="2"/>
      </rPr>
      <t xml:space="preserve"> odvezenog materijala.</t>
    </r>
  </si>
  <si>
    <r>
      <t xml:space="preserve"> - ručni iskop u šljunku kolnika (0,3 m</t>
    </r>
    <r>
      <rPr>
        <vertAlign val="superscript"/>
        <sz val="10"/>
        <rFont val="Arial"/>
        <family val="2"/>
      </rPr>
      <t>3</t>
    </r>
    <r>
      <rPr>
        <sz val="10"/>
        <rFont val="Arial"/>
        <family val="2"/>
      </rPr>
      <t xml:space="preserve">/oknu) </t>
    </r>
  </si>
  <si>
    <r>
      <t xml:space="preserve"> - zatrpavanje šljunkom uokolo betonske obloge sa zbijanjem materijala (0,8 m</t>
    </r>
    <r>
      <rPr>
        <vertAlign val="superscript"/>
        <sz val="10"/>
        <rFont val="Arial"/>
        <family val="2"/>
      </rPr>
      <t>3</t>
    </r>
    <r>
      <rPr>
        <sz val="10"/>
        <rFont val="Arial"/>
        <family val="2"/>
      </rPr>
      <t>/oknu)</t>
    </r>
  </si>
  <si>
    <r>
      <t>Nabava, doprema i ugradnja kamenog zrnatog materijala u donji nosivi sloj kolničke konstrukcije. Ugrađuje se u sloju debljine 45 cm na prometno manipulativnoj površini  i 40 cm na stazama uz zgradu (zbijanje do Ms=80 MN/m</t>
    </r>
    <r>
      <rPr>
        <vertAlign val="superscript"/>
        <sz val="10"/>
        <rFont val="Arial"/>
        <family val="2"/>
      </rPr>
      <t xml:space="preserve">2 </t>
    </r>
    <r>
      <rPr>
        <sz val="10"/>
        <rFont val="Arial"/>
        <family val="2"/>
      </rPr>
      <t>i SZ=100%).</t>
    </r>
  </si>
  <si>
    <r>
      <t>Obračun po m</t>
    </r>
    <r>
      <rPr>
        <vertAlign val="superscript"/>
        <sz val="10"/>
        <rFont val="Arial"/>
        <family val="2"/>
      </rPr>
      <t>3</t>
    </r>
    <r>
      <rPr>
        <sz val="10"/>
        <rFont val="Arial"/>
        <family val="2"/>
      </rPr>
      <t xml:space="preserve"> zbijenog sloja.</t>
    </r>
  </si>
  <si>
    <r>
      <t>Nabava, doprema i ugradnja kamenog zrnatog materijala u donji nosivi sloj ispod pješačkih površina parka i rampe podruma. Ugrađuje se u sloju minimalne debljine 35 cm, uz zbijanje do Ms=80 MN/m</t>
    </r>
    <r>
      <rPr>
        <vertAlign val="superscript"/>
        <sz val="10"/>
        <rFont val="Arial"/>
        <family val="2"/>
      </rPr>
      <t xml:space="preserve">2 </t>
    </r>
    <r>
      <rPr>
        <sz val="10"/>
        <rFont val="Arial"/>
        <family val="2"/>
      </rPr>
      <t xml:space="preserve">i SZ=97%. </t>
    </r>
  </si>
  <si>
    <r>
      <t>Obračun po m</t>
    </r>
    <r>
      <rPr>
        <vertAlign val="superscript"/>
        <sz val="10"/>
        <rFont val="Arial"/>
        <family val="2"/>
      </rPr>
      <t xml:space="preserve">1 </t>
    </r>
    <r>
      <rPr>
        <sz val="10"/>
        <rFont val="Arial"/>
        <family val="2"/>
      </rPr>
      <t xml:space="preserve">ugrađenog rubnjaka.                             </t>
    </r>
  </si>
  <si>
    <r>
      <t>Obračun po m</t>
    </r>
    <r>
      <rPr>
        <vertAlign val="superscript"/>
        <sz val="10"/>
        <rFont val="Arial"/>
        <family val="2"/>
      </rPr>
      <t xml:space="preserve">1 </t>
    </r>
    <r>
      <rPr>
        <sz val="10"/>
        <rFont val="Arial"/>
        <family val="2"/>
      </rPr>
      <t xml:space="preserve">ugrađene ulazne betonske rampe.                          </t>
    </r>
  </si>
  <si>
    <r>
      <t>Obračun po m</t>
    </r>
    <r>
      <rPr>
        <vertAlign val="superscript"/>
        <sz val="10"/>
        <rFont val="Arial"/>
        <family val="2"/>
      </rPr>
      <t xml:space="preserve">2 </t>
    </r>
    <r>
      <rPr>
        <sz val="10"/>
        <rFont val="Arial"/>
        <family val="2"/>
      </rPr>
      <t xml:space="preserve">ugrađenog sloja.  </t>
    </r>
  </si>
  <si>
    <r>
      <t>Obračun po m</t>
    </r>
    <r>
      <rPr>
        <vertAlign val="superscript"/>
        <sz val="10"/>
        <rFont val="Arial"/>
        <family val="2"/>
      </rPr>
      <t xml:space="preserve">1 </t>
    </r>
    <r>
      <rPr>
        <sz val="10"/>
        <rFont val="Arial"/>
        <family val="2"/>
      </rPr>
      <t>crte.</t>
    </r>
  </si>
  <si>
    <r>
      <t>Obračun po m</t>
    </r>
    <r>
      <rPr>
        <vertAlign val="superscript"/>
        <sz val="10"/>
        <rFont val="Arial"/>
        <family val="2"/>
      </rPr>
      <t>2</t>
    </r>
    <r>
      <rPr>
        <sz val="10"/>
        <rFont val="Arial"/>
        <family val="2"/>
      </rPr>
      <t xml:space="preserve"> bojane površine.</t>
    </r>
  </si>
  <si>
    <r>
      <t xml:space="preserve">KONTROLNI POSTUPCI KOD UGRADNJE BETONA
Izvoditelj treba prema normi HRN EN 13670:2010
</t>
    </r>
    <r>
      <rPr>
        <sz val="10"/>
        <rFont val="Arial"/>
        <family val="2"/>
        <charset val="238"/>
      </rPr>
      <t>ili jednakovrijedno</t>
    </r>
    <r>
      <rPr>
        <sz val="10"/>
        <rFont val="Arial"/>
        <family val="2"/>
      </rPr>
      <t xml:space="preserve">
 Izvedba betonskih konstrukcija (EN 13670:2009)
</t>
    </r>
    <r>
      <rPr>
        <sz val="10"/>
        <rFont val="Arial"/>
        <family val="2"/>
        <charset val="238"/>
      </rPr>
      <t xml:space="preserve"> ili jednakovrijedno</t>
    </r>
    <r>
      <rPr>
        <sz val="10"/>
        <rFont val="Arial"/>
        <family val="2"/>
      </rPr>
      <t xml:space="preserve">
prije početka ugradnje provjeriti da li je beton u skladu sa zahtjevima iz projekta betonske konstrukcije, te da li je tijekom transporta došlo do promjene njegovih svojstava koja bi bila od utjecaja na tehnička svojstva betonske konstrukcije.
Svježi beton
Kontrolu svježeg betona izvoditelj treba provoditi pregledom svake otpremnice i vizualnom kontrolom koegzistencije kod svake dopreme (svakog vozila), te kod opravdane sumnje ispitivanjem koegzistencije prema normi HRN EN 12350-2:2009
 (ispitivanje svježeg betona slijeganjem).</t>
    </r>
  </si>
  <si>
    <t>Nabava, doprema i montaža fazonskih komada i armatura, za ugradnju nadzemnog hidranta, komplet sa svim spojnim i brtvenim materijalom. Stavka obuhvaća nabavu, dopremu i montažu svih potrebnih komada iz lijevano željeznih fazonskih komada i armature u nazivni tlak PN 10, antikorozivno zaštičenih EWS zaštitom iznutra i izvana sa minimalnom debljinom epoksidnog sloja 250 mm, u kompletu sa brtvenim i spojnim materijalom. Brtve koje se ugrađuju moraju biti atestirane za pitku vodu za radni tlak od 1 MPa.</t>
  </si>
  <si>
    <t>Izrada geodetske snimke izvedene trase novog  vodovodnog cjevovoda sa izradom odgovarajućeg elaborata . Snimanje izvedenih cjevovoda vršiti pri otvorenom rovu. U elaboratu prikazati detalje svih križanja izvedenih cjevovoda s ostalim podzemnim instalacijama, sa prikazanim točnim apsolutnim geodetskim koordinatama svih instalacija i to svaki izvedeni cjevovod zasebno.</t>
  </si>
  <si>
    <t>Geodetski snimak predati investitoru u pisanom i digitalnom obliku (3 primjerka), u apsolutnim koordinatama radi unošenja položaja priključka u digitalni katastar podzemnih vodova.</t>
  </si>
  <si>
    <t xml:space="preserve">Izrada geodetske snimke izvedene trase novog  kanalizacijskog cjevovoda sa izradom odgovarajućeg elaborata . Snimanje izvedenog cjevovoda izvršiti pri otvorenom rovu. U elaboratu prikazati sve trase i građevine na cjevovodu, sa visinskim kotama nivelete,  dna i poklopaca građevina te nagibima nivelete pojedinih dionica. </t>
  </si>
  <si>
    <r>
      <rPr>
        <b/>
        <sz val="10"/>
        <rFont val="Arial"/>
        <family val="2"/>
        <charset val="238"/>
      </rPr>
      <t>Vrata voznog okna</t>
    </r>
    <r>
      <rPr>
        <sz val="10"/>
        <rFont val="Arial"/>
        <family val="2"/>
        <charset val="238"/>
      </rPr>
      <t xml:space="preserve"> : -  vrsta 2-djelna automatska teleskopska, -  širina 900 mm, -  visina 2100 mm, -  materijal čelični lim, -  završna obrada inox brušeni, -  vatrootpornost: EI-60 prema HRN.EN 81-58:2006 ili jednakovrijedna norma</t>
    </r>
  </si>
  <si>
    <t>Ograda stepenica sastoji se od okvira, ispune i rukohvata. Okvir ograde je od pravokutnih profila 40×20×3 mm, ispuna od plošnog profila 30×5 mm, na razmaku 140 mm.
Rukohvat je drveni, hrastov, promjera 50 mm, lakiran natur lakom. Svi metalni dijelovi su pocinčani i završno plastificirani. Cijena uključuje sav pričvrsni pribor,  opšave, rozete i lajsne koji su potrebni za normalno funkcioniranje.
Obračun po dužnom metru postavljene ograde.</t>
  </si>
  <si>
    <t>Polaganje od strane ovlaštenog podopolagača
~ izvedba sokla (ukupne visine cca 10 cm), od traka istovjetnih podnoj oblozi. Sastoji se od specijalnog kutnog oblika, zakrivljenja  15x15 mm preko kojeg se lijepi kaučuk obloga, s tipskim završetkom u boji po izboru projektanta.
KARAKTERISTIKE PODNE OBLOGE:
~ ploča dim. 610/610 mm, ukupne debljine 3 mm.
~ Otpornost na goruće opuške cigarete po EN 1399 ili jednakovrijedno ispunjeno.
~ Otpor na istrošenje kod opt. 5 N  po ISO 4649, postupak A po zahtjevu &lt; 250 mm3: 160 mm3
~ Uporabna klasifikacija po EN ISO  10 874: 34/43. Izuzetno velika otpornost na habanje, dimenzijska stabilnost.
~ Protukliznost po  DIN 51 130:   R9
~ Elektostatičnost EN 1815 antisatičnost &lt;2kV
~ Dimenzijska stabilnost po EN ISO 23 999 ±0,3%
~ Apsorpcija buke pri hodu ISO  10 140-3: 8 dB
~ Primjereno pri uporabi stolaca s kotačićima, model W, po EN 12 529.
~ Sposobnost električne izolacije po IEC 60 093, VDE 0303 T.30 10¹ºOhm.</t>
  </si>
  <si>
    <t>Tehnička svojstva i drugi zahtjevi, te potvrđivanje prikladnosti vode određuju se, odnosno provode, prema važećim normama, uključujući vodu za pranje iz instalacija za otpadnu vodu u industriji betona kao vode za pripremu betona (EN 1008:2002 ili jednakovrijedno), odredbama Tehničkog propisa za građevinske konstrukcije, te normama na koje ta norma upućuje. Voda za pripremu betona: HRN EN 1008:2002 ili jednakovrijedno
Tehnička svojstva i drugi zahtjevi, te potvrđivanje sukladnosti agregata određuje se, odnosno provodi, ovisno o vrsti agregata, prema važećim normama, odredbama Tehničkog propisa za građevinske konstrukcije, normama na koje one upućuju, te u skladu s odredbama posebnog propisa. Agregati za beton: HRN EN 12620:2008 ili jednakovrijedno. Lagani agregati: HRN EN 13055 ili jednakovrijedno</t>
  </si>
  <si>
    <t>KONTROLA PROIZVODNJE BETONA
Unutarnja kontrola betona provodit će se prema normi HRN 1128:2007 ili jednakovrijedno Beton – Smjernice za primjenu norme HRN EN 206-1 ili jednakovrijedno i mora obuhvatiti sve mjere nužne za održavanje i osiguranje svojstava betona.</t>
  </si>
  <si>
    <t>Mehanička spajala za sustave s gipsanim pločama: HRN EN 14566:2008 ili jednakovrijedno, HRN EN 14566:2010 ili jednakovrijedno
Gipsani elementi za spuštene stropove: HRN EN 14246:2006 ili jednkovrijedno, HRN EN 14246:2006/lspr.1:2008 ili jednakovrijedno.
Montažni zidovi sistema se izvode od podkonstrukcije - nosivih CW profila od pocinčanog lima te s donjim i gornjim UW-profilom, sve prema uputama proizvođača. Sve otvore unutar gipskartonskih zidova treba ojačati čeličnim (UA) profilima, širine jednakoj širini profila gipskartonskog zida. Vertikalne UA profile oko otvora izvesti u kontinuitetu od nosive ab ploče do ab ploče. Između profila se umeće mineralna vuna i osigurava se od micanja. Kod spoja sa zidom, stropom ili podom na profile se nanosi brtvena masa, a posebno i temeljito kod zahtjeva za zaštitu od buke. Sve rubne profile na spojevima s podom, stropom i sa zidovima treba učvrstiti odgovarajućim učvrsnim elementima. Učvrsni element za masivni zid, pod ili strop je tipla s vijkom. Za ostale priključne površine koriste se učvrsna sredstva koja odgovaraju podlozi. Sve profile koji su u dodiru s bočnim zidovima i s podom odn. stropom treba prije montaže obložiti samoljepivom PE brtvenom trakom odgovarajuće širine.</t>
  </si>
  <si>
    <r>
      <t xml:space="preserve">Sva opločenja zidova, podova i sl. izvesti tamo gdje je to po projektu predviđeno. Izvedba mora zadovoljiti propise: HRN EN 121:01, 159:01, 176:01, 178:01, 186:01, 187:01 
</t>
    </r>
    <r>
      <rPr>
        <sz val="10"/>
        <rFont val="Arial"/>
        <family val="2"/>
        <charset val="238"/>
      </rPr>
      <t>ili jednakovrijedno</t>
    </r>
    <r>
      <rPr>
        <sz val="10"/>
        <rFont val="Arial"/>
        <family val="2"/>
      </rPr>
      <t xml:space="preserve">
HRN B.D1.300, 301, 305, 306, 321, 322, 331, 332, 334, 335 B.D8.050, 054, 058, 060, 068, 070, 080, 090, 092, 099, 450 ili jednakovrijedno. Sav vezni materijal, ljepila, zaptivni materijal i pomoćna sredstva HRN U.F2.011.
</t>
    </r>
    <r>
      <rPr>
        <sz val="10"/>
        <rFont val="Arial"/>
        <family val="2"/>
        <charset val="238"/>
      </rPr>
      <t>ili jednakovrijedno</t>
    </r>
    <r>
      <rPr>
        <sz val="10"/>
        <rFont val="Arial"/>
        <family val="2"/>
      </rPr>
      <t xml:space="preserve">
Eventualne izmjene materijala, te način izvedbe tokom gradnje mora se izvršiti isključivo pismenim putem dogovorom s projektantom i nadzornim organom. Sve više radnje koje neće biti na taj način utvrđene, neće se priznati u obračun. U načelu nisu dopušteni različiti proizvodi za zidne i podne pločice u jednoj prostoriji. Ako nije drugačije opisano, nudi se materijal prve klase. Pločice ne smiju sadržavati olovo. Način izvedbe i ugradbe, preuzimanje i priprema podloge, te način obračuna u svemu prema važećim normama za izvođenje završnih radova u građevinarstvu.
Spojevi zidnih i podnih površina, predmeta kao primjerice pragova sa površinama obloženim keramičkim
pločicama moraju se fugirati elastičnom vodootpornom masom.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</si>
</sst>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k_n_-;\-* #,##0.00\ _k_n_-;_-* &quot;-&quot;??\ _k_n_-;_-@_-"/>
    <numFmt numFmtId="165" formatCode="0.0"/>
    <numFmt numFmtId="166" formatCode="#,##0.00\ &quot;kn&quot;"/>
  </numFmts>
  <fonts count="87">
    <font>
      <sz val="10"/>
      <name val="Arial"/>
      <family val="2"/>
    </font>
    <font>
      <sz val="11"/>
      <color theme="1"/>
      <name val="Calibri"/>
      <family val="2"/>
      <charset val="238"/>
      <scheme val="minor"/>
    </font>
    <font>
      <sz val="8"/>
      <name val="Arial"/>
      <family val="2"/>
    </font>
    <font>
      <sz val="10"/>
      <name val="Arial Bold"/>
      <family val="2"/>
    </font>
    <font>
      <sz val="10"/>
      <name val="Arial"/>
      <family val="2"/>
    </font>
    <font>
      <sz val="12"/>
      <name val="Arial Bold"/>
      <family val="2"/>
    </font>
    <font>
      <sz val="11"/>
      <name val="Arial Bold"/>
      <family val="2"/>
    </font>
    <font>
      <sz val="11"/>
      <name val="Arial"/>
      <family val="2"/>
    </font>
    <font>
      <sz val="8"/>
      <name val="Calibri"/>
      <family val="2"/>
    </font>
    <font>
      <sz val="9"/>
      <name val="Arial"/>
      <family val="2"/>
    </font>
    <font>
      <sz val="10"/>
      <name val="Arial Italic"/>
      <family val="2"/>
    </font>
    <font>
      <sz val="10"/>
      <name val="Arial Bold Italic"/>
      <family val="2"/>
    </font>
    <font>
      <sz val="10"/>
      <name val="Calibri"/>
      <family val="2"/>
    </font>
    <font>
      <sz val="10"/>
      <name val="Arial Bold"/>
      <family val="2"/>
    </font>
    <font>
      <sz val="8"/>
      <name val="Arial Bold"/>
      <family val="2"/>
    </font>
    <font>
      <sz val="9"/>
      <name val="Trebuchet MS"/>
      <family val="2"/>
    </font>
    <font>
      <sz val="8"/>
      <name val="Trebuchet MS"/>
      <family val="2"/>
    </font>
    <font>
      <sz val="12"/>
      <name val="Arial"/>
      <family val="2"/>
    </font>
    <font>
      <sz val="13"/>
      <name val="Arial Bold"/>
      <family val="2"/>
    </font>
    <font>
      <sz val="18"/>
      <name val="Arial Bold"/>
      <family val="2"/>
    </font>
    <font>
      <sz val="20"/>
      <name val="Arial Bold"/>
      <family val="2"/>
    </font>
    <font>
      <sz val="9"/>
      <name val="Calibri"/>
      <family val="2"/>
    </font>
    <font>
      <sz val="12"/>
      <name val="Calibri Bold"/>
      <family val="2"/>
    </font>
    <font>
      <sz val="13"/>
      <name val="Calibri Bold"/>
      <family val="2"/>
    </font>
    <font>
      <sz val="12"/>
      <name val="Calibri"/>
      <family val="2"/>
    </font>
    <font>
      <sz val="11"/>
      <name val="Calibri"/>
      <family val="2"/>
    </font>
    <font>
      <sz val="11"/>
      <name val="Calibri Bold"/>
      <family val="2"/>
    </font>
    <font>
      <sz val="11"/>
      <name val="Calibri Bold Italic"/>
      <family val="2"/>
    </font>
    <font>
      <sz val="10"/>
      <name val="Verdana"/>
      <family val="2"/>
    </font>
    <font>
      <b/>
      <sz val="10"/>
      <name val="Arial"/>
      <family val="2"/>
      <charset val="238"/>
    </font>
    <font>
      <sz val="11"/>
      <name val="Calibri"/>
      <family val="2"/>
      <charset val="238"/>
      <scheme val="minor"/>
    </font>
    <font>
      <sz val="10"/>
      <name val="Arial"/>
      <family val="2"/>
      <charset val="238"/>
    </font>
    <font>
      <sz val="8"/>
      <name val="Arial"/>
      <family val="2"/>
      <charset val="238"/>
    </font>
    <font>
      <b/>
      <sz val="8"/>
      <name val="Arial"/>
      <family val="2"/>
      <charset val="238"/>
    </font>
    <font>
      <b/>
      <sz val="8"/>
      <name val="Arial"/>
      <family val="2"/>
    </font>
    <font>
      <b/>
      <sz val="10"/>
      <name val="Arial"/>
      <family val="2"/>
    </font>
    <font>
      <b/>
      <u/>
      <sz val="10"/>
      <name val="Arial"/>
      <family val="2"/>
      <charset val="238"/>
    </font>
    <font>
      <b/>
      <sz val="11"/>
      <name val="Arial"/>
      <family val="2"/>
      <charset val="238"/>
    </font>
    <font>
      <b/>
      <u/>
      <sz val="11"/>
      <name val="Arial"/>
      <family val="2"/>
      <charset val="238"/>
    </font>
    <font>
      <b/>
      <i/>
      <sz val="7"/>
      <name val="Arial"/>
      <family val="2"/>
      <charset val="238"/>
    </font>
    <font>
      <i/>
      <sz val="8"/>
      <name val="Arial"/>
      <family val="2"/>
      <charset val="238"/>
    </font>
    <font>
      <i/>
      <sz val="10"/>
      <name val="Arial"/>
      <family val="2"/>
      <charset val="238"/>
    </font>
    <font>
      <i/>
      <sz val="10"/>
      <name val="Arial"/>
      <family val="2"/>
    </font>
    <font>
      <vertAlign val="superscript"/>
      <sz val="10"/>
      <name val="Arial"/>
      <family val="2"/>
      <charset val="238"/>
    </font>
    <font>
      <sz val="6"/>
      <name val="Arial"/>
      <family val="2"/>
      <charset val="238"/>
    </font>
    <font>
      <sz val="12"/>
      <name val="Arial"/>
      <family val="2"/>
      <charset val="238"/>
    </font>
    <font>
      <b/>
      <i/>
      <sz val="10"/>
      <name val="Arial"/>
      <family val="2"/>
      <charset val="238"/>
    </font>
    <font>
      <b/>
      <i/>
      <sz val="12"/>
      <name val="Arial"/>
      <family val="2"/>
      <charset val="238"/>
    </font>
    <font>
      <sz val="4"/>
      <name val="Arial"/>
      <family val="2"/>
      <charset val="238"/>
    </font>
    <font>
      <sz val="10"/>
      <name val="Calibri"/>
      <family val="2"/>
      <charset val="238"/>
    </font>
    <font>
      <b/>
      <sz val="12"/>
      <name val="Arial"/>
      <family val="2"/>
      <charset val="238"/>
    </font>
    <font>
      <sz val="11"/>
      <name val="Arial"/>
      <family val="2"/>
      <charset val="238"/>
    </font>
    <font>
      <b/>
      <i/>
      <sz val="6"/>
      <name val="Arial"/>
      <family val="2"/>
      <charset val="238"/>
    </font>
    <font>
      <i/>
      <sz val="6"/>
      <name val="Arial"/>
      <family val="2"/>
      <charset val="238"/>
    </font>
    <font>
      <i/>
      <sz val="4"/>
      <name val="Arial"/>
      <family val="2"/>
      <charset val="238"/>
    </font>
    <font>
      <sz val="9"/>
      <name val="Arial"/>
      <family val="2"/>
      <charset val="238"/>
    </font>
    <font>
      <vertAlign val="superscript"/>
      <sz val="10"/>
      <name val="Arial"/>
      <family val="2"/>
    </font>
    <font>
      <sz val="6"/>
      <name val="Arial"/>
      <family val="2"/>
    </font>
    <font>
      <b/>
      <i/>
      <sz val="10"/>
      <name val="Arial"/>
      <family val="2"/>
    </font>
    <font>
      <b/>
      <i/>
      <sz val="12"/>
      <name val="Arial"/>
      <family val="2"/>
    </font>
    <font>
      <b/>
      <sz val="12"/>
      <name val="Arial"/>
      <family val="2"/>
    </font>
    <font>
      <b/>
      <sz val="11"/>
      <name val="Arial"/>
      <family val="2"/>
    </font>
    <font>
      <sz val="10"/>
      <name val="CRO_Swiss_Con-Normal"/>
      <charset val="238"/>
    </font>
    <font>
      <sz val="10"/>
      <color indexed="8"/>
      <name val="Arial"/>
      <family val="2"/>
      <charset val="238"/>
    </font>
    <font>
      <sz val="11"/>
      <color indexed="17"/>
      <name val="Arial"/>
      <family val="2"/>
      <charset val="238"/>
    </font>
    <font>
      <b/>
      <sz val="11"/>
      <color indexed="17"/>
      <name val="Arial"/>
      <family val="2"/>
      <charset val="238"/>
    </font>
    <font>
      <b/>
      <sz val="22"/>
      <name val="Arial"/>
      <family val="2"/>
      <charset val="238"/>
    </font>
    <font>
      <sz val="14"/>
      <name val="Arial"/>
      <family val="2"/>
      <charset val="238"/>
    </font>
    <font>
      <b/>
      <sz val="14"/>
      <name val="Arial"/>
      <family val="2"/>
      <charset val="238"/>
    </font>
    <font>
      <sz val="10"/>
      <color indexed="14"/>
      <name val="Arial"/>
      <family val="2"/>
      <charset val="238"/>
    </font>
    <font>
      <sz val="11"/>
      <name val="Calibri"/>
      <family val="2"/>
      <charset val="238"/>
    </font>
    <font>
      <b/>
      <sz val="11"/>
      <name val="Calibri"/>
      <family val="2"/>
      <charset val="238"/>
      <scheme val="minor"/>
    </font>
    <font>
      <b/>
      <sz val="11"/>
      <name val="Calibri"/>
      <family val="2"/>
      <charset val="238"/>
    </font>
    <font>
      <b/>
      <u/>
      <sz val="11"/>
      <name val="Calibri"/>
      <family val="2"/>
      <charset val="238"/>
      <scheme val="minor"/>
    </font>
    <font>
      <vertAlign val="subscript"/>
      <sz val="11"/>
      <name val="Calibri"/>
      <family val="2"/>
      <charset val="238"/>
    </font>
    <font>
      <b/>
      <i/>
      <sz val="11"/>
      <name val="Calibri"/>
      <family val="2"/>
      <charset val="238"/>
      <scheme val="minor"/>
    </font>
    <font>
      <vertAlign val="superscript"/>
      <sz val="11"/>
      <name val="Calibri"/>
      <family val="2"/>
      <charset val="238"/>
    </font>
    <font>
      <sz val="11"/>
      <color theme="1"/>
      <name val="Calibri"/>
      <family val="2"/>
      <scheme val="minor"/>
    </font>
    <font>
      <i/>
      <sz val="11"/>
      <name val="Calibri"/>
      <family val="2"/>
      <charset val="238"/>
      <scheme val="minor"/>
    </font>
    <font>
      <u/>
      <sz val="11"/>
      <name val="Calibri"/>
      <family val="2"/>
      <charset val="238"/>
    </font>
    <font>
      <sz val="12"/>
      <name val="Calibri"/>
      <family val="2"/>
      <charset val="238"/>
      <scheme val="minor"/>
    </font>
    <font>
      <sz val="11"/>
      <color rgb="FFFF0000"/>
      <name val="Calibri"/>
      <family val="2"/>
      <charset val="238"/>
    </font>
    <font>
      <sz val="10"/>
      <color rgb="FFFF0000"/>
      <name val="Arial"/>
      <family val="2"/>
    </font>
    <font>
      <sz val="10"/>
      <name val="Arial Italic"/>
      <charset val="238"/>
    </font>
    <font>
      <b/>
      <sz val="10"/>
      <color rgb="FFFF0000"/>
      <name val="Arial"/>
      <family val="2"/>
    </font>
    <font>
      <sz val="12"/>
      <color rgb="FFFF0000"/>
      <name val="Arial"/>
      <family val="2"/>
    </font>
    <font>
      <i/>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s>
  <cellStyleXfs count="20">
    <xf numFmtId="0" fontId="0" fillId="0" borderId="0"/>
    <xf numFmtId="0" fontId="31" fillId="0" borderId="0"/>
    <xf numFmtId="43" fontId="4" fillId="0" borderId="0" applyFont="0" applyFill="0" applyBorder="0" applyAlignment="0" applyProtection="0"/>
    <xf numFmtId="164" fontId="31" fillId="0" borderId="0" applyFont="0" applyFill="0" applyBorder="0" applyAlignment="0" applyProtection="0"/>
    <xf numFmtId="0" fontId="31" fillId="0" borderId="0"/>
    <xf numFmtId="0" fontId="45" fillId="0" borderId="0"/>
    <xf numFmtId="0" fontId="4" fillId="0" borderId="0"/>
    <xf numFmtId="0" fontId="62" fillId="0" borderId="0"/>
    <xf numFmtId="0" fontId="31" fillId="0" borderId="0"/>
    <xf numFmtId="0" fontId="31" fillId="0" borderId="0"/>
    <xf numFmtId="0" fontId="31" fillId="0" borderId="0"/>
    <xf numFmtId="0" fontId="31" fillId="0" borderId="0"/>
    <xf numFmtId="0" fontId="51" fillId="0" borderId="0"/>
    <xf numFmtId="0" fontId="45" fillId="0" borderId="0"/>
    <xf numFmtId="0" fontId="31" fillId="0" borderId="0"/>
    <xf numFmtId="0" fontId="31" fillId="0" borderId="0"/>
    <xf numFmtId="0" fontId="31" fillId="0" borderId="0"/>
    <xf numFmtId="0" fontId="77" fillId="0" borderId="0"/>
    <xf numFmtId="0" fontId="1" fillId="0" borderId="0"/>
    <xf numFmtId="0" fontId="51" fillId="0" borderId="0"/>
  </cellStyleXfs>
  <cellXfs count="852">
    <xf numFmtId="0" fontId="0" fillId="0" borderId="0" xfId="0"/>
    <xf numFmtId="0" fontId="2" fillId="0" borderId="0" xfId="0" applyNumberFormat="1" applyFont="1"/>
    <xf numFmtId="0" fontId="3" fillId="0" borderId="0" xfId="0" applyNumberFormat="1" applyFont="1"/>
    <xf numFmtId="0" fontId="4" fillId="0" borderId="0" xfId="0" applyNumberFormat="1" applyFont="1"/>
    <xf numFmtId="1" fontId="4" fillId="0" borderId="0" xfId="0" applyNumberFormat="1" applyFont="1"/>
    <xf numFmtId="0" fontId="5" fillId="0" borderId="0" xfId="0" applyNumberFormat="1" applyFont="1"/>
    <xf numFmtId="0" fontId="6" fillId="0" borderId="0" xfId="0" applyNumberFormat="1" applyFont="1"/>
    <xf numFmtId="0" fontId="7" fillId="0" borderId="0" xfId="0" applyNumberFormat="1" applyFont="1"/>
    <xf numFmtId="0" fontId="8" fillId="0" borderId="0" xfId="0" applyNumberFormat="1" applyFont="1"/>
    <xf numFmtId="1" fontId="8" fillId="0" borderId="0" xfId="0" applyNumberFormat="1" applyFont="1"/>
    <xf numFmtId="0" fontId="9" fillId="0" borderId="0" xfId="0" applyNumberFormat="1" applyFont="1"/>
    <xf numFmtId="0" fontId="10" fillId="0" borderId="0" xfId="0" applyNumberFormat="1" applyFont="1"/>
    <xf numFmtId="0" fontId="11" fillId="0" borderId="0" xfId="0" applyNumberFormat="1" applyFont="1"/>
    <xf numFmtId="1" fontId="10" fillId="0" borderId="0" xfId="0" applyNumberFormat="1" applyFont="1"/>
    <xf numFmtId="1" fontId="2" fillId="0" borderId="0" xfId="0" applyNumberFormat="1" applyFont="1"/>
    <xf numFmtId="0" fontId="12" fillId="0" borderId="0" xfId="0" applyNumberFormat="1" applyFont="1"/>
    <xf numFmtId="0" fontId="13" fillId="0" borderId="0" xfId="0" applyNumberFormat="1" applyFont="1"/>
    <xf numFmtId="1" fontId="13" fillId="0" borderId="0" xfId="0" applyNumberFormat="1" applyFont="1"/>
    <xf numFmtId="0" fontId="14" fillId="0" borderId="0" xfId="0" applyNumberFormat="1" applyFont="1"/>
    <xf numFmtId="1" fontId="15" fillId="0" borderId="0" xfId="0" applyNumberFormat="1" applyFont="1"/>
    <xf numFmtId="0" fontId="15" fillId="0" borderId="0" xfId="0" applyNumberFormat="1" applyFont="1"/>
    <xf numFmtId="1" fontId="16" fillId="0" borderId="0" xfId="0" applyNumberFormat="1" applyFont="1"/>
    <xf numFmtId="0" fontId="17" fillId="0" borderId="0" xfId="0" applyNumberFormat="1" applyFont="1"/>
    <xf numFmtId="0" fontId="18" fillId="0" borderId="0" xfId="0" applyNumberFormat="1" applyFont="1"/>
    <xf numFmtId="0" fontId="19" fillId="0" borderId="0" xfId="0" applyNumberFormat="1" applyFont="1"/>
    <xf numFmtId="0" fontId="21" fillId="0" borderId="0" xfId="0" applyNumberFormat="1" applyFont="1"/>
    <xf numFmtId="0" fontId="22" fillId="0" borderId="0" xfId="0" applyNumberFormat="1" applyFont="1"/>
    <xf numFmtId="0" fontId="23" fillId="0" borderId="0" xfId="0" applyNumberFormat="1" applyFont="1"/>
    <xf numFmtId="0" fontId="24" fillId="0" borderId="0" xfId="0" applyNumberFormat="1" applyFont="1"/>
    <xf numFmtId="0" fontId="25" fillId="0" borderId="0" xfId="0" applyNumberFormat="1" applyFont="1"/>
    <xf numFmtId="1" fontId="25" fillId="0" borderId="0" xfId="0" applyNumberFormat="1" applyFont="1"/>
    <xf numFmtId="0" fontId="26" fillId="0" borderId="0" xfId="0" applyNumberFormat="1" applyFont="1"/>
    <xf numFmtId="2" fontId="25" fillId="0" borderId="0" xfId="0" applyNumberFormat="1" applyFont="1"/>
    <xf numFmtId="0" fontId="0" fillId="0" borderId="0" xfId="0" applyNumberFormat="1" applyFont="1"/>
    <xf numFmtId="0" fontId="0" fillId="0" borderId="0" xfId="0" applyAlignment="1">
      <alignment wrapText="1"/>
    </xf>
    <xf numFmtId="0" fontId="8" fillId="0" borderId="0" xfId="0" applyNumberFormat="1" applyFont="1" applyAlignment="1">
      <alignment wrapText="1"/>
    </xf>
    <xf numFmtId="0" fontId="9" fillId="0" borderId="0" xfId="0" applyNumberFormat="1" applyFont="1" applyAlignment="1">
      <alignment horizontal="center" wrapText="1"/>
    </xf>
    <xf numFmtId="0" fontId="3" fillId="0" borderId="0" xfId="0" applyNumberFormat="1" applyFont="1" applyAlignment="1">
      <alignment wrapText="1"/>
    </xf>
    <xf numFmtId="0" fontId="6" fillId="0" borderId="0" xfId="0" applyNumberFormat="1" applyFont="1" applyAlignment="1">
      <alignment wrapText="1"/>
    </xf>
    <xf numFmtId="0" fontId="29" fillId="0" borderId="0" xfId="0" applyFont="1" applyAlignment="1">
      <alignment wrapText="1"/>
    </xf>
    <xf numFmtId="0" fontId="11" fillId="0" borderId="0" xfId="0" applyNumberFormat="1" applyFont="1" applyAlignment="1">
      <alignment wrapText="1"/>
    </xf>
    <xf numFmtId="0" fontId="2" fillId="0" borderId="0" xfId="0" applyNumberFormat="1" applyFont="1" applyAlignment="1">
      <alignment wrapText="1"/>
    </xf>
    <xf numFmtId="0" fontId="25" fillId="0" borderId="0" xfId="0" applyNumberFormat="1" applyFont="1" applyAlignment="1">
      <alignment wrapText="1"/>
    </xf>
    <xf numFmtId="0" fontId="21" fillId="0" borderId="0" xfId="0" applyNumberFormat="1" applyFont="1" applyAlignment="1">
      <alignment wrapText="1"/>
    </xf>
    <xf numFmtId="0" fontId="5" fillId="0" borderId="0" xfId="0" applyNumberFormat="1" applyFont="1" applyAlignment="1">
      <alignment wrapText="1"/>
    </xf>
    <xf numFmtId="0" fontId="10" fillId="0" borderId="0" xfId="0" applyNumberFormat="1" applyFont="1" applyAlignment="1">
      <alignment wrapText="1"/>
    </xf>
    <xf numFmtId="0" fontId="0" fillId="0" borderId="0" xfId="0" applyNumberFormat="1" applyFont="1" applyAlignment="1">
      <alignment wrapText="1"/>
    </xf>
    <xf numFmtId="1" fontId="0" fillId="0" borderId="0" xfId="0" applyNumberFormat="1" applyFont="1" applyAlignment="1">
      <alignment wrapText="1"/>
    </xf>
    <xf numFmtId="0" fontId="0" fillId="0" borderId="0" xfId="0" quotePrefix="1" applyNumberFormat="1" applyFont="1" applyAlignment="1">
      <alignment wrapText="1"/>
    </xf>
    <xf numFmtId="0" fontId="0" fillId="0" borderId="0" xfId="0" applyNumberFormat="1" applyFont="1" applyAlignment="1">
      <alignment horizontal="left" wrapText="1"/>
    </xf>
    <xf numFmtId="0" fontId="12" fillId="0" borderId="0" xfId="0" applyNumberFormat="1" applyFont="1" applyAlignment="1">
      <alignment wrapText="1"/>
    </xf>
    <xf numFmtId="0" fontId="18" fillId="0" borderId="0" xfId="0" applyNumberFormat="1" applyFont="1" applyAlignment="1">
      <alignment wrapText="1"/>
    </xf>
    <xf numFmtId="0" fontId="17" fillId="0" borderId="0" xfId="0" applyNumberFormat="1" applyFont="1" applyAlignment="1">
      <alignment wrapText="1"/>
    </xf>
    <xf numFmtId="0" fontId="20" fillId="0" borderId="0" xfId="0" applyNumberFormat="1" applyFont="1" applyAlignment="1">
      <alignment wrapText="1"/>
    </xf>
    <xf numFmtId="0" fontId="22" fillId="0" borderId="0" xfId="0" applyNumberFormat="1" applyFont="1" applyAlignment="1">
      <alignment wrapText="1"/>
    </xf>
    <xf numFmtId="1" fontId="22" fillId="0" borderId="0" xfId="0" applyNumberFormat="1" applyFont="1" applyAlignment="1">
      <alignment wrapText="1"/>
    </xf>
    <xf numFmtId="0" fontId="26" fillId="0" borderId="0" xfId="0" applyNumberFormat="1" applyFont="1" applyAlignment="1">
      <alignment wrapText="1"/>
    </xf>
    <xf numFmtId="0" fontId="27" fillId="0" borderId="0" xfId="0" applyNumberFormat="1" applyFont="1" applyAlignment="1">
      <alignment wrapText="1"/>
    </xf>
    <xf numFmtId="0" fontId="25" fillId="0" borderId="0" xfId="0" quotePrefix="1" applyNumberFormat="1" applyFont="1" applyAlignment="1">
      <alignment wrapText="1"/>
    </xf>
    <xf numFmtId="2" fontId="25" fillId="0" borderId="0" xfId="0" applyNumberFormat="1" applyFont="1" applyAlignment="1">
      <alignment wrapText="1"/>
    </xf>
    <xf numFmtId="1" fontId="25" fillId="0" borderId="0" xfId="0" applyNumberFormat="1" applyFont="1" applyAlignment="1">
      <alignment wrapText="1"/>
    </xf>
    <xf numFmtId="0" fontId="28" fillId="0" borderId="0" xfId="0" applyNumberFormat="1" applyFont="1" applyAlignment="1">
      <alignment wrapText="1"/>
    </xf>
    <xf numFmtId="9" fontId="25" fillId="0" borderId="0" xfId="0" applyNumberFormat="1" applyFont="1" applyAlignment="1">
      <alignment wrapText="1"/>
    </xf>
    <xf numFmtId="0" fontId="30" fillId="0" borderId="0" xfId="0" applyFont="1" applyAlignment="1">
      <alignment wrapText="1"/>
    </xf>
    <xf numFmtId="4" fontId="0" fillId="0" borderId="0" xfId="0" applyNumberFormat="1"/>
    <xf numFmtId="4" fontId="0" fillId="0" borderId="0" xfId="0" applyNumberFormat="1" applyAlignment="1">
      <alignment wrapText="1"/>
    </xf>
    <xf numFmtId="4" fontId="4" fillId="0" borderId="0" xfId="0" applyNumberFormat="1" applyFont="1"/>
    <xf numFmtId="4" fontId="9" fillId="0" borderId="0" xfId="0" applyNumberFormat="1" applyFont="1"/>
    <xf numFmtId="4" fontId="8" fillId="0" borderId="0" xfId="0" applyNumberFormat="1" applyFont="1"/>
    <xf numFmtId="4" fontId="2" fillId="0" borderId="0" xfId="0" applyNumberFormat="1" applyFont="1"/>
    <xf numFmtId="4" fontId="10" fillId="0" borderId="0" xfId="0" applyNumberFormat="1" applyFont="1"/>
    <xf numFmtId="4" fontId="6" fillId="0" borderId="0" xfId="0" applyNumberFormat="1" applyFont="1"/>
    <xf numFmtId="4" fontId="3" fillId="0" borderId="0" xfId="0" applyNumberFormat="1" applyFont="1"/>
    <xf numFmtId="4" fontId="12" fillId="0" borderId="0" xfId="0" applyNumberFormat="1" applyFont="1"/>
    <xf numFmtId="4" fontId="25" fillId="0" borderId="0" xfId="0" applyNumberFormat="1" applyFont="1"/>
    <xf numFmtId="4" fontId="21" fillId="0" borderId="0" xfId="0" applyNumberFormat="1" applyFont="1"/>
    <xf numFmtId="4" fontId="6" fillId="0" borderId="0" xfId="0" applyNumberFormat="1" applyFont="1" applyAlignment="1">
      <alignment horizontal="left"/>
    </xf>
    <xf numFmtId="0" fontId="29" fillId="0" borderId="0" xfId="0" applyFont="1" applyAlignment="1">
      <alignment horizontal="left" vertical="top" wrapText="1"/>
    </xf>
    <xf numFmtId="0" fontId="31" fillId="0" borderId="0" xfId="0" applyFont="1" applyAlignment="1">
      <alignment horizontal="center" vertical="top" wrapText="1"/>
    </xf>
    <xf numFmtId="4" fontId="29" fillId="0" borderId="0" xfId="0" applyNumberFormat="1" applyFont="1" applyAlignment="1">
      <alignment horizontal="left"/>
    </xf>
    <xf numFmtId="4" fontId="31" fillId="0" borderId="0" xfId="0" applyNumberFormat="1" applyFont="1" applyAlignment="1">
      <alignment horizontal="right" wrapText="1"/>
    </xf>
    <xf numFmtId="0" fontId="31" fillId="0" borderId="0" xfId="0" applyFont="1" applyAlignment="1">
      <alignment horizontal="left" vertical="top" wrapText="1"/>
    </xf>
    <xf numFmtId="4" fontId="31" fillId="0" borderId="0" xfId="0" applyNumberFormat="1" applyFont="1" applyAlignment="1">
      <alignment horizontal="right" vertical="top" wrapText="1"/>
    </xf>
    <xf numFmtId="4" fontId="31" fillId="0" borderId="0" xfId="0" applyNumberFormat="1" applyFont="1" applyAlignment="1">
      <alignment horizontal="left" vertical="top" wrapText="1"/>
    </xf>
    <xf numFmtId="0" fontId="29" fillId="0" borderId="0" xfId="0" applyFont="1" applyAlignment="1">
      <alignment horizontal="center"/>
    </xf>
    <xf numFmtId="4" fontId="29" fillId="0" borderId="0" xfId="0" applyNumberFormat="1" applyFont="1" applyAlignment="1">
      <alignment horizontal="right"/>
    </xf>
    <xf numFmtId="4" fontId="29" fillId="0" borderId="0" xfId="0" applyNumberFormat="1" applyFont="1"/>
    <xf numFmtId="0" fontId="32" fillId="0" borderId="0" xfId="0" applyFont="1" applyAlignment="1">
      <alignment horizontal="left" vertical="center" wrapText="1"/>
    </xf>
    <xf numFmtId="0" fontId="32" fillId="0" borderId="0" xfId="0" applyFont="1" applyAlignment="1">
      <alignment horizontal="center" vertical="center"/>
    </xf>
    <xf numFmtId="4" fontId="33" fillId="0" borderId="0" xfId="0" applyNumberFormat="1" applyFont="1" applyAlignment="1">
      <alignment horizontal="left" vertical="center"/>
    </xf>
    <xf numFmtId="4" fontId="29" fillId="0" borderId="0" xfId="0" applyNumberFormat="1" applyFont="1" applyAlignment="1">
      <alignment horizontal="left" vertical="center"/>
    </xf>
    <xf numFmtId="0" fontId="32" fillId="0" borderId="0" xfId="0" applyFont="1" applyAlignment="1">
      <alignment horizontal="left" vertical="center"/>
    </xf>
    <xf numFmtId="4" fontId="32" fillId="0" borderId="0" xfId="0" applyNumberFormat="1" applyFont="1" applyAlignment="1">
      <alignment horizontal="left" vertical="top"/>
    </xf>
    <xf numFmtId="4" fontId="31"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4" fontId="35" fillId="0" borderId="0" xfId="0" applyNumberFormat="1" applyFont="1" applyAlignment="1">
      <alignment horizontal="left" vertical="center" wrapText="1"/>
    </xf>
    <xf numFmtId="0" fontId="32" fillId="0" borderId="0" xfId="0" applyFont="1" applyAlignment="1">
      <alignment horizontal="center" vertical="center" wrapText="1"/>
    </xf>
    <xf numFmtId="0" fontId="2" fillId="0" borderId="0" xfId="0" applyFont="1" applyAlignment="1">
      <alignment horizontal="center" vertical="center"/>
    </xf>
    <xf numFmtId="4" fontId="35" fillId="0" borderId="0" xfId="0" applyNumberFormat="1" applyFont="1" applyAlignment="1">
      <alignment horizontal="left" vertical="center"/>
    </xf>
    <xf numFmtId="0" fontId="32" fillId="0" borderId="0" xfId="0" applyFont="1" applyAlignment="1">
      <alignment horizontal="left" vertical="top" wrapText="1"/>
    </xf>
    <xf numFmtId="0" fontId="29" fillId="0" borderId="0" xfId="0" applyFont="1" applyAlignment="1">
      <alignment horizontal="center" wrapText="1"/>
    </xf>
    <xf numFmtId="4" fontId="31" fillId="0" borderId="0" xfId="0" applyNumberFormat="1" applyFont="1" applyAlignment="1">
      <alignment horizontal="left" wrapText="1"/>
    </xf>
    <xf numFmtId="0" fontId="29" fillId="0" borderId="10" xfId="0" applyFont="1" applyBorder="1" applyAlignment="1">
      <alignment horizontal="center" vertical="top" wrapText="1"/>
    </xf>
    <xf numFmtId="0" fontId="29" fillId="0" borderId="12" xfId="0" applyFont="1" applyBorder="1" applyAlignment="1">
      <alignment horizontal="center" vertical="top" wrapText="1"/>
    </xf>
    <xf numFmtId="0" fontId="29" fillId="0" borderId="4" xfId="0" applyFont="1" applyBorder="1" applyAlignment="1">
      <alignment horizontal="left" vertical="center" wrapText="1"/>
    </xf>
    <xf numFmtId="0" fontId="29" fillId="0" borderId="0" xfId="0" applyFont="1" applyAlignment="1">
      <alignment horizontal="center" vertical="center" wrapText="1"/>
    </xf>
    <xf numFmtId="4" fontId="29" fillId="0" borderId="0" xfId="0" applyNumberFormat="1" applyFont="1" applyAlignment="1">
      <alignment horizontal="right" vertical="center" wrapText="1"/>
    </xf>
    <xf numFmtId="4" fontId="31" fillId="0" borderId="13" xfId="0" applyNumberFormat="1" applyFont="1" applyBorder="1" applyAlignment="1">
      <alignment horizontal="right" vertical="center" wrapText="1"/>
    </xf>
    <xf numFmtId="0" fontId="29" fillId="0" borderId="6" xfId="0" applyFont="1" applyBorder="1" applyAlignment="1">
      <alignment horizontal="center" vertical="top" wrapText="1"/>
    </xf>
    <xf numFmtId="0" fontId="29" fillId="0" borderId="7" xfId="0" applyFont="1" applyBorder="1" applyAlignment="1">
      <alignment horizontal="left" vertical="top" wrapText="1"/>
    </xf>
    <xf numFmtId="0" fontId="29" fillId="0" borderId="2" xfId="0" applyFont="1" applyBorder="1" applyAlignment="1">
      <alignment horizontal="center" vertical="center" wrapText="1"/>
    </xf>
    <xf numFmtId="4" fontId="29" fillId="0" borderId="2" xfId="0" applyNumberFormat="1" applyFont="1" applyBorder="1" applyAlignment="1">
      <alignment horizontal="right" vertical="center" wrapText="1"/>
    </xf>
    <xf numFmtId="4" fontId="29" fillId="0" borderId="3" xfId="0" applyNumberFormat="1" applyFont="1" applyBorder="1" applyAlignment="1">
      <alignment horizontal="right" vertical="center" wrapText="1"/>
    </xf>
    <xf numFmtId="0" fontId="29" fillId="0" borderId="1" xfId="0" applyFont="1" applyBorder="1" applyAlignment="1">
      <alignment horizontal="left" vertical="top" wrapText="1"/>
    </xf>
    <xf numFmtId="0" fontId="29" fillId="0" borderId="14" xfId="0" applyFont="1" applyBorder="1" applyAlignment="1">
      <alignment horizontal="center" vertical="top" wrapText="1"/>
    </xf>
    <xf numFmtId="0" fontId="29" fillId="0" borderId="1" xfId="0" applyFont="1" applyBorder="1" applyAlignment="1">
      <alignment horizontal="left" vertical="center" wrapText="1"/>
    </xf>
    <xf numFmtId="0" fontId="29" fillId="0" borderId="15" xfId="0" applyFont="1" applyBorder="1" applyAlignment="1">
      <alignment horizontal="center" vertical="top" wrapText="1"/>
    </xf>
    <xf numFmtId="0" fontId="29" fillId="0" borderId="16" xfId="0" applyFont="1" applyBorder="1" applyAlignment="1">
      <alignment horizontal="left" vertical="center" wrapText="1"/>
    </xf>
    <xf numFmtId="0" fontId="29" fillId="0" borderId="11" xfId="0" applyFont="1" applyBorder="1" applyAlignment="1">
      <alignment horizontal="center" vertical="center" wrapText="1"/>
    </xf>
    <xf numFmtId="4" fontId="29" fillId="0" borderId="11" xfId="0" applyNumberFormat="1" applyFont="1" applyBorder="1" applyAlignment="1">
      <alignment horizontal="right" vertical="center" wrapText="1"/>
    </xf>
    <xf numFmtId="0" fontId="29" fillId="0" borderId="0" xfId="0" applyFont="1" applyAlignment="1">
      <alignment vertical="center"/>
    </xf>
    <xf numFmtId="0" fontId="36" fillId="0" borderId="0" xfId="0" applyFont="1" applyAlignment="1">
      <alignment vertical="center" wrapText="1"/>
    </xf>
    <xf numFmtId="0" fontId="29" fillId="0" borderId="0" xfId="1" applyFont="1" applyAlignment="1">
      <alignment horizontal="center" vertical="center"/>
    </xf>
    <xf numFmtId="0" fontId="29" fillId="0" borderId="0" xfId="1" applyFont="1" applyAlignment="1">
      <alignment vertical="center"/>
    </xf>
    <xf numFmtId="0" fontId="31" fillId="0" borderId="0" xfId="0" applyNumberFormat="1" applyFont="1" applyAlignment="1">
      <alignment wrapText="1"/>
    </xf>
    <xf numFmtId="0" fontId="31" fillId="0" borderId="0" xfId="0" applyFont="1" applyAlignment="1">
      <alignment wrapText="1"/>
    </xf>
    <xf numFmtId="0" fontId="37" fillId="0" borderId="0" xfId="1" applyFont="1" applyAlignment="1">
      <alignment horizontal="center" vertical="center"/>
    </xf>
    <xf numFmtId="0" fontId="38" fillId="0" borderId="0" xfId="1" applyFont="1" applyAlignment="1">
      <alignment horizontal="left" vertical="center"/>
    </xf>
    <xf numFmtId="0" fontId="29" fillId="3" borderId="18" xfId="0" applyFont="1" applyFill="1" applyBorder="1" applyAlignment="1">
      <alignment horizontal="center" vertical="center" wrapText="1"/>
    </xf>
    <xf numFmtId="0" fontId="29" fillId="3" borderId="19" xfId="0" applyFont="1" applyFill="1" applyBorder="1" applyAlignment="1">
      <alignment horizontal="left" vertical="center" wrapText="1"/>
    </xf>
    <xf numFmtId="0" fontId="29" fillId="3" borderId="19" xfId="0" applyFont="1" applyFill="1" applyBorder="1" applyAlignment="1">
      <alignment horizontal="center" wrapText="1"/>
    </xf>
    <xf numFmtId="4" fontId="29" fillId="3" borderId="19" xfId="0" applyNumberFormat="1" applyFont="1" applyFill="1" applyBorder="1" applyAlignment="1">
      <alignment horizontal="right" wrapText="1"/>
    </xf>
    <xf numFmtId="4" fontId="31" fillId="3" borderId="19" xfId="0" applyNumberFormat="1" applyFont="1" applyFill="1" applyBorder="1" applyAlignment="1">
      <alignment horizontal="right" wrapText="1"/>
    </xf>
    <xf numFmtId="4" fontId="31" fillId="3" borderId="20" xfId="0" applyNumberFormat="1" applyFont="1" applyFill="1" applyBorder="1" applyAlignment="1">
      <alignment horizontal="right" wrapText="1"/>
    </xf>
    <xf numFmtId="0" fontId="9" fillId="0" borderId="0" xfId="0" applyNumberFormat="1" applyFont="1" applyBorder="1" applyAlignment="1"/>
    <xf numFmtId="0" fontId="9" fillId="0" borderId="0" xfId="0" applyNumberFormat="1" applyFont="1" applyBorder="1"/>
    <xf numFmtId="4" fontId="0" fillId="0" borderId="0" xfId="0" applyNumberFormat="1" applyBorder="1"/>
    <xf numFmtId="4" fontId="9" fillId="0" borderId="0" xfId="0" applyNumberFormat="1" applyFont="1" applyBorder="1"/>
    <xf numFmtId="0" fontId="39" fillId="0" borderId="21" xfId="0" applyFont="1" applyBorder="1" applyAlignment="1">
      <alignment horizontal="center" vertical="top" wrapText="1"/>
    </xf>
    <xf numFmtId="0" fontId="40" fillId="0" borderId="21" xfId="0" applyFont="1" applyBorder="1" applyAlignment="1">
      <alignment horizontal="center" vertical="top" wrapText="1"/>
    </xf>
    <xf numFmtId="4" fontId="40" fillId="0" borderId="21" xfId="0" applyNumberFormat="1" applyFont="1" applyBorder="1" applyAlignment="1">
      <alignment horizontal="center" vertical="top" wrapText="1"/>
    </xf>
    <xf numFmtId="0" fontId="9" fillId="0" borderId="0" xfId="0" applyNumberFormat="1" applyFont="1" applyBorder="1" applyAlignment="1">
      <alignment horizontal="center" wrapText="1"/>
    </xf>
    <xf numFmtId="0" fontId="11" fillId="0" borderId="2" xfId="0" applyNumberFormat="1" applyFont="1" applyBorder="1"/>
    <xf numFmtId="0" fontId="0" fillId="0" borderId="2" xfId="0" applyBorder="1"/>
    <xf numFmtId="4" fontId="0" fillId="0" borderId="2" xfId="0" applyNumberFormat="1" applyBorder="1"/>
    <xf numFmtId="0" fontId="0" fillId="0" borderId="0" xfId="0" applyNumberFormat="1" applyFont="1" applyAlignment="1">
      <alignment horizontal="center" wrapText="1"/>
    </xf>
    <xf numFmtId="0" fontId="4" fillId="0" borderId="0" xfId="0" applyNumberFormat="1" applyFont="1" applyAlignment="1">
      <alignment horizontal="center"/>
    </xf>
    <xf numFmtId="0" fontId="0" fillId="0" borderId="2" xfId="0" applyBorder="1" applyAlignment="1">
      <alignment wrapText="1"/>
    </xf>
    <xf numFmtId="0" fontId="11" fillId="0" borderId="2" xfId="0" applyNumberFormat="1" applyFont="1" applyBorder="1" applyAlignment="1">
      <alignment wrapText="1"/>
    </xf>
    <xf numFmtId="1" fontId="4" fillId="0" borderId="0" xfId="0" applyNumberFormat="1" applyFont="1" applyAlignment="1">
      <alignment vertical="center"/>
    </xf>
    <xf numFmtId="0" fontId="0" fillId="0" borderId="0" xfId="0" applyAlignment="1">
      <alignment vertical="center"/>
    </xf>
    <xf numFmtId="0" fontId="4" fillId="0" borderId="0" xfId="0" applyNumberFormat="1" applyFont="1" applyAlignment="1">
      <alignment vertical="center"/>
    </xf>
    <xf numFmtId="1" fontId="10" fillId="0" borderId="0" xfId="0" applyNumberFormat="1" applyFont="1" applyAlignment="1">
      <alignment vertical="center"/>
    </xf>
    <xf numFmtId="0" fontId="4" fillId="0" borderId="2" xfId="0" applyNumberFormat="1" applyFont="1" applyBorder="1"/>
    <xf numFmtId="49" fontId="41" fillId="0" borderId="0" xfId="1" applyNumberFormat="1" applyFont="1" applyAlignment="1">
      <alignment horizontal="center" vertical="top"/>
    </xf>
    <xf numFmtId="0" fontId="42" fillId="0" borderId="0" xfId="1" applyFont="1" applyAlignment="1">
      <alignment horizontal="justify" vertical="top" wrapText="1"/>
    </xf>
    <xf numFmtId="1" fontId="4" fillId="0" borderId="2" xfId="0" applyNumberFormat="1" applyFont="1" applyBorder="1"/>
    <xf numFmtId="4" fontId="4" fillId="0" borderId="2" xfId="0" applyNumberFormat="1" applyFont="1" applyBorder="1"/>
    <xf numFmtId="0" fontId="3" fillId="0" borderId="2" xfId="0" applyNumberFormat="1" applyFont="1" applyBorder="1"/>
    <xf numFmtId="0" fontId="29" fillId="0" borderId="0" xfId="0" applyFont="1"/>
    <xf numFmtId="0" fontId="29" fillId="0" borderId="0" xfId="0" applyNumberFormat="1" applyFont="1" applyAlignment="1">
      <alignment wrapText="1"/>
    </xf>
    <xf numFmtId="0" fontId="31" fillId="0" borderId="0" xfId="0" applyFont="1" applyAlignment="1">
      <alignment horizontal="justify" vertical="top" wrapText="1"/>
    </xf>
    <xf numFmtId="0" fontId="31" fillId="0" borderId="0" xfId="0" applyFont="1" applyAlignment="1">
      <alignment horizontal="justify" wrapText="1"/>
    </xf>
    <xf numFmtId="49" fontId="31" fillId="0" borderId="0" xfId="0" applyNumberFormat="1" applyFont="1" applyAlignment="1">
      <alignment horizontal="center" vertical="top"/>
    </xf>
    <xf numFmtId="0" fontId="41" fillId="0" borderId="0" xfId="0" applyFont="1" applyAlignment="1">
      <alignment horizontal="justify" vertical="top" wrapText="1"/>
    </xf>
    <xf numFmtId="0" fontId="31" fillId="0" borderId="0" xfId="0" applyFont="1" applyAlignment="1" applyProtection="1">
      <alignment horizontal="center"/>
      <protection locked="0"/>
    </xf>
    <xf numFmtId="49" fontId="31" fillId="0" borderId="0" xfId="0" applyNumberFormat="1" applyFont="1" applyAlignment="1">
      <alignment horizontal="center"/>
    </xf>
    <xf numFmtId="49" fontId="31" fillId="0" borderId="0" xfId="0" applyNumberFormat="1" applyFont="1" applyAlignment="1">
      <alignment horizontal="right" wrapText="1"/>
    </xf>
    <xf numFmtId="0" fontId="31" fillId="0" borderId="0" xfId="0" applyFont="1" applyAlignment="1">
      <alignment horizontal="right" vertical="top" wrapText="1"/>
    </xf>
    <xf numFmtId="0" fontId="31" fillId="0" borderId="0" xfId="0" applyFont="1" applyAlignment="1">
      <alignment horizontal="right" wrapText="1"/>
    </xf>
    <xf numFmtId="165" fontId="31" fillId="0" borderId="0" xfId="0" applyNumberFormat="1" applyFont="1" applyAlignment="1">
      <alignment horizontal="center"/>
    </xf>
    <xf numFmtId="49" fontId="44" fillId="0" borderId="0" xfId="0" applyNumberFormat="1" applyFont="1" applyAlignment="1">
      <alignment horizontal="center"/>
    </xf>
    <xf numFmtId="0" fontId="44" fillId="0" borderId="0" xfId="0" applyFont="1" applyAlignment="1">
      <alignment horizontal="justify" vertical="center" wrapText="1"/>
    </xf>
    <xf numFmtId="165" fontId="44" fillId="0" borderId="0" xfId="0" applyNumberFormat="1" applyFont="1" applyAlignment="1">
      <alignment horizontal="center"/>
    </xf>
    <xf numFmtId="0" fontId="44" fillId="0" borderId="0" xfId="0" applyFont="1"/>
    <xf numFmtId="0" fontId="44" fillId="0" borderId="0" xfId="0" applyFont="1" applyAlignment="1">
      <alignment horizontal="justify" vertical="top" wrapText="1"/>
    </xf>
    <xf numFmtId="0" fontId="45" fillId="0" borderId="0" xfId="0" applyFont="1"/>
    <xf numFmtId="165" fontId="31" fillId="0" borderId="0" xfId="0" applyNumberFormat="1" applyFont="1" applyAlignment="1">
      <alignment horizontal="center" vertical="top"/>
    </xf>
    <xf numFmtId="4" fontId="31" fillId="0" borderId="0" xfId="0" applyNumberFormat="1" applyFont="1" applyAlignment="1">
      <alignment horizontal="right" vertical="top"/>
    </xf>
    <xf numFmtId="0" fontId="46" fillId="0" borderId="2" xfId="0" applyFont="1" applyBorder="1" applyAlignment="1">
      <alignment horizontal="right" vertical="top"/>
    </xf>
    <xf numFmtId="165" fontId="46" fillId="0" borderId="2" xfId="0" applyNumberFormat="1" applyFont="1" applyBorder="1" applyAlignment="1">
      <alignment horizontal="center"/>
    </xf>
    <xf numFmtId="4" fontId="46" fillId="0" borderId="2" xfId="0" applyNumberFormat="1" applyFont="1" applyBorder="1" applyAlignment="1">
      <alignment horizontal="right"/>
    </xf>
    <xf numFmtId="49" fontId="29" fillId="0" borderId="0" xfId="0" applyNumberFormat="1" applyFont="1" applyAlignment="1">
      <alignment horizontal="center" vertical="top"/>
    </xf>
    <xf numFmtId="0" fontId="29" fillId="0" borderId="0" xfId="0" applyFont="1" applyAlignment="1">
      <alignment horizontal="left" vertical="top"/>
    </xf>
    <xf numFmtId="4" fontId="31" fillId="0" borderId="0" xfId="0" applyNumberFormat="1" applyFont="1" applyAlignment="1">
      <alignment horizontal="right"/>
    </xf>
    <xf numFmtId="4" fontId="41" fillId="0" borderId="0" xfId="0" applyNumberFormat="1" applyFont="1" applyAlignment="1">
      <alignment horizontal="right"/>
    </xf>
    <xf numFmtId="165" fontId="31" fillId="0" borderId="0" xfId="4" applyNumberFormat="1" applyAlignment="1">
      <alignment horizontal="center"/>
    </xf>
    <xf numFmtId="49" fontId="48" fillId="0" borderId="0" xfId="0" applyNumberFormat="1" applyFont="1" applyAlignment="1">
      <alignment horizontal="center" vertical="top"/>
    </xf>
    <xf numFmtId="0" fontId="48" fillId="0" borderId="0" xfId="4" applyFont="1" applyAlignment="1">
      <alignment horizontal="justify" vertical="top" wrapText="1"/>
    </xf>
    <xf numFmtId="165" fontId="48" fillId="0" borderId="0" xfId="4" applyNumberFormat="1" applyFont="1" applyAlignment="1">
      <alignment horizontal="center"/>
    </xf>
    <xf numFmtId="4" fontId="48" fillId="0" borderId="0" xfId="0" applyNumberFormat="1" applyFont="1" applyAlignment="1">
      <alignment horizontal="right"/>
    </xf>
    <xf numFmtId="49" fontId="44" fillId="0" borderId="0" xfId="0" applyNumberFormat="1" applyFont="1" applyAlignment="1">
      <alignment horizontal="center" vertical="top"/>
    </xf>
    <xf numFmtId="4" fontId="44" fillId="0" borderId="0" xfId="0" applyNumberFormat="1" applyFont="1" applyAlignment="1">
      <alignment horizontal="right"/>
    </xf>
    <xf numFmtId="165" fontId="44" fillId="0" borderId="0" xfId="4" applyNumberFormat="1" applyFont="1" applyAlignment="1">
      <alignment horizontal="center"/>
    </xf>
    <xf numFmtId="0" fontId="48" fillId="0" borderId="0" xfId="4" applyFont="1" applyAlignment="1">
      <alignment vertical="top" wrapText="1"/>
    </xf>
    <xf numFmtId="165" fontId="48" fillId="0" borderId="0" xfId="0" applyNumberFormat="1" applyFont="1" applyAlignment="1">
      <alignment horizontal="center"/>
    </xf>
    <xf numFmtId="0" fontId="44" fillId="0" borderId="0" xfId="4" applyFont="1" applyAlignment="1">
      <alignment horizontal="justify" vertical="top" wrapText="1"/>
    </xf>
    <xf numFmtId="4" fontId="31" fillId="0" borderId="0" xfId="0" applyNumberFormat="1" applyFont="1"/>
    <xf numFmtId="165" fontId="31" fillId="0" borderId="2" xfId="0" applyNumberFormat="1" applyFont="1" applyBorder="1" applyAlignment="1">
      <alignment horizontal="center"/>
    </xf>
    <xf numFmtId="0" fontId="46" fillId="0" borderId="0" xfId="0" applyFont="1" applyAlignment="1">
      <alignment horizontal="right" vertical="top"/>
    </xf>
    <xf numFmtId="4" fontId="46" fillId="0" borderId="0" xfId="0" applyNumberFormat="1" applyFont="1" applyAlignment="1">
      <alignment horizontal="right"/>
    </xf>
    <xf numFmtId="0" fontId="31" fillId="0" borderId="0" xfId="0" applyFont="1" applyAlignment="1">
      <alignment horizontal="justify" vertical="center" wrapText="1"/>
    </xf>
    <xf numFmtId="0" fontId="48" fillId="0" borderId="0" xfId="0" applyFont="1" applyAlignment="1">
      <alignment horizontal="right" vertical="top" wrapText="1"/>
    </xf>
    <xf numFmtId="4" fontId="31" fillId="0" borderId="0" xfId="0" applyNumberFormat="1" applyFont="1" applyAlignment="1" applyProtection="1">
      <alignment horizontal="right"/>
      <protection hidden="1"/>
    </xf>
    <xf numFmtId="0" fontId="31" fillId="0" borderId="0" xfId="0" applyFont="1" applyAlignment="1">
      <alignment horizontal="left" wrapText="1"/>
    </xf>
    <xf numFmtId="0" fontId="41" fillId="0" borderId="0" xfId="0" applyFont="1" applyAlignment="1">
      <alignment horizontal="right" vertical="top"/>
    </xf>
    <xf numFmtId="4" fontId="48" fillId="0" borderId="0" xfId="0" applyNumberFormat="1" applyFont="1" applyAlignment="1" applyProtection="1">
      <alignment horizontal="right"/>
      <protection hidden="1"/>
    </xf>
    <xf numFmtId="165" fontId="31" fillId="0" borderId="0" xfId="0" applyNumberFormat="1" applyFont="1" applyAlignment="1">
      <alignment horizontal="right"/>
    </xf>
    <xf numFmtId="0" fontId="41" fillId="0" borderId="0" xfId="0" applyFont="1" applyAlignment="1">
      <alignment horizontal="justify" vertical="center" wrapText="1"/>
    </xf>
    <xf numFmtId="0" fontId="44" fillId="0" borderId="0" xfId="0" applyFont="1" applyAlignment="1">
      <alignment horizontal="right" vertical="top" wrapText="1"/>
    </xf>
    <xf numFmtId="0" fontId="44" fillId="0" borderId="0" xfId="0" applyFont="1" applyAlignment="1">
      <alignment horizontal="right" wrapText="1"/>
    </xf>
    <xf numFmtId="0" fontId="41" fillId="0" borderId="0" xfId="0" applyFont="1" applyAlignment="1">
      <alignment horizontal="justify" wrapText="1"/>
    </xf>
    <xf numFmtId="0" fontId="31" fillId="0" borderId="0" xfId="0" applyFont="1" applyAlignment="1" applyProtection="1">
      <alignment horizontal="center" vertical="top"/>
      <protection locked="0"/>
    </xf>
    <xf numFmtId="165" fontId="29" fillId="0" borderId="2" xfId="0" applyNumberFormat="1" applyFont="1" applyBorder="1" applyAlignment="1">
      <alignment horizontal="center"/>
    </xf>
    <xf numFmtId="0" fontId="31" fillId="0" borderId="0" xfId="0" applyFont="1"/>
    <xf numFmtId="0" fontId="31" fillId="0" borderId="0" xfId="0" applyFont="1" applyAlignment="1">
      <alignment horizontal="left" vertical="top"/>
    </xf>
    <xf numFmtId="0" fontId="51" fillId="0" borderId="0" xfId="0" applyFont="1" applyAlignment="1">
      <alignment horizontal="right" vertical="top" wrapText="1"/>
    </xf>
    <xf numFmtId="0" fontId="51" fillId="0" borderId="0" xfId="0" applyFont="1" applyAlignment="1">
      <alignment horizontal="left" vertical="top" wrapText="1"/>
    </xf>
    <xf numFmtId="0" fontId="51" fillId="0" borderId="0" xfId="0" applyFont="1" applyAlignment="1">
      <alignment horizontal="right" wrapText="1"/>
    </xf>
    <xf numFmtId="4" fontId="51" fillId="0" borderId="0" xfId="0" applyNumberFormat="1" applyFont="1" applyAlignment="1">
      <alignment horizontal="right" wrapText="1"/>
    </xf>
    <xf numFmtId="4" fontId="51" fillId="0" borderId="0" xfId="0" applyNumberFormat="1" applyFont="1" applyAlignment="1">
      <alignment horizontal="right" vertical="center" wrapText="1"/>
    </xf>
    <xf numFmtId="0" fontId="37" fillId="0" borderId="0" xfId="0" applyFont="1" applyAlignment="1">
      <alignment horizontal="right" vertical="top" wrapText="1"/>
    </xf>
    <xf numFmtId="0" fontId="51" fillId="0" borderId="0" xfId="0" applyFont="1" applyAlignment="1">
      <alignment wrapText="1"/>
    </xf>
    <xf numFmtId="4" fontId="37" fillId="0" borderId="0" xfId="0" applyNumberFormat="1" applyFont="1"/>
    <xf numFmtId="0" fontId="51" fillId="0" borderId="0" xfId="0" applyFont="1" applyAlignment="1">
      <alignment horizontal="right" vertical="center" wrapText="1"/>
    </xf>
    <xf numFmtId="0" fontId="51" fillId="0" borderId="22" xfId="0" applyFont="1" applyBorder="1" applyAlignment="1">
      <alignment horizontal="right" vertical="top" wrapText="1"/>
    </xf>
    <xf numFmtId="0" fontId="51" fillId="0" borderId="22" xfId="0" applyFont="1" applyBorder="1" applyAlignment="1">
      <alignment horizontal="left" vertical="top" wrapText="1"/>
    </xf>
    <xf numFmtId="0" fontId="51" fillId="0" borderId="22" xfId="0" applyFont="1" applyBorder="1" applyAlignment="1">
      <alignment horizontal="right" vertical="center" wrapText="1"/>
    </xf>
    <xf numFmtId="4" fontId="51" fillId="0" borderId="22" xfId="0" applyNumberFormat="1" applyFont="1" applyBorder="1" applyAlignment="1">
      <alignment horizontal="right" vertical="center" wrapText="1"/>
    </xf>
    <xf numFmtId="0" fontId="37" fillId="0" borderId="5" xfId="0" applyFont="1" applyBorder="1" applyAlignment="1">
      <alignment horizontal="left" vertical="top" wrapText="1"/>
    </xf>
    <xf numFmtId="0" fontId="37" fillId="0" borderId="5" xfId="0" applyFont="1" applyBorder="1" applyAlignment="1">
      <alignment horizontal="right" vertical="center" wrapText="1"/>
    </xf>
    <xf numFmtId="0" fontId="37" fillId="0" borderId="8" xfId="0" applyFont="1" applyBorder="1" applyAlignment="1">
      <alignment horizontal="left" vertical="top" wrapText="1"/>
    </xf>
    <xf numFmtId="0" fontId="51" fillId="0" borderId="8" xfId="0" applyFont="1" applyBorder="1" applyAlignment="1">
      <alignment horizontal="right" vertical="center" wrapText="1"/>
    </xf>
    <xf numFmtId="0" fontId="51" fillId="0" borderId="0" xfId="0" applyFont="1" applyAlignment="1">
      <alignment horizontal="justify" vertical="top" wrapText="1"/>
    </xf>
    <xf numFmtId="0" fontId="51" fillId="0" borderId="5" xfId="0" applyFont="1" applyBorder="1" applyAlignment="1">
      <alignment horizontal="right" vertical="center" wrapText="1"/>
    </xf>
    <xf numFmtId="49" fontId="46" fillId="0" borderId="0" xfId="0" applyNumberFormat="1" applyFont="1" applyAlignment="1">
      <alignment horizontal="center" vertical="top"/>
    </xf>
    <xf numFmtId="0" fontId="46" fillId="0" borderId="0" xfId="0" applyFont="1" applyAlignment="1">
      <alignment horizontal="left" vertical="top"/>
    </xf>
    <xf numFmtId="49" fontId="52" fillId="0" borderId="0" xfId="0" applyNumberFormat="1" applyFont="1" applyAlignment="1">
      <alignment horizontal="center" vertical="top"/>
    </xf>
    <xf numFmtId="0" fontId="52" fillId="0" borderId="0" xfId="0" applyFont="1" applyAlignment="1">
      <alignment horizontal="left" vertical="top"/>
    </xf>
    <xf numFmtId="0" fontId="44" fillId="0" borderId="0" xfId="0" applyFont="1" applyAlignment="1">
      <alignment wrapText="1"/>
    </xf>
    <xf numFmtId="4" fontId="44" fillId="0" borderId="0" xfId="0" applyNumberFormat="1" applyFont="1" applyAlignment="1">
      <alignment horizontal="center"/>
    </xf>
    <xf numFmtId="4" fontId="44" fillId="0" borderId="0" xfId="0" applyNumberFormat="1" applyFont="1" applyAlignment="1" applyProtection="1">
      <alignment horizontal="right"/>
      <protection hidden="1"/>
    </xf>
    <xf numFmtId="4" fontId="45" fillId="0" borderId="0" xfId="0" applyNumberFormat="1" applyFont="1" applyAlignment="1">
      <alignment horizontal="right"/>
    </xf>
    <xf numFmtId="4" fontId="45" fillId="0" borderId="0" xfId="0" applyNumberFormat="1" applyFont="1" applyAlignment="1" applyProtection="1">
      <alignment horizontal="right"/>
      <protection hidden="1"/>
    </xf>
    <xf numFmtId="0" fontId="44" fillId="0" borderId="0" xfId="0" applyFont="1" applyAlignment="1">
      <alignment horizontal="justify" wrapText="1"/>
    </xf>
    <xf numFmtId="165" fontId="46" fillId="0" borderId="0" xfId="0" applyNumberFormat="1" applyFont="1" applyAlignment="1">
      <alignment horizontal="center"/>
    </xf>
    <xf numFmtId="4" fontId="51" fillId="0" borderId="0" xfId="0" applyNumberFormat="1" applyFont="1" applyAlignment="1">
      <alignment wrapText="1"/>
    </xf>
    <xf numFmtId="0" fontId="44" fillId="0" borderId="0" xfId="4" applyFont="1" applyAlignment="1">
      <alignment horizontal="justify" wrapText="1"/>
    </xf>
    <xf numFmtId="165" fontId="29" fillId="0" borderId="0" xfId="0" applyNumberFormat="1" applyFont="1" applyAlignment="1">
      <alignment horizontal="center"/>
    </xf>
    <xf numFmtId="0" fontId="53" fillId="0" borderId="0" xfId="0" applyFont="1" applyAlignment="1">
      <alignment horizontal="justify" vertical="top" wrapText="1"/>
    </xf>
    <xf numFmtId="4" fontId="53" fillId="0" borderId="0" xfId="0" applyNumberFormat="1" applyFont="1" applyAlignment="1">
      <alignment horizontal="right"/>
    </xf>
    <xf numFmtId="0" fontId="41" fillId="0" borderId="0" xfId="0" applyFont="1" applyAlignment="1">
      <alignment horizontal="right"/>
    </xf>
    <xf numFmtId="0" fontId="48" fillId="0" borderId="0" xfId="0" applyFont="1" applyAlignment="1">
      <alignment horizontal="justify" wrapText="1"/>
    </xf>
    <xf numFmtId="4" fontId="54" fillId="0" borderId="0" xfId="0" applyNumberFormat="1" applyFont="1" applyAlignment="1">
      <alignment horizontal="right"/>
    </xf>
    <xf numFmtId="0" fontId="53" fillId="0" borderId="0" xfId="0" applyFont="1" applyAlignment="1">
      <alignment horizontal="right" vertical="top"/>
    </xf>
    <xf numFmtId="49" fontId="45" fillId="0" borderId="0" xfId="0" applyNumberFormat="1" applyFont="1"/>
    <xf numFmtId="0" fontId="41" fillId="0" borderId="0" xfId="4" applyFont="1" applyAlignment="1">
      <alignment horizontal="justify" vertical="top" wrapText="1"/>
    </xf>
    <xf numFmtId="49" fontId="31" fillId="0" borderId="0" xfId="0" applyNumberFormat="1" applyFont="1" applyAlignment="1">
      <alignment horizontal="center" vertical="center"/>
    </xf>
    <xf numFmtId="165" fontId="41" fillId="0" borderId="0" xfId="4" applyNumberFormat="1" applyFont="1" applyAlignment="1">
      <alignment horizontal="center"/>
    </xf>
    <xf numFmtId="0" fontId="41" fillId="2" borderId="0" xfId="4" applyFont="1" applyFill="1" applyAlignment="1">
      <alignment horizontal="justify" vertical="top" wrapText="1"/>
    </xf>
    <xf numFmtId="4" fontId="31" fillId="0" borderId="0" xfId="0" applyNumberFormat="1" applyFont="1" applyAlignment="1">
      <alignment horizontal="center"/>
    </xf>
    <xf numFmtId="49" fontId="51" fillId="0" borderId="0" xfId="0" applyNumberFormat="1" applyFont="1" applyAlignment="1">
      <alignment horizontal="center" vertical="top"/>
    </xf>
    <xf numFmtId="0" fontId="51" fillId="0" borderId="0" xfId="0" applyFont="1" applyAlignment="1">
      <alignment horizontal="left" vertical="top"/>
    </xf>
    <xf numFmtId="165" fontId="51" fillId="0" borderId="0" xfId="0" applyNumberFormat="1" applyFont="1" applyAlignment="1">
      <alignment horizontal="center"/>
    </xf>
    <xf numFmtId="4" fontId="51" fillId="0" borderId="0" xfId="0" applyNumberFormat="1" applyFont="1" applyAlignment="1">
      <alignment horizontal="center" wrapText="1"/>
    </xf>
    <xf numFmtId="4" fontId="51" fillId="0" borderId="0" xfId="0" applyNumberFormat="1" applyFont="1" applyAlignment="1">
      <alignment horizontal="center" vertical="center" wrapText="1"/>
    </xf>
    <xf numFmtId="4" fontId="51" fillId="0" borderId="22" xfId="0" applyNumberFormat="1" applyFont="1" applyBorder="1" applyAlignment="1">
      <alignment horizontal="center" vertical="center" wrapText="1"/>
    </xf>
    <xf numFmtId="4" fontId="37" fillId="0" borderId="5" xfId="0" applyNumberFormat="1" applyFont="1" applyBorder="1" applyAlignment="1">
      <alignment horizontal="center" vertical="center" wrapText="1"/>
    </xf>
    <xf numFmtId="4" fontId="32" fillId="0" borderId="0" xfId="0" applyNumberFormat="1" applyFont="1" applyAlignment="1">
      <alignment horizontal="left" vertical="center"/>
    </xf>
    <xf numFmtId="4" fontId="34" fillId="0" borderId="0" xfId="0" applyNumberFormat="1" applyFont="1" applyAlignment="1">
      <alignment horizontal="left" vertical="center" wrapText="1"/>
    </xf>
    <xf numFmtId="4" fontId="34" fillId="0" borderId="0" xfId="0" applyNumberFormat="1" applyFont="1" applyAlignment="1">
      <alignment horizontal="left" vertical="center"/>
    </xf>
    <xf numFmtId="4" fontId="34" fillId="0" borderId="0" xfId="0" applyNumberFormat="1" applyFont="1" applyAlignment="1">
      <alignment horizontal="left" vertical="top" wrapText="1"/>
    </xf>
    <xf numFmtId="4" fontId="31" fillId="0" borderId="3" xfId="0" applyNumberFormat="1" applyFont="1" applyBorder="1" applyAlignment="1">
      <alignment horizontal="right" vertical="center" wrapText="1"/>
    </xf>
    <xf numFmtId="4" fontId="31" fillId="0" borderId="17" xfId="0" applyNumberFormat="1" applyFont="1" applyBorder="1" applyAlignment="1">
      <alignment horizontal="right" vertical="center" wrapText="1"/>
    </xf>
    <xf numFmtId="4" fontId="40" fillId="0" borderId="21" xfId="0" applyNumberFormat="1" applyFont="1" applyBorder="1" applyAlignment="1">
      <alignment horizontal="right" vertical="top" wrapText="1"/>
    </xf>
    <xf numFmtId="4" fontId="5" fillId="0" borderId="0" xfId="0" applyNumberFormat="1" applyFont="1"/>
    <xf numFmtId="4" fontId="31" fillId="0" borderId="0" xfId="0" applyNumberFormat="1" applyFont="1" applyAlignment="1">
      <alignment wrapText="1"/>
    </xf>
    <xf numFmtId="4" fontId="44" fillId="0" borderId="0" xfId="3" applyNumberFormat="1" applyFont="1" applyAlignment="1">
      <alignment horizontal="right"/>
    </xf>
    <xf numFmtId="4" fontId="31" fillId="0" borderId="0" xfId="3" applyNumberFormat="1" applyFont="1" applyAlignment="1">
      <alignment horizontal="right"/>
    </xf>
    <xf numFmtId="4" fontId="44" fillId="0" borderId="0" xfId="0" applyNumberFormat="1" applyFont="1"/>
    <xf numFmtId="4" fontId="45" fillId="0" borderId="0" xfId="0" applyNumberFormat="1" applyFont="1"/>
    <xf numFmtId="4" fontId="31" fillId="0" borderId="0" xfId="0" applyNumberFormat="1" applyFont="1" applyAlignment="1">
      <alignment horizontal="center" vertical="top"/>
    </xf>
    <xf numFmtId="4" fontId="47" fillId="0" borderId="2" xfId="0" applyNumberFormat="1" applyFont="1" applyBorder="1" applyAlignment="1">
      <alignment horizontal="right"/>
    </xf>
    <xf numFmtId="4" fontId="31" fillId="0" borderId="0" xfId="4" applyNumberFormat="1" applyAlignment="1">
      <alignment horizontal="right"/>
    </xf>
    <xf numFmtId="4" fontId="48" fillId="0" borderId="0" xfId="4" applyNumberFormat="1" applyFont="1" applyAlignment="1">
      <alignment horizontal="right"/>
    </xf>
    <xf numFmtId="4" fontId="48" fillId="0" borderId="0" xfId="3" applyNumberFormat="1" applyFont="1" applyAlignment="1">
      <alignment horizontal="right"/>
    </xf>
    <xf numFmtId="4" fontId="44" fillId="0" borderId="0" xfId="4" applyNumberFormat="1" applyFont="1" applyAlignment="1">
      <alignment horizontal="right"/>
    </xf>
    <xf numFmtId="4" fontId="31" fillId="0" borderId="0" xfId="0" applyNumberFormat="1" applyFont="1" applyAlignment="1" applyProtection="1">
      <alignment horizontal="right"/>
      <protection locked="0"/>
    </xf>
    <xf numFmtId="4" fontId="31" fillId="0" borderId="0" xfId="3" applyNumberFormat="1" applyFont="1" applyFill="1" applyAlignment="1">
      <alignment horizontal="right"/>
    </xf>
    <xf numFmtId="4" fontId="31" fillId="0" borderId="2" xfId="0" applyNumberFormat="1" applyFont="1" applyBorder="1" applyAlignment="1">
      <alignment horizontal="right"/>
    </xf>
    <xf numFmtId="4" fontId="47" fillId="0" borderId="0" xfId="0" applyNumberFormat="1" applyFont="1" applyAlignment="1">
      <alignment horizontal="right"/>
    </xf>
    <xf numFmtId="4" fontId="31" fillId="0" borderId="0" xfId="0" applyNumberFormat="1" applyFont="1" applyAlignment="1">
      <alignment horizontal="right" vertical="center" wrapText="1"/>
    </xf>
    <xf numFmtId="4" fontId="41" fillId="0" borderId="0" xfId="0" applyNumberFormat="1" applyFont="1" applyAlignment="1">
      <alignment horizontal="center" vertical="top"/>
    </xf>
    <xf numFmtId="4" fontId="41" fillId="0" borderId="0" xfId="0" applyNumberFormat="1" applyFont="1" applyAlignment="1">
      <alignment horizontal="right" vertical="top"/>
    </xf>
    <xf numFmtId="4" fontId="31" fillId="0" borderId="0" xfId="4" applyNumberFormat="1" applyAlignment="1">
      <alignment horizontal="center"/>
    </xf>
    <xf numFmtId="4" fontId="48" fillId="0" borderId="0" xfId="0" applyNumberFormat="1" applyFont="1" applyAlignment="1">
      <alignment horizontal="center"/>
    </xf>
    <xf numFmtId="4" fontId="44" fillId="0" borderId="0" xfId="0" applyNumberFormat="1" applyFont="1" applyAlignment="1">
      <alignment horizontal="right" wrapText="1"/>
    </xf>
    <xf numFmtId="4" fontId="44" fillId="0" borderId="0" xfId="0" applyNumberFormat="1" applyFont="1" applyAlignment="1">
      <alignment wrapText="1"/>
    </xf>
    <xf numFmtId="4" fontId="31" fillId="0" borderId="0" xfId="0" applyNumberFormat="1" applyFont="1" applyAlignment="1">
      <alignment horizontal="center" wrapText="1"/>
    </xf>
    <xf numFmtId="4" fontId="29" fillId="0" borderId="2" xfId="0" applyNumberFormat="1" applyFont="1" applyBorder="1" applyAlignment="1">
      <alignment horizontal="right"/>
    </xf>
    <xf numFmtId="4" fontId="50" fillId="0" borderId="2" xfId="0" applyNumberFormat="1" applyFont="1" applyBorder="1" applyAlignment="1">
      <alignment horizontal="right"/>
    </xf>
    <xf numFmtId="4" fontId="31" fillId="0" borderId="2" xfId="0" applyNumberFormat="1" applyFont="1" applyBorder="1" applyAlignment="1">
      <alignment horizontal="center"/>
    </xf>
    <xf numFmtId="4" fontId="31" fillId="0" borderId="0" xfId="0" applyNumberFormat="1" applyFont="1" applyAlignment="1">
      <alignment horizontal="center" vertical="top" wrapText="1"/>
    </xf>
    <xf numFmtId="4" fontId="31" fillId="0" borderId="0" xfId="0" applyNumberFormat="1" applyFont="1" applyAlignment="1">
      <alignment horizontal="justify" vertical="top" wrapText="1"/>
    </xf>
    <xf numFmtId="4" fontId="46" fillId="0" borderId="2" xfId="0" applyNumberFormat="1" applyFont="1" applyBorder="1" applyAlignment="1">
      <alignment horizontal="center"/>
    </xf>
    <xf numFmtId="4" fontId="46" fillId="0" borderId="0" xfId="0" applyNumberFormat="1" applyFont="1" applyAlignment="1">
      <alignment horizontal="center"/>
    </xf>
    <xf numFmtId="4" fontId="29" fillId="0" borderId="0" xfId="0" applyNumberFormat="1" applyFont="1" applyAlignment="1">
      <alignment horizontal="center"/>
    </xf>
    <xf numFmtId="4" fontId="50" fillId="0" borderId="0" xfId="0" applyNumberFormat="1" applyFont="1" applyAlignment="1">
      <alignment horizontal="right"/>
    </xf>
    <xf numFmtId="4" fontId="41" fillId="0" borderId="0" xfId="0" applyNumberFormat="1" applyFont="1" applyAlignment="1">
      <alignment horizontal="center"/>
    </xf>
    <xf numFmtId="4" fontId="44" fillId="0" borderId="0" xfId="4" applyNumberFormat="1" applyFont="1" applyAlignment="1">
      <alignment horizontal="center"/>
    </xf>
    <xf numFmtId="4" fontId="29" fillId="0" borderId="2" xfId="0" applyNumberFormat="1" applyFont="1" applyBorder="1" applyAlignment="1">
      <alignment horizontal="center"/>
    </xf>
    <xf numFmtId="4" fontId="53" fillId="0" borderId="0" xfId="0" applyNumberFormat="1" applyFont="1" applyAlignment="1">
      <alignment horizontal="center" vertical="top"/>
    </xf>
    <xf numFmtId="4" fontId="53" fillId="0" borderId="0" xfId="0" applyNumberFormat="1" applyFont="1" applyAlignment="1">
      <alignment horizontal="right" vertical="top"/>
    </xf>
    <xf numFmtId="4" fontId="31" fillId="0" borderId="0" xfId="0" applyNumberFormat="1" applyFont="1" applyAlignment="1" applyProtection="1">
      <alignment horizontal="center"/>
      <protection locked="0"/>
    </xf>
    <xf numFmtId="4" fontId="44" fillId="0" borderId="0" xfId="0" applyNumberFormat="1" applyFont="1" applyAlignment="1" applyProtection="1">
      <alignment horizontal="center" vertical="center"/>
      <protection locked="0"/>
    </xf>
    <xf numFmtId="4" fontId="31" fillId="0" borderId="0" xfId="0" applyNumberFormat="1" applyFont="1" applyAlignment="1" applyProtection="1">
      <alignment horizontal="center" vertical="center"/>
      <protection locked="0"/>
    </xf>
    <xf numFmtId="4" fontId="48" fillId="0" borderId="0" xfId="0" applyNumberFormat="1" applyFont="1" applyAlignment="1" applyProtection="1">
      <alignment horizontal="center"/>
      <protection locked="0"/>
    </xf>
    <xf numFmtId="4" fontId="48" fillId="0" borderId="0" xfId="3" applyNumberFormat="1" applyFont="1" applyFill="1" applyAlignment="1">
      <alignment horizontal="right"/>
    </xf>
    <xf numFmtId="4" fontId="31" fillId="0" borderId="0" xfId="3" applyNumberFormat="1" applyFont="1" applyAlignment="1">
      <alignment horizontal="center"/>
    </xf>
    <xf numFmtId="4" fontId="41" fillId="0" borderId="0" xfId="0" applyNumberFormat="1" applyFont="1" applyAlignment="1" applyProtection="1">
      <alignment horizontal="center"/>
      <protection locked="0"/>
    </xf>
    <xf numFmtId="4" fontId="44" fillId="0" borderId="0" xfId="0" applyNumberFormat="1" applyFont="1" applyAlignment="1">
      <alignment horizontal="center" wrapText="1"/>
    </xf>
    <xf numFmtId="4" fontId="51" fillId="0" borderId="0" xfId="0" applyNumberFormat="1" applyFont="1" applyAlignment="1">
      <alignment horizontal="center"/>
    </xf>
    <xf numFmtId="4" fontId="51" fillId="0" borderId="0" xfId="0" applyNumberFormat="1" applyFont="1" applyAlignment="1">
      <alignment horizontal="right"/>
    </xf>
    <xf numFmtId="4" fontId="51" fillId="0" borderId="8" xfId="0" applyNumberFormat="1" applyFont="1" applyBorder="1" applyAlignment="1">
      <alignment horizontal="center" vertical="center" wrapText="1"/>
    </xf>
    <xf numFmtId="0" fontId="31" fillId="0" borderId="0" xfId="0" applyNumberFormat="1" applyFont="1"/>
    <xf numFmtId="1" fontId="31" fillId="0" borderId="0" xfId="0" applyNumberFormat="1" applyFont="1"/>
    <xf numFmtId="1" fontId="31" fillId="0" borderId="0" xfId="0" applyNumberFormat="1" applyFont="1" applyAlignment="1">
      <alignment wrapText="1"/>
    </xf>
    <xf numFmtId="0" fontId="31" fillId="0" borderId="0" xfId="0" applyNumberFormat="1" applyFont="1" applyAlignment="1">
      <alignment horizontal="center"/>
    </xf>
    <xf numFmtId="0" fontId="29" fillId="0" borderId="0" xfId="0" applyNumberFormat="1" applyFont="1"/>
    <xf numFmtId="4" fontId="37" fillId="0" borderId="5" xfId="0" applyNumberFormat="1" applyFont="1" applyBorder="1" applyAlignment="1">
      <alignment horizontal="right" vertical="center" wrapText="1"/>
    </xf>
    <xf numFmtId="4" fontId="51" fillId="0" borderId="5" xfId="0" applyNumberFormat="1" applyFont="1" applyBorder="1" applyAlignment="1">
      <alignment horizontal="right" vertical="center" wrapText="1"/>
    </xf>
    <xf numFmtId="4" fontId="51" fillId="0" borderId="8" xfId="0" applyNumberFormat="1" applyFont="1" applyBorder="1" applyAlignment="1">
      <alignment horizontal="right" vertical="center" wrapText="1"/>
    </xf>
    <xf numFmtId="0" fontId="29" fillId="0" borderId="0" xfId="0" applyFont="1" applyAlignment="1">
      <alignment horizontal="center" vertical="center"/>
    </xf>
    <xf numFmtId="4" fontId="51" fillId="0" borderId="5" xfId="0" applyNumberFormat="1" applyFont="1" applyBorder="1" applyAlignment="1">
      <alignment horizontal="right" vertical="center" wrapText="1"/>
    </xf>
    <xf numFmtId="49" fontId="35" fillId="0" borderId="0" xfId="0" applyNumberFormat="1" applyFont="1" applyAlignment="1">
      <alignment horizontal="center" vertical="top"/>
    </xf>
    <xf numFmtId="0" fontId="35" fillId="0" borderId="0" xfId="0" applyFont="1" applyAlignment="1">
      <alignment horizontal="left" vertical="top"/>
    </xf>
    <xf numFmtId="165" fontId="4" fillId="0" borderId="0" xfId="0" applyNumberFormat="1" applyFont="1" applyAlignment="1">
      <alignment horizontal="center"/>
    </xf>
    <xf numFmtId="49" fontId="4" fillId="0" borderId="0" xfId="0" applyNumberFormat="1" applyFont="1" applyAlignment="1">
      <alignment horizontal="center" vertical="top"/>
    </xf>
    <xf numFmtId="0" fontId="4" fillId="0" borderId="0" xfId="0" applyFont="1" applyAlignment="1">
      <alignment vertical="top" wrapText="1"/>
    </xf>
    <xf numFmtId="4" fontId="4" fillId="0" borderId="0" xfId="0" applyNumberFormat="1" applyFont="1" applyAlignment="1">
      <alignment horizontal="right"/>
    </xf>
    <xf numFmtId="0" fontId="42" fillId="0" borderId="0" xfId="0" applyFont="1" applyAlignment="1">
      <alignment horizontal="justify" vertical="top" wrapText="1"/>
    </xf>
    <xf numFmtId="0" fontId="4" fillId="0" borderId="0" xfId="0" applyFont="1" applyAlignment="1">
      <alignment horizontal="justify" vertical="top" wrapText="1"/>
    </xf>
    <xf numFmtId="0" fontId="17" fillId="0" borderId="0" xfId="0" applyFont="1"/>
    <xf numFmtId="49" fontId="57" fillId="0" borderId="0" xfId="0" applyNumberFormat="1" applyFont="1" applyAlignment="1">
      <alignment horizontal="center" vertical="top"/>
    </xf>
    <xf numFmtId="0" fontId="57" fillId="0" borderId="0" xfId="0" applyFont="1" applyAlignment="1">
      <alignment vertical="top" wrapText="1"/>
    </xf>
    <xf numFmtId="165" fontId="57" fillId="0" borderId="0" xfId="0" applyNumberFormat="1" applyFont="1" applyAlignment="1">
      <alignment horizontal="center"/>
    </xf>
    <xf numFmtId="4" fontId="57" fillId="0" borderId="0" xfId="0" applyNumberFormat="1" applyFont="1" applyAlignment="1">
      <alignment horizontal="right"/>
    </xf>
    <xf numFmtId="0" fontId="57" fillId="0" borderId="0" xfId="0" applyFont="1" applyAlignment="1">
      <alignment horizontal="left" vertical="top" wrapText="1"/>
    </xf>
    <xf numFmtId="0" fontId="57" fillId="0" borderId="0" xfId="0" applyFont="1" applyAlignment="1">
      <alignment horizontal="justify" vertical="top" wrapText="1"/>
    </xf>
    <xf numFmtId="0" fontId="4" fillId="0" borderId="0" xfId="0" applyFont="1"/>
    <xf numFmtId="0" fontId="58" fillId="0" borderId="2" xfId="0" applyFont="1" applyBorder="1" applyAlignment="1">
      <alignment horizontal="right" vertical="top"/>
    </xf>
    <xf numFmtId="165" fontId="4" fillId="0" borderId="2" xfId="0" applyNumberFormat="1" applyFont="1" applyBorder="1" applyAlignment="1">
      <alignment horizontal="center"/>
    </xf>
    <xf numFmtId="4" fontId="58" fillId="0" borderId="2" xfId="0" applyNumberFormat="1" applyFont="1" applyBorder="1" applyAlignment="1">
      <alignment horizontal="right"/>
    </xf>
    <xf numFmtId="0" fontId="57" fillId="0" borderId="0" xfId="0" applyFont="1"/>
    <xf numFmtId="4" fontId="17" fillId="0" borderId="0" xfId="0" applyNumberFormat="1" applyFont="1" applyAlignment="1">
      <alignment horizontal="right"/>
    </xf>
    <xf numFmtId="4" fontId="17" fillId="0" borderId="0" xfId="0" applyNumberFormat="1" applyFont="1" applyAlignment="1" applyProtection="1">
      <alignment horizontal="right"/>
      <protection hidden="1"/>
    </xf>
    <xf numFmtId="4" fontId="4" fillId="0" borderId="0" xfId="0" applyNumberFormat="1" applyFont="1" applyAlignment="1" applyProtection="1">
      <alignment horizontal="right"/>
      <protection hidden="1"/>
    </xf>
    <xf numFmtId="0" fontId="58" fillId="0" borderId="0" xfId="0" applyFont="1" applyAlignment="1">
      <alignment horizontal="justify" vertical="top" wrapText="1"/>
    </xf>
    <xf numFmtId="0" fontId="4" fillId="0" borderId="0" xfId="0" applyFont="1" applyAlignment="1">
      <alignment horizontal="right" wrapText="1"/>
    </xf>
    <xf numFmtId="0" fontId="31" fillId="0" borderId="0" xfId="0" applyFont="1" applyAlignment="1">
      <alignment vertical="top" wrapText="1"/>
    </xf>
    <xf numFmtId="4" fontId="57" fillId="0" borderId="0" xfId="0" applyNumberFormat="1" applyFont="1" applyAlignment="1" applyProtection="1">
      <alignment horizontal="right"/>
      <protection hidden="1"/>
    </xf>
    <xf numFmtId="49" fontId="4" fillId="0" borderId="0" xfId="0" applyNumberFormat="1" applyFont="1" applyAlignment="1">
      <alignment horizontal="right" wrapText="1"/>
    </xf>
    <xf numFmtId="0" fontId="7" fillId="0" borderId="0" xfId="0" applyFont="1" applyAlignment="1">
      <alignment horizontal="right" vertical="top" wrapText="1"/>
    </xf>
    <xf numFmtId="165" fontId="4" fillId="0" borderId="0" xfId="0" applyNumberFormat="1" applyFont="1" applyAlignment="1">
      <alignment horizontal="right"/>
    </xf>
    <xf numFmtId="0" fontId="4" fillId="0" borderId="0" xfId="0" applyFont="1" applyAlignment="1">
      <alignment horizontal="right" vertical="top" wrapText="1"/>
    </xf>
    <xf numFmtId="0" fontId="57" fillId="0" borderId="0" xfId="0" applyFont="1" applyAlignment="1">
      <alignment horizontal="right" vertical="top" wrapText="1"/>
    </xf>
    <xf numFmtId="0" fontId="57" fillId="0" borderId="0" xfId="0" applyFont="1" applyAlignment="1">
      <alignment horizontal="justify" vertical="center" wrapText="1"/>
    </xf>
    <xf numFmtId="0" fontId="57" fillId="0" borderId="0" xfId="0" applyFont="1" applyAlignment="1">
      <alignment horizontal="right" wrapText="1"/>
    </xf>
    <xf numFmtId="165" fontId="58" fillId="0" borderId="2" xfId="0" applyNumberFormat="1" applyFont="1" applyBorder="1" applyAlignment="1">
      <alignment horizontal="center"/>
    </xf>
    <xf numFmtId="4" fontId="42" fillId="0" borderId="0" xfId="0" applyNumberFormat="1" applyFont="1" applyAlignment="1">
      <alignment horizontal="right"/>
    </xf>
    <xf numFmtId="165" fontId="4" fillId="0" borderId="0" xfId="4" applyNumberFormat="1" applyFont="1" applyAlignment="1">
      <alignment horizontal="center"/>
    </xf>
    <xf numFmtId="0" fontId="4" fillId="0" borderId="0" xfId="4" applyFont="1"/>
    <xf numFmtId="0" fontId="57" fillId="0" borderId="0" xfId="4" applyFont="1" applyAlignment="1">
      <alignment horizontal="justify" vertical="top" wrapText="1"/>
    </xf>
    <xf numFmtId="165" fontId="57" fillId="0" borderId="0" xfId="4" applyNumberFormat="1" applyFont="1" applyAlignment="1">
      <alignment horizontal="center"/>
    </xf>
    <xf numFmtId="165" fontId="35" fillId="0" borderId="2" xfId="0" applyNumberFormat="1" applyFont="1" applyBorder="1" applyAlignment="1">
      <alignment horizontal="center"/>
    </xf>
    <xf numFmtId="0" fontId="58" fillId="0" borderId="0" xfId="0" applyFont="1" applyAlignment="1">
      <alignment horizontal="right" vertical="top"/>
    </xf>
    <xf numFmtId="165" fontId="35" fillId="0" borderId="0" xfId="0" applyNumberFormat="1" applyFont="1" applyAlignment="1">
      <alignment horizontal="center"/>
    </xf>
    <xf numFmtId="4" fontId="58" fillId="0" borderId="0" xfId="0" applyNumberFormat="1" applyFont="1" applyAlignment="1">
      <alignment horizontal="right"/>
    </xf>
    <xf numFmtId="49" fontId="58" fillId="0" borderId="0" xfId="0" applyNumberFormat="1" applyFont="1" applyAlignment="1">
      <alignment horizontal="center" vertical="top"/>
    </xf>
    <xf numFmtId="0" fontId="58" fillId="0" borderId="0" xfId="0" applyFont="1" applyAlignment="1">
      <alignment horizontal="left" vertical="top"/>
    </xf>
    <xf numFmtId="0" fontId="58" fillId="0" borderId="2" xfId="0" applyFont="1" applyBorder="1" applyAlignment="1">
      <alignment horizontal="right" vertical="top" wrapText="1"/>
    </xf>
    <xf numFmtId="49" fontId="57" fillId="0" borderId="0" xfId="4" applyNumberFormat="1" applyFont="1" applyAlignment="1">
      <alignment horizontal="center" vertical="top"/>
    </xf>
    <xf numFmtId="4" fontId="4" fillId="0" borderId="0" xfId="0" applyNumberFormat="1" applyFont="1" applyAlignment="1">
      <alignment wrapText="1"/>
    </xf>
    <xf numFmtId="49" fontId="9" fillId="0" borderId="0" xfId="0" applyNumberFormat="1" applyFont="1" applyAlignment="1">
      <alignment horizontal="center" vertical="top"/>
    </xf>
    <xf numFmtId="165" fontId="9" fillId="0" borderId="0" xfId="0" applyNumberFormat="1" applyFont="1" applyAlignment="1">
      <alignment horizontal="center"/>
    </xf>
    <xf numFmtId="0" fontId="9" fillId="0" borderId="0" xfId="0" applyFont="1"/>
    <xf numFmtId="0" fontId="57" fillId="0" borderId="0" xfId="0" applyFont="1" applyAlignment="1">
      <alignment horizontal="left" wrapText="1"/>
    </xf>
    <xf numFmtId="49" fontId="4" fillId="0" borderId="0" xfId="0" applyNumberFormat="1" applyFont="1" applyAlignment="1">
      <alignment horizontal="center"/>
    </xf>
    <xf numFmtId="0" fontId="58" fillId="0" borderId="0" xfId="0" applyFont="1" applyAlignment="1">
      <alignment horizontal="right" vertical="top" wrapText="1"/>
    </xf>
    <xf numFmtId="165" fontId="58" fillId="0" borderId="0" xfId="0" applyNumberFormat="1" applyFont="1" applyAlignment="1">
      <alignment horizontal="center"/>
    </xf>
    <xf numFmtId="4" fontId="4" fillId="0" borderId="0" xfId="0" applyNumberFormat="1" applyFont="1" applyAlignment="1">
      <alignment horizontal="center" vertical="top"/>
    </xf>
    <xf numFmtId="4" fontId="42" fillId="0" borderId="0" xfId="0" applyNumberFormat="1" applyFont="1" applyAlignment="1">
      <alignment horizontal="justify" vertical="top" wrapText="1"/>
    </xf>
    <xf numFmtId="4" fontId="4" fillId="0" borderId="0" xfId="0" applyNumberFormat="1" applyFont="1" applyAlignment="1">
      <alignment horizontal="center"/>
    </xf>
    <xf numFmtId="4" fontId="4" fillId="0" borderId="0" xfId="3" applyNumberFormat="1" applyFont="1" applyAlignment="1">
      <alignment horizontal="right"/>
    </xf>
    <xf numFmtId="4" fontId="58" fillId="0" borderId="0" xfId="0" applyNumberFormat="1" applyFont="1" applyAlignment="1">
      <alignment horizontal="center" vertical="top"/>
    </xf>
    <xf numFmtId="4" fontId="4" fillId="0" borderId="0" xfId="0" applyNumberFormat="1" applyFont="1" applyAlignment="1">
      <alignment horizontal="justify" vertical="top" wrapText="1"/>
    </xf>
    <xf numFmtId="0" fontId="42" fillId="0" borderId="0" xfId="0" applyFont="1" applyAlignment="1">
      <alignment horizontal="right" vertical="top"/>
    </xf>
    <xf numFmtId="0" fontId="7" fillId="0" borderId="0" xfId="0" applyFont="1" applyAlignment="1">
      <alignment horizontal="left" vertical="top" wrapText="1"/>
    </xf>
    <xf numFmtId="0" fontId="7" fillId="0" borderId="0" xfId="0" applyFont="1" applyAlignment="1">
      <alignment horizontal="right" wrapText="1"/>
    </xf>
    <xf numFmtId="4" fontId="7" fillId="0" borderId="0" xfId="0" applyNumberFormat="1" applyFont="1" applyAlignment="1">
      <alignment horizontal="right" wrapText="1"/>
    </xf>
    <xf numFmtId="4" fontId="7" fillId="0" borderId="0" xfId="0" applyNumberFormat="1" applyFont="1" applyAlignment="1">
      <alignment horizontal="right" vertical="center" wrapText="1"/>
    </xf>
    <xf numFmtId="0" fontId="61" fillId="0" borderId="0" xfId="0" applyFont="1" applyAlignment="1">
      <alignment horizontal="right" vertical="top" wrapText="1"/>
    </xf>
    <xf numFmtId="4" fontId="61" fillId="0" borderId="0" xfId="0" applyNumberFormat="1" applyFont="1"/>
    <xf numFmtId="0" fontId="7" fillId="0" borderId="0" xfId="0" applyFont="1" applyAlignment="1">
      <alignment horizontal="right" vertical="center" wrapText="1"/>
    </xf>
    <xf numFmtId="0" fontId="7" fillId="0" borderId="22" xfId="0" applyFont="1" applyBorder="1" applyAlignment="1">
      <alignment horizontal="right" vertical="top" wrapText="1"/>
    </xf>
    <xf numFmtId="0" fontId="7" fillId="0" borderId="22" xfId="0" applyFont="1" applyBorder="1" applyAlignment="1">
      <alignment horizontal="left" vertical="top" wrapText="1"/>
    </xf>
    <xf numFmtId="0" fontId="7" fillId="0" borderId="22" xfId="0" applyFont="1" applyBorder="1" applyAlignment="1">
      <alignment horizontal="right" vertical="center" wrapText="1"/>
    </xf>
    <xf numFmtId="4" fontId="7" fillId="0" borderId="22" xfId="0" applyNumberFormat="1" applyFont="1" applyBorder="1" applyAlignment="1">
      <alignment horizontal="right" vertical="center" wrapText="1"/>
    </xf>
    <xf numFmtId="0" fontId="61" fillId="0" borderId="5" xfId="0" applyFont="1" applyBorder="1" applyAlignment="1">
      <alignment horizontal="left" vertical="top" wrapText="1"/>
    </xf>
    <xf numFmtId="0" fontId="61" fillId="0" borderId="5" xfId="0" applyFont="1" applyBorder="1" applyAlignment="1">
      <alignment horizontal="right" vertical="center" wrapText="1"/>
    </xf>
    <xf numFmtId="4" fontId="61" fillId="0" borderId="5" xfId="0" applyNumberFormat="1" applyFont="1" applyBorder="1" applyAlignment="1">
      <alignment horizontal="right" vertical="center" wrapText="1"/>
    </xf>
    <xf numFmtId="0" fontId="61" fillId="0" borderId="8" xfId="0" applyFont="1" applyBorder="1" applyAlignment="1">
      <alignment horizontal="left" vertical="top" wrapText="1"/>
    </xf>
    <xf numFmtId="0" fontId="7" fillId="0" borderId="8" xfId="0" applyFont="1" applyBorder="1" applyAlignment="1">
      <alignment horizontal="right" vertical="center" wrapText="1"/>
    </xf>
    <xf numFmtId="4" fontId="17" fillId="0" borderId="0" xfId="0" applyNumberFormat="1" applyFont="1"/>
    <xf numFmtId="4" fontId="57" fillId="0" borderId="0" xfId="3" applyNumberFormat="1" applyFont="1" applyAlignment="1">
      <alignment horizontal="right"/>
    </xf>
    <xf numFmtId="4" fontId="4" fillId="0" borderId="2" xfId="0" applyNumberFormat="1" applyFont="1" applyBorder="1" applyAlignment="1">
      <alignment horizontal="right"/>
    </xf>
    <xf numFmtId="4" fontId="59" fillId="0" borderId="2" xfId="0" applyNumberFormat="1" applyFont="1" applyBorder="1" applyAlignment="1">
      <alignment horizontal="right"/>
    </xf>
    <xf numFmtId="4" fontId="4" fillId="0" borderId="0" xfId="0" applyNumberFormat="1" applyFont="1" applyAlignment="1">
      <alignment horizontal="right" wrapText="1"/>
    </xf>
    <xf numFmtId="4" fontId="57" fillId="0" borderId="0" xfId="0" applyNumberFormat="1" applyFont="1" applyAlignment="1">
      <alignment horizontal="right" wrapText="1"/>
    </xf>
    <xf numFmtId="4" fontId="57" fillId="0" borderId="0" xfId="0" applyNumberFormat="1" applyFont="1" applyAlignment="1">
      <alignment wrapText="1"/>
    </xf>
    <xf numFmtId="4" fontId="57" fillId="0" borderId="0" xfId="0" applyNumberFormat="1" applyFont="1"/>
    <xf numFmtId="4" fontId="4" fillId="0" borderId="0" xfId="4" applyNumberFormat="1" applyFont="1" applyAlignment="1">
      <alignment horizontal="right"/>
    </xf>
    <xf numFmtId="4" fontId="4" fillId="0" borderId="0" xfId="4" applyNumberFormat="1" applyFont="1"/>
    <xf numFmtId="4" fontId="57" fillId="0" borderId="0" xfId="4" applyNumberFormat="1" applyFont="1" applyAlignment="1">
      <alignment horizontal="right"/>
    </xf>
    <xf numFmtId="4" fontId="35" fillId="0" borderId="2" xfId="0" applyNumberFormat="1" applyFont="1" applyBorder="1" applyAlignment="1">
      <alignment horizontal="right"/>
    </xf>
    <xf numFmtId="4" fontId="60" fillId="0" borderId="2" xfId="0" applyNumberFormat="1" applyFont="1" applyBorder="1" applyAlignment="1">
      <alignment horizontal="right"/>
    </xf>
    <xf numFmtId="4" fontId="35" fillId="0" borderId="0" xfId="0" applyNumberFormat="1" applyFont="1" applyAlignment="1">
      <alignment horizontal="right"/>
    </xf>
    <xf numFmtId="4" fontId="60" fillId="0" borderId="0" xfId="0" applyNumberFormat="1" applyFont="1" applyAlignment="1">
      <alignment horizontal="right"/>
    </xf>
    <xf numFmtId="4" fontId="9" fillId="0" borderId="0" xfId="0" applyNumberFormat="1" applyFont="1" applyAlignment="1">
      <alignment horizontal="right"/>
    </xf>
    <xf numFmtId="4" fontId="9" fillId="0" borderId="0" xfId="3" applyNumberFormat="1" applyFont="1" applyAlignment="1">
      <alignment horizontal="right"/>
    </xf>
    <xf numFmtId="4" fontId="17" fillId="0" borderId="2" xfId="0" applyNumberFormat="1" applyFont="1" applyBorder="1" applyAlignment="1">
      <alignment horizontal="right"/>
    </xf>
    <xf numFmtId="4" fontId="59" fillId="0" borderId="0" xfId="0" applyNumberFormat="1" applyFont="1" applyAlignment="1">
      <alignment horizontal="right"/>
    </xf>
    <xf numFmtId="4" fontId="58" fillId="0" borderId="0" xfId="0" applyNumberFormat="1" applyFont="1" applyAlignment="1">
      <alignment horizontal="center"/>
    </xf>
    <xf numFmtId="4" fontId="4" fillId="0" borderId="2" xfId="3" applyNumberFormat="1" applyFont="1" applyBorder="1" applyAlignment="1">
      <alignment horizontal="right"/>
    </xf>
    <xf numFmtId="4" fontId="4" fillId="0" borderId="0" xfId="3" applyNumberFormat="1" applyFont="1" applyBorder="1" applyAlignment="1">
      <alignment horizontal="right"/>
    </xf>
    <xf numFmtId="4" fontId="7" fillId="0" borderId="0" xfId="0" applyNumberFormat="1" applyFont="1" applyAlignment="1">
      <alignment wrapText="1"/>
    </xf>
    <xf numFmtId="4" fontId="7" fillId="0" borderId="8" xfId="0" applyNumberFormat="1" applyFont="1" applyBorder="1" applyAlignment="1">
      <alignment horizontal="right" vertical="center" wrapText="1"/>
    </xf>
    <xf numFmtId="0" fontId="37" fillId="0" borderId="0" xfId="0" applyFont="1" applyAlignment="1">
      <alignment horizontal="center" vertical="center"/>
    </xf>
    <xf numFmtId="0" fontId="37" fillId="0" borderId="0" xfId="0" applyFont="1" applyAlignment="1">
      <alignment horizontal="left" vertical="center" wrapText="1"/>
    </xf>
    <xf numFmtId="0" fontId="51" fillId="0" borderId="0" xfId="0" applyFont="1" applyAlignment="1">
      <alignment horizontal="center" vertical="center"/>
    </xf>
    <xf numFmtId="1" fontId="51" fillId="0" borderId="0" xfId="0" applyNumberFormat="1" applyFont="1" applyAlignment="1">
      <alignment horizontal="center" vertical="center"/>
    </xf>
    <xf numFmtId="4" fontId="51" fillId="0" borderId="0" xfId="0" applyNumberFormat="1" applyFont="1" applyAlignment="1">
      <alignment horizontal="center" vertical="center"/>
    </xf>
    <xf numFmtId="0" fontId="31" fillId="0" borderId="0" xfId="0" applyFont="1" applyAlignment="1">
      <alignment horizontal="center" vertical="center"/>
    </xf>
    <xf numFmtId="1" fontId="31" fillId="0" borderId="0" xfId="0" applyNumberFormat="1" applyFont="1" applyAlignment="1">
      <alignment horizontal="center" vertical="center"/>
    </xf>
    <xf numFmtId="4" fontId="31" fillId="0" borderId="0" xfId="0" applyNumberFormat="1" applyFont="1" applyAlignment="1">
      <alignment horizontal="center" vertical="center"/>
    </xf>
    <xf numFmtId="0" fontId="31" fillId="0" borderId="5" xfId="0" applyFont="1" applyBorder="1" applyAlignment="1">
      <alignment horizontal="justify" vertical="center" wrapText="1"/>
    </xf>
    <xf numFmtId="0" fontId="31" fillId="0" borderId="5" xfId="0" applyFont="1" applyBorder="1" applyAlignment="1">
      <alignment horizontal="center" vertical="center"/>
    </xf>
    <xf numFmtId="0" fontId="31" fillId="0" borderId="0" xfId="0" applyFont="1" applyAlignment="1">
      <alignment horizontal="right" vertical="center" wrapText="1"/>
    </xf>
    <xf numFmtId="0" fontId="51" fillId="0" borderId="0" xfId="0" applyFont="1" applyAlignment="1">
      <alignment vertical="center" wrapText="1"/>
    </xf>
    <xf numFmtId="4" fontId="37" fillId="0" borderId="0" xfId="0" applyNumberFormat="1" applyFont="1" applyAlignment="1">
      <alignment horizontal="center" vertical="center"/>
    </xf>
    <xf numFmtId="0" fontId="37" fillId="0" borderId="0" xfId="0" applyFont="1" applyAlignment="1">
      <alignment vertical="center" wrapText="1"/>
    </xf>
    <xf numFmtId="0" fontId="31" fillId="0" borderId="0" xfId="0" applyFont="1" applyAlignment="1">
      <alignment horizontal="left" vertical="center" wrapText="1"/>
    </xf>
    <xf numFmtId="0" fontId="29" fillId="0" borderId="0" xfId="0" applyFont="1" applyAlignment="1">
      <alignment horizontal="right"/>
    </xf>
    <xf numFmtId="2" fontId="29" fillId="0" borderId="0" xfId="0" applyNumberFormat="1" applyFont="1" applyAlignment="1">
      <alignment horizontal="center"/>
    </xf>
    <xf numFmtId="0" fontId="31" fillId="0" borderId="0" xfId="0" quotePrefix="1" applyFont="1" applyAlignment="1">
      <alignment horizontal="left" vertical="center" wrapText="1"/>
    </xf>
    <xf numFmtId="0" fontId="0" fillId="0" borderId="0" xfId="0" applyAlignment="1">
      <alignment horizontal="right" vertical="center"/>
    </xf>
    <xf numFmtId="1" fontId="0" fillId="0" borderId="0" xfId="0" applyNumberFormat="1" applyAlignment="1">
      <alignment horizontal="center" vertical="center"/>
    </xf>
    <xf numFmtId="0" fontId="31" fillId="0" borderId="0" xfId="0" applyFont="1" applyAlignment="1">
      <alignment horizontal="right" vertical="center"/>
    </xf>
    <xf numFmtId="0" fontId="31" fillId="0" borderId="5" xfId="0" quotePrefix="1" applyFont="1" applyBorder="1" applyAlignment="1">
      <alignment horizontal="left" vertical="center" wrapText="1"/>
    </xf>
    <xf numFmtId="0" fontId="0" fillId="0" borderId="5" xfId="0" applyBorder="1" applyAlignment="1">
      <alignment horizontal="right"/>
    </xf>
    <xf numFmtId="1" fontId="0" fillId="0" borderId="0" xfId="0" applyNumberFormat="1" applyAlignment="1">
      <alignment horizontal="center"/>
    </xf>
    <xf numFmtId="0" fontId="0" fillId="0" borderId="0" xfId="0" applyAlignment="1">
      <alignment horizontal="left" vertical="center" wrapText="1"/>
    </xf>
    <xf numFmtId="1" fontId="29" fillId="0" borderId="0" xfId="0" applyNumberFormat="1" applyFont="1" applyAlignment="1">
      <alignment horizontal="center"/>
    </xf>
    <xf numFmtId="0" fontId="31" fillId="0" borderId="0" xfId="0" quotePrefix="1" applyFont="1" applyAlignment="1">
      <alignment horizontal="left" vertical="top" wrapText="1"/>
    </xf>
    <xf numFmtId="0" fontId="31" fillId="0" borderId="5" xfId="0" quotePrefix="1" applyFont="1" applyBorder="1" applyAlignment="1">
      <alignment horizontal="left" vertical="top" wrapText="1"/>
    </xf>
    <xf numFmtId="1" fontId="29" fillId="0" borderId="0" xfId="0" applyNumberFormat="1" applyFont="1" applyAlignment="1">
      <alignment horizontal="center" vertical="center"/>
    </xf>
    <xf numFmtId="0" fontId="0" fillId="0" borderId="5" xfId="0" applyBorder="1" applyAlignment="1">
      <alignment horizontal="right" vertical="center"/>
    </xf>
    <xf numFmtId="4" fontId="31" fillId="0" borderId="0" xfId="0" applyNumberFormat="1" applyFont="1" applyAlignment="1">
      <alignment vertical="center"/>
    </xf>
    <xf numFmtId="0" fontId="31" fillId="0" borderId="0" xfId="0" applyFont="1" applyAlignment="1">
      <alignment vertical="center" wrapText="1"/>
    </xf>
    <xf numFmtId="0" fontId="31" fillId="0" borderId="0" xfId="0" applyFont="1" applyAlignment="1">
      <alignment horizontal="center" vertical="center" wrapText="1"/>
    </xf>
    <xf numFmtId="3" fontId="31" fillId="0" borderId="0" xfId="0" applyNumberFormat="1" applyFont="1" applyAlignment="1">
      <alignment horizontal="center" vertical="center"/>
    </xf>
    <xf numFmtId="0" fontId="31" fillId="0" borderId="0" xfId="0" quotePrefix="1" applyFont="1" applyAlignment="1">
      <alignment horizontal="justify" vertical="center" wrapText="1"/>
    </xf>
    <xf numFmtId="0" fontId="31" fillId="0" borderId="0" xfId="0" quotePrefix="1" applyFont="1" applyAlignment="1">
      <alignment vertical="center" wrapText="1"/>
    </xf>
    <xf numFmtId="0" fontId="51" fillId="0" borderId="0" xfId="0" quotePrefix="1" applyFont="1" applyAlignment="1">
      <alignment horizontal="justify" vertical="center" wrapText="1"/>
    </xf>
    <xf numFmtId="0" fontId="31" fillId="0" borderId="0" xfId="1" applyAlignment="1">
      <alignment horizontal="center" vertical="center" wrapText="1"/>
    </xf>
    <xf numFmtId="0" fontId="31" fillId="0" borderId="0" xfId="1" applyAlignment="1">
      <alignment horizontal="center" vertical="center"/>
    </xf>
    <xf numFmtId="4" fontId="31" fillId="0" borderId="0" xfId="8" applyNumberFormat="1" applyAlignment="1" applyProtection="1">
      <alignment horizontal="center" vertical="center"/>
      <protection locked="0"/>
    </xf>
    <xf numFmtId="0" fontId="31" fillId="0" borderId="0" xfId="0" quotePrefix="1" applyFont="1" applyAlignment="1">
      <alignment horizontal="center" vertical="center"/>
    </xf>
    <xf numFmtId="0" fontId="37" fillId="0" borderId="0" xfId="0" applyFont="1" applyAlignment="1">
      <alignment wrapText="1"/>
    </xf>
    <xf numFmtId="0" fontId="31" fillId="0" borderId="0" xfId="0" applyFont="1" applyAlignment="1">
      <alignment horizontal="justify" vertical="center"/>
    </xf>
    <xf numFmtId="2" fontId="31" fillId="0" borderId="0" xfId="0" applyNumberFormat="1" applyFont="1" applyAlignment="1">
      <alignment horizontal="center" vertical="center"/>
    </xf>
    <xf numFmtId="0" fontId="31" fillId="0" borderId="0" xfId="9" applyAlignment="1">
      <alignment horizontal="center" vertical="center" wrapText="1"/>
    </xf>
    <xf numFmtId="4" fontId="31" fillId="0" borderId="0" xfId="9" applyNumberFormat="1" applyAlignment="1">
      <alignment vertical="center" wrapText="1"/>
    </xf>
    <xf numFmtId="0" fontId="63" fillId="0" borderId="0" xfId="9" applyFont="1" applyAlignment="1">
      <alignment horizontal="center" vertical="center" wrapText="1"/>
    </xf>
    <xf numFmtId="1" fontId="37" fillId="0" borderId="0" xfId="0" applyNumberFormat="1" applyFont="1" applyAlignment="1">
      <alignment horizontal="center" vertical="center"/>
    </xf>
    <xf numFmtId="0" fontId="31" fillId="0" borderId="0" xfId="0" applyFont="1" applyAlignment="1">
      <alignment horizontal="justify"/>
    </xf>
    <xf numFmtId="0" fontId="31" fillId="0" borderId="0" xfId="0" applyFont="1" applyAlignment="1">
      <alignment horizontal="left"/>
    </xf>
    <xf numFmtId="0" fontId="31" fillId="0" borderId="0" xfId="0" quotePrefix="1" applyFont="1" applyAlignment="1">
      <alignment horizontal="left"/>
    </xf>
    <xf numFmtId="0" fontId="31" fillId="0" borderId="5" xfId="0" applyFont="1" applyBorder="1"/>
    <xf numFmtId="0" fontId="31" fillId="0" borderId="5" xfId="0" applyFont="1" applyBorder="1" applyAlignment="1">
      <alignment horizontal="right" vertical="center"/>
    </xf>
    <xf numFmtId="2" fontId="31" fillId="0" borderId="0" xfId="0" applyNumberFormat="1" applyFont="1" applyAlignment="1">
      <alignment horizontal="right" vertical="center"/>
    </xf>
    <xf numFmtId="0" fontId="29" fillId="0" borderId="0" xfId="0" applyFont="1" applyAlignment="1">
      <alignment horizontal="right" vertical="center"/>
    </xf>
    <xf numFmtId="4" fontId="29" fillId="0" borderId="0" xfId="0" applyNumberFormat="1" applyFont="1" applyAlignment="1">
      <alignment vertical="center"/>
    </xf>
    <xf numFmtId="0" fontId="31"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horizontal="center" vertical="center"/>
    </xf>
    <xf numFmtId="4" fontId="64" fillId="0" borderId="0" xfId="0" applyNumberFormat="1" applyFont="1" applyAlignment="1">
      <alignment horizontal="center" vertical="center"/>
    </xf>
    <xf numFmtId="0" fontId="37" fillId="0" borderId="0" xfId="10" applyFont="1" applyAlignment="1">
      <alignment horizontal="center" vertical="center"/>
    </xf>
    <xf numFmtId="0" fontId="37" fillId="0" borderId="0" xfId="10" applyFont="1" applyAlignment="1">
      <alignment vertical="center" wrapText="1"/>
    </xf>
    <xf numFmtId="4" fontId="37" fillId="0" borderId="0" xfId="10" applyNumberFormat="1" applyFont="1" applyAlignment="1">
      <alignment horizontal="center" vertical="center" wrapText="1"/>
    </xf>
    <xf numFmtId="0" fontId="37" fillId="0" borderId="0" xfId="1" applyFont="1" applyAlignment="1">
      <alignment vertical="center" wrapText="1"/>
    </xf>
    <xf numFmtId="0" fontId="0" fillId="0" borderId="0" xfId="0" applyAlignment="1">
      <alignment vertical="center" wrapText="1"/>
    </xf>
    <xf numFmtId="4" fontId="0" fillId="0" borderId="0" xfId="0" applyNumberFormat="1" applyAlignment="1">
      <alignment horizontal="center" vertical="center" wrapText="1"/>
    </xf>
    <xf numFmtId="0" fontId="37" fillId="0" borderId="0" xfId="10" applyFont="1" applyAlignment="1">
      <alignment horizontal="left" vertical="center" wrapText="1"/>
    </xf>
    <xf numFmtId="0" fontId="37" fillId="0" borderId="22" xfId="10" applyFont="1" applyBorder="1" applyAlignment="1">
      <alignment horizontal="center" vertical="center"/>
    </xf>
    <xf numFmtId="0" fontId="37" fillId="0" borderId="22" xfId="10" applyFont="1" applyBorder="1" applyAlignment="1">
      <alignment vertical="center" wrapText="1"/>
    </xf>
    <xf numFmtId="0" fontId="0" fillId="0" borderId="22" xfId="0" applyBorder="1" applyAlignment="1">
      <alignment vertical="center" wrapText="1"/>
    </xf>
    <xf numFmtId="4" fontId="0" fillId="0" borderId="22" xfId="0" applyNumberFormat="1" applyBorder="1" applyAlignment="1">
      <alignment horizontal="center" vertical="center" wrapText="1"/>
    </xf>
    <xf numFmtId="0" fontId="67" fillId="0" borderId="0" xfId="0" applyFont="1" applyAlignment="1">
      <alignment horizontal="center" vertical="center"/>
    </xf>
    <xf numFmtId="1" fontId="68" fillId="0" borderId="0" xfId="0" applyNumberFormat="1" applyFont="1" applyAlignment="1">
      <alignment horizontal="center" vertical="center"/>
    </xf>
    <xf numFmtId="1" fontId="37" fillId="0" borderId="22" xfId="0" applyNumberFormat="1" applyFont="1" applyBorder="1" applyAlignment="1">
      <alignment horizontal="center" vertical="center"/>
    </xf>
    <xf numFmtId="0" fontId="31" fillId="0" borderId="22" xfId="0" applyFont="1" applyBorder="1" applyAlignment="1">
      <alignment horizontal="center" vertical="center"/>
    </xf>
    <xf numFmtId="0" fontId="69" fillId="0" borderId="0" xfId="0" applyFont="1" applyAlignment="1">
      <alignment horizontal="center" vertical="center"/>
    </xf>
    <xf numFmtId="0" fontId="9" fillId="0" borderId="0" xfId="0" applyNumberFormat="1" applyFont="1" applyBorder="1" applyAlignment="1">
      <alignment horizontal="left" wrapText="1"/>
    </xf>
    <xf numFmtId="0" fontId="30" fillId="0" borderId="0" xfId="11" applyFont="1" applyAlignment="1">
      <alignment horizontal="justify" vertical="top" wrapText="1"/>
    </xf>
    <xf numFmtId="0" fontId="0" fillId="0" borderId="0" xfId="0" applyAlignment="1">
      <alignment vertical="top" wrapText="1"/>
    </xf>
    <xf numFmtId="49" fontId="70" fillId="0" borderId="0" xfId="0" applyNumberFormat="1" applyFont="1" applyAlignment="1">
      <alignment vertical="top"/>
    </xf>
    <xf numFmtId="0" fontId="70" fillId="0" borderId="0" xfId="0" applyFont="1"/>
    <xf numFmtId="49" fontId="70" fillId="0" borderId="0" xfId="0" applyNumberFormat="1" applyFont="1" applyAlignment="1">
      <alignment horizontal="right"/>
    </xf>
    <xf numFmtId="4" fontId="70" fillId="0" borderId="0" xfId="0" applyNumberFormat="1" applyFont="1" applyAlignment="1">
      <alignment horizontal="right"/>
    </xf>
    <xf numFmtId="0" fontId="70" fillId="0" borderId="0" xfId="0" applyFont="1" applyAlignment="1">
      <alignment horizontal="justify" vertical="top" wrapText="1"/>
    </xf>
    <xf numFmtId="0" fontId="70" fillId="0" borderId="0" xfId="0" applyFont="1" applyAlignment="1">
      <alignment vertical="top"/>
    </xf>
    <xf numFmtId="49" fontId="71" fillId="0" borderId="0" xfId="0" applyNumberFormat="1" applyFont="1" applyAlignment="1">
      <alignment horizontal="justify" vertical="top" wrapText="1"/>
    </xf>
    <xf numFmtId="0" fontId="30" fillId="0" borderId="0" xfId="0" applyFont="1" applyAlignment="1">
      <alignment horizontal="justify"/>
    </xf>
    <xf numFmtId="4" fontId="70" fillId="0" borderId="0" xfId="0" applyNumberFormat="1" applyFont="1"/>
    <xf numFmtId="0" fontId="51" fillId="0" borderId="0" xfId="0" applyFont="1"/>
    <xf numFmtId="0" fontId="30" fillId="0" borderId="0" xfId="0" applyFont="1" applyAlignment="1">
      <alignment horizontal="justify" wrapText="1"/>
    </xf>
    <xf numFmtId="0" fontId="30" fillId="0" borderId="0" xfId="0" applyFont="1" applyAlignment="1">
      <alignment horizontal="justify" vertical="top" wrapText="1"/>
    </xf>
    <xf numFmtId="0" fontId="73" fillId="0" borderId="0" xfId="0" applyFont="1" applyAlignment="1">
      <alignment horizontal="justify"/>
    </xf>
    <xf numFmtId="0" fontId="71" fillId="0" borderId="0" xfId="0" applyFont="1" applyAlignment="1">
      <alignment horizontal="justify"/>
    </xf>
    <xf numFmtId="0" fontId="75" fillId="0" borderId="0" xfId="0" applyFont="1" applyAlignment="1">
      <alignment horizontal="justify"/>
    </xf>
    <xf numFmtId="0" fontId="30" fillId="0" borderId="5" xfId="0" applyFont="1" applyBorder="1" applyAlignment="1">
      <alignment horizontal="justify"/>
    </xf>
    <xf numFmtId="0" fontId="70" fillId="0" borderId="5" xfId="0" applyFont="1" applyBorder="1"/>
    <xf numFmtId="0" fontId="70" fillId="0" borderId="0" xfId="0" applyFont="1" applyAlignment="1" applyProtection="1">
      <alignment horizontal="left" vertical="top" wrapText="1"/>
      <protection locked="0"/>
    </xf>
    <xf numFmtId="49" fontId="30" fillId="0" borderId="0" xfId="0" applyNumberFormat="1" applyFont="1" applyAlignment="1">
      <alignment horizontal="justify" vertical="top" wrapText="1"/>
    </xf>
    <xf numFmtId="49" fontId="70" fillId="0" borderId="0" xfId="0" applyNumberFormat="1" applyFont="1" applyAlignment="1" applyProtection="1">
      <alignment horizontal="right" wrapText="1"/>
      <protection locked="0"/>
    </xf>
    <xf numFmtId="2" fontId="70" fillId="0" borderId="0" xfId="0" applyNumberFormat="1" applyFont="1" applyAlignment="1" applyProtection="1">
      <alignment horizontal="right" wrapText="1"/>
      <protection locked="0"/>
    </xf>
    <xf numFmtId="4" fontId="30" fillId="0" borderId="0" xfId="0" applyNumberFormat="1" applyFont="1" applyAlignment="1">
      <alignment horizontal="right"/>
    </xf>
    <xf numFmtId="0" fontId="70" fillId="0" borderId="0" xfId="12" applyFont="1" applyAlignment="1">
      <alignment horizontal="left" vertical="top"/>
    </xf>
    <xf numFmtId="0" fontId="70" fillId="0" borderId="0" xfId="12" applyFont="1" applyAlignment="1">
      <alignment horizontal="justify" vertical="top" wrapText="1"/>
    </xf>
    <xf numFmtId="0" fontId="70" fillId="0" borderId="0" xfId="12" applyFont="1" applyAlignment="1">
      <alignment horizontal="right"/>
    </xf>
    <xf numFmtId="4" fontId="70" fillId="0" borderId="0" xfId="12" applyNumberFormat="1" applyFont="1" applyAlignment="1">
      <alignment horizontal="right"/>
    </xf>
    <xf numFmtId="0" fontId="70" fillId="0" borderId="5" xfId="12" applyFont="1" applyBorder="1" applyAlignment="1">
      <alignment horizontal="justify" vertical="top" wrapText="1"/>
    </xf>
    <xf numFmtId="0" fontId="70" fillId="0" borderId="5" xfId="12" applyFont="1" applyBorder="1" applyAlignment="1">
      <alignment horizontal="right"/>
    </xf>
    <xf numFmtId="4" fontId="70" fillId="0" borderId="5" xfId="12" applyNumberFormat="1" applyFont="1" applyBorder="1" applyAlignment="1">
      <alignment horizontal="right"/>
    </xf>
    <xf numFmtId="0" fontId="70" fillId="0" borderId="0" xfId="12" applyFont="1" applyAlignment="1">
      <alignment vertical="top"/>
    </xf>
    <xf numFmtId="0" fontId="72" fillId="0" borderId="0" xfId="12" applyFont="1"/>
    <xf numFmtId="0" fontId="70" fillId="0" borderId="0" xfId="12" applyFont="1" applyAlignment="1">
      <alignment horizontal="justify"/>
    </xf>
    <xf numFmtId="0" fontId="70" fillId="0" borderId="5" xfId="12" applyFont="1" applyBorder="1" applyAlignment="1">
      <alignment horizontal="justify"/>
    </xf>
    <xf numFmtId="0" fontId="70" fillId="0" borderId="0" xfId="12" applyFont="1" applyAlignment="1" applyProtection="1">
      <alignment horizontal="right"/>
      <protection locked="0"/>
    </xf>
    <xf numFmtId="0" fontId="70" fillId="0" borderId="0" xfId="12" applyFont="1" applyAlignment="1">
      <alignment vertical="top" wrapText="1"/>
    </xf>
    <xf numFmtId="0" fontId="70" fillId="0" borderId="0" xfId="12" applyFont="1"/>
    <xf numFmtId="4" fontId="70" fillId="0" borderId="0" xfId="12" applyNumberFormat="1" applyFont="1"/>
    <xf numFmtId="0" fontId="70" fillId="0" borderId="0" xfId="0" applyFont="1" applyAlignment="1" applyProtection="1">
      <alignment horizontal="justify" vertical="top" wrapText="1"/>
      <protection locked="0"/>
    </xf>
    <xf numFmtId="0" fontId="70" fillId="0" borderId="0" xfId="12" applyFont="1" applyAlignment="1" applyProtection="1">
      <alignment vertical="top"/>
      <protection locked="0"/>
    </xf>
    <xf numFmtId="0" fontId="70" fillId="0" borderId="0" xfId="12" applyFont="1" applyAlignment="1" applyProtection="1">
      <alignment horizontal="justify" vertical="top"/>
      <protection locked="0"/>
    </xf>
    <xf numFmtId="4" fontId="70" fillId="0" borderId="0" xfId="12" applyNumberFormat="1" applyFont="1" applyAlignment="1" applyProtection="1">
      <alignment horizontal="right"/>
      <protection locked="0"/>
    </xf>
    <xf numFmtId="0" fontId="70" fillId="0" borderId="0" xfId="12" applyFont="1" applyAlignment="1" applyProtection="1">
      <alignment horizontal="justify" vertical="top" wrapText="1"/>
      <protection locked="0"/>
    </xf>
    <xf numFmtId="0" fontId="70" fillId="0" borderId="0" xfId="12" applyFont="1" applyAlignment="1">
      <alignment horizontal="justify" vertical="top"/>
    </xf>
    <xf numFmtId="49" fontId="30" fillId="0" borderId="0" xfId="0" applyNumberFormat="1" applyFont="1" applyAlignment="1">
      <alignment vertical="top" wrapText="1"/>
    </xf>
    <xf numFmtId="0" fontId="30" fillId="0" borderId="0" xfId="0" applyFont="1" applyAlignment="1">
      <alignment horizontal="justify" vertical="top"/>
    </xf>
    <xf numFmtId="49" fontId="30" fillId="0" borderId="0" xfId="0" applyNumberFormat="1" applyFont="1" applyAlignment="1">
      <alignment horizontal="right"/>
    </xf>
    <xf numFmtId="49" fontId="30" fillId="0" borderId="0" xfId="0" applyNumberFormat="1" applyFont="1" applyAlignment="1">
      <alignment horizontal="justify" vertical="top"/>
    </xf>
    <xf numFmtId="0" fontId="30" fillId="0" borderId="0" xfId="13" applyFont="1"/>
    <xf numFmtId="0" fontId="30" fillId="0" borderId="0" xfId="0" applyFont="1" applyAlignment="1">
      <alignment vertical="top"/>
    </xf>
    <xf numFmtId="0" fontId="28" fillId="0" borderId="0" xfId="14" applyFont="1" applyAlignment="1">
      <alignment horizontal="justify" vertical="top" wrapText="1"/>
    </xf>
    <xf numFmtId="0" fontId="30" fillId="0" borderId="0" xfId="0" applyFont="1" applyAlignment="1">
      <alignment horizontal="right"/>
    </xf>
    <xf numFmtId="0" fontId="30" fillId="0" borderId="0" xfId="0" applyFont="1" applyAlignment="1">
      <alignment vertical="top" wrapText="1"/>
    </xf>
    <xf numFmtId="0" fontId="70" fillId="0" borderId="0" xfId="0" applyFont="1" applyAlignment="1">
      <alignment vertical="top" wrapText="1"/>
    </xf>
    <xf numFmtId="0" fontId="30" fillId="0" borderId="5" xfId="0" applyFont="1" applyBorder="1" applyAlignment="1">
      <alignment vertical="top" wrapText="1"/>
    </xf>
    <xf numFmtId="49" fontId="30" fillId="0" borderId="5" xfId="0" applyNumberFormat="1" applyFont="1" applyBorder="1" applyAlignment="1">
      <alignment horizontal="right"/>
    </xf>
    <xf numFmtId="4" fontId="30" fillId="0" borderId="5" xfId="0" applyNumberFormat="1" applyFont="1" applyBorder="1" applyAlignment="1">
      <alignment horizontal="right"/>
    </xf>
    <xf numFmtId="49" fontId="30" fillId="0" borderId="0" xfId="0" applyNumberFormat="1" applyFont="1" applyAlignment="1">
      <alignment vertical="top"/>
    </xf>
    <xf numFmtId="0" fontId="30" fillId="0" borderId="0" xfId="0" applyFont="1" applyAlignment="1" applyProtection="1">
      <alignment horizontal="justify" vertical="top"/>
      <protection locked="0"/>
    </xf>
    <xf numFmtId="0" fontId="30" fillId="0" borderId="0" xfId="0" applyFont="1"/>
    <xf numFmtId="4" fontId="72" fillId="0" borderId="0" xfId="0" applyNumberFormat="1" applyFont="1"/>
    <xf numFmtId="0" fontId="70" fillId="0" borderId="0" xfId="12" applyFont="1" applyAlignment="1" applyProtection="1">
      <alignment horizontal="justify"/>
      <protection locked="0"/>
    </xf>
    <xf numFmtId="0" fontId="70" fillId="0" borderId="22" xfId="0" applyFont="1" applyBorder="1"/>
    <xf numFmtId="4" fontId="70" fillId="0" borderId="22" xfId="0" applyNumberFormat="1" applyFont="1" applyBorder="1"/>
    <xf numFmtId="0" fontId="72" fillId="0" borderId="0" xfId="0" applyFont="1"/>
    <xf numFmtId="4" fontId="70" fillId="0" borderId="5" xfId="0" applyNumberFormat="1" applyFont="1" applyBorder="1"/>
    <xf numFmtId="4" fontId="72" fillId="0" borderId="5" xfId="0" applyNumberFormat="1" applyFont="1" applyBorder="1"/>
    <xf numFmtId="0" fontId="70" fillId="2" borderId="0" xfId="12" applyFont="1" applyFill="1" applyAlignment="1" applyProtection="1">
      <alignment horizontal="justify" vertical="top"/>
      <protection locked="0"/>
    </xf>
    <xf numFmtId="0" fontId="70" fillId="2" borderId="0" xfId="12" applyFont="1" applyFill="1" applyAlignment="1">
      <alignment horizontal="justify" vertical="top" wrapText="1"/>
    </xf>
    <xf numFmtId="0" fontId="71" fillId="0" borderId="0" xfId="0" applyFont="1" applyAlignment="1">
      <alignment horizontal="left" vertical="center" wrapText="1"/>
    </xf>
    <xf numFmtId="0" fontId="30" fillId="0" borderId="0" xfId="0" applyFont="1" applyAlignment="1">
      <alignment horizontal="center"/>
    </xf>
    <xf numFmtId="1" fontId="30" fillId="0" borderId="0" xfId="0" applyNumberFormat="1" applyFont="1" applyAlignment="1">
      <alignment horizontal="center"/>
    </xf>
    <xf numFmtId="0" fontId="30" fillId="0" borderId="0" xfId="0" applyFont="1" applyAlignment="1">
      <alignment horizontal="left" vertical="center"/>
    </xf>
    <xf numFmtId="0" fontId="30" fillId="0" borderId="5" xfId="11" applyFont="1" applyBorder="1"/>
    <xf numFmtId="0" fontId="30" fillId="0" borderId="5" xfId="16" applyFont="1" applyBorder="1" applyAlignment="1">
      <alignment horizontal="center"/>
    </xf>
    <xf numFmtId="0" fontId="30" fillId="0" borderId="5" xfId="17" applyFont="1" applyBorder="1" applyAlignment="1" applyProtection="1">
      <alignment vertical="top" wrapText="1"/>
      <protection locked="0"/>
    </xf>
    <xf numFmtId="0" fontId="78" fillId="0" borderId="0" xfId="0" applyFont="1" applyAlignment="1">
      <alignment horizontal="justify" vertical="top"/>
    </xf>
    <xf numFmtId="0" fontId="30" fillId="0" borderId="5" xfId="0" applyFont="1" applyBorder="1" applyAlignment="1">
      <alignment horizontal="left" vertical="center"/>
    </xf>
    <xf numFmtId="0" fontId="30" fillId="0" borderId="5" xfId="0" applyFont="1" applyBorder="1" applyAlignment="1">
      <alignment horizontal="center"/>
    </xf>
    <xf numFmtId="1" fontId="30" fillId="0" borderId="5" xfId="0" applyNumberFormat="1" applyFont="1" applyBorder="1" applyAlignment="1">
      <alignment horizontal="center"/>
    </xf>
    <xf numFmtId="49" fontId="30" fillId="0" borderId="0" xfId="0" applyNumberFormat="1" applyFont="1" applyAlignment="1">
      <alignment horizontal="left" vertical="top"/>
    </xf>
    <xf numFmtId="0" fontId="30" fillId="0" borderId="5" xfId="0" applyFont="1" applyBorder="1" applyAlignment="1">
      <alignment horizontal="justify" vertical="top"/>
    </xf>
    <xf numFmtId="0" fontId="30" fillId="0" borderId="5" xfId="0" applyFont="1" applyBorder="1"/>
    <xf numFmtId="0" fontId="70" fillId="0" borderId="0" xfId="18" applyFont="1"/>
    <xf numFmtId="4" fontId="30" fillId="0" borderId="0" xfId="0" applyNumberFormat="1" applyFont="1" applyAlignment="1" applyProtection="1">
      <alignment horizontal="right"/>
      <protection locked="0"/>
    </xf>
    <xf numFmtId="49" fontId="30" fillId="0" borderId="0" xfId="0" applyNumberFormat="1" applyFont="1" applyAlignment="1" applyProtection="1">
      <alignment horizontal="right"/>
      <protection locked="0"/>
    </xf>
    <xf numFmtId="49" fontId="30" fillId="0" borderId="5" xfId="0" applyNumberFormat="1" applyFont="1" applyBorder="1" applyAlignment="1">
      <alignment horizontal="justify" vertical="top" wrapText="1"/>
    </xf>
    <xf numFmtId="0" fontId="30" fillId="2" borderId="0" xfId="0" applyFont="1" applyFill="1" applyAlignment="1">
      <alignment horizontal="justify" vertical="top" wrapText="1"/>
    </xf>
    <xf numFmtId="0" fontId="70" fillId="0" borderId="0" xfId="0" applyFont="1" applyAlignment="1">
      <alignment wrapText="1"/>
    </xf>
    <xf numFmtId="0" fontId="70" fillId="0" borderId="5" xfId="0" applyFont="1" applyBorder="1" applyAlignment="1">
      <alignment wrapText="1"/>
    </xf>
    <xf numFmtId="0" fontId="70" fillId="0" borderId="5" xfId="0" applyFont="1" applyBorder="1" applyAlignment="1">
      <alignment vertical="top" wrapText="1"/>
    </xf>
    <xf numFmtId="0" fontId="70" fillId="0" borderId="5" xfId="0" applyFont="1" applyBorder="1" applyAlignment="1">
      <alignment horizontal="justify" vertical="top" wrapText="1"/>
    </xf>
    <xf numFmtId="0" fontId="30" fillId="0" borderId="5" xfId="0" applyFont="1" applyBorder="1" applyAlignment="1">
      <alignment horizontal="justify" vertical="top" wrapText="1"/>
    </xf>
    <xf numFmtId="0" fontId="30" fillId="0" borderId="0" xfId="0" applyFont="1" applyAlignment="1" applyProtection="1">
      <alignment vertical="top"/>
      <protection locked="0"/>
    </xf>
    <xf numFmtId="0" fontId="80" fillId="0" borderId="0" xfId="0" applyFont="1" applyAlignment="1" applyProtection="1">
      <alignment vertical="top"/>
      <protection locked="0"/>
    </xf>
    <xf numFmtId="49" fontId="30" fillId="0" borderId="0" xfId="19" applyNumberFormat="1" applyFont="1" applyAlignment="1">
      <alignment horizontal="right"/>
    </xf>
    <xf numFmtId="4" fontId="30" fillId="0" borderId="0" xfId="19" applyNumberFormat="1" applyFont="1" applyAlignment="1">
      <alignment horizontal="right"/>
    </xf>
    <xf numFmtId="49" fontId="70" fillId="0" borderId="0" xfId="0" applyNumberFormat="1" applyFont="1" applyAlignment="1">
      <alignment vertical="top" wrapText="1"/>
    </xf>
    <xf numFmtId="0" fontId="70" fillId="0" borderId="0" xfId="0" applyFont="1" applyAlignment="1" applyProtection="1">
      <alignment horizontal="justify" vertical="top"/>
      <protection locked="0"/>
    </xf>
    <xf numFmtId="0" fontId="30" fillId="0" borderId="0" xfId="19" applyFont="1" applyAlignment="1">
      <alignment horizontal="justify" vertical="top" wrapText="1"/>
    </xf>
    <xf numFmtId="49" fontId="30" fillId="0" borderId="5" xfId="0" applyNumberFormat="1" applyFont="1" applyBorder="1" applyAlignment="1">
      <alignment horizontal="justify" vertical="top"/>
    </xf>
    <xf numFmtId="0" fontId="70" fillId="0" borderId="0" xfId="0" applyFont="1" applyAlignment="1">
      <alignment horizontal="right"/>
    </xf>
    <xf numFmtId="0" fontId="70" fillId="0" borderId="0" xfId="0" applyFont="1" applyAlignment="1">
      <alignment horizontal="justify" vertical="top"/>
    </xf>
    <xf numFmtId="49" fontId="81" fillId="0" borderId="0" xfId="0" applyNumberFormat="1" applyFont="1" applyAlignment="1">
      <alignment vertical="top"/>
    </xf>
    <xf numFmtId="4" fontId="0" fillId="4" borderId="0" xfId="0" applyNumberFormat="1" applyFill="1" applyProtection="1">
      <protection locked="0"/>
    </xf>
    <xf numFmtId="4" fontId="31" fillId="4" borderId="0" xfId="2" applyNumberFormat="1" applyFont="1" applyFill="1" applyAlignment="1" applyProtection="1">
      <alignment horizontal="right"/>
      <protection locked="0"/>
    </xf>
    <xf numFmtId="4" fontId="31" fillId="4" borderId="0" xfId="3" applyNumberFormat="1" applyFont="1" applyFill="1" applyAlignment="1" applyProtection="1">
      <alignment horizontal="right"/>
      <protection locked="0"/>
    </xf>
    <xf numFmtId="4" fontId="31" fillId="4" borderId="0" xfId="0" applyNumberFormat="1" applyFont="1" applyFill="1" applyAlignment="1" applyProtection="1">
      <alignment horizontal="right" vertical="top"/>
      <protection locked="0"/>
    </xf>
    <xf numFmtId="4" fontId="31" fillId="4" borderId="0" xfId="0" applyNumberFormat="1" applyFont="1" applyFill="1" applyAlignment="1" applyProtection="1">
      <alignment horizontal="right"/>
      <protection locked="0"/>
    </xf>
    <xf numFmtId="4" fontId="31" fillId="4" borderId="0" xfId="0" applyNumberFormat="1" applyFont="1" applyFill="1" applyProtection="1">
      <protection locked="0"/>
    </xf>
    <xf numFmtId="4" fontId="4" fillId="4" borderId="0" xfId="0" applyNumberFormat="1" applyFont="1" applyFill="1" applyAlignment="1" applyProtection="1">
      <alignment horizontal="right"/>
      <protection locked="0"/>
    </xf>
    <xf numFmtId="4" fontId="4" fillId="4" borderId="0" xfId="3" applyNumberFormat="1" applyFont="1" applyFill="1" applyAlignment="1" applyProtection="1">
      <alignment horizontal="right"/>
      <protection locked="0"/>
    </xf>
    <xf numFmtId="4" fontId="31" fillId="4" borderId="0" xfId="0" applyNumberFormat="1" applyFont="1" applyFill="1" applyAlignment="1" applyProtection="1">
      <alignment horizontal="center" vertical="center"/>
      <protection locked="0"/>
    </xf>
    <xf numFmtId="4" fontId="31" fillId="4" borderId="0" xfId="0" applyNumberFormat="1" applyFont="1" applyFill="1" applyAlignment="1" applyProtection="1">
      <alignment horizontal="center"/>
      <protection locked="0"/>
    </xf>
    <xf numFmtId="4" fontId="31" fillId="4" borderId="0" xfId="8" applyNumberFormat="1" applyFill="1" applyAlignment="1" applyProtection="1">
      <alignment horizontal="center" vertical="center"/>
      <protection locked="0"/>
    </xf>
    <xf numFmtId="4" fontId="31" fillId="4" borderId="0" xfId="9" applyNumberFormat="1" applyFill="1" applyAlignment="1" applyProtection="1">
      <alignment horizontal="center" vertical="center" wrapText="1"/>
      <protection locked="0"/>
    </xf>
    <xf numFmtId="4" fontId="31" fillId="4" borderId="0" xfId="0" applyNumberFormat="1" applyFont="1" applyFill="1" applyAlignment="1" applyProtection="1">
      <alignment vertical="center"/>
      <protection locked="0"/>
    </xf>
    <xf numFmtId="4" fontId="0" fillId="4" borderId="0" xfId="0" applyNumberFormat="1" applyFill="1" applyAlignment="1" applyProtection="1">
      <alignment horizontal="center" vertical="center"/>
      <protection locked="0"/>
    </xf>
    <xf numFmtId="0" fontId="29" fillId="0" borderId="0" xfId="0" quotePrefix="1" applyNumberFormat="1" applyFont="1" applyAlignment="1">
      <alignment wrapText="1"/>
    </xf>
    <xf numFmtId="4" fontId="30" fillId="4" borderId="0" xfId="0" applyNumberFormat="1" applyFont="1" applyFill="1" applyAlignment="1" applyProtection="1">
      <alignment horizontal="right"/>
      <protection locked="0"/>
    </xf>
    <xf numFmtId="4" fontId="70" fillId="4" borderId="0" xfId="12" applyNumberFormat="1" applyFont="1" applyFill="1" applyAlignment="1" applyProtection="1">
      <alignment horizontal="right"/>
      <protection locked="0"/>
    </xf>
    <xf numFmtId="4" fontId="31" fillId="0" borderId="0" xfId="3" applyNumberFormat="1" applyFont="1" applyAlignment="1" applyProtection="1">
      <alignment horizontal="right"/>
      <protection hidden="1"/>
    </xf>
    <xf numFmtId="4" fontId="44" fillId="0" borderId="0" xfId="3" applyNumberFormat="1" applyFont="1" applyAlignment="1" applyProtection="1">
      <alignment horizontal="right"/>
      <protection hidden="1"/>
    </xf>
    <xf numFmtId="4" fontId="32" fillId="0" borderId="0" xfId="0" applyNumberFormat="1" applyFont="1" applyAlignment="1">
      <alignment wrapText="1"/>
    </xf>
    <xf numFmtId="4" fontId="37" fillId="0" borderId="22" xfId="0" applyNumberFormat="1" applyFont="1" applyBorder="1" applyAlignment="1">
      <alignment horizontal="right" vertical="center" wrapText="1"/>
    </xf>
    <xf numFmtId="4" fontId="37" fillId="0" borderId="0" xfId="0" applyNumberFormat="1" applyFont="1" applyAlignment="1">
      <alignment horizontal="right" vertical="center" wrapText="1"/>
    </xf>
    <xf numFmtId="4" fontId="31" fillId="0" borderId="0" xfId="4" applyNumberFormat="1" applyAlignment="1">
      <alignment horizontal="justify" vertical="top" wrapText="1"/>
    </xf>
    <xf numFmtId="4" fontId="57" fillId="0" borderId="0" xfId="3" applyNumberFormat="1" applyFont="1" applyAlignment="1" applyProtection="1">
      <alignment horizontal="right"/>
      <protection hidden="1"/>
    </xf>
    <xf numFmtId="4" fontId="4" fillId="0" borderId="0" xfId="3" applyNumberFormat="1" applyFont="1" applyAlignment="1" applyProtection="1">
      <alignment horizontal="right"/>
      <protection hidden="1"/>
    </xf>
    <xf numFmtId="4" fontId="9" fillId="0" borderId="0" xfId="3" applyNumberFormat="1" applyFont="1" applyAlignment="1" applyProtection="1">
      <protection hidden="1"/>
    </xf>
    <xf numFmtId="4" fontId="61" fillId="0" borderId="22" xfId="0" applyNumberFormat="1" applyFont="1" applyBorder="1" applyAlignment="1">
      <alignment horizontal="right" vertical="center" wrapText="1"/>
    </xf>
    <xf numFmtId="4" fontId="61" fillId="0" borderId="0" xfId="0" applyNumberFormat="1" applyFont="1" applyAlignment="1">
      <alignment horizontal="right" vertical="center" wrapText="1"/>
    </xf>
    <xf numFmtId="4" fontId="51" fillId="0" borderId="0" xfId="0" applyNumberFormat="1" applyFont="1" applyAlignment="1">
      <alignment horizontal="right" vertical="center"/>
    </xf>
    <xf numFmtId="4" fontId="31" fillId="0" borderId="0" xfId="0" applyNumberFormat="1" applyFont="1" applyAlignment="1">
      <alignment horizontal="right" vertical="center"/>
    </xf>
    <xf numFmtId="4" fontId="37" fillId="0" borderId="0" xfId="0" applyNumberFormat="1" applyFont="1" applyAlignment="1">
      <alignment horizontal="right" vertical="center"/>
    </xf>
    <xf numFmtId="4" fontId="31" fillId="0" borderId="0" xfId="7" applyNumberFormat="1" applyFont="1" applyAlignment="1">
      <alignment horizontal="right" vertical="center"/>
    </xf>
    <xf numFmtId="4" fontId="29" fillId="0" borderId="0" xfId="0" applyNumberFormat="1" applyFont="1" applyAlignment="1">
      <alignment horizontal="right" vertical="center"/>
    </xf>
    <xf numFmtId="4" fontId="65" fillId="0" borderId="0" xfId="0" applyNumberFormat="1" applyFont="1" applyAlignment="1">
      <alignment horizontal="right" vertical="center"/>
    </xf>
    <xf numFmtId="4" fontId="37" fillId="0" borderId="0" xfId="10" applyNumberFormat="1" applyFont="1" applyAlignment="1">
      <alignment horizontal="right" vertical="center"/>
    </xf>
    <xf numFmtId="4" fontId="37" fillId="0" borderId="0" xfId="10" applyNumberFormat="1" applyFont="1" applyAlignment="1">
      <alignment horizontal="right" vertical="center" wrapText="1"/>
    </xf>
    <xf numFmtId="4" fontId="37" fillId="0" borderId="22" xfId="10" applyNumberFormat="1" applyFont="1" applyBorder="1" applyAlignment="1">
      <alignment horizontal="right" vertical="center"/>
    </xf>
    <xf numFmtId="4" fontId="0" fillId="0" borderId="0" xfId="0" applyNumberFormat="1" applyAlignment="1">
      <alignment vertical="top" wrapText="1"/>
    </xf>
    <xf numFmtId="4" fontId="30" fillId="0" borderId="0" xfId="0" applyNumberFormat="1" applyFont="1"/>
    <xf numFmtId="166" fontId="68" fillId="0" borderId="0" xfId="0" applyNumberFormat="1" applyFont="1" applyAlignment="1"/>
    <xf numFmtId="4" fontId="29" fillId="0" borderId="0" xfId="0" applyNumberFormat="1" applyFont="1" applyAlignment="1"/>
    <xf numFmtId="4" fontId="29" fillId="0" borderId="22" xfId="0" applyNumberFormat="1" applyFont="1" applyBorder="1" applyAlignment="1"/>
    <xf numFmtId="4" fontId="61" fillId="0" borderId="5" xfId="0" applyNumberFormat="1" applyFont="1" applyBorder="1" applyAlignment="1">
      <alignment vertical="center" wrapText="1"/>
    </xf>
    <xf numFmtId="4" fontId="61" fillId="0" borderId="8" xfId="0" applyNumberFormat="1" applyFont="1" applyBorder="1" applyAlignment="1">
      <alignment vertical="center" wrapText="1"/>
    </xf>
    <xf numFmtId="4" fontId="40" fillId="0" borderId="0" xfId="0" applyNumberFormat="1" applyFont="1" applyAlignment="1">
      <alignment vertical="top"/>
    </xf>
    <xf numFmtId="4" fontId="29" fillId="0" borderId="23" xfId="0" applyNumberFormat="1" applyFont="1" applyBorder="1" applyAlignment="1">
      <alignment horizontal="right" vertical="center" wrapText="1"/>
    </xf>
    <xf numFmtId="4" fontId="29" fillId="0" borderId="17" xfId="0" applyNumberFormat="1" applyFont="1" applyBorder="1" applyAlignment="1">
      <alignment horizontal="center" vertical="center" wrapText="1"/>
    </xf>
    <xf numFmtId="0" fontId="0" fillId="4" borderId="0" xfId="0" applyFill="1" applyProtection="1">
      <protection locked="0"/>
    </xf>
    <xf numFmtId="0" fontId="9" fillId="4" borderId="0" xfId="0" applyNumberFormat="1" applyFont="1" applyFill="1" applyProtection="1">
      <protection locked="0"/>
    </xf>
    <xf numFmtId="1" fontId="13" fillId="4" borderId="0" xfId="0" applyNumberFormat="1" applyFont="1" applyFill="1" applyProtection="1">
      <protection locked="0"/>
    </xf>
    <xf numFmtId="0" fontId="13" fillId="4" borderId="0" xfId="0" applyNumberFormat="1" applyFont="1" applyFill="1" applyProtection="1">
      <protection locked="0"/>
    </xf>
    <xf numFmtId="0" fontId="0" fillId="0" borderId="0" xfId="0" applyFill="1"/>
    <xf numFmtId="0" fontId="0" fillId="0" borderId="0" xfId="0" applyNumberFormat="1" applyFont="1" applyFill="1" applyAlignment="1">
      <alignment wrapText="1"/>
    </xf>
    <xf numFmtId="4" fontId="0" fillId="0" borderId="0" xfId="0" applyNumberFormat="1" applyFill="1"/>
    <xf numFmtId="0" fontId="0" fillId="5" borderId="0" xfId="0" applyFill="1"/>
    <xf numFmtId="0" fontId="3" fillId="0" borderId="0" xfId="0" applyNumberFormat="1" applyFont="1" applyFill="1"/>
    <xf numFmtId="0" fontId="3" fillId="0" borderId="0" xfId="0" applyNumberFormat="1" applyFont="1" applyFill="1" applyAlignment="1">
      <alignment wrapText="1"/>
    </xf>
    <xf numFmtId="0" fontId="0" fillId="0" borderId="0" xfId="0" applyFill="1" applyProtection="1">
      <protection locked="0"/>
    </xf>
    <xf numFmtId="0" fontId="10" fillId="0" borderId="0" xfId="0" applyNumberFormat="1" applyFont="1" applyFill="1"/>
    <xf numFmtId="0" fontId="10" fillId="0" borderId="0" xfId="0" applyNumberFormat="1" applyFont="1" applyFill="1" applyAlignment="1">
      <alignment wrapText="1"/>
    </xf>
    <xf numFmtId="0" fontId="82" fillId="0" borderId="0" xfId="0" applyFont="1" applyFill="1"/>
    <xf numFmtId="4" fontId="82" fillId="0" borderId="0" xfId="0" applyNumberFormat="1" applyFont="1" applyFill="1"/>
    <xf numFmtId="0" fontId="82" fillId="0" borderId="0" xfId="0" applyFont="1" applyFill="1" applyProtection="1">
      <protection locked="0"/>
    </xf>
    <xf numFmtId="0" fontId="0" fillId="6" borderId="0" xfId="0" applyFill="1" applyProtection="1">
      <protection locked="0"/>
    </xf>
    <xf numFmtId="0" fontId="0" fillId="6" borderId="0" xfId="0" applyFill="1"/>
    <xf numFmtId="49" fontId="31" fillId="0" borderId="0" xfId="0" applyNumberFormat="1" applyFont="1" applyFill="1" applyAlignment="1">
      <alignment horizontal="center" vertical="top"/>
    </xf>
    <xf numFmtId="0" fontId="31" fillId="0" borderId="0" xfId="0" applyFont="1" applyFill="1" applyAlignment="1">
      <alignment horizontal="justify" vertical="top" wrapText="1"/>
    </xf>
    <xf numFmtId="165" fontId="31" fillId="0" borderId="0" xfId="0" applyNumberFormat="1" applyFont="1" applyFill="1" applyAlignment="1">
      <alignment horizontal="right"/>
    </xf>
    <xf numFmtId="4" fontId="31" fillId="0" borderId="0" xfId="0" applyNumberFormat="1" applyFont="1" applyFill="1" applyAlignment="1">
      <alignment horizontal="center"/>
    </xf>
    <xf numFmtId="4" fontId="31" fillId="0" borderId="0" xfId="0" applyNumberFormat="1" applyFont="1" applyFill="1" applyAlignment="1">
      <alignment horizontal="right"/>
    </xf>
    <xf numFmtId="165" fontId="31" fillId="0" borderId="0" xfId="0" applyNumberFormat="1" applyFont="1" applyFill="1" applyAlignment="1">
      <alignment horizontal="center"/>
    </xf>
    <xf numFmtId="4" fontId="45" fillId="0" borderId="0" xfId="0" applyNumberFormat="1" applyFont="1" applyFill="1" applyAlignment="1">
      <alignment horizontal="right"/>
    </xf>
    <xf numFmtId="0" fontId="51" fillId="0" borderId="0" xfId="0" applyFont="1" applyFill="1" applyAlignment="1">
      <alignment horizontal="right" vertical="top" wrapText="1"/>
    </xf>
    <xf numFmtId="0" fontId="51" fillId="0" borderId="0" xfId="0" applyFont="1" applyFill="1" applyAlignment="1">
      <alignment horizontal="right" wrapText="1"/>
    </xf>
    <xf numFmtId="4" fontId="51" fillId="0" borderId="0" xfId="0" applyNumberFormat="1" applyFont="1" applyFill="1" applyAlignment="1">
      <alignment horizontal="center" wrapText="1"/>
    </xf>
    <xf numFmtId="4" fontId="51" fillId="0" borderId="0" xfId="0" applyNumberFormat="1" applyFont="1" applyFill="1" applyAlignment="1">
      <alignment horizontal="right" wrapText="1"/>
    </xf>
    <xf numFmtId="4" fontId="51" fillId="0" borderId="0" xfId="0" applyNumberFormat="1" applyFont="1" applyFill="1" applyAlignment="1">
      <alignment wrapText="1"/>
    </xf>
    <xf numFmtId="165" fontId="31" fillId="0" borderId="0" xfId="4" applyNumberFormat="1" applyFill="1" applyAlignment="1">
      <alignment horizontal="center"/>
    </xf>
    <xf numFmtId="4" fontId="31" fillId="0" borderId="0" xfId="4" applyNumberFormat="1" applyFill="1" applyAlignment="1">
      <alignment horizontal="center"/>
    </xf>
    <xf numFmtId="49" fontId="4" fillId="0" borderId="0" xfId="0" applyNumberFormat="1" applyFont="1" applyFill="1" applyAlignment="1">
      <alignment horizontal="center" vertical="top"/>
    </xf>
    <xf numFmtId="0" fontId="42" fillId="0" borderId="0" xfId="0" applyFont="1" applyFill="1" applyAlignment="1">
      <alignment horizontal="justify" vertical="top" wrapText="1"/>
    </xf>
    <xf numFmtId="165" fontId="4" fillId="0" borderId="0" xfId="0" applyNumberFormat="1" applyFont="1" applyFill="1" applyAlignment="1">
      <alignment horizontal="center"/>
    </xf>
    <xf numFmtId="4" fontId="4" fillId="0" borderId="0" xfId="0" applyNumberFormat="1" applyFont="1" applyFill="1" applyAlignment="1">
      <alignment horizontal="right"/>
    </xf>
    <xf numFmtId="4" fontId="17" fillId="0" borderId="0" xfId="0" applyNumberFormat="1" applyFont="1" applyFill="1" applyAlignment="1">
      <alignment horizontal="right"/>
    </xf>
    <xf numFmtId="0" fontId="17" fillId="0" borderId="0" xfId="0" applyFont="1" applyFill="1"/>
    <xf numFmtId="49" fontId="58" fillId="6" borderId="0" xfId="0" applyNumberFormat="1" applyFont="1" applyFill="1" applyAlignment="1">
      <alignment horizontal="center" vertical="top"/>
    </xf>
    <xf numFmtId="0" fontId="58" fillId="6" borderId="0" xfId="0" applyFont="1" applyFill="1" applyAlignment="1">
      <alignment horizontal="left" vertical="top"/>
    </xf>
    <xf numFmtId="165" fontId="58" fillId="6" borderId="0" xfId="0" applyNumberFormat="1" applyFont="1" applyFill="1" applyAlignment="1">
      <alignment horizontal="center"/>
    </xf>
    <xf numFmtId="4" fontId="58" fillId="6" borderId="0" xfId="0" applyNumberFormat="1" applyFont="1" applyFill="1" applyAlignment="1">
      <alignment horizontal="right"/>
    </xf>
    <xf numFmtId="4" fontId="59" fillId="6" borderId="0" xfId="0" applyNumberFormat="1" applyFont="1" applyFill="1" applyAlignment="1">
      <alignment horizontal="right"/>
    </xf>
    <xf numFmtId="0" fontId="29" fillId="6" borderId="18" xfId="0" applyFont="1" applyFill="1" applyBorder="1" applyAlignment="1">
      <alignment horizontal="center" vertical="center" wrapText="1"/>
    </xf>
    <xf numFmtId="0" fontId="29" fillId="6" borderId="19" xfId="0" applyFont="1" applyFill="1" applyBorder="1" applyAlignment="1">
      <alignment horizontal="left" vertical="center" wrapText="1"/>
    </xf>
    <xf numFmtId="0" fontId="29" fillId="6" borderId="19" xfId="0" applyFont="1" applyFill="1" applyBorder="1" applyAlignment="1">
      <alignment horizontal="center" wrapText="1"/>
    </xf>
    <xf numFmtId="4" fontId="29" fillId="6" borderId="19" xfId="0" applyNumberFormat="1" applyFont="1" applyFill="1" applyBorder="1" applyAlignment="1">
      <alignment horizontal="right" wrapText="1"/>
    </xf>
    <xf numFmtId="4" fontId="31" fillId="6" borderId="19" xfId="0" applyNumberFormat="1" applyFont="1" applyFill="1" applyBorder="1" applyAlignment="1">
      <alignment horizontal="right" wrapText="1"/>
    </xf>
    <xf numFmtId="4" fontId="31" fillId="6" borderId="20" xfId="0" applyNumberFormat="1" applyFont="1" applyFill="1" applyBorder="1" applyAlignment="1">
      <alignment horizontal="right" wrapText="1"/>
    </xf>
    <xf numFmtId="0" fontId="31" fillId="0" borderId="0" xfId="0" applyFont="1" applyFill="1" applyAlignment="1">
      <alignment horizontal="center" vertical="center"/>
    </xf>
    <xf numFmtId="0" fontId="31" fillId="0" borderId="0" xfId="0" applyFont="1" applyFill="1" applyAlignment="1">
      <alignment horizontal="justify" vertical="center" wrapText="1"/>
    </xf>
    <xf numFmtId="1" fontId="31" fillId="0" borderId="0" xfId="0" applyNumberFormat="1" applyFont="1" applyFill="1" applyAlignment="1">
      <alignment horizontal="center" vertical="center"/>
    </xf>
    <xf numFmtId="4" fontId="31" fillId="0" borderId="0" xfId="0" applyNumberFormat="1" applyFont="1" applyFill="1" applyAlignment="1" applyProtection="1">
      <alignment horizontal="center" vertical="center"/>
      <protection locked="0"/>
    </xf>
    <xf numFmtId="4" fontId="31" fillId="0" borderId="0" xfId="0" applyNumberFormat="1" applyFont="1" applyFill="1" applyAlignment="1">
      <alignment vertical="center"/>
    </xf>
    <xf numFmtId="0" fontId="31" fillId="0" borderId="0" xfId="1" applyFill="1" applyAlignment="1">
      <alignment horizontal="center" vertical="center" wrapText="1"/>
    </xf>
    <xf numFmtId="0" fontId="31" fillId="0" borderId="0" xfId="1" applyFill="1" applyAlignment="1">
      <alignment horizontal="center" vertical="center"/>
    </xf>
    <xf numFmtId="4" fontId="31" fillId="0" borderId="0" xfId="0" applyNumberFormat="1" applyFont="1" applyFill="1" applyAlignment="1">
      <alignment horizontal="right" vertical="center"/>
    </xf>
    <xf numFmtId="0" fontId="31" fillId="0" borderId="0" xfId="0" applyFont="1" applyFill="1" applyAlignment="1">
      <alignment vertical="top" wrapText="1"/>
    </xf>
    <xf numFmtId="0" fontId="70" fillId="0" borderId="0" xfId="12" applyFont="1" applyFill="1" applyAlignment="1">
      <alignment horizontal="left" vertical="top"/>
    </xf>
    <xf numFmtId="0" fontId="70" fillId="0" borderId="0" xfId="12" applyFont="1" applyFill="1" applyAlignment="1">
      <alignment horizontal="right"/>
    </xf>
    <xf numFmtId="4" fontId="70" fillId="0" borderId="0" xfId="12" applyNumberFormat="1" applyFont="1" applyFill="1" applyAlignment="1">
      <alignment horizontal="right"/>
    </xf>
    <xf numFmtId="4" fontId="30" fillId="0" borderId="0" xfId="0" applyNumberFormat="1" applyFont="1" applyFill="1" applyAlignment="1">
      <alignment horizontal="right"/>
    </xf>
    <xf numFmtId="4" fontId="70" fillId="0" borderId="0" xfId="0" applyNumberFormat="1" applyFont="1" applyFill="1" applyAlignment="1">
      <alignment horizontal="right"/>
    </xf>
    <xf numFmtId="0" fontId="70" fillId="0" borderId="0" xfId="12" applyFont="1" applyFill="1" applyAlignment="1" applyProtection="1">
      <alignment vertical="top"/>
      <protection locked="0"/>
    </xf>
    <xf numFmtId="0" fontId="30" fillId="0" borderId="0" xfId="0" applyFont="1" applyFill="1" applyAlignment="1" applyProtection="1">
      <alignment vertical="top"/>
      <protection locked="0"/>
    </xf>
    <xf numFmtId="0" fontId="30" fillId="0" borderId="0" xfId="0" applyFont="1" applyFill="1" applyAlignment="1">
      <alignment horizontal="justify" vertical="top" wrapText="1"/>
    </xf>
    <xf numFmtId="0" fontId="30" fillId="0" borderId="0" xfId="0" applyFont="1" applyFill="1"/>
    <xf numFmtId="49" fontId="30" fillId="0" borderId="0" xfId="0" applyNumberFormat="1" applyFont="1" applyFill="1" applyAlignment="1">
      <alignment vertical="top" wrapText="1"/>
    </xf>
    <xf numFmtId="49" fontId="30" fillId="0" borderId="0" xfId="0" applyNumberFormat="1" applyFont="1" applyFill="1" applyAlignment="1">
      <alignment horizontal="right"/>
    </xf>
    <xf numFmtId="0" fontId="31" fillId="0" borderId="0" xfId="0" quotePrefix="1" applyNumberFormat="1" applyFont="1" applyAlignment="1">
      <alignment wrapText="1"/>
    </xf>
    <xf numFmtId="49" fontId="70" fillId="0" borderId="0" xfId="0" applyNumberFormat="1" applyFont="1" applyFill="1" applyAlignment="1">
      <alignment vertical="top"/>
    </xf>
    <xf numFmtId="0" fontId="70" fillId="0" borderId="0" xfId="0" applyFont="1" applyFill="1" applyAlignment="1" applyProtection="1">
      <alignment horizontal="justify" vertical="top" wrapText="1"/>
      <protection locked="0"/>
    </xf>
    <xf numFmtId="49" fontId="70" fillId="0" borderId="0" xfId="0" applyNumberFormat="1" applyFont="1" applyFill="1" applyAlignment="1">
      <alignment horizontal="right"/>
    </xf>
    <xf numFmtId="4" fontId="81" fillId="0" borderId="0" xfId="0" applyNumberFormat="1" applyFont="1" applyFill="1" applyAlignment="1">
      <alignment horizontal="right"/>
    </xf>
    <xf numFmtId="0" fontId="29" fillId="0" borderId="0" xfId="0" applyFont="1" applyAlignment="1">
      <alignment horizontal="center" vertical="center"/>
    </xf>
    <xf numFmtId="0" fontId="37" fillId="0" borderId="0" xfId="0" applyFont="1" applyAlignment="1">
      <alignment horizontal="left" vertical="top" wrapText="1"/>
    </xf>
    <xf numFmtId="0" fontId="61" fillId="0" borderId="0" xfId="0" applyFont="1" applyAlignment="1">
      <alignment horizontal="left" vertical="top" wrapText="1"/>
    </xf>
    <xf numFmtId="0" fontId="10" fillId="0" borderId="0" xfId="0" applyFont="1" applyAlignment="1">
      <alignment wrapText="1"/>
    </xf>
    <xf numFmtId="165" fontId="0" fillId="0" borderId="0" xfId="0" applyNumberFormat="1" applyFont="1" applyAlignment="1">
      <alignment horizontal="center"/>
    </xf>
    <xf numFmtId="1" fontId="0" fillId="0" borderId="5" xfId="0" applyNumberFormat="1" applyBorder="1" applyAlignment="1">
      <alignment horizontal="center" vertical="center"/>
    </xf>
    <xf numFmtId="1" fontId="31" fillId="0" borderId="5" xfId="0" applyNumberFormat="1" applyFont="1" applyBorder="1" applyAlignment="1">
      <alignment horizontal="center" vertical="center"/>
    </xf>
    <xf numFmtId="4" fontId="31" fillId="4" borderId="5" xfId="0" applyNumberFormat="1" applyFont="1" applyFill="1" applyBorder="1" applyAlignment="1" applyProtection="1">
      <alignment horizontal="center" vertical="center"/>
      <protection locked="0"/>
    </xf>
    <xf numFmtId="4" fontId="31" fillId="0" borderId="5" xfId="7" applyNumberFormat="1" applyFont="1" applyBorder="1" applyAlignment="1">
      <alignment horizontal="right" vertical="center"/>
    </xf>
    <xf numFmtId="0" fontId="0" fillId="0" borderId="0" xfId="0" applyFont="1"/>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Border="1" applyAlignment="1">
      <alignment wrapText="1"/>
    </xf>
    <xf numFmtId="0" fontId="0" fillId="0" borderId="0" xfId="0" applyNumberFormat="1" applyFont="1" applyAlignment="1">
      <alignment horizontal="center"/>
    </xf>
    <xf numFmtId="0" fontId="0" fillId="0" borderId="0" xfId="0" applyFont="1" applyAlignment="1">
      <alignment horizontal="center" wrapText="1"/>
    </xf>
    <xf numFmtId="0" fontId="0" fillId="0" borderId="0" xfId="0" quotePrefix="1" applyFont="1" applyAlignment="1">
      <alignment wrapText="1"/>
    </xf>
    <xf numFmtId="0" fontId="31" fillId="0" borderId="0" xfId="0" applyFont="1" applyAlignment="1">
      <alignment horizontal="center" wrapText="1"/>
    </xf>
    <xf numFmtId="0" fontId="0" fillId="0" borderId="0" xfId="0" applyFont="1" applyAlignment="1">
      <alignment horizontal="justify" vertical="top" wrapText="1"/>
    </xf>
    <xf numFmtId="0" fontId="31" fillId="0" borderId="0" xfId="4" applyFont="1" applyAlignment="1">
      <alignment horizontal="justify" wrapText="1"/>
    </xf>
    <xf numFmtId="0" fontId="31" fillId="0" borderId="0" xfId="4" applyFont="1" applyAlignment="1">
      <alignment horizontal="justify" vertical="top" wrapText="1"/>
    </xf>
    <xf numFmtId="0" fontId="31" fillId="0" borderId="0" xfId="4" applyFont="1" applyAlignment="1">
      <alignment vertical="top" wrapText="1"/>
    </xf>
    <xf numFmtId="0" fontId="31" fillId="0" borderId="0" xfId="4" applyFont="1" applyAlignment="1">
      <alignment wrapText="1"/>
    </xf>
    <xf numFmtId="0" fontId="31" fillId="0" borderId="0" xfId="4" applyFont="1" applyAlignment="1">
      <alignment horizontal="left" vertical="top" wrapText="1"/>
    </xf>
    <xf numFmtId="0" fontId="48" fillId="0" borderId="0" xfId="0" applyFont="1" applyAlignment="1">
      <alignment horizontal="justify" vertical="center" wrapText="1"/>
    </xf>
    <xf numFmtId="0" fontId="31" fillId="0" borderId="0" xfId="4" applyFont="1" applyAlignment="1">
      <alignment horizontal="left" wrapText="1"/>
    </xf>
    <xf numFmtId="0" fontId="44" fillId="0" borderId="0" xfId="4" applyFont="1" applyAlignment="1">
      <alignment horizontal="left" wrapText="1"/>
    </xf>
    <xf numFmtId="0" fontId="0" fillId="0" borderId="0" xfId="0" applyFont="1" applyAlignment="1">
      <alignment horizontal="left" vertical="top" wrapText="1"/>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right" wrapText="1"/>
    </xf>
    <xf numFmtId="0" fontId="0" fillId="0" borderId="0" xfId="4" applyFont="1" applyAlignment="1">
      <alignment horizontal="justify" vertical="top" wrapText="1"/>
    </xf>
    <xf numFmtId="0" fontId="0" fillId="0" borderId="0" xfId="0" applyFont="1" applyAlignment="1">
      <alignment horizontal="justify" wrapText="1"/>
    </xf>
    <xf numFmtId="0" fontId="0" fillId="0" borderId="0" xfId="4" applyFont="1" applyAlignment="1">
      <alignment horizontal="justify" wrapText="1"/>
    </xf>
    <xf numFmtId="4" fontId="0" fillId="0" borderId="0" xfId="0" applyNumberFormat="1" applyFont="1" applyAlignment="1">
      <alignment horizontal="justify" vertical="justify" wrapText="1"/>
    </xf>
    <xf numFmtId="4" fontId="0" fillId="0" borderId="0" xfId="0" applyNumberFormat="1" applyFont="1" applyAlignment="1">
      <alignment horizontal="justify" vertical="top" wrapText="1"/>
    </xf>
    <xf numFmtId="4" fontId="0" fillId="0" borderId="0" xfId="0" applyNumberFormat="1" applyFont="1" applyAlignment="1">
      <alignment vertical="top" wrapText="1"/>
    </xf>
    <xf numFmtId="4" fontId="0" fillId="0" borderId="0" xfId="0" applyNumberFormat="1" applyFont="1" applyAlignment="1">
      <alignment horizontal="justify" vertical="justify"/>
    </xf>
    <xf numFmtId="0" fontId="0" fillId="0" borderId="0" xfId="0" applyFont="1" applyAlignment="1">
      <alignment horizontal="left" vertical="center" wrapText="1"/>
    </xf>
    <xf numFmtId="0" fontId="31" fillId="2" borderId="0" xfId="1" applyFont="1" applyFill="1" applyAlignment="1">
      <alignment horizontal="left" vertical="center" wrapText="1"/>
    </xf>
    <xf numFmtId="0" fontId="31" fillId="0" borderId="0" xfId="1" applyFont="1" applyAlignment="1">
      <alignment horizontal="left" vertical="center" wrapText="1"/>
    </xf>
    <xf numFmtId="0" fontId="31" fillId="0" borderId="0" xfId="9" applyFont="1" applyAlignment="1">
      <alignment horizontal="left" vertical="center" wrapText="1"/>
    </xf>
    <xf numFmtId="0" fontId="0" fillId="2" borderId="0" xfId="0" applyNumberFormat="1" applyFont="1" applyFill="1" applyAlignment="1" applyProtection="1">
      <alignment wrapText="1"/>
      <protection locked="0"/>
    </xf>
    <xf numFmtId="1" fontId="0" fillId="0" borderId="0" xfId="0" quotePrefix="1" applyNumberFormat="1" applyFont="1" applyAlignment="1">
      <alignment wrapText="1"/>
    </xf>
    <xf numFmtId="0" fontId="0" fillId="0" borderId="0" xfId="0" applyNumberFormat="1" applyFont="1" applyAlignment="1">
      <alignment horizontal="right" wrapText="1"/>
    </xf>
    <xf numFmtId="0" fontId="0" fillId="0" borderId="0" xfId="0" applyNumberFormat="1" applyFont="1" applyBorder="1" applyAlignment="1">
      <alignment wrapText="1"/>
    </xf>
    <xf numFmtId="0" fontId="82" fillId="0" borderId="0" xfId="0" applyFont="1"/>
    <xf numFmtId="4" fontId="82" fillId="0" borderId="0" xfId="0" applyNumberFormat="1" applyFont="1"/>
    <xf numFmtId="0" fontId="82" fillId="4" borderId="0" xfId="0" applyFont="1" applyFill="1" applyProtection="1">
      <protection locked="0"/>
    </xf>
    <xf numFmtId="49" fontId="84" fillId="0" borderId="0" xfId="0" applyNumberFormat="1" applyFont="1" applyFill="1" applyAlignment="1">
      <alignment horizontal="center" vertical="top"/>
    </xf>
    <xf numFmtId="165" fontId="82" fillId="0" borderId="0" xfId="0" applyNumberFormat="1" applyFont="1" applyFill="1" applyAlignment="1">
      <alignment horizontal="center"/>
    </xf>
    <xf numFmtId="4" fontId="82" fillId="0" borderId="0" xfId="0" applyNumberFormat="1" applyFont="1" applyFill="1" applyAlignment="1">
      <alignment horizontal="center"/>
    </xf>
    <xf numFmtId="4" fontId="85" fillId="0" borderId="0" xfId="0" applyNumberFormat="1" applyFont="1" applyFill="1" applyAlignment="1">
      <alignment horizontal="right"/>
    </xf>
    <xf numFmtId="4" fontId="86" fillId="0" borderId="0" xfId="0" applyNumberFormat="1" applyFont="1" applyFill="1" applyAlignment="1">
      <alignment horizontal="right"/>
    </xf>
    <xf numFmtId="49" fontId="82" fillId="0" borderId="0" xfId="0" applyNumberFormat="1" applyFont="1" applyFill="1" applyAlignment="1">
      <alignment horizontal="center" vertical="top"/>
    </xf>
    <xf numFmtId="4" fontId="82" fillId="0" borderId="0" xfId="0" applyNumberFormat="1" applyFont="1" applyFill="1" applyAlignment="1">
      <alignment horizontal="right"/>
    </xf>
    <xf numFmtId="49" fontId="84" fillId="0" borderId="0" xfId="0" applyNumberFormat="1" applyFont="1" applyAlignment="1">
      <alignment horizontal="center" vertical="top"/>
    </xf>
    <xf numFmtId="165" fontId="82" fillId="0" borderId="0" xfId="0" applyNumberFormat="1" applyFont="1" applyAlignment="1">
      <alignment horizontal="center"/>
    </xf>
    <xf numFmtId="4" fontId="82" fillId="0" borderId="0" xfId="0" applyNumberFormat="1" applyFont="1" applyAlignment="1">
      <alignment horizontal="center"/>
    </xf>
    <xf numFmtId="4" fontId="86" fillId="0" borderId="0" xfId="0" applyNumberFormat="1" applyFont="1" applyAlignment="1">
      <alignment horizontal="right"/>
    </xf>
    <xf numFmtId="0" fontId="82" fillId="0" borderId="0" xfId="0" applyNumberFormat="1" applyFont="1"/>
    <xf numFmtId="49" fontId="82" fillId="0" borderId="0" xfId="0" applyNumberFormat="1" applyFont="1" applyAlignment="1">
      <alignment horizontal="center" vertical="top"/>
    </xf>
    <xf numFmtId="4" fontId="82" fillId="0" borderId="0" xfId="0" applyNumberFormat="1" applyFont="1" applyAlignment="1">
      <alignment horizontal="right"/>
    </xf>
    <xf numFmtId="4" fontId="85" fillId="0" borderId="0" xfId="0" applyNumberFormat="1" applyFont="1" applyAlignment="1">
      <alignment horizontal="right"/>
    </xf>
    <xf numFmtId="4" fontId="85" fillId="0" borderId="0" xfId="0" applyNumberFormat="1" applyFont="1" applyFill="1" applyAlignment="1" applyProtection="1">
      <alignment horizontal="right"/>
      <protection hidden="1"/>
    </xf>
    <xf numFmtId="4" fontId="85" fillId="0" borderId="0" xfId="0" applyNumberFormat="1" applyFont="1" applyAlignment="1" applyProtection="1">
      <alignment horizontal="right"/>
      <protection hidden="1"/>
    </xf>
    <xf numFmtId="4" fontId="31" fillId="2" borderId="0" xfId="0" applyNumberFormat="1" applyFont="1" applyFill="1" applyAlignment="1" applyProtection="1">
      <alignment horizontal="right"/>
      <protection locked="0"/>
    </xf>
    <xf numFmtId="0" fontId="0" fillId="2" borderId="0" xfId="0" applyFill="1" applyProtection="1">
      <protection locked="0"/>
    </xf>
    <xf numFmtId="4" fontId="31" fillId="2" borderId="0" xfId="0" applyNumberFormat="1" applyFont="1" applyFill="1" applyAlignment="1" applyProtection="1">
      <alignment horizontal="center" vertical="center"/>
      <protection locked="0"/>
    </xf>
    <xf numFmtId="4" fontId="51" fillId="2" borderId="0" xfId="0" applyNumberFormat="1" applyFont="1" applyFill="1" applyAlignment="1">
      <alignment horizontal="center" vertical="center"/>
    </xf>
    <xf numFmtId="4" fontId="31" fillId="2" borderId="0" xfId="0" applyNumberFormat="1" applyFont="1" applyFill="1" applyAlignment="1">
      <alignment horizontal="center" vertical="center"/>
    </xf>
    <xf numFmtId="0" fontId="0" fillId="2" borderId="0" xfId="0" applyFill="1"/>
    <xf numFmtId="4" fontId="70" fillId="2" borderId="0" xfId="12" applyNumberFormat="1" applyFont="1" applyFill="1" applyAlignment="1" applyProtection="1">
      <alignment horizontal="right"/>
      <protection locked="0"/>
    </xf>
    <xf numFmtId="4" fontId="0" fillId="2" borderId="0" xfId="0" applyNumberFormat="1" applyFill="1" applyProtection="1">
      <protection locked="0"/>
    </xf>
    <xf numFmtId="0" fontId="4" fillId="0" borderId="0" xfId="4" applyFont="1" applyAlignment="1">
      <alignment horizontal="justify" vertical="top" wrapText="1"/>
    </xf>
    <xf numFmtId="0" fontId="0" fillId="0" borderId="0" xfId="0" applyFont="1" applyFill="1" applyAlignment="1">
      <alignment horizontal="justify" vertical="top" wrapText="1"/>
    </xf>
    <xf numFmtId="0" fontId="70" fillId="0" borderId="0" xfId="12" applyFont="1" applyFill="1" applyAlignment="1" applyProtection="1">
      <alignment horizontal="right"/>
      <protection locked="0"/>
    </xf>
    <xf numFmtId="4" fontId="70" fillId="0" borderId="0" xfId="12" applyNumberFormat="1" applyFont="1" applyFill="1" applyAlignment="1" applyProtection="1">
      <alignment horizontal="right"/>
      <protection locked="0"/>
    </xf>
    <xf numFmtId="0" fontId="4" fillId="0" borderId="0" xfId="0" applyFont="1" applyFill="1" applyProtection="1">
      <protection locked="0"/>
    </xf>
    <xf numFmtId="0" fontId="4" fillId="4" borderId="0" xfId="0" applyFont="1" applyFill="1" applyProtection="1">
      <protection locked="0"/>
    </xf>
    <xf numFmtId="0" fontId="70" fillId="0" borderId="0" xfId="12" applyFont="1" applyFill="1" applyAlignment="1">
      <alignment vertical="top" wrapText="1"/>
    </xf>
    <xf numFmtId="0" fontId="30" fillId="0" borderId="0" xfId="15" applyFont="1" applyAlignment="1">
      <alignment horizontal="justify" vertical="top" wrapText="1"/>
    </xf>
    <xf numFmtId="0" fontId="31" fillId="4" borderId="0" xfId="0" applyFont="1" applyFill="1" applyProtection="1">
      <protection locked="0"/>
    </xf>
    <xf numFmtId="0" fontId="70" fillId="0" borderId="0" xfId="12" applyFont="1" applyFill="1" applyAlignment="1">
      <alignment horizontal="justify" vertical="top"/>
    </xf>
    <xf numFmtId="0" fontId="31" fillId="0" borderId="0" xfId="0" applyFont="1" applyFill="1" applyProtection="1">
      <protection locked="0"/>
    </xf>
    <xf numFmtId="0" fontId="31" fillId="0" borderId="0" xfId="0" applyFont="1" applyFill="1"/>
    <xf numFmtId="0" fontId="4" fillId="0" borderId="0" xfId="0" applyFont="1" applyFill="1"/>
    <xf numFmtId="0" fontId="0" fillId="0" borderId="0" xfId="0" applyFont="1" applyFill="1" applyProtection="1">
      <protection locked="0"/>
    </xf>
    <xf numFmtId="0" fontId="0" fillId="4" borderId="0" xfId="0" applyFont="1" applyFill="1" applyProtection="1">
      <protection locked="0"/>
    </xf>
    <xf numFmtId="10" fontId="30" fillId="0" borderId="0" xfId="0" applyNumberFormat="1" applyFont="1" applyAlignment="1">
      <alignment horizontal="justify" vertical="top" wrapText="1"/>
    </xf>
    <xf numFmtId="0" fontId="30" fillId="0" borderId="0" xfId="11" applyFont="1" applyAlignment="1">
      <alignment horizontal="justify" vertical="top"/>
    </xf>
    <xf numFmtId="0" fontId="0" fillId="0" borderId="0" xfId="0" applyAlignment="1">
      <alignment vertical="top"/>
    </xf>
    <xf numFmtId="0" fontId="66" fillId="0" borderId="0" xfId="0" applyFont="1" applyAlignment="1">
      <alignment horizontal="center" vertical="center" wrapText="1"/>
    </xf>
    <xf numFmtId="0" fontId="61" fillId="0" borderId="0" xfId="0" applyFont="1" applyAlignment="1">
      <alignment horizontal="left" vertical="top" wrapText="1"/>
    </xf>
    <xf numFmtId="0" fontId="7" fillId="0" borderId="0" xfId="0" applyFont="1" applyAlignment="1">
      <alignment wrapText="1"/>
    </xf>
    <xf numFmtId="0" fontId="37" fillId="0" borderId="0" xfId="0" applyFont="1" applyAlignment="1">
      <alignment horizontal="left" vertical="top" wrapText="1"/>
    </xf>
    <xf numFmtId="0" fontId="51" fillId="0" borderId="0" xfId="0" applyFont="1" applyAlignment="1">
      <alignment wrapText="1"/>
    </xf>
    <xf numFmtId="4" fontId="37" fillId="0" borderId="5" xfId="0" applyNumberFormat="1" applyFont="1" applyBorder="1" applyAlignment="1">
      <alignment horizontal="right" vertical="center" wrapText="1"/>
    </xf>
    <xf numFmtId="4" fontId="51" fillId="0" borderId="5" xfId="0" applyNumberFormat="1" applyFont="1" applyBorder="1" applyAlignment="1">
      <alignment horizontal="right" vertical="center" wrapText="1"/>
    </xf>
    <xf numFmtId="4" fontId="37" fillId="0" borderId="8" xfId="0" applyNumberFormat="1" applyFont="1" applyBorder="1" applyAlignment="1">
      <alignment horizontal="right" vertical="center" wrapText="1"/>
    </xf>
    <xf numFmtId="4" fontId="51" fillId="0" borderId="8" xfId="0" applyNumberFormat="1" applyFont="1" applyBorder="1" applyAlignment="1">
      <alignment horizontal="right" vertical="center" wrapText="1"/>
    </xf>
    <xf numFmtId="0" fontId="29" fillId="0" borderId="11" xfId="0" applyFont="1" applyBorder="1" applyAlignment="1">
      <alignment horizontal="center" vertical="center" wrapText="1"/>
    </xf>
    <xf numFmtId="0" fontId="29" fillId="0" borderId="0" xfId="0" applyFont="1" applyAlignment="1">
      <alignment horizontal="center" vertical="center"/>
    </xf>
    <xf numFmtId="0" fontId="29" fillId="4" borderId="0" xfId="0" applyNumberFormat="1" applyFont="1" applyFill="1" applyAlignment="1">
      <alignment horizontal="center" wrapText="1"/>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9" xfId="0" applyNumberFormat="1" applyFont="1" applyBorder="1" applyAlignment="1">
      <alignment horizontal="center"/>
    </xf>
    <xf numFmtId="0" fontId="0" fillId="0" borderId="0" xfId="0" applyAlignment="1">
      <alignment horizontal="center" wrapText="1"/>
    </xf>
    <xf numFmtId="2" fontId="34" fillId="0" borderId="0" xfId="0" applyNumberFormat="1" applyFont="1" applyAlignment="1">
      <alignment horizontal="left" vertical="center" wrapText="1"/>
    </xf>
    <xf numFmtId="2" fontId="34" fillId="0" borderId="0" xfId="0" applyNumberFormat="1" applyFont="1" applyAlignment="1">
      <alignment horizontal="left" vertical="top" wrapText="1"/>
    </xf>
    <xf numFmtId="4" fontId="34" fillId="0" borderId="0" xfId="0" applyNumberFormat="1" applyFont="1" applyAlignment="1">
      <alignment horizontal="center" vertical="top" wrapText="1"/>
    </xf>
  </cellXfs>
  <cellStyles count="20">
    <cellStyle name="A4 Small 210 x 297 mm" xfId="8" xr:uid="{00000000-0005-0000-0000-000000000000}"/>
    <cellStyle name="Normal 18 2" xfId="19" xr:uid="{00000000-0005-0000-0000-000003000000}"/>
    <cellStyle name="Normal 2" xfId="1" xr:uid="{00000000-0005-0000-0000-000004000000}"/>
    <cellStyle name="Normal 22 2" xfId="16" xr:uid="{00000000-0005-0000-0000-000005000000}"/>
    <cellStyle name="Normal 4" xfId="10" xr:uid="{00000000-0005-0000-0000-000006000000}"/>
    <cellStyle name="Normal 54" xfId="6" xr:uid="{00000000-0005-0000-0000-000007000000}"/>
    <cellStyle name="Normal 6" xfId="17" xr:uid="{00000000-0005-0000-0000-000008000000}"/>
    <cellStyle name="Normal_KA-DOM" xfId="7" xr:uid="{00000000-0005-0000-0000-000009000000}"/>
    <cellStyle name="Normal_Marcius_radna_A" xfId="14" xr:uid="{00000000-0005-0000-0000-00000A000000}"/>
    <cellStyle name="Normal_TROSKOVNIK-revizija2 2 2" xfId="11" xr:uid="{00000000-0005-0000-0000-00000B000000}"/>
    <cellStyle name="Normal_TroškovnikELM" xfId="9" xr:uid="{00000000-0005-0000-0000-00000C000000}"/>
    <cellStyle name="Normalno" xfId="0" builtinId="0"/>
    <cellStyle name="Normalno 11" xfId="15" xr:uid="{00000000-0005-0000-0000-00000D000000}"/>
    <cellStyle name="Normalno 2" xfId="12" xr:uid="{00000000-0005-0000-0000-00000E000000}"/>
    <cellStyle name="Normalno 3" xfId="18" xr:uid="{00000000-0005-0000-0000-00000F000000}"/>
    <cellStyle name="Normalno 3 3" xfId="13" xr:uid="{00000000-0005-0000-0000-000010000000}"/>
    <cellStyle name="Obično 2" xfId="4" xr:uid="{00000000-0005-0000-0000-000011000000}"/>
    <cellStyle name="Obično_KauflandRI 2" xfId="5" xr:uid="{00000000-0005-0000-0000-000012000000}"/>
    <cellStyle name="Zarez" xfId="2" builtinId="3"/>
    <cellStyle name="Zarez 2" xfId="3"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13497"/>
  <sheetViews>
    <sheetView tabSelected="1" view="pageBreakPreview" zoomScaleNormal="100" zoomScaleSheetLayoutView="100" workbookViewId="0">
      <selection activeCell="E3837" sqref="E3837"/>
    </sheetView>
  </sheetViews>
  <sheetFormatPr defaultRowHeight="13.2"/>
  <cols>
    <col min="1" max="1" width="5.109375" customWidth="1"/>
    <col min="2" max="2" width="44.44140625" style="751" customWidth="1"/>
    <col min="3" max="3" width="7.44140625" customWidth="1"/>
    <col min="4" max="4" width="11.6640625" style="64" customWidth="1"/>
    <col min="5" max="5" width="12.44140625" style="64" customWidth="1"/>
    <col min="6" max="6" width="14.44140625" style="64" customWidth="1"/>
    <col min="7" max="8" width="30"/>
    <col min="9" max="9" width="27"/>
    <col min="10" max="10" width="8"/>
    <col min="11" max="11" width="14"/>
    <col min="12" max="12" width="28"/>
    <col min="13" max="13" width="24"/>
    <col min="14" max="14" width="8"/>
  </cols>
  <sheetData>
    <row r="3" spans="1:2">
      <c r="A3" s="1"/>
      <c r="B3" s="41"/>
    </row>
    <row r="4" spans="1:2">
      <c r="B4" s="2" t="s">
        <v>1597</v>
      </c>
    </row>
    <row r="5" spans="1:2">
      <c r="B5" s="33" t="s">
        <v>2</v>
      </c>
    </row>
    <row r="6" spans="1:2">
      <c r="B6" s="33" t="s">
        <v>3</v>
      </c>
    </row>
    <row r="7" spans="1:2">
      <c r="B7" s="33" t="s">
        <v>4</v>
      </c>
    </row>
    <row r="8" spans="1:2">
      <c r="B8" s="33" t="s">
        <v>5</v>
      </c>
    </row>
    <row r="9" spans="1:2">
      <c r="B9" s="750"/>
    </row>
    <row r="10" spans="1:2">
      <c r="B10" s="2" t="s">
        <v>6</v>
      </c>
    </row>
    <row r="11" spans="1:2">
      <c r="B11" s="33" t="s">
        <v>7</v>
      </c>
    </row>
    <row r="12" spans="1:2">
      <c r="B12" s="33" t="s">
        <v>8</v>
      </c>
    </row>
    <row r="13" spans="1:2">
      <c r="B13" s="750"/>
    </row>
    <row r="14" spans="1:2">
      <c r="B14" s="2" t="s">
        <v>9</v>
      </c>
    </row>
    <row r="15" spans="1:2">
      <c r="B15" s="33" t="s">
        <v>10</v>
      </c>
    </row>
    <row r="16" spans="1:2">
      <c r="A16" s="2"/>
    </row>
    <row r="17" spans="2:8">
      <c r="B17" s="2" t="s">
        <v>11</v>
      </c>
      <c r="C17" s="34"/>
    </row>
    <row r="18" spans="2:8">
      <c r="B18" s="33" t="s">
        <v>12</v>
      </c>
      <c r="C18" s="34"/>
    </row>
    <row r="21" spans="2:8" ht="15.6">
      <c r="B21" s="845" t="s">
        <v>1598</v>
      </c>
      <c r="C21" s="846"/>
      <c r="D21" s="846"/>
      <c r="E21" s="846"/>
      <c r="F21" s="847"/>
    </row>
    <row r="23" spans="2:8">
      <c r="B23" s="848" t="s">
        <v>1599</v>
      </c>
      <c r="C23" s="848"/>
      <c r="D23" s="848"/>
      <c r="E23" s="848"/>
      <c r="F23" s="848"/>
    </row>
    <row r="26" spans="2:8">
      <c r="H26" s="34"/>
    </row>
    <row r="27" spans="2:8">
      <c r="B27" s="77" t="s">
        <v>1600</v>
      </c>
      <c r="C27" s="78"/>
      <c r="D27" s="79" t="s">
        <v>0</v>
      </c>
      <c r="E27" s="80"/>
      <c r="F27" s="80"/>
      <c r="H27" s="34"/>
    </row>
    <row r="28" spans="2:8">
      <c r="B28" s="81"/>
      <c r="C28" s="78"/>
      <c r="D28" s="82"/>
      <c r="E28" s="83"/>
      <c r="F28" s="83"/>
      <c r="H28" s="34"/>
    </row>
    <row r="29" spans="2:8">
      <c r="B29" s="81"/>
      <c r="C29" s="84"/>
      <c r="D29" s="85"/>
      <c r="E29" s="86"/>
      <c r="F29" s="86"/>
      <c r="H29" s="34"/>
    </row>
    <row r="30" spans="2:8">
      <c r="B30" s="81"/>
      <c r="C30" s="84"/>
      <c r="D30" s="85"/>
      <c r="E30" s="85"/>
      <c r="F30" s="85"/>
      <c r="H30" s="34"/>
    </row>
    <row r="31" spans="2:8">
      <c r="B31" s="87" t="s">
        <v>1604</v>
      </c>
      <c r="C31" s="88" t="s">
        <v>1601</v>
      </c>
      <c r="D31" s="89" t="s">
        <v>1603</v>
      </c>
      <c r="E31" s="89"/>
      <c r="F31" s="90"/>
      <c r="H31" s="34"/>
    </row>
    <row r="32" spans="2:8">
      <c r="B32" s="91"/>
      <c r="C32" s="88"/>
      <c r="D32" s="92" t="s">
        <v>1602</v>
      </c>
      <c r="E32" s="269" t="s">
        <v>0</v>
      </c>
      <c r="F32" s="93"/>
      <c r="H32" s="34"/>
    </row>
    <row r="33" spans="1:8">
      <c r="B33" s="91"/>
      <c r="C33" s="88"/>
      <c r="D33" s="92"/>
      <c r="E33" s="269"/>
      <c r="F33" s="93"/>
      <c r="H33" s="34"/>
    </row>
    <row r="34" spans="1:8" ht="13.95" customHeight="1">
      <c r="B34" s="94" t="s">
        <v>1605</v>
      </c>
      <c r="C34" s="95" t="s">
        <v>1601</v>
      </c>
      <c r="D34" s="849" t="s">
        <v>1603</v>
      </c>
      <c r="E34" s="849"/>
      <c r="F34" s="849"/>
      <c r="H34" s="6"/>
    </row>
    <row r="35" spans="1:8">
      <c r="B35" s="94"/>
      <c r="C35" s="95"/>
      <c r="D35" s="92" t="s">
        <v>1610</v>
      </c>
      <c r="E35" s="270"/>
      <c r="F35" s="96"/>
      <c r="H35" s="3"/>
    </row>
    <row r="36" spans="1:8">
      <c r="B36" s="94"/>
      <c r="C36" s="95"/>
      <c r="D36" s="92"/>
      <c r="E36" s="270"/>
      <c r="F36" s="96"/>
      <c r="H36" s="3"/>
    </row>
    <row r="37" spans="1:8" ht="13.2" customHeight="1">
      <c r="B37" s="94" t="s">
        <v>1606</v>
      </c>
      <c r="C37" s="95" t="s">
        <v>1601</v>
      </c>
      <c r="D37" s="850" t="s">
        <v>1612</v>
      </c>
      <c r="E37" s="850"/>
      <c r="F37" s="850"/>
      <c r="H37" s="3"/>
    </row>
    <row r="38" spans="1:8">
      <c r="B38" s="94"/>
      <c r="C38" s="95"/>
      <c r="D38" s="92" t="s">
        <v>1613</v>
      </c>
      <c r="E38" s="270"/>
      <c r="F38" s="96"/>
      <c r="H38" s="3"/>
    </row>
    <row r="39" spans="1:8">
      <c r="B39" s="94"/>
      <c r="C39" s="95"/>
      <c r="D39" s="92"/>
      <c r="E39" s="270"/>
      <c r="F39" s="96"/>
    </row>
    <row r="40" spans="1:8" ht="13.8">
      <c r="B40" s="87" t="s">
        <v>1607</v>
      </c>
      <c r="C40" s="88" t="s">
        <v>1601</v>
      </c>
      <c r="D40" s="89" t="s">
        <v>1603</v>
      </c>
      <c r="E40" s="89"/>
      <c r="F40" s="90"/>
      <c r="H40" s="6"/>
    </row>
    <row r="41" spans="1:8" ht="13.8">
      <c r="A41" s="1"/>
      <c r="B41" s="87"/>
      <c r="C41" s="97"/>
      <c r="D41" s="92" t="s">
        <v>1611</v>
      </c>
      <c r="E41" s="89"/>
      <c r="F41" s="90"/>
      <c r="H41" s="6"/>
    </row>
    <row r="42" spans="1:8" ht="13.8">
      <c r="B42" s="87"/>
      <c r="C42" s="97"/>
      <c r="D42" s="92"/>
      <c r="E42" s="89"/>
      <c r="F42" s="90"/>
      <c r="H42" s="6"/>
    </row>
    <row r="43" spans="1:8" ht="13.8">
      <c r="A43" s="1"/>
      <c r="B43" s="94" t="s">
        <v>1608</v>
      </c>
      <c r="C43" s="98" t="s">
        <v>1601</v>
      </c>
      <c r="D43" s="89" t="s">
        <v>1614</v>
      </c>
      <c r="E43" s="271"/>
      <c r="F43" s="99"/>
      <c r="H43" s="6"/>
    </row>
    <row r="44" spans="1:8" ht="13.8">
      <c r="B44" s="94"/>
      <c r="C44" s="98"/>
      <c r="D44" s="92" t="s">
        <v>1615</v>
      </c>
      <c r="E44" s="271"/>
      <c r="F44" s="99"/>
      <c r="H44" s="6"/>
    </row>
    <row r="45" spans="1:8">
      <c r="B45" s="94"/>
      <c r="C45" s="98"/>
      <c r="D45" s="92"/>
      <c r="E45" s="271"/>
      <c r="F45" s="99"/>
    </row>
    <row r="46" spans="1:8" ht="13.2" customHeight="1">
      <c r="B46" s="100" t="s">
        <v>1609</v>
      </c>
      <c r="C46" s="95" t="s">
        <v>1601</v>
      </c>
      <c r="D46" s="851" t="s">
        <v>1616</v>
      </c>
      <c r="E46" s="851"/>
      <c r="F46" s="272"/>
      <c r="H46" s="2"/>
    </row>
    <row r="47" spans="1:8">
      <c r="B47" s="81"/>
      <c r="C47" s="101"/>
      <c r="D47" s="92" t="s">
        <v>1617</v>
      </c>
      <c r="E47" s="102"/>
      <c r="F47" s="102"/>
    </row>
    <row r="48" spans="1:8">
      <c r="B48" s="81"/>
      <c r="C48" s="101"/>
      <c r="D48" s="92"/>
      <c r="E48" s="102"/>
      <c r="F48" s="102"/>
      <c r="H48" s="3"/>
    </row>
    <row r="49" spans="1:8">
      <c r="B49" s="100"/>
      <c r="C49" s="95"/>
      <c r="D49" s="850"/>
      <c r="E49" s="850"/>
      <c r="F49" s="850"/>
      <c r="H49" s="3"/>
    </row>
    <row r="50" spans="1:8">
      <c r="B50" s="81"/>
      <c r="C50" s="101"/>
      <c r="D50" s="92"/>
      <c r="E50" s="102"/>
      <c r="F50" s="102"/>
      <c r="H50" s="3"/>
    </row>
    <row r="51" spans="1:8">
      <c r="H51" s="3"/>
    </row>
    <row r="52" spans="1:8">
      <c r="B52" s="750"/>
    </row>
    <row r="56" spans="1:8">
      <c r="B56" s="33" t="s">
        <v>1</v>
      </c>
    </row>
    <row r="58" spans="1:8">
      <c r="A58" s="2"/>
    </row>
    <row r="59" spans="1:8">
      <c r="A59" s="4"/>
    </row>
    <row r="63" spans="1:8" ht="13.8" thickBot="1"/>
    <row r="64" spans="1:8" ht="13.8" thickBot="1">
      <c r="A64" s="103"/>
      <c r="B64" s="842" t="s">
        <v>1624</v>
      </c>
      <c r="C64" s="842"/>
      <c r="D64" s="842"/>
      <c r="E64" s="842"/>
      <c r="F64" s="666"/>
    </row>
    <row r="65" spans="1:6">
      <c r="A65" s="104"/>
      <c r="B65" s="105"/>
      <c r="C65" s="106"/>
      <c r="D65" s="107"/>
      <c r="E65" s="108"/>
      <c r="F65" s="108"/>
    </row>
    <row r="66" spans="1:6">
      <c r="A66" s="109" t="s">
        <v>1565</v>
      </c>
      <c r="B66" s="110" t="s">
        <v>13</v>
      </c>
      <c r="C66" s="111"/>
      <c r="D66" s="112"/>
      <c r="E66" s="273"/>
      <c r="F66" s="113">
        <f>F1057</f>
        <v>0</v>
      </c>
    </row>
    <row r="67" spans="1:6">
      <c r="A67" s="109" t="s">
        <v>1730</v>
      </c>
      <c r="B67" s="110" t="s">
        <v>622</v>
      </c>
      <c r="C67" s="111"/>
      <c r="D67" s="112"/>
      <c r="E67" s="273"/>
      <c r="F67" s="113">
        <f>F2151</f>
        <v>0</v>
      </c>
    </row>
    <row r="68" spans="1:6">
      <c r="A68" s="109" t="s">
        <v>1638</v>
      </c>
      <c r="B68" s="110" t="s">
        <v>1622</v>
      </c>
      <c r="C68" s="111"/>
      <c r="D68" s="112"/>
      <c r="E68" s="273"/>
      <c r="F68" s="113">
        <f>F2186</f>
        <v>0</v>
      </c>
    </row>
    <row r="69" spans="1:6">
      <c r="A69" s="109" t="s">
        <v>1644</v>
      </c>
      <c r="B69" s="110" t="s">
        <v>1623</v>
      </c>
      <c r="C69" s="111"/>
      <c r="D69" s="112"/>
      <c r="E69" s="273"/>
      <c r="F69" s="113">
        <f>F2607</f>
        <v>0</v>
      </c>
    </row>
    <row r="70" spans="1:6">
      <c r="A70" s="109" t="s">
        <v>1648</v>
      </c>
      <c r="B70" s="110" t="s">
        <v>1145</v>
      </c>
      <c r="C70" s="111"/>
      <c r="D70" s="112"/>
      <c r="E70" s="273"/>
      <c r="F70" s="113">
        <f>F3040</f>
        <v>0</v>
      </c>
    </row>
    <row r="71" spans="1:6">
      <c r="A71" s="109" t="s">
        <v>1651</v>
      </c>
      <c r="B71" s="114" t="s">
        <v>1618</v>
      </c>
      <c r="C71" s="111"/>
      <c r="D71" s="112"/>
      <c r="E71" s="273"/>
      <c r="F71" s="113">
        <f>F4040</f>
        <v>0</v>
      </c>
    </row>
    <row r="72" spans="1:6">
      <c r="A72" s="109"/>
      <c r="B72" s="114"/>
      <c r="C72" s="111"/>
      <c r="D72" s="112"/>
      <c r="E72" s="273"/>
      <c r="F72" s="113"/>
    </row>
    <row r="73" spans="1:6" ht="13.8" thickBot="1">
      <c r="A73" s="115"/>
      <c r="B73" s="116"/>
      <c r="C73" s="111"/>
      <c r="D73" s="112"/>
      <c r="E73" s="273"/>
      <c r="F73" s="113"/>
    </row>
    <row r="74" spans="1:6" ht="13.8" thickBot="1">
      <c r="A74" s="117"/>
      <c r="B74" s="118" t="s">
        <v>1619</v>
      </c>
      <c r="C74" s="119"/>
      <c r="D74" s="120"/>
      <c r="E74" s="274"/>
      <c r="F74" s="665">
        <f>SUM(F66:F71)</f>
        <v>0</v>
      </c>
    </row>
    <row r="75" spans="1:6" ht="13.8" thickBot="1">
      <c r="A75" s="117"/>
      <c r="B75" s="118" t="s">
        <v>1620</v>
      </c>
      <c r="C75" s="119"/>
      <c r="D75" s="120"/>
      <c r="E75" s="274"/>
      <c r="F75" s="665">
        <f>F74*0.25</f>
        <v>0</v>
      </c>
    </row>
    <row r="76" spans="1:6" ht="13.8" thickBot="1">
      <c r="A76" s="117"/>
      <c r="B76" s="118" t="s">
        <v>1621</v>
      </c>
      <c r="C76" s="119"/>
      <c r="D76" s="120"/>
      <c r="E76" s="274"/>
      <c r="F76" s="665">
        <f>F74+F75</f>
        <v>0</v>
      </c>
    </row>
    <row r="78" spans="1:6" ht="26.4" customHeight="1">
      <c r="A78" s="844" t="s">
        <v>3067</v>
      </c>
      <c r="B78" s="844"/>
      <c r="C78" s="844"/>
      <c r="D78" s="844"/>
      <c r="E78" s="844"/>
      <c r="F78" s="844"/>
    </row>
    <row r="79" spans="1:6">
      <c r="A79" s="843" t="s">
        <v>15</v>
      </c>
      <c r="B79" s="843"/>
      <c r="C79" s="843"/>
      <c r="D79" s="843"/>
      <c r="E79" s="843"/>
      <c r="F79" s="843"/>
    </row>
    <row r="80" spans="1:6">
      <c r="B80" s="46"/>
      <c r="C80" s="34"/>
      <c r="D80" s="65"/>
      <c r="E80" s="65"/>
      <c r="F80" s="65"/>
    </row>
    <row r="81" spans="1:3">
      <c r="B81" s="122" t="s">
        <v>16</v>
      </c>
    </row>
    <row r="82" spans="1:3">
      <c r="A82" s="8"/>
      <c r="B82" s="39"/>
      <c r="C82" s="9"/>
    </row>
    <row r="83" spans="1:3">
      <c r="A83" s="121" t="s">
        <v>1564</v>
      </c>
      <c r="B83" s="122" t="s">
        <v>17</v>
      </c>
    </row>
    <row r="85" spans="1:3">
      <c r="A85" s="121" t="s">
        <v>1565</v>
      </c>
      <c r="B85" s="122" t="s">
        <v>18</v>
      </c>
    </row>
    <row r="86" spans="1:3">
      <c r="A86" s="10"/>
      <c r="B86" s="46"/>
    </row>
    <row r="87" spans="1:3" ht="250.8">
      <c r="B87" s="125" t="s">
        <v>3069</v>
      </c>
    </row>
    <row r="88" spans="1:3" ht="356.4">
      <c r="B88" s="751" t="s">
        <v>3181</v>
      </c>
    </row>
    <row r="89" spans="1:3" ht="79.2">
      <c r="B89" s="81" t="s">
        <v>3182</v>
      </c>
    </row>
    <row r="90" spans="1:3" ht="198">
      <c r="B90" s="751" t="s">
        <v>1625</v>
      </c>
    </row>
    <row r="91" spans="1:3" ht="79.2">
      <c r="B91" s="46" t="s">
        <v>1626</v>
      </c>
    </row>
    <row r="92" spans="1:3" ht="237.6">
      <c r="B92" s="46" t="s">
        <v>1627</v>
      </c>
    </row>
    <row r="93" spans="1:3" ht="52.8">
      <c r="B93" s="360" t="s">
        <v>3071</v>
      </c>
    </row>
    <row r="94" spans="1:3" ht="158.4">
      <c r="B94" s="125" t="s">
        <v>3070</v>
      </c>
    </row>
    <row r="95" spans="1:3" ht="171.6">
      <c r="B95" s="46" t="s">
        <v>1628</v>
      </c>
    </row>
    <row r="96" spans="1:3" ht="171.6">
      <c r="B96" s="46" t="s">
        <v>1629</v>
      </c>
    </row>
    <row r="97" spans="1:2">
      <c r="B97" s="46"/>
    </row>
    <row r="98" spans="1:2">
      <c r="A98" s="123" t="s">
        <v>1630</v>
      </c>
      <c r="B98" s="124" t="s">
        <v>1631</v>
      </c>
    </row>
    <row r="99" spans="1:2">
      <c r="B99" s="46"/>
    </row>
    <row r="100" spans="1:2" ht="105.6">
      <c r="B100" s="46" t="s">
        <v>1632</v>
      </c>
    </row>
    <row r="101" spans="1:2" ht="105.6">
      <c r="B101" s="46" t="s">
        <v>1633</v>
      </c>
    </row>
    <row r="102" spans="1:2" ht="237.6">
      <c r="B102" s="46" t="s">
        <v>1634</v>
      </c>
    </row>
    <row r="103" spans="1:2" ht="171.6">
      <c r="B103" s="46" t="s">
        <v>1635</v>
      </c>
    </row>
    <row r="104" spans="1:2" ht="79.2">
      <c r="B104" s="125" t="s">
        <v>1636</v>
      </c>
    </row>
    <row r="105" spans="1:2" ht="52.8">
      <c r="B105" s="125" t="s">
        <v>1637</v>
      </c>
    </row>
    <row r="106" spans="1:2">
      <c r="A106" s="123" t="s">
        <v>1638</v>
      </c>
      <c r="B106" s="124" t="s">
        <v>1639</v>
      </c>
    </row>
    <row r="107" spans="1:2">
      <c r="B107" s="46"/>
    </row>
    <row r="108" spans="1:2" ht="79.2">
      <c r="B108" s="125" t="s">
        <v>1640</v>
      </c>
    </row>
    <row r="109" spans="1:2" ht="118.8">
      <c r="B109" s="46" t="s">
        <v>1641</v>
      </c>
    </row>
    <row r="110" spans="1:2" ht="66">
      <c r="B110" s="751" t="s">
        <v>1642</v>
      </c>
    </row>
    <row r="111" spans="1:2" ht="66">
      <c r="B111" s="46" t="s">
        <v>1643</v>
      </c>
    </row>
    <row r="112" spans="1:2">
      <c r="B112" s="46"/>
    </row>
    <row r="113" spans="1:2">
      <c r="A113" s="123" t="s">
        <v>1644</v>
      </c>
      <c r="B113" s="124" t="s">
        <v>1645</v>
      </c>
    </row>
    <row r="114" spans="1:2">
      <c r="B114" s="46"/>
    </row>
    <row r="115" spans="1:2" ht="105.6">
      <c r="B115" s="46" t="s">
        <v>1646</v>
      </c>
    </row>
    <row r="116" spans="1:2" ht="79.2">
      <c r="B116" s="46" t="s">
        <v>1647</v>
      </c>
    </row>
    <row r="118" spans="1:2">
      <c r="A118" s="123" t="s">
        <v>1648</v>
      </c>
      <c r="B118" s="124" t="s">
        <v>1649</v>
      </c>
    </row>
    <row r="119" spans="1:2">
      <c r="B119" s="46"/>
    </row>
    <row r="120" spans="1:2" ht="105.6">
      <c r="B120" s="125" t="s">
        <v>1650</v>
      </c>
    </row>
    <row r="121" spans="1:2">
      <c r="A121" s="123" t="s">
        <v>1651</v>
      </c>
      <c r="B121" s="124" t="s">
        <v>1652</v>
      </c>
    </row>
    <row r="122" spans="1:2">
      <c r="B122" s="46"/>
    </row>
    <row r="123" spans="1:2" ht="118.8">
      <c r="B123" s="46" t="s">
        <v>1653</v>
      </c>
    </row>
    <row r="124" spans="1:2" ht="92.4">
      <c r="B124" s="46" t="s">
        <v>1654</v>
      </c>
    </row>
    <row r="125" spans="1:2">
      <c r="B125" s="46"/>
    </row>
    <row r="126" spans="1:2">
      <c r="A126" s="123" t="s">
        <v>1655</v>
      </c>
      <c r="B126" s="124" t="s">
        <v>1656</v>
      </c>
    </row>
    <row r="127" spans="1:2">
      <c r="B127" s="46"/>
    </row>
    <row r="128" spans="1:2" ht="158.4">
      <c r="B128" s="125" t="s">
        <v>3183</v>
      </c>
    </row>
    <row r="129" spans="1:3" ht="79.2">
      <c r="B129" s="125" t="s">
        <v>3184</v>
      </c>
    </row>
    <row r="130" spans="1:3" ht="184.8">
      <c r="B130" s="125" t="s">
        <v>3185</v>
      </c>
    </row>
    <row r="131" spans="1:3" ht="92.4">
      <c r="B131" s="125" t="s">
        <v>3186</v>
      </c>
    </row>
    <row r="132" spans="1:3" ht="52.8">
      <c r="B132" s="126" t="s">
        <v>3187</v>
      </c>
    </row>
    <row r="133" spans="1:3" ht="224.4">
      <c r="A133" s="2"/>
      <c r="B133" s="125" t="s">
        <v>1657</v>
      </c>
      <c r="C133" s="9"/>
    </row>
    <row r="134" spans="1:3" ht="132">
      <c r="B134" s="126" t="s">
        <v>3188</v>
      </c>
    </row>
    <row r="135" spans="1:3">
      <c r="B135" s="46"/>
    </row>
    <row r="136" spans="1:3" ht="26.4">
      <c r="B136" s="46" t="s">
        <v>1658</v>
      </c>
    </row>
    <row r="137" spans="1:3">
      <c r="B137" s="46"/>
    </row>
    <row r="138" spans="1:3" ht="13.8">
      <c r="A138" s="127" t="s">
        <v>1144</v>
      </c>
      <c r="B138" s="128" t="s">
        <v>1659</v>
      </c>
    </row>
    <row r="140" spans="1:3">
      <c r="A140" s="123" t="s">
        <v>23</v>
      </c>
      <c r="B140" s="124" t="s">
        <v>582</v>
      </c>
    </row>
    <row r="141" spans="1:3">
      <c r="B141" s="46"/>
    </row>
    <row r="142" spans="1:3" ht="277.2">
      <c r="B142" s="752" t="s">
        <v>3189</v>
      </c>
    </row>
    <row r="143" spans="1:3" ht="184.8">
      <c r="B143" s="46" t="s">
        <v>1660</v>
      </c>
    </row>
    <row r="144" spans="1:3" ht="158.4">
      <c r="B144" s="46" t="s">
        <v>1661</v>
      </c>
    </row>
    <row r="145" spans="1:6" ht="237.6">
      <c r="B145" s="46" t="s">
        <v>1662</v>
      </c>
    </row>
    <row r="146" spans="1:6">
      <c r="B146" s="46"/>
    </row>
    <row r="147" spans="1:6">
      <c r="A147" s="123" t="s">
        <v>46</v>
      </c>
      <c r="B147" s="124" t="s">
        <v>1663</v>
      </c>
    </row>
    <row r="148" spans="1:6">
      <c r="B148" s="46"/>
    </row>
    <row r="149" spans="1:6" s="671" customFormat="1" ht="171.6">
      <c r="B149" s="672" t="s">
        <v>1664</v>
      </c>
      <c r="D149" s="673"/>
      <c r="E149" s="673"/>
      <c r="F149" s="673"/>
    </row>
    <row r="150" spans="1:6" ht="343.2">
      <c r="B150" s="46" t="s">
        <v>1665</v>
      </c>
    </row>
    <row r="151" spans="1:6" ht="330">
      <c r="B151" s="752" t="s">
        <v>3190</v>
      </c>
    </row>
    <row r="152" spans="1:6" s="787" customFormat="1" ht="237.6">
      <c r="B152" s="46" t="s">
        <v>3271</v>
      </c>
      <c r="D152" s="788"/>
      <c r="E152" s="788"/>
      <c r="F152" s="788"/>
    </row>
    <row r="153" spans="1:6" s="787" customFormat="1" ht="92.4">
      <c r="B153" s="751" t="s">
        <v>3272</v>
      </c>
      <c r="D153" s="788"/>
      <c r="E153" s="788"/>
      <c r="F153" s="788"/>
    </row>
    <row r="154" spans="1:6" ht="250.8">
      <c r="B154" s="751" t="s">
        <v>3263</v>
      </c>
    </row>
    <row r="155" spans="1:6" ht="250.8">
      <c r="B155" s="752" t="s">
        <v>3191</v>
      </c>
    </row>
    <row r="156" spans="1:6" ht="165" customHeight="1">
      <c r="B156" s="46" t="s">
        <v>1666</v>
      </c>
    </row>
    <row r="157" spans="1:6" ht="290.39999999999998">
      <c r="B157" s="46" t="s">
        <v>1667</v>
      </c>
    </row>
    <row r="158" spans="1:6" ht="52.8">
      <c r="B158" s="46" t="s">
        <v>1668</v>
      </c>
    </row>
    <row r="159" spans="1:6" ht="290.39999999999998">
      <c r="B159" s="752" t="s">
        <v>3192</v>
      </c>
    </row>
    <row r="160" spans="1:6" ht="277.2">
      <c r="B160" s="46" t="s">
        <v>1669</v>
      </c>
    </row>
    <row r="161" spans="1:2" ht="171.6">
      <c r="B161" s="751" t="s">
        <v>1670</v>
      </c>
    </row>
    <row r="162" spans="1:2" ht="303.60000000000002">
      <c r="B162" s="46" t="s">
        <v>1671</v>
      </c>
    </row>
    <row r="163" spans="1:2" ht="277.2">
      <c r="B163" s="752" t="s">
        <v>3193</v>
      </c>
    </row>
    <row r="164" spans="1:2" ht="184.8">
      <c r="B164" s="46" t="s">
        <v>1672</v>
      </c>
    </row>
    <row r="165" spans="1:2" ht="171.6">
      <c r="B165" s="751" t="s">
        <v>1673</v>
      </c>
    </row>
    <row r="166" spans="1:2" ht="132">
      <c r="B166" s="46" t="s">
        <v>1674</v>
      </c>
    </row>
    <row r="167" spans="1:2" ht="92.4">
      <c r="B167" s="46" t="s">
        <v>1675</v>
      </c>
    </row>
    <row r="168" spans="1:2" ht="316.8">
      <c r="B168" s="751" t="s">
        <v>1676</v>
      </c>
    </row>
    <row r="169" spans="1:2" ht="316.8">
      <c r="A169" s="2"/>
      <c r="B169" s="125" t="s">
        <v>1677</v>
      </c>
    </row>
    <row r="170" spans="1:2" ht="184.8">
      <c r="A170" s="8"/>
      <c r="B170" s="125" t="s">
        <v>1678</v>
      </c>
    </row>
    <row r="171" spans="1:2" ht="184.8">
      <c r="B171" s="751" t="s">
        <v>1679</v>
      </c>
    </row>
    <row r="172" spans="1:2" ht="264">
      <c r="A172" s="10"/>
      <c r="B172" s="49" t="s">
        <v>1680</v>
      </c>
    </row>
    <row r="173" spans="1:2" ht="224.4">
      <c r="B173" s="751" t="s">
        <v>1681</v>
      </c>
    </row>
    <row r="174" spans="1:2" ht="158.4">
      <c r="A174" s="10"/>
      <c r="B174" s="751" t="s">
        <v>1682</v>
      </c>
    </row>
    <row r="176" spans="1:2">
      <c r="A176" s="123" t="s">
        <v>143</v>
      </c>
      <c r="B176" s="124" t="s">
        <v>1566</v>
      </c>
    </row>
    <row r="177" spans="1:3">
      <c r="B177" s="46"/>
    </row>
    <row r="178" spans="1:3" ht="184.8">
      <c r="B178" s="46" t="s">
        <v>1683</v>
      </c>
    </row>
    <row r="179" spans="1:3" ht="171.6">
      <c r="B179" s="751" t="s">
        <v>1684</v>
      </c>
    </row>
    <row r="180" spans="1:3" ht="66">
      <c r="B180" s="46" t="s">
        <v>1685</v>
      </c>
    </row>
    <row r="181" spans="1:3" ht="105.6">
      <c r="B181" s="46" t="s">
        <v>1686</v>
      </c>
    </row>
    <row r="182" spans="1:3" ht="79.2">
      <c r="B182" s="46" t="s">
        <v>1687</v>
      </c>
    </row>
    <row r="183" spans="1:3" ht="211.2">
      <c r="B183" s="46" t="s">
        <v>1688</v>
      </c>
    </row>
    <row r="184" spans="1:3">
      <c r="B184" s="46"/>
      <c r="C184" s="9"/>
    </row>
    <row r="185" spans="1:3">
      <c r="A185" s="123" t="s">
        <v>163</v>
      </c>
      <c r="B185" s="124" t="s">
        <v>586</v>
      </c>
    </row>
    <row r="186" spans="1:3">
      <c r="B186" s="46"/>
    </row>
    <row r="187" spans="1:3" ht="224.4">
      <c r="B187" s="751" t="s">
        <v>3194</v>
      </c>
    </row>
    <row r="188" spans="1:3" ht="211.2">
      <c r="B188" s="46" t="s">
        <v>1689</v>
      </c>
    </row>
    <row r="189" spans="1:3" ht="224.4">
      <c r="B189" s="46" t="s">
        <v>1690</v>
      </c>
    </row>
    <row r="190" spans="1:3" ht="198">
      <c r="B190" s="46" t="s">
        <v>1691</v>
      </c>
    </row>
    <row r="191" spans="1:3" ht="158.4">
      <c r="B191" s="46" t="s">
        <v>1692</v>
      </c>
    </row>
    <row r="192" spans="1:3" ht="184.8">
      <c r="B192" s="751" t="s">
        <v>1693</v>
      </c>
    </row>
    <row r="193" spans="1:6" ht="145.19999999999999">
      <c r="A193" s="2"/>
      <c r="B193" s="125" t="s">
        <v>1694</v>
      </c>
    </row>
    <row r="194" spans="1:6" ht="396">
      <c r="B194" s="752" t="s">
        <v>3195</v>
      </c>
    </row>
    <row r="195" spans="1:6" ht="343.2">
      <c r="B195" s="46" t="s">
        <v>1695</v>
      </c>
    </row>
    <row r="196" spans="1:6">
      <c r="B196" s="46"/>
    </row>
    <row r="197" spans="1:6">
      <c r="A197" s="123" t="s">
        <v>190</v>
      </c>
      <c r="B197" s="124" t="s">
        <v>588</v>
      </c>
    </row>
    <row r="198" spans="1:6">
      <c r="B198" s="46"/>
    </row>
    <row r="199" spans="1:6" ht="224.4">
      <c r="B199" s="752" t="s">
        <v>3196</v>
      </c>
    </row>
    <row r="200" spans="1:6" ht="118.8">
      <c r="B200" s="46" t="s">
        <v>1696</v>
      </c>
    </row>
    <row r="201" spans="1:6" ht="211.2">
      <c r="B201" s="46" t="s">
        <v>1697</v>
      </c>
    </row>
    <row r="202" spans="1:6">
      <c r="B202" s="46"/>
    </row>
    <row r="203" spans="1:6">
      <c r="A203" s="123" t="s">
        <v>1698</v>
      </c>
      <c r="B203" s="124" t="s">
        <v>590</v>
      </c>
    </row>
    <row r="204" spans="1:6">
      <c r="A204" s="2"/>
      <c r="B204" s="37"/>
    </row>
    <row r="205" spans="1:6" ht="277.2">
      <c r="B205" s="751" t="s">
        <v>1699</v>
      </c>
    </row>
    <row r="206" spans="1:6" ht="184.8">
      <c r="B206" s="46" t="s">
        <v>1700</v>
      </c>
    </row>
    <row r="207" spans="1:6" ht="277.2">
      <c r="B207" s="46" t="s">
        <v>1701</v>
      </c>
    </row>
    <row r="208" spans="1:6" s="671" customFormat="1" ht="198">
      <c r="B208" s="672" t="s">
        <v>1702</v>
      </c>
      <c r="D208" s="673"/>
      <c r="E208" s="673"/>
      <c r="F208" s="673"/>
    </row>
    <row r="209" spans="1:2" ht="409.6">
      <c r="B209" s="752" t="s">
        <v>3197</v>
      </c>
    </row>
    <row r="210" spans="1:2" ht="343.2">
      <c r="B210" s="46" t="s">
        <v>1703</v>
      </c>
    </row>
    <row r="211" spans="1:2" ht="132">
      <c r="B211" s="751" t="s">
        <v>1704</v>
      </c>
    </row>
    <row r="212" spans="1:2">
      <c r="A212" s="2"/>
      <c r="B212" s="37"/>
    </row>
    <row r="213" spans="1:2">
      <c r="A213" s="123" t="s">
        <v>226</v>
      </c>
      <c r="B213" s="124" t="s">
        <v>595</v>
      </c>
    </row>
    <row r="214" spans="1:2">
      <c r="A214" s="123" t="s">
        <v>312</v>
      </c>
      <c r="B214" s="124" t="s">
        <v>1705</v>
      </c>
    </row>
    <row r="215" spans="1:2">
      <c r="A215" s="123" t="s">
        <v>342</v>
      </c>
      <c r="B215" s="124" t="s">
        <v>599</v>
      </c>
    </row>
    <row r="216" spans="1:2">
      <c r="B216" s="46"/>
    </row>
    <row r="217" spans="1:2" ht="409.6">
      <c r="B217" s="751" t="s">
        <v>3198</v>
      </c>
    </row>
    <row r="218" spans="1:2" ht="224.4">
      <c r="B218" s="46" t="s">
        <v>1706</v>
      </c>
    </row>
    <row r="219" spans="1:2" ht="316.8">
      <c r="B219" s="751" t="s">
        <v>1707</v>
      </c>
    </row>
    <row r="220" spans="1:2">
      <c r="A220" s="8"/>
      <c r="B220" s="35"/>
    </row>
    <row r="221" spans="1:2">
      <c r="A221" s="123" t="s">
        <v>382</v>
      </c>
      <c r="B221" s="124" t="s">
        <v>601</v>
      </c>
    </row>
    <row r="222" spans="1:2">
      <c r="A222" s="10"/>
      <c r="B222" s="36"/>
    </row>
    <row r="223" spans="1:2" ht="409.6">
      <c r="B223" s="752" t="s">
        <v>3199</v>
      </c>
    </row>
    <row r="224" spans="1:2" ht="237.6">
      <c r="A224" s="10"/>
      <c r="B224" s="751" t="s">
        <v>1708</v>
      </c>
    </row>
    <row r="225" spans="1:3" ht="356.4">
      <c r="B225" s="751" t="s">
        <v>1709</v>
      </c>
    </row>
    <row r="226" spans="1:3">
      <c r="B226" s="46"/>
    </row>
    <row r="227" spans="1:3">
      <c r="A227" s="123" t="s">
        <v>392</v>
      </c>
      <c r="B227" s="124" t="s">
        <v>603</v>
      </c>
    </row>
    <row r="228" spans="1:3">
      <c r="B228" s="46"/>
    </row>
    <row r="229" spans="1:3" ht="303.60000000000002">
      <c r="B229" s="46" t="s">
        <v>1710</v>
      </c>
    </row>
    <row r="230" spans="1:3" ht="369.6">
      <c r="B230" s="751" t="s">
        <v>3200</v>
      </c>
    </row>
    <row r="231" spans="1:3" ht="355.5" customHeight="1">
      <c r="A231" s="2"/>
      <c r="B231" s="125" t="s">
        <v>3273</v>
      </c>
    </row>
    <row r="232" spans="1:3" ht="174.75" customHeight="1">
      <c r="B232" s="751" t="s">
        <v>1711</v>
      </c>
    </row>
    <row r="233" spans="1:3" ht="346.5" customHeight="1">
      <c r="B233" s="125" t="s">
        <v>1712</v>
      </c>
    </row>
    <row r="234" spans="1:3" ht="369.6">
      <c r="B234" s="46" t="s">
        <v>1713</v>
      </c>
      <c r="C234" s="9"/>
    </row>
    <row r="235" spans="1:3" ht="92.4">
      <c r="B235" s="46" t="s">
        <v>1714</v>
      </c>
    </row>
    <row r="236" spans="1:3" ht="264">
      <c r="B236" s="46" t="s">
        <v>1715</v>
      </c>
    </row>
    <row r="237" spans="1:3">
      <c r="B237" s="46"/>
    </row>
    <row r="238" spans="1:3">
      <c r="A238" s="123" t="s">
        <v>215</v>
      </c>
      <c r="B238" s="124" t="s">
        <v>605</v>
      </c>
    </row>
    <row r="239" spans="1:3">
      <c r="B239" s="46"/>
    </row>
    <row r="240" spans="1:3" ht="369.6">
      <c r="B240" s="752" t="s">
        <v>3274</v>
      </c>
    </row>
    <row r="241" spans="1:2" ht="277.2">
      <c r="B241" s="125" t="s">
        <v>1716</v>
      </c>
    </row>
    <row r="242" spans="1:2" ht="237.6">
      <c r="B242" s="46" t="s">
        <v>1717</v>
      </c>
    </row>
    <row r="243" spans="1:2" ht="330">
      <c r="B243" s="46" t="s">
        <v>1718</v>
      </c>
    </row>
    <row r="244" spans="1:2" ht="237.6">
      <c r="B244" s="46" t="s">
        <v>1719</v>
      </c>
    </row>
    <row r="246" spans="1:2">
      <c r="A246" s="123" t="s">
        <v>484</v>
      </c>
      <c r="B246" s="124" t="s">
        <v>607</v>
      </c>
    </row>
    <row r="247" spans="1:2">
      <c r="B247" s="46"/>
    </row>
    <row r="248" spans="1:2" ht="343.2">
      <c r="B248" s="751" t="s">
        <v>3201</v>
      </c>
    </row>
    <row r="249" spans="1:2" ht="145.19999999999999">
      <c r="B249" s="46" t="s">
        <v>1720</v>
      </c>
    </row>
    <row r="250" spans="1:2" ht="356.4">
      <c r="B250" s="46" t="s">
        <v>1721</v>
      </c>
    </row>
    <row r="251" spans="1:2" ht="66">
      <c r="B251" s="46" t="s">
        <v>1722</v>
      </c>
    </row>
    <row r="252" spans="1:2" ht="198">
      <c r="B252" s="46" t="s">
        <v>1723</v>
      </c>
    </row>
    <row r="253" spans="1:2" ht="369.6">
      <c r="B253" s="751" t="s">
        <v>3202</v>
      </c>
    </row>
    <row r="255" spans="1:2">
      <c r="A255" s="123" t="s">
        <v>495</v>
      </c>
      <c r="B255" s="124" t="s">
        <v>609</v>
      </c>
    </row>
    <row r="256" spans="1:2">
      <c r="B256" s="46"/>
    </row>
    <row r="257" spans="1:6" ht="290.39999999999998">
      <c r="B257" s="751" t="s">
        <v>3203</v>
      </c>
    </row>
    <row r="258" spans="1:6" ht="396">
      <c r="B258" s="46" t="s">
        <v>1724</v>
      </c>
    </row>
    <row r="259" spans="1:6" ht="118.8">
      <c r="B259" s="751" t="s">
        <v>1725</v>
      </c>
    </row>
    <row r="260" spans="1:6">
      <c r="B260" s="37"/>
    </row>
    <row r="261" spans="1:6">
      <c r="A261" s="123" t="s">
        <v>506</v>
      </c>
      <c r="B261" s="124" t="s">
        <v>611</v>
      </c>
    </row>
    <row r="262" spans="1:6">
      <c r="B262" s="46"/>
    </row>
    <row r="263" spans="1:6" ht="171.6">
      <c r="B263" s="751" t="s">
        <v>3204</v>
      </c>
    </row>
    <row r="264" spans="1:6" ht="118.8">
      <c r="A264" s="8"/>
      <c r="B264" s="125" t="s">
        <v>1726</v>
      </c>
    </row>
    <row r="265" spans="1:6" ht="198">
      <c r="B265" s="751" t="s">
        <v>1727</v>
      </c>
    </row>
    <row r="266" spans="1:6" ht="356.4">
      <c r="A266" s="10"/>
      <c r="B266" s="753" t="s">
        <v>3205</v>
      </c>
    </row>
    <row r="267" spans="1:6" ht="158.4">
      <c r="B267" s="751" t="s">
        <v>1728</v>
      </c>
    </row>
    <row r="268" spans="1:6" ht="237.6">
      <c r="A268" s="10"/>
      <c r="B268" s="751" t="s">
        <v>3206</v>
      </c>
    </row>
    <row r="269" spans="1:6" ht="277.2">
      <c r="B269" s="752" t="s">
        <v>3207</v>
      </c>
    </row>
    <row r="270" spans="1:6" ht="13.8" thickBot="1"/>
    <row r="271" spans="1:6" ht="26.4">
      <c r="A271" s="129">
        <v>1</v>
      </c>
      <c r="B271" s="130" t="s">
        <v>1731</v>
      </c>
      <c r="C271" s="131"/>
      <c r="D271" s="132"/>
      <c r="E271" s="133"/>
      <c r="F271" s="134"/>
    </row>
    <row r="272" spans="1:6">
      <c r="A272" s="135"/>
      <c r="B272" s="754"/>
      <c r="C272" s="136"/>
      <c r="D272" s="137"/>
      <c r="E272" s="138"/>
      <c r="F272" s="137"/>
    </row>
    <row r="273" spans="1:7" ht="30.6">
      <c r="A273" s="139" t="s">
        <v>1732</v>
      </c>
      <c r="B273" s="140" t="s">
        <v>14</v>
      </c>
      <c r="C273" s="140" t="s">
        <v>1733</v>
      </c>
      <c r="D273" s="141" t="s">
        <v>19</v>
      </c>
      <c r="E273" s="275" t="s">
        <v>1729</v>
      </c>
      <c r="F273" s="664" t="s">
        <v>1734</v>
      </c>
      <c r="G273" s="275" t="s">
        <v>3068</v>
      </c>
    </row>
    <row r="274" spans="1:7">
      <c r="A274" s="135"/>
      <c r="B274" s="754"/>
      <c r="C274" s="136"/>
      <c r="D274" s="137"/>
      <c r="E274" s="138"/>
      <c r="F274" s="137"/>
    </row>
    <row r="275" spans="1:7">
      <c r="A275" s="10"/>
    </row>
    <row r="276" spans="1:7" ht="26.4">
      <c r="B276" s="37" t="s">
        <v>20</v>
      </c>
    </row>
    <row r="277" spans="1:7" ht="15.6">
      <c r="B277" s="44"/>
    </row>
    <row r="278" spans="1:7" ht="13.8">
      <c r="A278" s="6" t="s">
        <v>21</v>
      </c>
      <c r="B278" s="38" t="s">
        <v>22</v>
      </c>
    </row>
    <row r="279" spans="1:7">
      <c r="A279" s="2" t="s">
        <v>23</v>
      </c>
      <c r="B279" s="37" t="s">
        <v>24</v>
      </c>
    </row>
    <row r="281" spans="1:7">
      <c r="A281" s="11">
        <v>1</v>
      </c>
      <c r="B281" s="45" t="s">
        <v>25</v>
      </c>
    </row>
    <row r="282" spans="1:7" ht="66">
      <c r="B282" s="46" t="s">
        <v>1735</v>
      </c>
      <c r="C282" s="3" t="s">
        <v>26</v>
      </c>
      <c r="D282" s="66">
        <v>590</v>
      </c>
      <c r="E282" s="620"/>
      <c r="F282" s="64">
        <f>D282*E282</f>
        <v>0</v>
      </c>
      <c r="G282" s="667"/>
    </row>
    <row r="283" spans="1:7">
      <c r="B283" s="46"/>
      <c r="G283" s="667"/>
    </row>
    <row r="284" spans="1:7">
      <c r="A284" s="11">
        <v>2</v>
      </c>
      <c r="B284" s="45" t="s">
        <v>27</v>
      </c>
      <c r="G284" s="667"/>
    </row>
    <row r="285" spans="1:7" ht="132">
      <c r="B285" s="46" t="s">
        <v>1736</v>
      </c>
      <c r="C285" s="3" t="s">
        <v>28</v>
      </c>
      <c r="D285" s="66">
        <v>2150</v>
      </c>
      <c r="E285" s="620"/>
      <c r="F285" s="64">
        <f>D285*E285</f>
        <v>0</v>
      </c>
      <c r="G285" s="667"/>
    </row>
    <row r="286" spans="1:7">
      <c r="B286" s="46"/>
      <c r="G286" s="667"/>
    </row>
    <row r="287" spans="1:7">
      <c r="A287" s="11">
        <v>3</v>
      </c>
      <c r="B287" s="45" t="s">
        <v>29</v>
      </c>
      <c r="G287" s="667"/>
    </row>
    <row r="288" spans="1:7" ht="145.19999999999999">
      <c r="B288" s="751" t="s">
        <v>1737</v>
      </c>
      <c r="C288" s="3" t="s">
        <v>28</v>
      </c>
      <c r="D288" s="66">
        <v>248</v>
      </c>
      <c r="E288" s="620"/>
      <c r="F288" s="64">
        <f>D288*E288</f>
        <v>0</v>
      </c>
      <c r="G288" s="667"/>
    </row>
    <row r="289" spans="1:7">
      <c r="B289" s="46"/>
      <c r="G289" s="667"/>
    </row>
    <row r="290" spans="1:7">
      <c r="A290" s="11">
        <v>4</v>
      </c>
      <c r="B290" s="45" t="s">
        <v>30</v>
      </c>
      <c r="G290" s="667"/>
    </row>
    <row r="291" spans="1:7">
      <c r="B291" s="45" t="s">
        <v>31</v>
      </c>
      <c r="G291" s="667"/>
    </row>
    <row r="292" spans="1:7" ht="79.2">
      <c r="B292" s="46" t="s">
        <v>1738</v>
      </c>
      <c r="C292" s="3" t="s">
        <v>32</v>
      </c>
      <c r="D292" s="66">
        <v>590</v>
      </c>
      <c r="E292" s="620"/>
      <c r="F292" s="64">
        <f>D292*E292</f>
        <v>0</v>
      </c>
      <c r="G292" s="667"/>
    </row>
    <row r="293" spans="1:7">
      <c r="A293" s="3"/>
      <c r="B293" s="46"/>
      <c r="G293" s="667"/>
    </row>
    <row r="294" spans="1:7">
      <c r="A294" s="11">
        <v>5</v>
      </c>
      <c r="B294" s="45" t="s">
        <v>33</v>
      </c>
      <c r="G294" s="667"/>
    </row>
    <row r="295" spans="1:7" ht="92.4">
      <c r="B295" s="46" t="s">
        <v>1739</v>
      </c>
      <c r="C295" s="3" t="s">
        <v>34</v>
      </c>
      <c r="D295" s="66">
        <v>248</v>
      </c>
      <c r="E295" s="620"/>
      <c r="F295" s="64">
        <f>D295*E295</f>
        <v>0</v>
      </c>
      <c r="G295" s="667"/>
    </row>
    <row r="296" spans="1:7">
      <c r="A296" s="11">
        <v>6</v>
      </c>
      <c r="B296" s="45" t="s">
        <v>35</v>
      </c>
      <c r="G296" s="667"/>
    </row>
    <row r="297" spans="1:7" ht="39.6">
      <c r="B297" s="46" t="s">
        <v>1740</v>
      </c>
      <c r="C297" s="3" t="s">
        <v>36</v>
      </c>
      <c r="D297" s="66">
        <v>4</v>
      </c>
      <c r="E297" s="620"/>
      <c r="F297" s="64">
        <f>D297*E297</f>
        <v>0</v>
      </c>
      <c r="G297" s="667"/>
    </row>
    <row r="298" spans="1:7">
      <c r="B298" s="46"/>
      <c r="G298" s="667"/>
    </row>
    <row r="299" spans="1:7">
      <c r="A299" s="11">
        <v>7</v>
      </c>
      <c r="B299" s="45" t="s">
        <v>37</v>
      </c>
      <c r="G299" s="667"/>
    </row>
    <row r="300" spans="1:7" ht="79.2">
      <c r="B300" s="751" t="s">
        <v>1741</v>
      </c>
      <c r="C300" s="3" t="s">
        <v>38</v>
      </c>
      <c r="D300" s="66">
        <v>1</v>
      </c>
      <c r="E300" s="620"/>
      <c r="F300" s="64">
        <f>D300*E300</f>
        <v>0</v>
      </c>
      <c r="G300" s="667"/>
    </row>
    <row r="301" spans="1:7">
      <c r="G301" s="667"/>
    </row>
    <row r="302" spans="1:7">
      <c r="A302" s="11">
        <v>8</v>
      </c>
      <c r="B302" s="45" t="s">
        <v>39</v>
      </c>
      <c r="G302" s="667"/>
    </row>
    <row r="303" spans="1:7" ht="224.4">
      <c r="B303" s="46" t="s">
        <v>1742</v>
      </c>
      <c r="C303" s="3" t="s">
        <v>40</v>
      </c>
      <c r="D303" s="66">
        <v>11</v>
      </c>
      <c r="E303" s="620"/>
      <c r="F303" s="64">
        <f>D303*E303</f>
        <v>0</v>
      </c>
      <c r="G303" s="667"/>
    </row>
    <row r="304" spans="1:7">
      <c r="B304" s="46"/>
      <c r="G304" s="667"/>
    </row>
    <row r="305" spans="1:7" ht="13.2" customHeight="1">
      <c r="A305" s="11">
        <v>9</v>
      </c>
      <c r="B305" s="45" t="s">
        <v>41</v>
      </c>
      <c r="G305" s="667"/>
    </row>
    <row r="306" spans="1:7" ht="66">
      <c r="B306" s="46" t="s">
        <v>1743</v>
      </c>
      <c r="C306" s="3" t="s">
        <v>42</v>
      </c>
      <c r="D306" s="66">
        <v>7</v>
      </c>
      <c r="E306" s="620"/>
      <c r="F306" s="64">
        <f>D306*E306</f>
        <v>0</v>
      </c>
      <c r="G306" s="667"/>
    </row>
    <row r="307" spans="1:7">
      <c r="B307" s="46"/>
      <c r="G307" s="667"/>
    </row>
    <row r="308" spans="1:7">
      <c r="A308" s="11">
        <v>10</v>
      </c>
      <c r="B308" s="45" t="s">
        <v>43</v>
      </c>
      <c r="G308" s="667"/>
    </row>
    <row r="309" spans="1:7" ht="66">
      <c r="B309" s="46" t="s">
        <v>1744</v>
      </c>
      <c r="C309" s="3" t="s">
        <v>44</v>
      </c>
      <c r="D309" s="66">
        <v>307</v>
      </c>
      <c r="E309" s="620"/>
      <c r="F309" s="64">
        <f>D309*E309</f>
        <v>0</v>
      </c>
      <c r="G309" s="667"/>
    </row>
    <row r="310" spans="1:7">
      <c r="A310" s="3"/>
      <c r="B310" s="46"/>
      <c r="G310" s="667"/>
    </row>
    <row r="311" spans="1:7">
      <c r="B311" s="46"/>
      <c r="G311" s="667"/>
    </row>
    <row r="312" spans="1:7">
      <c r="B312" s="46"/>
      <c r="G312" s="667"/>
    </row>
    <row r="313" spans="1:7">
      <c r="B313" s="46"/>
      <c r="G313" s="667"/>
    </row>
    <row r="314" spans="1:7">
      <c r="B314" s="143" t="s">
        <v>45</v>
      </c>
      <c r="C314" s="144"/>
      <c r="D314" s="145"/>
      <c r="E314" s="145"/>
      <c r="F314" s="145">
        <f>SUM(F282:F309)</f>
        <v>0</v>
      </c>
      <c r="G314" s="667"/>
    </row>
    <row r="315" spans="1:7">
      <c r="B315" s="46"/>
      <c r="G315" s="667"/>
    </row>
    <row r="316" spans="1:7" s="671" customFormat="1">
      <c r="A316" s="675" t="s">
        <v>46</v>
      </c>
      <c r="B316" s="676" t="s">
        <v>47</v>
      </c>
      <c r="D316" s="673"/>
      <c r="E316" s="673"/>
      <c r="F316" s="673"/>
      <c r="G316" s="677"/>
    </row>
    <row r="317" spans="1:7">
      <c r="G317" s="667"/>
    </row>
    <row r="318" spans="1:7">
      <c r="A318" s="11">
        <v>1</v>
      </c>
      <c r="B318" s="45" t="s">
        <v>48</v>
      </c>
      <c r="G318" s="667"/>
    </row>
    <row r="319" spans="1:7" ht="52.8">
      <c r="B319" s="46" t="s">
        <v>1745</v>
      </c>
      <c r="C319" s="3" t="s">
        <v>49</v>
      </c>
      <c r="D319" s="66">
        <v>54</v>
      </c>
      <c r="E319" s="620"/>
      <c r="F319" s="64">
        <f>D319*E319</f>
        <v>0</v>
      </c>
      <c r="G319" s="667"/>
    </row>
    <row r="320" spans="1:7">
      <c r="B320" s="46"/>
      <c r="C320" s="3"/>
      <c r="G320" s="667"/>
    </row>
    <row r="321" spans="1:7">
      <c r="A321" s="11">
        <v>2</v>
      </c>
      <c r="B321" s="45" t="s">
        <v>50</v>
      </c>
      <c r="G321" s="667"/>
    </row>
    <row r="322" spans="1:7" ht="39.6">
      <c r="B322" s="751" t="s">
        <v>1746</v>
      </c>
      <c r="C322" s="3" t="s">
        <v>51</v>
      </c>
      <c r="D322" s="66">
        <v>26</v>
      </c>
      <c r="E322" s="620"/>
      <c r="F322" s="64">
        <f>D322*E322</f>
        <v>0</v>
      </c>
      <c r="G322" s="667"/>
    </row>
    <row r="323" spans="1:7">
      <c r="B323" s="46"/>
      <c r="G323" s="667"/>
    </row>
    <row r="324" spans="1:7">
      <c r="A324" s="11">
        <v>3</v>
      </c>
      <c r="B324" s="45" t="s">
        <v>52</v>
      </c>
      <c r="G324" s="667"/>
    </row>
    <row r="325" spans="1:7" ht="39.6">
      <c r="B325" s="46" t="s">
        <v>1747</v>
      </c>
      <c r="C325" s="3" t="s">
        <v>53</v>
      </c>
      <c r="D325" s="66">
        <v>1.5</v>
      </c>
      <c r="E325" s="620"/>
      <c r="F325" s="64">
        <f>D325*E325</f>
        <v>0</v>
      </c>
      <c r="G325" s="667"/>
    </row>
    <row r="326" spans="1:7">
      <c r="G326" s="667"/>
    </row>
    <row r="327" spans="1:7">
      <c r="A327" s="11">
        <v>4</v>
      </c>
      <c r="B327" s="45" t="s">
        <v>54</v>
      </c>
      <c r="G327" s="667"/>
    </row>
    <row r="328" spans="1:7" ht="171.6">
      <c r="B328" s="751" t="s">
        <v>1748</v>
      </c>
      <c r="G328" s="667"/>
    </row>
    <row r="329" spans="1:7">
      <c r="B329" s="146" t="s">
        <v>55</v>
      </c>
      <c r="C329" s="3" t="s">
        <v>56</v>
      </c>
      <c r="D329" s="66">
        <v>249</v>
      </c>
      <c r="E329" s="620"/>
      <c r="F329" s="64">
        <f t="shared" ref="F329:F331" si="0">D329*E329</f>
        <v>0</v>
      </c>
      <c r="G329" s="667"/>
    </row>
    <row r="330" spans="1:7">
      <c r="B330" s="146" t="s">
        <v>57</v>
      </c>
      <c r="C330" s="3" t="s">
        <v>58</v>
      </c>
      <c r="D330" s="66">
        <v>80</v>
      </c>
      <c r="E330" s="620"/>
      <c r="F330" s="64">
        <f t="shared" si="0"/>
        <v>0</v>
      </c>
      <c r="G330" s="667"/>
    </row>
    <row r="331" spans="1:7">
      <c r="B331" s="146" t="s">
        <v>59</v>
      </c>
      <c r="C331" s="3" t="s">
        <v>60</v>
      </c>
      <c r="D331" s="66">
        <v>112</v>
      </c>
      <c r="E331" s="620"/>
      <c r="F331" s="64">
        <f t="shared" si="0"/>
        <v>0</v>
      </c>
      <c r="G331" s="667"/>
    </row>
    <row r="332" spans="1:7">
      <c r="G332" s="667"/>
    </row>
    <row r="333" spans="1:7">
      <c r="A333" s="11">
        <v>5</v>
      </c>
      <c r="B333" s="45" t="s">
        <v>61</v>
      </c>
      <c r="G333" s="667"/>
    </row>
    <row r="334" spans="1:7" ht="26.4">
      <c r="B334" s="46" t="s">
        <v>1749</v>
      </c>
      <c r="G334" s="667"/>
    </row>
    <row r="335" spans="1:7">
      <c r="B335" s="146" t="s">
        <v>62</v>
      </c>
      <c r="C335" s="3" t="s">
        <v>63</v>
      </c>
      <c r="D335" s="66">
        <v>12.5</v>
      </c>
      <c r="E335" s="620"/>
      <c r="F335" s="64">
        <f t="shared" ref="F335:F336" si="1">D335*E335</f>
        <v>0</v>
      </c>
      <c r="G335" s="667"/>
    </row>
    <row r="336" spans="1:7">
      <c r="B336" s="146" t="s">
        <v>64</v>
      </c>
      <c r="C336" s="3" t="s">
        <v>65</v>
      </c>
      <c r="D336" s="66">
        <v>54</v>
      </c>
      <c r="E336" s="620"/>
      <c r="F336" s="64">
        <f t="shared" si="1"/>
        <v>0</v>
      </c>
      <c r="G336" s="667"/>
    </row>
    <row r="337" spans="1:7">
      <c r="G337" s="667"/>
    </row>
    <row r="338" spans="1:7">
      <c r="A338" s="11">
        <v>6</v>
      </c>
      <c r="B338" s="45" t="s">
        <v>66</v>
      </c>
      <c r="G338" s="667"/>
    </row>
    <row r="339" spans="1:7" ht="66">
      <c r="A339" s="8"/>
      <c r="B339" s="125" t="s">
        <v>1750</v>
      </c>
      <c r="C339" s="9"/>
      <c r="G339" s="667"/>
    </row>
    <row r="340" spans="1:7">
      <c r="B340" s="146" t="s">
        <v>67</v>
      </c>
      <c r="C340" s="3" t="s">
        <v>68</v>
      </c>
      <c r="D340" s="66">
        <v>29</v>
      </c>
      <c r="E340" s="620"/>
      <c r="F340" s="64">
        <f t="shared" ref="F340:F341" si="2">D340*E340</f>
        <v>0</v>
      </c>
      <c r="G340" s="667"/>
    </row>
    <row r="341" spans="1:7">
      <c r="A341" s="135"/>
      <c r="B341" s="146" t="s">
        <v>69</v>
      </c>
      <c r="C341" s="3" t="s">
        <v>70</v>
      </c>
      <c r="D341" s="66">
        <v>288</v>
      </c>
      <c r="E341" s="620"/>
      <c r="F341" s="64">
        <f t="shared" si="2"/>
        <v>0</v>
      </c>
      <c r="G341" s="667"/>
    </row>
    <row r="342" spans="1:7">
      <c r="A342" s="135"/>
      <c r="B342" s="754"/>
      <c r="C342" s="136"/>
      <c r="D342" s="137"/>
      <c r="E342" s="138"/>
      <c r="F342" s="137"/>
      <c r="G342" s="667"/>
    </row>
    <row r="343" spans="1:7">
      <c r="A343" s="11">
        <v>7</v>
      </c>
      <c r="B343" s="45" t="s">
        <v>71</v>
      </c>
      <c r="C343" s="10"/>
      <c r="D343" s="67"/>
      <c r="G343" s="667"/>
    </row>
    <row r="344" spans="1:7" ht="198">
      <c r="B344" s="751" t="s">
        <v>1751</v>
      </c>
      <c r="G344" s="667"/>
    </row>
    <row r="345" spans="1:7">
      <c r="A345" s="11"/>
      <c r="B345" s="146" t="s">
        <v>72</v>
      </c>
      <c r="C345" s="3" t="s">
        <v>73</v>
      </c>
      <c r="D345" s="66">
        <v>73</v>
      </c>
      <c r="E345" s="620"/>
      <c r="F345" s="64">
        <f t="shared" ref="F345:F347" si="3">D345*E345</f>
        <v>0</v>
      </c>
      <c r="G345" s="667"/>
    </row>
    <row r="346" spans="1:7">
      <c r="B346" s="146" t="s">
        <v>74</v>
      </c>
      <c r="C346" s="3" t="s">
        <v>75</v>
      </c>
      <c r="D346" s="66">
        <v>584</v>
      </c>
      <c r="E346" s="620"/>
      <c r="F346" s="64">
        <f t="shared" si="3"/>
        <v>0</v>
      </c>
      <c r="G346" s="667"/>
    </row>
    <row r="347" spans="1:7">
      <c r="B347" s="146" t="s">
        <v>76</v>
      </c>
      <c r="C347" s="3" t="s">
        <v>77</v>
      </c>
      <c r="D347" s="66">
        <v>52</v>
      </c>
      <c r="E347" s="620"/>
      <c r="F347" s="64">
        <f t="shared" si="3"/>
        <v>0</v>
      </c>
      <c r="G347" s="667"/>
    </row>
    <row r="348" spans="1:7">
      <c r="B348" s="46"/>
      <c r="G348" s="667"/>
    </row>
    <row r="349" spans="1:7">
      <c r="A349" s="11">
        <v>8</v>
      </c>
      <c r="B349" s="45" t="s">
        <v>78</v>
      </c>
      <c r="G349" s="667"/>
    </row>
    <row r="350" spans="1:7" ht="52.8">
      <c r="B350" s="46" t="s">
        <v>1752</v>
      </c>
      <c r="G350" s="667"/>
    </row>
    <row r="351" spans="1:7">
      <c r="B351" s="146" t="s">
        <v>79</v>
      </c>
      <c r="C351" s="3" t="s">
        <v>80</v>
      </c>
      <c r="D351" s="66">
        <v>232</v>
      </c>
      <c r="E351" s="620"/>
      <c r="F351" s="64">
        <f t="shared" ref="F351:F352" si="4">D351*E351</f>
        <v>0</v>
      </c>
      <c r="G351" s="667"/>
    </row>
    <row r="352" spans="1:7">
      <c r="B352" s="146" t="s">
        <v>81</v>
      </c>
      <c r="C352" s="3" t="s">
        <v>82</v>
      </c>
      <c r="D352" s="66">
        <v>2364</v>
      </c>
      <c r="E352" s="620"/>
      <c r="F352" s="64">
        <f t="shared" si="4"/>
        <v>0</v>
      </c>
      <c r="G352" s="667"/>
    </row>
    <row r="353" spans="1:7">
      <c r="G353" s="667"/>
    </row>
    <row r="354" spans="1:7">
      <c r="A354" s="11">
        <v>9</v>
      </c>
      <c r="B354" s="45" t="s">
        <v>83</v>
      </c>
      <c r="G354" s="667"/>
    </row>
    <row r="355" spans="1:7" ht="39.6">
      <c r="B355" s="46" t="s">
        <v>1753</v>
      </c>
      <c r="G355" s="667"/>
    </row>
    <row r="356" spans="1:7">
      <c r="B356" s="146" t="s">
        <v>84</v>
      </c>
      <c r="C356" s="3" t="s">
        <v>85</v>
      </c>
      <c r="D356" s="66">
        <v>3</v>
      </c>
      <c r="E356" s="620"/>
      <c r="F356" s="64">
        <f t="shared" ref="F356:F357" si="5">D356*E356</f>
        <v>0</v>
      </c>
      <c r="G356" s="667"/>
    </row>
    <row r="357" spans="1:7">
      <c r="B357" s="146" t="s">
        <v>86</v>
      </c>
      <c r="C357" s="3" t="s">
        <v>87</v>
      </c>
      <c r="D357" s="66">
        <v>14</v>
      </c>
      <c r="E357" s="620"/>
      <c r="F357" s="64">
        <f t="shared" si="5"/>
        <v>0</v>
      </c>
      <c r="G357" s="667"/>
    </row>
    <row r="358" spans="1:7">
      <c r="G358" s="667"/>
    </row>
    <row r="359" spans="1:7">
      <c r="A359" s="11">
        <v>10</v>
      </c>
      <c r="B359" s="45" t="s">
        <v>88</v>
      </c>
      <c r="G359" s="667"/>
    </row>
    <row r="360" spans="1:7" ht="26.4">
      <c r="B360" s="751" t="s">
        <v>1754</v>
      </c>
      <c r="G360" s="667"/>
    </row>
    <row r="361" spans="1:7">
      <c r="A361" s="8"/>
      <c r="B361" s="146" t="s">
        <v>89</v>
      </c>
      <c r="C361" s="3" t="s">
        <v>90</v>
      </c>
      <c r="D361" s="66">
        <v>1.5</v>
      </c>
      <c r="E361" s="620"/>
      <c r="F361" s="64">
        <f t="shared" ref="F361:F362" si="6">D361*E361</f>
        <v>0</v>
      </c>
      <c r="G361" s="667"/>
    </row>
    <row r="362" spans="1:7">
      <c r="B362" s="146" t="s">
        <v>91</v>
      </c>
      <c r="C362" s="3" t="s">
        <v>92</v>
      </c>
      <c r="D362" s="66">
        <v>20</v>
      </c>
      <c r="E362" s="620"/>
      <c r="F362" s="64">
        <f t="shared" si="6"/>
        <v>0</v>
      </c>
      <c r="G362" s="667"/>
    </row>
    <row r="363" spans="1:7">
      <c r="A363" s="135"/>
      <c r="B363" s="142"/>
      <c r="C363" s="136"/>
      <c r="D363" s="138"/>
      <c r="E363" s="138"/>
      <c r="F363" s="138"/>
      <c r="G363" s="667"/>
    </row>
    <row r="364" spans="1:7">
      <c r="A364" s="11">
        <v>11</v>
      </c>
      <c r="B364" s="45" t="s">
        <v>93</v>
      </c>
      <c r="C364" s="136"/>
      <c r="D364" s="137"/>
      <c r="E364" s="138"/>
      <c r="F364" s="137"/>
      <c r="G364" s="667"/>
    </row>
    <row r="365" spans="1:7" ht="26.4">
      <c r="A365" s="10"/>
      <c r="B365" s="751" t="s">
        <v>1755</v>
      </c>
      <c r="C365" s="10"/>
      <c r="D365" s="67"/>
      <c r="G365" s="667"/>
    </row>
    <row r="366" spans="1:7">
      <c r="B366" s="146" t="s">
        <v>94</v>
      </c>
      <c r="C366" s="3" t="s">
        <v>95</v>
      </c>
      <c r="D366" s="66">
        <v>11.5</v>
      </c>
      <c r="E366" s="620"/>
      <c r="F366" s="64">
        <f t="shared" ref="F366:F367" si="7">D366*E366</f>
        <v>0</v>
      </c>
      <c r="G366" s="667"/>
    </row>
    <row r="367" spans="1:7">
      <c r="B367" s="146" t="s">
        <v>74</v>
      </c>
      <c r="C367" s="3" t="s">
        <v>96</v>
      </c>
      <c r="D367" s="66">
        <v>99</v>
      </c>
      <c r="E367" s="620"/>
      <c r="F367" s="64">
        <f t="shared" si="7"/>
        <v>0</v>
      </c>
      <c r="G367" s="667"/>
    </row>
    <row r="368" spans="1:7">
      <c r="B368" s="46"/>
      <c r="G368" s="667"/>
    </row>
    <row r="369" spans="1:7">
      <c r="A369" s="11">
        <v>12</v>
      </c>
      <c r="B369" s="45" t="s">
        <v>97</v>
      </c>
      <c r="G369" s="667"/>
    </row>
    <row r="370" spans="1:7" ht="66">
      <c r="B370" s="751" t="s">
        <v>1756</v>
      </c>
      <c r="G370" s="667"/>
    </row>
    <row r="371" spans="1:7">
      <c r="B371" s="146" t="s">
        <v>98</v>
      </c>
      <c r="C371" s="3" t="s">
        <v>99</v>
      </c>
      <c r="D371" s="66">
        <v>11</v>
      </c>
      <c r="E371" s="620"/>
      <c r="F371" s="64">
        <f t="shared" ref="F371:F372" si="8">D371*E371</f>
        <v>0</v>
      </c>
      <c r="G371" s="667"/>
    </row>
    <row r="372" spans="1:7">
      <c r="B372" s="146" t="s">
        <v>100</v>
      </c>
      <c r="C372" s="3" t="s">
        <v>101</v>
      </c>
      <c r="D372" s="66">
        <v>102</v>
      </c>
      <c r="E372" s="620"/>
      <c r="F372" s="64">
        <f t="shared" si="8"/>
        <v>0</v>
      </c>
      <c r="G372" s="667"/>
    </row>
    <row r="373" spans="1:7">
      <c r="B373" s="46"/>
      <c r="G373" s="667"/>
    </row>
    <row r="374" spans="1:7">
      <c r="A374" s="11">
        <v>13</v>
      </c>
      <c r="B374" s="45" t="s">
        <v>102</v>
      </c>
      <c r="G374" s="667"/>
    </row>
    <row r="375" spans="1:7" ht="66">
      <c r="B375" s="751" t="s">
        <v>1757</v>
      </c>
      <c r="G375" s="667"/>
    </row>
    <row r="376" spans="1:7">
      <c r="B376" s="755" t="s">
        <v>103</v>
      </c>
      <c r="C376" s="3" t="s">
        <v>104</v>
      </c>
      <c r="D376" s="66">
        <v>4.5</v>
      </c>
      <c r="E376" s="620"/>
      <c r="F376" s="64">
        <f t="shared" ref="F376:F377" si="9">D376*E376</f>
        <v>0</v>
      </c>
      <c r="G376" s="667"/>
    </row>
    <row r="377" spans="1:7">
      <c r="B377" s="755" t="s">
        <v>105</v>
      </c>
      <c r="C377" s="3" t="s">
        <v>106</v>
      </c>
      <c r="D377" s="66">
        <v>25</v>
      </c>
      <c r="E377" s="620"/>
      <c r="F377" s="64">
        <f t="shared" si="9"/>
        <v>0</v>
      </c>
      <c r="G377" s="667"/>
    </row>
    <row r="378" spans="1:7">
      <c r="G378" s="667"/>
    </row>
    <row r="379" spans="1:7">
      <c r="A379" s="11">
        <v>14</v>
      </c>
      <c r="B379" s="45" t="s">
        <v>107</v>
      </c>
      <c r="G379" s="667"/>
    </row>
    <row r="380" spans="1:7" ht="79.2">
      <c r="B380" s="46" t="s">
        <v>1758</v>
      </c>
      <c r="G380" s="667"/>
    </row>
    <row r="381" spans="1:7">
      <c r="B381" s="146" t="s">
        <v>108</v>
      </c>
      <c r="C381" s="3" t="s">
        <v>109</v>
      </c>
      <c r="D381" s="66">
        <v>234</v>
      </c>
      <c r="E381" s="620"/>
      <c r="F381" s="64">
        <f t="shared" ref="F381:F382" si="10">D381*E381</f>
        <v>0</v>
      </c>
      <c r="G381" s="667"/>
    </row>
    <row r="382" spans="1:7">
      <c r="B382" s="146" t="s">
        <v>110</v>
      </c>
      <c r="C382" s="3" t="s">
        <v>111</v>
      </c>
      <c r="D382" s="66">
        <v>1180</v>
      </c>
      <c r="E382" s="620"/>
      <c r="F382" s="64">
        <f t="shared" si="10"/>
        <v>0</v>
      </c>
      <c r="G382" s="667"/>
    </row>
    <row r="383" spans="1:7">
      <c r="B383" s="46"/>
      <c r="G383" s="667"/>
    </row>
    <row r="384" spans="1:7">
      <c r="A384" s="13">
        <v>15</v>
      </c>
      <c r="B384" s="45" t="s">
        <v>112</v>
      </c>
      <c r="G384" s="667"/>
    </row>
    <row r="385" spans="1:7" ht="39.6">
      <c r="B385" s="751" t="s">
        <v>1759</v>
      </c>
      <c r="G385" s="667"/>
    </row>
    <row r="386" spans="1:7">
      <c r="B386" s="146" t="s">
        <v>113</v>
      </c>
      <c r="C386" s="3" t="s">
        <v>114</v>
      </c>
      <c r="D386" s="66">
        <v>2</v>
      </c>
      <c r="E386" s="620"/>
      <c r="F386" s="64">
        <f t="shared" ref="F386:F387" si="11">D386*E386</f>
        <v>0</v>
      </c>
      <c r="G386" s="667"/>
    </row>
    <row r="387" spans="1:7">
      <c r="B387" s="146" t="s">
        <v>115</v>
      </c>
      <c r="C387" s="3" t="s">
        <v>116</v>
      </c>
      <c r="D387" s="66">
        <v>8</v>
      </c>
      <c r="E387" s="620"/>
      <c r="F387" s="64">
        <f t="shared" si="11"/>
        <v>0</v>
      </c>
      <c r="G387" s="667"/>
    </row>
    <row r="388" spans="1:7">
      <c r="G388" s="667"/>
    </row>
    <row r="389" spans="1:7">
      <c r="A389" s="11">
        <v>16</v>
      </c>
      <c r="B389" s="45" t="s">
        <v>117</v>
      </c>
      <c r="G389" s="667"/>
    </row>
    <row r="390" spans="1:7" ht="66">
      <c r="B390" s="46" t="s">
        <v>1760</v>
      </c>
      <c r="G390" s="667"/>
    </row>
    <row r="391" spans="1:7">
      <c r="B391" s="146" t="s">
        <v>55</v>
      </c>
      <c r="C391" s="3" t="s">
        <v>28</v>
      </c>
      <c r="D391" s="66">
        <v>19.5</v>
      </c>
      <c r="E391" s="620"/>
      <c r="F391" s="64">
        <f t="shared" ref="F391:F392" si="12">D391*E391</f>
        <v>0</v>
      </c>
      <c r="G391" s="667"/>
    </row>
    <row r="392" spans="1:7">
      <c r="B392" s="146" t="s">
        <v>74</v>
      </c>
      <c r="C392" s="3" t="s">
        <v>26</v>
      </c>
      <c r="D392" s="66">
        <v>79</v>
      </c>
      <c r="E392" s="620"/>
      <c r="F392" s="64">
        <f t="shared" si="12"/>
        <v>0</v>
      </c>
      <c r="G392" s="667"/>
    </row>
    <row r="393" spans="1:7">
      <c r="B393" s="46"/>
      <c r="G393" s="667"/>
    </row>
    <row r="394" spans="1:7">
      <c r="A394" s="11">
        <v>17</v>
      </c>
      <c r="B394" s="45" t="s">
        <v>118</v>
      </c>
      <c r="G394" s="667"/>
    </row>
    <row r="395" spans="1:7" ht="132">
      <c r="B395" s="46" t="s">
        <v>1761</v>
      </c>
      <c r="C395" s="3"/>
      <c r="D395" s="66"/>
      <c r="G395" s="667"/>
    </row>
    <row r="396" spans="1:7">
      <c r="B396" s="146" t="s">
        <v>119</v>
      </c>
      <c r="C396" s="3" t="s">
        <v>120</v>
      </c>
      <c r="D396" s="66">
        <v>11</v>
      </c>
      <c r="E396" s="620"/>
      <c r="F396" s="64">
        <f t="shared" ref="F396:F398" si="13">D396*E396</f>
        <v>0</v>
      </c>
      <c r="G396" s="667"/>
    </row>
    <row r="397" spans="1:7">
      <c r="B397" s="146" t="s">
        <v>121</v>
      </c>
      <c r="C397" s="3" t="s">
        <v>122</v>
      </c>
      <c r="D397" s="66">
        <v>55</v>
      </c>
      <c r="E397" s="620"/>
      <c r="F397" s="64">
        <f t="shared" si="13"/>
        <v>0</v>
      </c>
      <c r="G397" s="667"/>
    </row>
    <row r="398" spans="1:7">
      <c r="B398" s="756" t="s">
        <v>123</v>
      </c>
      <c r="C398" s="3" t="s">
        <v>124</v>
      </c>
      <c r="D398" s="66">
        <v>15</v>
      </c>
      <c r="E398" s="620"/>
      <c r="F398" s="64">
        <f t="shared" si="13"/>
        <v>0</v>
      </c>
      <c r="G398" s="667"/>
    </row>
    <row r="399" spans="1:7">
      <c r="B399" s="46"/>
      <c r="G399" s="667"/>
    </row>
    <row r="400" spans="1:7">
      <c r="A400" s="11">
        <v>18</v>
      </c>
      <c r="B400" s="45" t="s">
        <v>125</v>
      </c>
      <c r="G400" s="667"/>
    </row>
    <row r="401" spans="1:7" ht="39.6">
      <c r="B401" s="46" t="s">
        <v>1762</v>
      </c>
      <c r="G401" s="667"/>
    </row>
    <row r="402" spans="1:7">
      <c r="B402" s="146" t="s">
        <v>126</v>
      </c>
      <c r="C402" s="3" t="s">
        <v>127</v>
      </c>
      <c r="D402" s="66">
        <v>12</v>
      </c>
      <c r="E402" s="620"/>
      <c r="F402" s="64">
        <f t="shared" ref="F402:F403" si="14">D402*E402</f>
        <v>0</v>
      </c>
      <c r="G402" s="667"/>
    </row>
    <row r="403" spans="1:7" ht="13.2" customHeight="1">
      <c r="B403" s="146" t="s">
        <v>128</v>
      </c>
      <c r="C403" s="3" t="s">
        <v>129</v>
      </c>
      <c r="D403" s="66">
        <v>160</v>
      </c>
      <c r="E403" s="620"/>
      <c r="F403" s="64">
        <f t="shared" si="14"/>
        <v>0</v>
      </c>
      <c r="G403" s="667"/>
    </row>
    <row r="404" spans="1:7">
      <c r="B404" s="46"/>
      <c r="G404" s="667"/>
    </row>
    <row r="405" spans="1:7">
      <c r="A405" s="11">
        <v>19</v>
      </c>
      <c r="B405" s="45" t="s">
        <v>130</v>
      </c>
      <c r="G405" s="667"/>
    </row>
    <row r="406" spans="1:7" ht="39.6">
      <c r="B406" s="46" t="s">
        <v>1763</v>
      </c>
      <c r="G406" s="667"/>
    </row>
    <row r="407" spans="1:7">
      <c r="B407" s="146" t="s">
        <v>131</v>
      </c>
      <c r="C407" s="3" t="s">
        <v>132</v>
      </c>
      <c r="D407" s="66">
        <v>37500</v>
      </c>
      <c r="E407" s="620"/>
      <c r="F407" s="64">
        <f t="shared" ref="F407:F408" si="15">D407*E407</f>
        <v>0</v>
      </c>
      <c r="G407" s="667"/>
    </row>
    <row r="408" spans="1:7">
      <c r="B408" s="146" t="s">
        <v>133</v>
      </c>
      <c r="C408" s="3" t="s">
        <v>134</v>
      </c>
      <c r="D408" s="66">
        <v>42500</v>
      </c>
      <c r="E408" s="620"/>
      <c r="F408" s="64">
        <f t="shared" si="15"/>
        <v>0</v>
      </c>
      <c r="G408" s="667"/>
    </row>
    <row r="409" spans="1:7">
      <c r="G409" s="667"/>
    </row>
    <row r="410" spans="1:7">
      <c r="A410" s="11">
        <v>20</v>
      </c>
      <c r="B410" s="45" t="s">
        <v>135</v>
      </c>
      <c r="G410" s="667"/>
    </row>
    <row r="411" spans="1:7" ht="79.2">
      <c r="B411" s="751" t="s">
        <v>1764</v>
      </c>
      <c r="C411" s="3" t="s">
        <v>136</v>
      </c>
      <c r="D411" s="66">
        <v>14</v>
      </c>
      <c r="E411" s="620"/>
      <c r="F411" s="64">
        <f>D411*E411</f>
        <v>0</v>
      </c>
      <c r="G411" s="667"/>
    </row>
    <row r="412" spans="1:7">
      <c r="G412" s="667"/>
    </row>
    <row r="413" spans="1:7">
      <c r="A413" s="11">
        <v>21</v>
      </c>
      <c r="B413" s="45" t="s">
        <v>137</v>
      </c>
      <c r="C413" s="3"/>
      <c r="G413" s="667"/>
    </row>
    <row r="414" spans="1:7" ht="92.4">
      <c r="B414" s="46" t="s">
        <v>1765</v>
      </c>
      <c r="C414" s="3" t="s">
        <v>138</v>
      </c>
      <c r="D414" s="66">
        <v>18</v>
      </c>
      <c r="E414" s="620"/>
      <c r="F414" s="64">
        <f>D414*E414</f>
        <v>0</v>
      </c>
      <c r="G414" s="667"/>
    </row>
    <row r="415" spans="1:7">
      <c r="B415" s="46"/>
      <c r="G415" s="667"/>
    </row>
    <row r="416" spans="1:7">
      <c r="A416" s="11">
        <v>22</v>
      </c>
      <c r="B416" s="45" t="s">
        <v>139</v>
      </c>
      <c r="G416" s="667"/>
    </row>
    <row r="417" spans="1:7" ht="105.6">
      <c r="B417" s="751" t="s">
        <v>1766</v>
      </c>
      <c r="G417" s="667"/>
    </row>
    <row r="418" spans="1:7">
      <c r="B418" s="146" t="s">
        <v>140</v>
      </c>
      <c r="C418" s="3" t="s">
        <v>141</v>
      </c>
      <c r="D418" s="66">
        <v>43</v>
      </c>
      <c r="E418" s="620"/>
      <c r="F418" s="64">
        <f>D418*E418</f>
        <v>0</v>
      </c>
      <c r="G418" s="667"/>
    </row>
    <row r="419" spans="1:7">
      <c r="G419" s="667"/>
    </row>
    <row r="420" spans="1:7">
      <c r="B420" s="143" t="s">
        <v>142</v>
      </c>
      <c r="C420" s="148"/>
      <c r="D420" s="145"/>
      <c r="E420" s="145"/>
      <c r="F420" s="145">
        <f>SUM(F319:F418)</f>
        <v>0</v>
      </c>
      <c r="G420" s="667"/>
    </row>
    <row r="421" spans="1:7">
      <c r="B421" s="46"/>
      <c r="G421" s="667"/>
    </row>
    <row r="422" spans="1:7">
      <c r="A422" s="2" t="s">
        <v>143</v>
      </c>
      <c r="B422" s="37" t="s">
        <v>144</v>
      </c>
      <c r="G422" s="667"/>
    </row>
    <row r="423" spans="1:7">
      <c r="G423" s="667"/>
    </row>
    <row r="424" spans="1:7">
      <c r="A424" s="11">
        <v>1</v>
      </c>
      <c r="B424" s="45" t="s">
        <v>145</v>
      </c>
      <c r="G424" s="667"/>
    </row>
    <row r="425" spans="1:7" ht="79.2">
      <c r="B425" s="46" t="s">
        <v>1767</v>
      </c>
      <c r="G425" s="667"/>
    </row>
    <row r="426" spans="1:7">
      <c r="A426" s="3"/>
      <c r="B426" s="146" t="s">
        <v>146</v>
      </c>
      <c r="C426" s="3" t="s">
        <v>147</v>
      </c>
      <c r="D426" s="66">
        <v>211</v>
      </c>
      <c r="E426" s="620"/>
      <c r="F426" s="64">
        <f t="shared" ref="F426:F429" si="16">D426*E426</f>
        <v>0</v>
      </c>
      <c r="G426" s="667"/>
    </row>
    <row r="427" spans="1:7">
      <c r="B427" s="146" t="s">
        <v>148</v>
      </c>
      <c r="C427" s="3" t="s">
        <v>149</v>
      </c>
      <c r="D427" s="66">
        <v>428</v>
      </c>
      <c r="E427" s="620"/>
      <c r="F427" s="64">
        <f t="shared" si="16"/>
        <v>0</v>
      </c>
      <c r="G427" s="667"/>
    </row>
    <row r="428" spans="1:7">
      <c r="B428" s="146" t="s">
        <v>150</v>
      </c>
      <c r="C428" s="3" t="s">
        <v>151</v>
      </c>
      <c r="D428" s="66">
        <v>384</v>
      </c>
      <c r="E428" s="620"/>
      <c r="F428" s="64">
        <f t="shared" si="16"/>
        <v>0</v>
      </c>
      <c r="G428" s="667"/>
    </row>
    <row r="429" spans="1:7">
      <c r="B429" s="146" t="s">
        <v>152</v>
      </c>
      <c r="C429" s="3" t="s">
        <v>153</v>
      </c>
      <c r="D429" s="66">
        <v>17</v>
      </c>
      <c r="E429" s="620"/>
      <c r="F429" s="64">
        <f t="shared" si="16"/>
        <v>0</v>
      </c>
      <c r="G429" s="667"/>
    </row>
    <row r="430" spans="1:7">
      <c r="B430" s="46"/>
      <c r="G430" s="667"/>
    </row>
    <row r="431" spans="1:7">
      <c r="A431" s="11">
        <v>2</v>
      </c>
      <c r="B431" s="45" t="s">
        <v>154</v>
      </c>
      <c r="G431" s="667"/>
    </row>
    <row r="432" spans="1:7" ht="79.2">
      <c r="B432" s="751" t="s">
        <v>1768</v>
      </c>
      <c r="G432" s="667"/>
    </row>
    <row r="433" spans="1:7">
      <c r="B433" s="146" t="s">
        <v>155</v>
      </c>
      <c r="C433" s="3" t="s">
        <v>156</v>
      </c>
      <c r="D433" s="66">
        <v>29</v>
      </c>
      <c r="E433" s="620"/>
      <c r="F433" s="64">
        <f t="shared" ref="F433:F434" si="17">D433*E433</f>
        <v>0</v>
      </c>
      <c r="G433" s="667"/>
    </row>
    <row r="434" spans="1:7">
      <c r="B434" s="146" t="s">
        <v>157</v>
      </c>
      <c r="C434" s="3" t="s">
        <v>158</v>
      </c>
      <c r="D434" s="66">
        <v>55</v>
      </c>
      <c r="E434" s="620"/>
      <c r="F434" s="64">
        <f t="shared" si="17"/>
        <v>0</v>
      </c>
      <c r="G434" s="667"/>
    </row>
    <row r="435" spans="1:7">
      <c r="G435" s="667"/>
    </row>
    <row r="436" spans="1:7">
      <c r="A436" s="11">
        <v>3</v>
      </c>
      <c r="B436" s="45" t="s">
        <v>159</v>
      </c>
      <c r="G436" s="667"/>
    </row>
    <row r="437" spans="1:7" ht="39.6">
      <c r="B437" s="46" t="s">
        <v>1769</v>
      </c>
      <c r="G437" s="667"/>
    </row>
    <row r="438" spans="1:7">
      <c r="A438" s="3"/>
      <c r="B438" s="146" t="s">
        <v>160</v>
      </c>
      <c r="C438" s="3" t="s">
        <v>161</v>
      </c>
      <c r="D438" s="66">
        <v>29</v>
      </c>
      <c r="E438" s="620"/>
      <c r="F438" s="64">
        <f>D438*E438</f>
        <v>0</v>
      </c>
      <c r="G438" s="667"/>
    </row>
    <row r="439" spans="1:7">
      <c r="B439" s="46"/>
      <c r="G439" s="667"/>
    </row>
    <row r="440" spans="1:7">
      <c r="B440" s="46"/>
      <c r="G440" s="667"/>
    </row>
    <row r="441" spans="1:7">
      <c r="B441" s="149" t="s">
        <v>162</v>
      </c>
      <c r="C441" s="144"/>
      <c r="D441" s="145"/>
      <c r="E441" s="145"/>
      <c r="F441" s="145">
        <f>SUM(F426:F438)</f>
        <v>0</v>
      </c>
      <c r="G441" s="667"/>
    </row>
    <row r="442" spans="1:7">
      <c r="B442" s="46"/>
      <c r="G442" s="667"/>
    </row>
    <row r="443" spans="1:7">
      <c r="G443" s="667"/>
    </row>
    <row r="444" spans="1:7">
      <c r="A444" s="2" t="s">
        <v>163</v>
      </c>
      <c r="B444" s="37" t="s">
        <v>164</v>
      </c>
      <c r="G444" s="667"/>
    </row>
    <row r="445" spans="1:7">
      <c r="G445" s="667"/>
    </row>
    <row r="446" spans="1:7">
      <c r="A446" s="11">
        <v>1</v>
      </c>
      <c r="B446" s="45" t="s">
        <v>165</v>
      </c>
      <c r="G446" s="667"/>
    </row>
    <row r="447" spans="1:7" ht="198">
      <c r="B447" s="46" t="s">
        <v>1770</v>
      </c>
      <c r="C447" s="3" t="s">
        <v>166</v>
      </c>
      <c r="D447" s="66">
        <v>576</v>
      </c>
      <c r="E447" s="620"/>
      <c r="F447" s="64">
        <f>D447*E447</f>
        <v>0</v>
      </c>
      <c r="G447" s="667"/>
    </row>
    <row r="448" spans="1:7">
      <c r="A448" s="3"/>
      <c r="G448" s="667"/>
    </row>
    <row r="449" spans="1:7" ht="26.4">
      <c r="A449" s="11">
        <v>2</v>
      </c>
      <c r="B449" s="45" t="s">
        <v>167</v>
      </c>
      <c r="C449" s="3"/>
      <c r="G449" s="667"/>
    </row>
    <row r="450" spans="1:7" ht="330">
      <c r="B450" s="751" t="s">
        <v>3208</v>
      </c>
      <c r="G450" s="667"/>
    </row>
    <row r="451" spans="1:7">
      <c r="A451" s="3"/>
      <c r="B451" s="146" t="s">
        <v>168</v>
      </c>
      <c r="C451" s="3" t="s">
        <v>169</v>
      </c>
      <c r="D451" s="66">
        <v>34</v>
      </c>
      <c r="E451" s="620"/>
      <c r="F451" s="64">
        <f t="shared" ref="F451:F453" si="18">D451*E451</f>
        <v>0</v>
      </c>
      <c r="G451" s="667"/>
    </row>
    <row r="452" spans="1:7">
      <c r="B452" s="146" t="s">
        <v>170</v>
      </c>
      <c r="C452" s="3" t="s">
        <v>171</v>
      </c>
      <c r="D452" s="66">
        <v>18</v>
      </c>
      <c r="E452" s="620"/>
      <c r="F452" s="64">
        <f t="shared" si="18"/>
        <v>0</v>
      </c>
      <c r="G452" s="667"/>
    </row>
    <row r="453" spans="1:7">
      <c r="B453" s="146" t="s">
        <v>172</v>
      </c>
      <c r="C453" s="3" t="s">
        <v>173</v>
      </c>
      <c r="D453" s="66">
        <v>16</v>
      </c>
      <c r="E453" s="620"/>
      <c r="F453" s="64">
        <f t="shared" si="18"/>
        <v>0</v>
      </c>
      <c r="G453" s="667"/>
    </row>
    <row r="454" spans="1:7">
      <c r="B454" s="46"/>
      <c r="G454" s="667"/>
    </row>
    <row r="455" spans="1:7">
      <c r="A455" s="11">
        <v>3</v>
      </c>
      <c r="B455" s="45" t="s">
        <v>174</v>
      </c>
      <c r="G455" s="667"/>
    </row>
    <row r="456" spans="1:7" ht="198">
      <c r="B456" s="46" t="s">
        <v>1771</v>
      </c>
      <c r="C456" s="147" t="s">
        <v>175</v>
      </c>
      <c r="D456" s="66">
        <v>395</v>
      </c>
      <c r="E456" s="620"/>
      <c r="F456" s="64">
        <f>D456*E456</f>
        <v>0</v>
      </c>
      <c r="G456" s="667"/>
    </row>
    <row r="457" spans="1:7">
      <c r="G457" s="667"/>
    </row>
    <row r="458" spans="1:7">
      <c r="A458" s="11">
        <v>4</v>
      </c>
      <c r="B458" s="45" t="s">
        <v>176</v>
      </c>
      <c r="G458" s="667"/>
    </row>
    <row r="459" spans="1:7" ht="396">
      <c r="B459" s="751" t="s">
        <v>3209</v>
      </c>
      <c r="G459" s="667"/>
    </row>
    <row r="460" spans="1:7">
      <c r="B460" s="146" t="s">
        <v>177</v>
      </c>
      <c r="C460" s="33" t="s">
        <v>26</v>
      </c>
      <c r="D460" s="66">
        <v>464</v>
      </c>
      <c r="E460" s="620"/>
      <c r="F460" s="64">
        <f t="shared" ref="F460:F461" si="19">D460*E460</f>
        <v>0</v>
      </c>
      <c r="G460" s="667"/>
    </row>
    <row r="461" spans="1:7">
      <c r="B461" s="146" t="s">
        <v>178</v>
      </c>
      <c r="C461" s="3" t="s">
        <v>179</v>
      </c>
      <c r="D461" s="66">
        <v>4</v>
      </c>
      <c r="E461" s="620"/>
      <c r="F461" s="64">
        <f t="shared" si="19"/>
        <v>0</v>
      </c>
      <c r="G461" s="667"/>
    </row>
    <row r="462" spans="1:7">
      <c r="B462" s="46"/>
      <c r="G462" s="667"/>
    </row>
    <row r="463" spans="1:7">
      <c r="A463" s="11">
        <v>5</v>
      </c>
      <c r="B463" s="45" t="s">
        <v>180</v>
      </c>
      <c r="G463" s="667"/>
    </row>
    <row r="464" spans="1:7" ht="409.2">
      <c r="A464" s="3"/>
      <c r="B464" s="757" t="s">
        <v>3210</v>
      </c>
      <c r="G464" s="667"/>
    </row>
    <row r="465" spans="1:7">
      <c r="B465" s="146" t="s">
        <v>1567</v>
      </c>
      <c r="C465" t="s">
        <v>26</v>
      </c>
      <c r="D465" s="66">
        <v>362</v>
      </c>
      <c r="E465" s="620"/>
      <c r="F465" s="64">
        <f t="shared" ref="F465:F469" si="20">D465*E465</f>
        <v>0</v>
      </c>
      <c r="G465" s="667"/>
    </row>
    <row r="466" spans="1:7">
      <c r="A466" s="3"/>
      <c r="B466" s="146" t="s">
        <v>1568</v>
      </c>
      <c r="C466" t="s">
        <v>179</v>
      </c>
      <c r="D466" s="66">
        <v>8</v>
      </c>
      <c r="E466" s="620"/>
      <c r="F466" s="64">
        <f t="shared" si="20"/>
        <v>0</v>
      </c>
      <c r="G466" s="667"/>
    </row>
    <row r="467" spans="1:7">
      <c r="B467" s="146" t="s">
        <v>1569</v>
      </c>
      <c r="C467" t="s">
        <v>179</v>
      </c>
      <c r="D467" s="66">
        <v>4</v>
      </c>
      <c r="E467" s="620"/>
      <c r="F467" s="64">
        <f t="shared" si="20"/>
        <v>0</v>
      </c>
      <c r="G467" s="667"/>
    </row>
    <row r="468" spans="1:7">
      <c r="B468" s="146" t="s">
        <v>1570</v>
      </c>
      <c r="C468" t="s">
        <v>179</v>
      </c>
      <c r="D468" s="66">
        <v>4</v>
      </c>
      <c r="E468" s="620"/>
      <c r="F468" s="64">
        <f t="shared" si="20"/>
        <v>0</v>
      </c>
      <c r="G468" s="667"/>
    </row>
    <row r="469" spans="1:7">
      <c r="B469" s="146" t="s">
        <v>1571</v>
      </c>
      <c r="C469" t="s">
        <v>60</v>
      </c>
      <c r="D469" s="66">
        <v>128</v>
      </c>
      <c r="E469" s="620"/>
      <c r="F469" s="64">
        <f t="shared" si="20"/>
        <v>0</v>
      </c>
      <c r="G469" s="667"/>
    </row>
    <row r="470" spans="1:7">
      <c r="B470" s="46"/>
      <c r="G470" s="667"/>
    </row>
    <row r="471" spans="1:7">
      <c r="A471" s="11">
        <v>6</v>
      </c>
      <c r="B471" s="45" t="s">
        <v>181</v>
      </c>
      <c r="G471" s="667"/>
    </row>
    <row r="472" spans="1:7" ht="316.8">
      <c r="B472" s="751" t="s">
        <v>3211</v>
      </c>
      <c r="G472" s="667"/>
    </row>
    <row r="473" spans="1:7">
      <c r="B473" s="146" t="s">
        <v>1572</v>
      </c>
      <c r="C473" t="s">
        <v>60</v>
      </c>
      <c r="D473" s="66">
        <v>128</v>
      </c>
      <c r="E473" s="620"/>
      <c r="F473" s="64">
        <f t="shared" ref="F473:F475" si="21">D473*E473</f>
        <v>0</v>
      </c>
      <c r="G473" s="667"/>
    </row>
    <row r="474" spans="1:7">
      <c r="B474" s="146" t="s">
        <v>1573</v>
      </c>
      <c r="C474" t="s">
        <v>60</v>
      </c>
      <c r="D474" s="66">
        <v>128</v>
      </c>
      <c r="E474" s="620"/>
      <c r="F474" s="64">
        <f t="shared" si="21"/>
        <v>0</v>
      </c>
      <c r="G474" s="667"/>
    </row>
    <row r="475" spans="1:7">
      <c r="B475" s="146" t="s">
        <v>1574</v>
      </c>
      <c r="C475" t="s">
        <v>60</v>
      </c>
      <c r="D475" s="66">
        <v>128</v>
      </c>
      <c r="E475" s="620"/>
      <c r="F475" s="64">
        <f t="shared" si="21"/>
        <v>0</v>
      </c>
      <c r="G475" s="667"/>
    </row>
    <row r="476" spans="1:7">
      <c r="B476" s="46"/>
      <c r="G476" s="667"/>
    </row>
    <row r="477" spans="1:7">
      <c r="A477" s="3">
        <v>7</v>
      </c>
      <c r="B477" s="45" t="s">
        <v>182</v>
      </c>
      <c r="G477" s="667"/>
    </row>
    <row r="478" spans="1:7" ht="145.19999999999999">
      <c r="B478" s="46" t="s">
        <v>1772</v>
      </c>
      <c r="G478" s="667"/>
    </row>
    <row r="479" spans="1:7">
      <c r="A479" s="3"/>
      <c r="B479" s="146" t="s">
        <v>183</v>
      </c>
      <c r="C479" s="3" t="s">
        <v>184</v>
      </c>
      <c r="D479" s="66">
        <v>2</v>
      </c>
      <c r="E479" s="620"/>
      <c r="F479" s="64">
        <f t="shared" ref="F479:F480" si="22">D479*E479</f>
        <v>0</v>
      </c>
      <c r="G479" s="667"/>
    </row>
    <row r="480" spans="1:7">
      <c r="B480" s="146" t="s">
        <v>185</v>
      </c>
      <c r="C480" s="3" t="s">
        <v>186</v>
      </c>
      <c r="D480" s="66">
        <v>2</v>
      </c>
      <c r="E480" s="620"/>
      <c r="F480" s="64">
        <f t="shared" si="22"/>
        <v>0</v>
      </c>
      <c r="G480" s="667"/>
    </row>
    <row r="481" spans="1:7">
      <c r="B481" s="758" t="s">
        <v>3072</v>
      </c>
      <c r="C481" s="3" t="s">
        <v>179</v>
      </c>
      <c r="D481" s="66">
        <v>3</v>
      </c>
      <c r="E481" s="620"/>
      <c r="F481" s="64">
        <f t="shared" ref="F481" si="23">D481*E481</f>
        <v>0</v>
      </c>
      <c r="G481" s="667"/>
    </row>
    <row r="482" spans="1:7">
      <c r="B482" s="46"/>
      <c r="G482" s="667"/>
    </row>
    <row r="483" spans="1:7">
      <c r="A483" s="11">
        <v>8</v>
      </c>
      <c r="B483" s="45" t="s">
        <v>187</v>
      </c>
      <c r="G483" s="667"/>
    </row>
    <row r="484" spans="1:7" ht="92.4">
      <c r="B484" s="46" t="s">
        <v>1773</v>
      </c>
      <c r="C484" s="3" t="s">
        <v>188</v>
      </c>
      <c r="D484" s="66">
        <v>91</v>
      </c>
      <c r="E484" s="620"/>
      <c r="F484" s="64">
        <f>D484*E484</f>
        <v>0</v>
      </c>
      <c r="G484" s="667"/>
    </row>
    <row r="485" spans="1:7">
      <c r="B485" s="46"/>
      <c r="G485" s="667"/>
    </row>
    <row r="486" spans="1:7">
      <c r="B486" s="46"/>
      <c r="G486" s="667"/>
    </row>
    <row r="487" spans="1:7">
      <c r="B487" s="149" t="s">
        <v>189</v>
      </c>
      <c r="C487" s="144"/>
      <c r="D487" s="145"/>
      <c r="E487" s="145"/>
      <c r="F487" s="145">
        <f>SUM(F447:F484)</f>
        <v>0</v>
      </c>
      <c r="G487" s="667"/>
    </row>
    <row r="488" spans="1:7">
      <c r="B488" s="46"/>
      <c r="G488" s="667"/>
    </row>
    <row r="489" spans="1:7">
      <c r="B489" s="46"/>
      <c r="G489" s="667"/>
    </row>
    <row r="490" spans="1:7">
      <c r="A490" s="2" t="s">
        <v>190</v>
      </c>
      <c r="B490" s="37" t="s">
        <v>191</v>
      </c>
      <c r="G490" s="667"/>
    </row>
    <row r="491" spans="1:7">
      <c r="G491" s="667"/>
    </row>
    <row r="492" spans="1:7">
      <c r="B492" s="40" t="s">
        <v>192</v>
      </c>
      <c r="G492" s="667"/>
    </row>
    <row r="493" spans="1:7" ht="79.2">
      <c r="B493" s="46" t="s">
        <v>1774</v>
      </c>
      <c r="G493" s="667"/>
    </row>
    <row r="494" spans="1:7">
      <c r="B494" s="46"/>
      <c r="G494" s="667"/>
    </row>
    <row r="495" spans="1:7">
      <c r="A495" s="11">
        <v>1</v>
      </c>
      <c r="B495" s="45" t="s">
        <v>193</v>
      </c>
      <c r="G495" s="667"/>
    </row>
    <row r="496" spans="1:7" ht="145.19999999999999">
      <c r="B496" s="751" t="s">
        <v>1775</v>
      </c>
      <c r="C496" s="3" t="s">
        <v>194</v>
      </c>
      <c r="D496" s="66">
        <v>342</v>
      </c>
      <c r="E496" s="620"/>
      <c r="F496" s="64">
        <f>D496*E496</f>
        <v>0</v>
      </c>
      <c r="G496" s="667"/>
    </row>
    <row r="497" spans="1:7">
      <c r="G497" s="667"/>
    </row>
    <row r="498" spans="1:7">
      <c r="A498" s="11">
        <v>2</v>
      </c>
      <c r="B498" s="45" t="s">
        <v>195</v>
      </c>
      <c r="G498" s="667"/>
    </row>
    <row r="499" spans="1:7" ht="145.19999999999999">
      <c r="B499" s="46" t="s">
        <v>1776</v>
      </c>
      <c r="C499" s="3" t="s">
        <v>196</v>
      </c>
      <c r="D499" s="66">
        <v>18</v>
      </c>
      <c r="E499" s="620"/>
      <c r="F499" s="64">
        <f>D499*E499</f>
        <v>0</v>
      </c>
      <c r="G499" s="667"/>
    </row>
    <row r="500" spans="1:7">
      <c r="B500" s="46"/>
      <c r="G500" s="667"/>
    </row>
    <row r="501" spans="1:7" ht="26.4">
      <c r="A501" s="11">
        <v>3</v>
      </c>
      <c r="B501" s="45" t="s">
        <v>197</v>
      </c>
      <c r="G501" s="667"/>
    </row>
    <row r="502" spans="1:7" ht="103.95" customHeight="1">
      <c r="B502" s="46" t="s">
        <v>1777</v>
      </c>
      <c r="C502" s="3" t="s">
        <v>198</v>
      </c>
      <c r="D502" s="66">
        <v>715</v>
      </c>
      <c r="E502" s="620"/>
      <c r="F502" s="64">
        <f>D502*E502</f>
        <v>0</v>
      </c>
      <c r="G502" s="667"/>
    </row>
    <row r="503" spans="1:7">
      <c r="B503" s="46"/>
      <c r="D503" s="66"/>
      <c r="G503" s="667"/>
    </row>
    <row r="504" spans="1:7">
      <c r="A504" s="11">
        <v>4</v>
      </c>
      <c r="B504" s="45" t="s">
        <v>199</v>
      </c>
      <c r="C504" s="3"/>
      <c r="D504" s="66"/>
      <c r="E504" s="66"/>
      <c r="G504" s="667"/>
    </row>
    <row r="505" spans="1:7" ht="92.4">
      <c r="B505" s="46" t="s">
        <v>1778</v>
      </c>
      <c r="C505" s="3" t="s">
        <v>200</v>
      </c>
      <c r="D505" s="66">
        <v>353</v>
      </c>
      <c r="E505" s="620"/>
      <c r="F505" s="64">
        <f>D505*E505</f>
        <v>0</v>
      </c>
      <c r="G505" s="667"/>
    </row>
    <row r="506" spans="1:7">
      <c r="B506" s="46"/>
      <c r="G506" s="667"/>
    </row>
    <row r="507" spans="1:7">
      <c r="A507" s="11">
        <v>5</v>
      </c>
      <c r="B507" s="45" t="s">
        <v>201</v>
      </c>
      <c r="G507" s="667"/>
    </row>
    <row r="508" spans="1:7" ht="79.2">
      <c r="B508" s="46" t="s">
        <v>1779</v>
      </c>
      <c r="C508" s="3" t="s">
        <v>202</v>
      </c>
      <c r="D508" s="66">
        <v>353</v>
      </c>
      <c r="E508" s="620"/>
      <c r="F508" s="64">
        <f>D508*E508</f>
        <v>0</v>
      </c>
      <c r="G508" s="667"/>
    </row>
    <row r="509" spans="1:7">
      <c r="B509" s="46"/>
      <c r="G509" s="667"/>
    </row>
    <row r="510" spans="1:7">
      <c r="A510" s="11">
        <v>6</v>
      </c>
      <c r="B510" s="45" t="s">
        <v>203</v>
      </c>
      <c r="G510" s="667"/>
    </row>
    <row r="511" spans="1:7" ht="79.2">
      <c r="B511" s="751" t="s">
        <v>1780</v>
      </c>
      <c r="C511" s="3" t="s">
        <v>204</v>
      </c>
      <c r="D511" s="66">
        <v>45</v>
      </c>
      <c r="E511" s="620"/>
      <c r="F511" s="64">
        <f>D511*E511</f>
        <v>0</v>
      </c>
      <c r="G511" s="667"/>
    </row>
    <row r="512" spans="1:7">
      <c r="A512" s="3"/>
      <c r="B512" s="46"/>
      <c r="G512" s="667"/>
    </row>
    <row r="513" spans="1:7">
      <c r="A513" s="11">
        <v>7</v>
      </c>
      <c r="B513" s="45" t="s">
        <v>205</v>
      </c>
      <c r="G513" s="667"/>
    </row>
    <row r="514" spans="1:7" ht="81" customHeight="1">
      <c r="B514" s="46" t="s">
        <v>1781</v>
      </c>
      <c r="G514" s="667"/>
    </row>
    <row r="515" spans="1:7">
      <c r="B515" s="146" t="s">
        <v>206</v>
      </c>
      <c r="C515" s="3" t="s">
        <v>207</v>
      </c>
      <c r="D515" s="66">
        <v>12</v>
      </c>
      <c r="E515" s="620"/>
      <c r="F515" s="64">
        <f>D515*E515</f>
        <v>0</v>
      </c>
      <c r="G515" s="667"/>
    </row>
    <row r="516" spans="1:7">
      <c r="A516" s="3"/>
      <c r="B516" s="46"/>
      <c r="C516" s="3"/>
      <c r="G516" s="667"/>
    </row>
    <row r="517" spans="1:7">
      <c r="A517" s="11">
        <v>8</v>
      </c>
      <c r="B517" s="45" t="s">
        <v>208</v>
      </c>
      <c r="G517" s="667"/>
    </row>
    <row r="518" spans="1:7" ht="105.6">
      <c r="B518" s="751" t="s">
        <v>1782</v>
      </c>
      <c r="C518" s="3" t="s">
        <v>209</v>
      </c>
      <c r="D518" s="66">
        <v>30</v>
      </c>
      <c r="E518" s="620"/>
      <c r="F518" s="64">
        <f>D518*E518</f>
        <v>0</v>
      </c>
      <c r="G518" s="667"/>
    </row>
    <row r="519" spans="1:7">
      <c r="G519" s="667"/>
    </row>
    <row r="520" spans="1:7">
      <c r="A520" s="11">
        <v>9</v>
      </c>
      <c r="B520" s="45" t="s">
        <v>210</v>
      </c>
      <c r="G520" s="667"/>
    </row>
    <row r="521" spans="1:7" ht="184.8">
      <c r="B521" s="751" t="s">
        <v>1783</v>
      </c>
      <c r="C521" s="3" t="s">
        <v>211</v>
      </c>
      <c r="D521" s="66">
        <v>30</v>
      </c>
      <c r="E521" s="620"/>
      <c r="F521" s="64">
        <f>D521*E521</f>
        <v>0</v>
      </c>
      <c r="G521" s="667"/>
    </row>
    <row r="522" spans="1:7">
      <c r="B522" s="46"/>
      <c r="G522" s="667"/>
    </row>
    <row r="523" spans="1:7">
      <c r="A523" s="11">
        <v>10</v>
      </c>
      <c r="B523" s="45" t="s">
        <v>212</v>
      </c>
      <c r="G523" s="667"/>
    </row>
    <row r="524" spans="1:7" ht="184.8">
      <c r="B524" s="46" t="s">
        <v>1784</v>
      </c>
      <c r="C524" s="3" t="s">
        <v>213</v>
      </c>
      <c r="D524" s="66">
        <v>198</v>
      </c>
      <c r="E524" s="620"/>
      <c r="F524" s="64">
        <f>D524*E524</f>
        <v>0</v>
      </c>
      <c r="G524" s="667"/>
    </row>
    <row r="525" spans="1:7">
      <c r="B525" s="46"/>
      <c r="G525" s="667"/>
    </row>
    <row r="526" spans="1:7">
      <c r="B526" s="46"/>
      <c r="G526" s="667"/>
    </row>
    <row r="527" spans="1:7">
      <c r="B527" s="143" t="s">
        <v>214</v>
      </c>
      <c r="C527" s="148"/>
      <c r="D527" s="145"/>
      <c r="E527" s="145"/>
      <c r="F527" s="145">
        <f>SUM(F496:F524)</f>
        <v>0</v>
      </c>
      <c r="G527" s="620"/>
    </row>
    <row r="528" spans="1:7">
      <c r="B528" s="46"/>
      <c r="G528" s="667"/>
    </row>
    <row r="529" spans="1:7">
      <c r="A529" s="2" t="s">
        <v>1698</v>
      </c>
      <c r="B529" s="37" t="s">
        <v>216</v>
      </c>
      <c r="G529" s="667"/>
    </row>
    <row r="530" spans="1:7">
      <c r="G530" s="667"/>
    </row>
    <row r="531" spans="1:7">
      <c r="A531" s="11">
        <v>1</v>
      </c>
      <c r="B531" s="45" t="s">
        <v>217</v>
      </c>
      <c r="G531" s="667"/>
    </row>
    <row r="532" spans="1:7" ht="108" customHeight="1">
      <c r="B532" s="46" t="s">
        <v>1785</v>
      </c>
      <c r="G532" s="667"/>
    </row>
    <row r="533" spans="1:7" ht="132">
      <c r="B533" s="46" t="s">
        <v>1786</v>
      </c>
      <c r="G533" s="667"/>
    </row>
    <row r="534" spans="1:7">
      <c r="B534" s="146" t="s">
        <v>218</v>
      </c>
      <c r="C534" s="3" t="s">
        <v>219</v>
      </c>
      <c r="D534" s="66">
        <v>690</v>
      </c>
      <c r="E534" s="620"/>
      <c r="F534" s="64">
        <f>D534*E534</f>
        <v>0</v>
      </c>
      <c r="G534" s="667"/>
    </row>
    <row r="535" spans="1:7">
      <c r="B535" s="46"/>
      <c r="G535" s="667"/>
    </row>
    <row r="536" spans="1:7" s="671" customFormat="1">
      <c r="A536" s="678">
        <v>1</v>
      </c>
      <c r="B536" s="679" t="s">
        <v>220</v>
      </c>
      <c r="D536" s="673"/>
      <c r="E536" s="673"/>
      <c r="F536" s="673"/>
      <c r="G536" s="677"/>
    </row>
    <row r="537" spans="1:7" ht="158.4">
      <c r="B537" s="46" t="s">
        <v>1787</v>
      </c>
      <c r="G537" s="667"/>
    </row>
    <row r="538" spans="1:7" ht="105.6">
      <c r="B538" s="46" t="s">
        <v>1788</v>
      </c>
      <c r="G538" s="667"/>
    </row>
    <row r="539" spans="1:7">
      <c r="B539" s="146" t="s">
        <v>221</v>
      </c>
      <c r="C539" s="3" t="s">
        <v>222</v>
      </c>
      <c r="D539" s="66">
        <v>420</v>
      </c>
      <c r="E539" s="620"/>
      <c r="F539" s="64">
        <f>D539*E539</f>
        <v>0</v>
      </c>
      <c r="G539" s="667"/>
    </row>
    <row r="540" spans="1:7">
      <c r="G540" s="667"/>
    </row>
    <row r="541" spans="1:7">
      <c r="B541" s="143" t="s">
        <v>223</v>
      </c>
      <c r="C541" s="148"/>
      <c r="D541" s="145"/>
      <c r="E541" s="145"/>
      <c r="F541" s="145">
        <f>F534+F539</f>
        <v>0</v>
      </c>
      <c r="G541" s="620"/>
    </row>
    <row r="542" spans="1:7">
      <c r="B542" s="46"/>
      <c r="G542" s="667"/>
    </row>
    <row r="543" spans="1:7">
      <c r="B543" s="46"/>
      <c r="G543" s="667"/>
    </row>
    <row r="544" spans="1:7" ht="13.8">
      <c r="A544" s="6" t="s">
        <v>224</v>
      </c>
      <c r="B544" s="38" t="s">
        <v>225</v>
      </c>
      <c r="G544" s="667"/>
    </row>
    <row r="545" spans="1:7">
      <c r="A545" s="2" t="s">
        <v>226</v>
      </c>
      <c r="B545" s="37" t="s">
        <v>227</v>
      </c>
      <c r="G545" s="667"/>
    </row>
    <row r="546" spans="1:7">
      <c r="G546" s="667"/>
    </row>
    <row r="547" spans="1:7">
      <c r="B547" s="40" t="s">
        <v>228</v>
      </c>
      <c r="G547" s="667"/>
    </row>
    <row r="548" spans="1:7" ht="382.8">
      <c r="B548" s="46" t="s">
        <v>1789</v>
      </c>
      <c r="G548" s="667"/>
    </row>
    <row r="549" spans="1:7" ht="79.2">
      <c r="B549" s="46" t="s">
        <v>1790</v>
      </c>
      <c r="G549" s="667"/>
    </row>
    <row r="550" spans="1:7" ht="224.4">
      <c r="B550" s="752" t="s">
        <v>3212</v>
      </c>
      <c r="G550" s="667"/>
    </row>
    <row r="551" spans="1:7" ht="105.6">
      <c r="B551" s="752" t="s">
        <v>3073</v>
      </c>
      <c r="G551" s="667"/>
    </row>
    <row r="552" spans="1:7" ht="132">
      <c r="B552" s="46" t="s">
        <v>1791</v>
      </c>
      <c r="G552" s="667"/>
    </row>
    <row r="553" spans="1:7">
      <c r="B553" s="46"/>
      <c r="G553" s="667"/>
    </row>
    <row r="554" spans="1:7">
      <c r="A554" s="4">
        <v>1</v>
      </c>
      <c r="B554" s="46" t="s">
        <v>229</v>
      </c>
      <c r="G554" s="667"/>
    </row>
    <row r="555" spans="1:7">
      <c r="B555" s="46" t="s">
        <v>230</v>
      </c>
      <c r="G555" s="667"/>
    </row>
    <row r="556" spans="1:7">
      <c r="B556" s="46" t="s">
        <v>231</v>
      </c>
      <c r="C556" s="3" t="s">
        <v>232</v>
      </c>
      <c r="D556" s="66">
        <v>1</v>
      </c>
      <c r="E556" s="620"/>
      <c r="F556" s="64">
        <f>D556*E556</f>
        <v>0</v>
      </c>
      <c r="G556" s="667"/>
    </row>
    <row r="557" spans="1:7">
      <c r="B557" s="46" t="s">
        <v>233</v>
      </c>
      <c r="C557" s="3" t="s">
        <v>234</v>
      </c>
      <c r="D557" s="66">
        <v>2</v>
      </c>
      <c r="E557" s="620"/>
      <c r="F557" s="64">
        <f>D557*E557</f>
        <v>0</v>
      </c>
      <c r="G557" s="667"/>
    </row>
    <row r="558" spans="1:7">
      <c r="G558" s="667"/>
    </row>
    <row r="559" spans="1:7">
      <c r="A559" s="4">
        <v>2</v>
      </c>
      <c r="B559" s="46" t="s">
        <v>235</v>
      </c>
      <c r="G559" s="667"/>
    </row>
    <row r="560" spans="1:7">
      <c r="B560" s="46" t="s">
        <v>230</v>
      </c>
      <c r="G560" s="667"/>
    </row>
    <row r="561" spans="1:7">
      <c r="B561" s="46" t="s">
        <v>236</v>
      </c>
      <c r="C561" s="3" t="s">
        <v>237</v>
      </c>
      <c r="D561" s="66">
        <v>1</v>
      </c>
      <c r="E561" s="620"/>
      <c r="F561" s="64">
        <f>D561*E561</f>
        <v>0</v>
      </c>
      <c r="G561" s="667"/>
    </row>
    <row r="562" spans="1:7">
      <c r="G562" s="667"/>
    </row>
    <row r="563" spans="1:7">
      <c r="A563" s="4">
        <v>3</v>
      </c>
      <c r="B563" s="46" t="s">
        <v>238</v>
      </c>
      <c r="G563" s="667"/>
    </row>
    <row r="564" spans="1:7">
      <c r="B564" s="46" t="s">
        <v>239</v>
      </c>
      <c r="G564" s="667"/>
    </row>
    <row r="565" spans="1:7">
      <c r="B565" s="46" t="s">
        <v>240</v>
      </c>
      <c r="C565" s="3" t="s">
        <v>241</v>
      </c>
      <c r="D565" s="66">
        <v>1</v>
      </c>
      <c r="E565" s="620"/>
      <c r="F565" s="64">
        <f>D565*E565</f>
        <v>0</v>
      </c>
      <c r="G565" s="667"/>
    </row>
    <row r="566" spans="1:7">
      <c r="G566" s="667"/>
    </row>
    <row r="567" spans="1:7">
      <c r="A567" s="4">
        <v>4</v>
      </c>
      <c r="B567" s="46" t="s">
        <v>242</v>
      </c>
      <c r="G567" s="667"/>
    </row>
    <row r="568" spans="1:7">
      <c r="B568" s="46" t="s">
        <v>243</v>
      </c>
      <c r="G568" s="667"/>
    </row>
    <row r="569" spans="1:7">
      <c r="B569" s="46" t="s">
        <v>244</v>
      </c>
      <c r="C569" s="3" t="s">
        <v>245</v>
      </c>
      <c r="D569" s="66">
        <v>1</v>
      </c>
      <c r="E569" s="620"/>
      <c r="F569" s="64">
        <f>D569*E569</f>
        <v>0</v>
      </c>
      <c r="G569" s="667"/>
    </row>
    <row r="570" spans="1:7">
      <c r="G570" s="667"/>
    </row>
    <row r="571" spans="1:7">
      <c r="A571" s="4">
        <v>5</v>
      </c>
      <c r="B571" s="46" t="s">
        <v>246</v>
      </c>
      <c r="G571" s="667"/>
    </row>
    <row r="572" spans="1:7">
      <c r="B572" s="46" t="s">
        <v>247</v>
      </c>
      <c r="C572" s="3" t="s">
        <v>248</v>
      </c>
      <c r="D572" s="66">
        <v>9</v>
      </c>
      <c r="E572" s="620"/>
      <c r="F572" s="64">
        <f>D572*E572</f>
        <v>0</v>
      </c>
      <c r="G572" s="667"/>
    </row>
    <row r="573" spans="1:7">
      <c r="G573" s="667"/>
    </row>
    <row r="574" spans="1:7">
      <c r="A574" s="4">
        <v>6</v>
      </c>
      <c r="B574" s="46" t="s">
        <v>249</v>
      </c>
      <c r="G574" s="667"/>
    </row>
    <row r="575" spans="1:7">
      <c r="B575" s="46" t="s">
        <v>250</v>
      </c>
      <c r="C575" s="3" t="s">
        <v>251</v>
      </c>
      <c r="D575" s="66">
        <v>7</v>
      </c>
      <c r="E575" s="620"/>
      <c r="F575" s="64">
        <f>D575*E575</f>
        <v>0</v>
      </c>
      <c r="G575" s="667"/>
    </row>
    <row r="576" spans="1:7">
      <c r="B576" s="46"/>
      <c r="G576" s="667"/>
    </row>
    <row r="577" spans="1:7">
      <c r="A577" s="4">
        <v>7</v>
      </c>
      <c r="B577" s="46" t="s">
        <v>252</v>
      </c>
      <c r="G577" s="667"/>
    </row>
    <row r="578" spans="1:7">
      <c r="B578" s="46" t="s">
        <v>253</v>
      </c>
      <c r="G578" s="667"/>
    </row>
    <row r="579" spans="1:7">
      <c r="B579" s="46" t="s">
        <v>254</v>
      </c>
      <c r="C579" s="3" t="s">
        <v>255</v>
      </c>
      <c r="D579" s="66">
        <v>1</v>
      </c>
      <c r="E579" s="620"/>
      <c r="F579" s="64">
        <f>D579*E579</f>
        <v>0</v>
      </c>
      <c r="G579" s="667"/>
    </row>
    <row r="580" spans="1:7">
      <c r="B580" s="46" t="s">
        <v>256</v>
      </c>
      <c r="C580" s="3" t="s">
        <v>257</v>
      </c>
      <c r="D580" s="66">
        <v>1</v>
      </c>
      <c r="E580" s="620"/>
      <c r="F580" s="64">
        <f>D580*E580</f>
        <v>0</v>
      </c>
      <c r="G580" s="667"/>
    </row>
    <row r="581" spans="1:7">
      <c r="G581" s="667"/>
    </row>
    <row r="582" spans="1:7">
      <c r="A582" s="4">
        <v>8</v>
      </c>
      <c r="B582" s="46" t="s">
        <v>258</v>
      </c>
      <c r="G582" s="667"/>
    </row>
    <row r="583" spans="1:7">
      <c r="B583" s="46" t="s">
        <v>259</v>
      </c>
      <c r="G583" s="667"/>
    </row>
    <row r="584" spans="1:7">
      <c r="B584" s="46" t="s">
        <v>260</v>
      </c>
      <c r="C584" s="3" t="s">
        <v>261</v>
      </c>
      <c r="D584" s="66">
        <v>13</v>
      </c>
      <c r="E584" s="620"/>
      <c r="F584" s="64">
        <f>D584*E584</f>
        <v>0</v>
      </c>
      <c r="G584" s="667"/>
    </row>
    <row r="585" spans="1:7">
      <c r="G585" s="667"/>
    </row>
    <row r="586" spans="1:7">
      <c r="A586" s="4">
        <v>9</v>
      </c>
      <c r="B586" s="46" t="s">
        <v>262</v>
      </c>
      <c r="G586" s="667"/>
    </row>
    <row r="587" spans="1:7">
      <c r="B587" s="46" t="s">
        <v>263</v>
      </c>
      <c r="G587" s="667"/>
    </row>
    <row r="588" spans="1:7">
      <c r="B588" s="46" t="s">
        <v>264</v>
      </c>
      <c r="C588" s="3" t="s">
        <v>265</v>
      </c>
      <c r="D588" s="66">
        <v>1</v>
      </c>
      <c r="E588" s="620"/>
      <c r="F588" s="64">
        <f>D588*E588</f>
        <v>0</v>
      </c>
      <c r="G588" s="667"/>
    </row>
    <row r="589" spans="1:7">
      <c r="G589" s="667"/>
    </row>
    <row r="590" spans="1:7">
      <c r="A590" s="4">
        <v>10</v>
      </c>
      <c r="B590" s="46" t="s">
        <v>266</v>
      </c>
      <c r="G590" s="667"/>
    </row>
    <row r="591" spans="1:7">
      <c r="B591" s="46" t="s">
        <v>267</v>
      </c>
      <c r="C591" s="3" t="s">
        <v>268</v>
      </c>
      <c r="D591" s="66">
        <v>1</v>
      </c>
      <c r="E591" s="620"/>
      <c r="F591" s="64">
        <f>D591*E591</f>
        <v>0</v>
      </c>
      <c r="G591" s="667"/>
    </row>
    <row r="592" spans="1:7">
      <c r="G592" s="667"/>
    </row>
    <row r="593" spans="1:7">
      <c r="A593" s="4">
        <v>11</v>
      </c>
      <c r="B593" s="46" t="s">
        <v>269</v>
      </c>
      <c r="G593" s="667"/>
    </row>
    <row r="594" spans="1:7">
      <c r="B594" s="46" t="s">
        <v>270</v>
      </c>
      <c r="C594" s="3" t="s">
        <v>271</v>
      </c>
      <c r="D594" s="66">
        <v>1</v>
      </c>
      <c r="E594" s="620"/>
      <c r="F594" s="64">
        <f>D594*E594</f>
        <v>0</v>
      </c>
      <c r="G594" s="667"/>
    </row>
    <row r="595" spans="1:7">
      <c r="G595" s="667"/>
    </row>
    <row r="596" spans="1:7">
      <c r="A596" s="4">
        <v>12</v>
      </c>
      <c r="B596" s="46" t="s">
        <v>272</v>
      </c>
      <c r="G596" s="667"/>
    </row>
    <row r="597" spans="1:7">
      <c r="B597" s="46" t="s">
        <v>273</v>
      </c>
      <c r="G597" s="667"/>
    </row>
    <row r="598" spans="1:7">
      <c r="B598" s="46" t="s">
        <v>274</v>
      </c>
      <c r="C598" s="3" t="s">
        <v>275</v>
      </c>
      <c r="D598" s="66">
        <v>1</v>
      </c>
      <c r="E598" s="620"/>
      <c r="F598" s="64">
        <f>D598*E598</f>
        <v>0</v>
      </c>
      <c r="G598" s="667"/>
    </row>
    <row r="599" spans="1:7">
      <c r="G599" s="667"/>
    </row>
    <row r="600" spans="1:7">
      <c r="A600" s="4">
        <v>13</v>
      </c>
      <c r="B600" s="46" t="s">
        <v>276</v>
      </c>
      <c r="G600" s="667"/>
    </row>
    <row r="601" spans="1:7">
      <c r="B601" s="46" t="s">
        <v>277</v>
      </c>
      <c r="G601" s="667"/>
    </row>
    <row r="602" spans="1:7">
      <c r="B602" s="46" t="s">
        <v>278</v>
      </c>
      <c r="C602" s="3" t="s">
        <v>279</v>
      </c>
      <c r="D602" s="66">
        <v>1</v>
      </c>
      <c r="E602" s="620"/>
      <c r="F602" s="64">
        <f>D602*E602</f>
        <v>0</v>
      </c>
      <c r="G602" s="667"/>
    </row>
    <row r="603" spans="1:7">
      <c r="B603" s="46" t="s">
        <v>280</v>
      </c>
      <c r="C603" s="3" t="s">
        <v>281</v>
      </c>
      <c r="D603" s="66">
        <v>1</v>
      </c>
      <c r="E603" s="620"/>
      <c r="F603" s="64">
        <f>D603*E603</f>
        <v>0</v>
      </c>
      <c r="G603" s="667"/>
    </row>
    <row r="604" spans="1:7">
      <c r="G604" s="667"/>
    </row>
    <row r="605" spans="1:7">
      <c r="A605" s="4">
        <v>14</v>
      </c>
      <c r="B605" s="46" t="s">
        <v>282</v>
      </c>
      <c r="G605" s="667"/>
    </row>
    <row r="606" spans="1:7">
      <c r="B606" s="46" t="s">
        <v>283</v>
      </c>
      <c r="G606" s="667"/>
    </row>
    <row r="607" spans="1:7">
      <c r="B607" s="46" t="s">
        <v>284</v>
      </c>
      <c r="C607" s="3" t="s">
        <v>285</v>
      </c>
      <c r="D607" s="66">
        <v>1</v>
      </c>
      <c r="E607" s="620"/>
      <c r="F607" s="64">
        <f>D607*E607</f>
        <v>0</v>
      </c>
      <c r="G607" s="667"/>
    </row>
    <row r="608" spans="1:7">
      <c r="G608" s="667"/>
    </row>
    <row r="609" spans="1:7">
      <c r="A609" s="4">
        <v>15</v>
      </c>
      <c r="B609" s="46" t="s">
        <v>286</v>
      </c>
      <c r="G609" s="667"/>
    </row>
    <row r="610" spans="1:7">
      <c r="B610" s="46" t="s">
        <v>287</v>
      </c>
      <c r="G610" s="667"/>
    </row>
    <row r="611" spans="1:7">
      <c r="B611" s="46" t="s">
        <v>288</v>
      </c>
      <c r="C611" s="3" t="s">
        <v>289</v>
      </c>
      <c r="D611" s="66">
        <v>4</v>
      </c>
      <c r="E611" s="620"/>
      <c r="F611" s="64">
        <f>D611*E611</f>
        <v>0</v>
      </c>
      <c r="G611" s="667"/>
    </row>
    <row r="612" spans="1:7">
      <c r="G612" s="667"/>
    </row>
    <row r="613" spans="1:7">
      <c r="A613" s="4">
        <v>16</v>
      </c>
      <c r="B613" s="46" t="s">
        <v>290</v>
      </c>
      <c r="G613" s="667"/>
    </row>
    <row r="614" spans="1:7">
      <c r="B614" s="46" t="s">
        <v>291</v>
      </c>
      <c r="G614" s="667"/>
    </row>
    <row r="615" spans="1:7">
      <c r="B615" s="46" t="s">
        <v>292</v>
      </c>
      <c r="C615" s="3" t="s">
        <v>293</v>
      </c>
      <c r="D615" s="66">
        <v>2</v>
      </c>
      <c r="E615" s="620"/>
      <c r="F615" s="64">
        <f>D615*E615</f>
        <v>0</v>
      </c>
      <c r="G615" s="667"/>
    </row>
    <row r="616" spans="1:7">
      <c r="G616" s="667"/>
    </row>
    <row r="617" spans="1:7">
      <c r="A617" s="4">
        <v>17</v>
      </c>
      <c r="B617" s="46" t="s">
        <v>294</v>
      </c>
      <c r="G617" s="667"/>
    </row>
    <row r="618" spans="1:7">
      <c r="B618" s="46" t="s">
        <v>295</v>
      </c>
      <c r="C618" s="3" t="s">
        <v>296</v>
      </c>
      <c r="D618" s="66">
        <v>1</v>
      </c>
      <c r="E618" s="620"/>
      <c r="F618" s="64">
        <f>D618*E618</f>
        <v>0</v>
      </c>
      <c r="G618" s="667"/>
    </row>
    <row r="619" spans="1:7">
      <c r="A619" s="8"/>
      <c r="B619" s="35"/>
      <c r="D619" s="68"/>
      <c r="G619" s="667"/>
    </row>
    <row r="620" spans="1:7">
      <c r="A620" s="4">
        <v>18</v>
      </c>
      <c r="B620" s="46" t="s">
        <v>297</v>
      </c>
      <c r="G620" s="667"/>
    </row>
    <row r="621" spans="1:7">
      <c r="B621" s="46" t="s">
        <v>298</v>
      </c>
      <c r="C621" s="3" t="s">
        <v>299</v>
      </c>
      <c r="D621" s="66">
        <v>3</v>
      </c>
      <c r="E621" s="620"/>
      <c r="F621" s="64">
        <f t="shared" ref="F621:F622" si="24">D621*E621</f>
        <v>0</v>
      </c>
      <c r="G621" s="667"/>
    </row>
    <row r="622" spans="1:7">
      <c r="B622" s="46" t="s">
        <v>300</v>
      </c>
      <c r="C622" s="3" t="s">
        <v>301</v>
      </c>
      <c r="D622" s="66">
        <v>2</v>
      </c>
      <c r="E622" s="620"/>
      <c r="F622" s="64">
        <f t="shared" si="24"/>
        <v>0</v>
      </c>
      <c r="G622" s="667"/>
    </row>
    <row r="623" spans="1:7">
      <c r="G623" s="667"/>
    </row>
    <row r="624" spans="1:7">
      <c r="A624" s="4">
        <v>19</v>
      </c>
      <c r="B624" s="46" t="s">
        <v>302</v>
      </c>
      <c r="G624" s="667"/>
    </row>
    <row r="625" spans="1:7">
      <c r="B625" s="46" t="s">
        <v>303</v>
      </c>
      <c r="G625" s="667"/>
    </row>
    <row r="626" spans="1:7">
      <c r="B626" s="46" t="s">
        <v>304</v>
      </c>
      <c r="C626" s="3" t="s">
        <v>305</v>
      </c>
      <c r="D626" s="66">
        <v>1</v>
      </c>
      <c r="E626" s="620"/>
      <c r="F626" s="64">
        <f>D626*E626</f>
        <v>0</v>
      </c>
      <c r="G626" s="667"/>
    </row>
    <row r="627" spans="1:7">
      <c r="G627" s="667"/>
    </row>
    <row r="628" spans="1:7">
      <c r="A628" s="4">
        <v>20</v>
      </c>
      <c r="B628" s="46" t="s">
        <v>306</v>
      </c>
      <c r="G628" s="667"/>
    </row>
    <row r="629" spans="1:7" ht="52.8">
      <c r="B629" s="46" t="s">
        <v>1792</v>
      </c>
      <c r="C629" s="3" t="s">
        <v>307</v>
      </c>
      <c r="D629" s="66">
        <v>54</v>
      </c>
      <c r="E629" s="620"/>
      <c r="F629" s="64">
        <f>D629*E629</f>
        <v>0</v>
      </c>
      <c r="G629" s="667"/>
    </row>
    <row r="630" spans="1:7">
      <c r="B630" s="46"/>
      <c r="G630" s="667"/>
    </row>
    <row r="631" spans="1:7">
      <c r="A631" s="4">
        <v>21</v>
      </c>
      <c r="B631" s="46" t="s">
        <v>308</v>
      </c>
      <c r="G631" s="667"/>
    </row>
    <row r="632" spans="1:7" ht="92.4">
      <c r="B632" s="46" t="s">
        <v>1793</v>
      </c>
      <c r="C632" s="3" t="s">
        <v>309</v>
      </c>
      <c r="D632" s="66">
        <v>82</v>
      </c>
      <c r="E632" s="620"/>
      <c r="F632" s="64">
        <f>D632*E632</f>
        <v>0</v>
      </c>
      <c r="G632" s="667"/>
    </row>
    <row r="633" spans="1:7">
      <c r="B633" s="46"/>
      <c r="C633" s="3"/>
      <c r="D633" s="66"/>
      <c r="E633" s="814"/>
      <c r="G633" s="667"/>
    </row>
    <row r="634" spans="1:7">
      <c r="A634" s="4">
        <v>22</v>
      </c>
      <c r="B634" s="751" t="s">
        <v>3074</v>
      </c>
      <c r="G634" s="667"/>
    </row>
    <row r="635" spans="1:7" ht="66">
      <c r="B635" s="751" t="s">
        <v>3075</v>
      </c>
      <c r="C635" s="33" t="s">
        <v>179</v>
      </c>
      <c r="D635" s="66">
        <v>1</v>
      </c>
      <c r="E635" s="620"/>
      <c r="F635" s="64">
        <f>D635*E635</f>
        <v>0</v>
      </c>
      <c r="G635" s="667"/>
    </row>
    <row r="636" spans="1:7">
      <c r="B636" s="46"/>
      <c r="C636" s="3"/>
      <c r="D636" s="66"/>
      <c r="E636" s="814"/>
      <c r="G636" s="667"/>
    </row>
    <row r="637" spans="1:7">
      <c r="A637" s="4">
        <v>23</v>
      </c>
      <c r="B637" s="751" t="s">
        <v>310</v>
      </c>
      <c r="G637" s="667"/>
    </row>
    <row r="638" spans="1:7" ht="158.4">
      <c r="B638" s="751" t="s">
        <v>1794</v>
      </c>
      <c r="C638" s="33" t="s">
        <v>179</v>
      </c>
      <c r="D638" s="66">
        <v>32</v>
      </c>
      <c r="E638" s="620"/>
      <c r="F638" s="64">
        <f>D638*E638</f>
        <v>0</v>
      </c>
      <c r="G638" s="667"/>
    </row>
    <row r="639" spans="1:7">
      <c r="G639" s="667"/>
    </row>
    <row r="640" spans="1:7" ht="26.4">
      <c r="A640" s="3"/>
      <c r="B640" s="149" t="s">
        <v>311</v>
      </c>
      <c r="C640" s="144"/>
      <c r="D640" s="145"/>
      <c r="E640" s="145"/>
      <c r="F640" s="145">
        <f>SUM(F556:F638)</f>
        <v>0</v>
      </c>
      <c r="G640" s="667"/>
    </row>
    <row r="641" spans="1:7">
      <c r="B641" s="46"/>
      <c r="G641" s="667"/>
    </row>
    <row r="642" spans="1:7">
      <c r="B642" s="46"/>
      <c r="G642" s="667"/>
    </row>
    <row r="643" spans="1:7">
      <c r="A643" s="2" t="s">
        <v>312</v>
      </c>
      <c r="B643" s="37" t="s">
        <v>313</v>
      </c>
      <c r="G643" s="667"/>
    </row>
    <row r="644" spans="1:7">
      <c r="G644" s="667"/>
    </row>
    <row r="645" spans="1:7">
      <c r="B645" s="40" t="s">
        <v>314</v>
      </c>
      <c r="G645" s="667"/>
    </row>
    <row r="646" spans="1:7" ht="264">
      <c r="B646" s="752" t="s">
        <v>3213</v>
      </c>
      <c r="G646" s="667"/>
    </row>
    <row r="647" spans="1:7" ht="198">
      <c r="B647" s="751" t="s">
        <v>3214</v>
      </c>
      <c r="G647" s="667"/>
    </row>
    <row r="648" spans="1:7" ht="118.8">
      <c r="B648" s="751" t="s">
        <v>3215</v>
      </c>
      <c r="G648" s="667"/>
    </row>
    <row r="649" spans="1:7">
      <c r="B649" s="46"/>
      <c r="G649" s="667"/>
    </row>
    <row r="650" spans="1:7">
      <c r="B650" s="46"/>
      <c r="G650" s="667"/>
    </row>
    <row r="651" spans="1:7">
      <c r="B651" s="46"/>
      <c r="G651" s="667"/>
    </row>
    <row r="652" spans="1:7" ht="26.4">
      <c r="A652" s="150">
        <v>1</v>
      </c>
      <c r="B652" s="46" t="s">
        <v>1795</v>
      </c>
      <c r="G652" s="667"/>
    </row>
    <row r="653" spans="1:7">
      <c r="A653" s="151"/>
      <c r="B653" s="46" t="s">
        <v>315</v>
      </c>
      <c r="C653" s="3" t="s">
        <v>316</v>
      </c>
      <c r="D653" s="66">
        <v>2</v>
      </c>
      <c r="E653" s="620"/>
      <c r="F653" s="64">
        <f>D653*E653</f>
        <v>0</v>
      </c>
      <c r="G653" s="667"/>
    </row>
    <row r="654" spans="1:7">
      <c r="A654" s="151"/>
      <c r="G654" s="667"/>
    </row>
    <row r="655" spans="1:7">
      <c r="A655" s="151"/>
      <c r="G655" s="667"/>
    </row>
    <row r="656" spans="1:7" ht="26.4">
      <c r="A656" s="150">
        <v>2</v>
      </c>
      <c r="B656" s="46" t="s">
        <v>1796</v>
      </c>
      <c r="G656" s="667"/>
    </row>
    <row r="657" spans="1:7">
      <c r="A657" s="151"/>
      <c r="B657" s="46" t="s">
        <v>317</v>
      </c>
      <c r="C657" s="3" t="s">
        <v>318</v>
      </c>
      <c r="D657" s="66">
        <v>6</v>
      </c>
      <c r="E657" s="620"/>
      <c r="F657" s="64">
        <f t="shared" ref="F657:F659" si="25">D657*E657</f>
        <v>0</v>
      </c>
      <c r="G657" s="667"/>
    </row>
    <row r="658" spans="1:7">
      <c r="A658" s="151"/>
      <c r="B658" s="46" t="s">
        <v>319</v>
      </c>
      <c r="C658" s="3" t="s">
        <v>320</v>
      </c>
      <c r="D658" s="66">
        <v>1</v>
      </c>
      <c r="E658" s="620"/>
      <c r="F658" s="64">
        <f t="shared" si="25"/>
        <v>0</v>
      </c>
      <c r="G658" s="667"/>
    </row>
    <row r="659" spans="1:7">
      <c r="A659" s="151"/>
      <c r="B659" s="46" t="s">
        <v>321</v>
      </c>
      <c r="C659" s="3" t="s">
        <v>322</v>
      </c>
      <c r="D659" s="66">
        <v>1</v>
      </c>
      <c r="E659" s="620"/>
      <c r="F659" s="64">
        <f t="shared" si="25"/>
        <v>0</v>
      </c>
      <c r="G659" s="667"/>
    </row>
    <row r="660" spans="1:7">
      <c r="A660" s="151"/>
      <c r="G660" s="667"/>
    </row>
    <row r="661" spans="1:7">
      <c r="A661" s="151"/>
      <c r="G661" s="667"/>
    </row>
    <row r="662" spans="1:7" ht="26.4">
      <c r="A662" s="150">
        <v>3</v>
      </c>
      <c r="B662" s="46" t="s">
        <v>1797</v>
      </c>
      <c r="G662" s="667"/>
    </row>
    <row r="663" spans="1:7">
      <c r="A663" s="151"/>
      <c r="B663" s="46" t="s">
        <v>323</v>
      </c>
      <c r="C663" s="3" t="s">
        <v>324</v>
      </c>
      <c r="D663" s="66">
        <v>1</v>
      </c>
      <c r="E663" s="620"/>
      <c r="F663" s="64">
        <f t="shared" ref="F663:F664" si="26">D663*E663</f>
        <v>0</v>
      </c>
      <c r="G663" s="667"/>
    </row>
    <row r="664" spans="1:7">
      <c r="A664" s="151"/>
      <c r="B664" s="46" t="s">
        <v>325</v>
      </c>
      <c r="C664" s="3" t="s">
        <v>326</v>
      </c>
      <c r="D664" s="66">
        <v>1</v>
      </c>
      <c r="E664" s="620"/>
      <c r="F664" s="64">
        <f t="shared" si="26"/>
        <v>0</v>
      </c>
      <c r="G664" s="667"/>
    </row>
    <row r="665" spans="1:7">
      <c r="A665" s="151"/>
      <c r="G665" s="667"/>
    </row>
    <row r="666" spans="1:7">
      <c r="A666" s="151"/>
      <c r="G666" s="667"/>
    </row>
    <row r="667" spans="1:7" ht="26.4">
      <c r="A667" s="150">
        <v>4</v>
      </c>
      <c r="B667" s="46" t="s">
        <v>1798</v>
      </c>
      <c r="G667" s="667"/>
    </row>
    <row r="668" spans="1:7">
      <c r="A668" s="151"/>
      <c r="B668" s="46" t="s">
        <v>327</v>
      </c>
      <c r="C668" s="3" t="s">
        <v>328</v>
      </c>
      <c r="D668" s="66">
        <v>2</v>
      </c>
      <c r="E668" s="620"/>
      <c r="F668" s="64">
        <f>D668*E668</f>
        <v>0</v>
      </c>
      <c r="G668" s="667"/>
    </row>
    <row r="669" spans="1:7">
      <c r="A669" s="151"/>
      <c r="G669" s="667"/>
    </row>
    <row r="670" spans="1:7">
      <c r="A670" s="151"/>
      <c r="G670" s="667"/>
    </row>
    <row r="671" spans="1:7" ht="26.4">
      <c r="A671" s="150">
        <v>5</v>
      </c>
      <c r="B671" s="46" t="s">
        <v>1799</v>
      </c>
      <c r="G671" s="667"/>
    </row>
    <row r="672" spans="1:7">
      <c r="A672" s="151"/>
      <c r="B672" s="46" t="s">
        <v>329</v>
      </c>
      <c r="C672" s="3" t="s">
        <v>330</v>
      </c>
      <c r="D672" s="66">
        <v>1</v>
      </c>
      <c r="E672" s="620"/>
      <c r="F672" s="64">
        <f>D672*E672</f>
        <v>0</v>
      </c>
      <c r="G672" s="667"/>
    </row>
    <row r="673" spans="1:7">
      <c r="G673" s="667"/>
    </row>
    <row r="674" spans="1:7">
      <c r="A674" s="151"/>
      <c r="G674" s="667"/>
    </row>
    <row r="675" spans="1:7" ht="26.4">
      <c r="A675" s="150">
        <v>6</v>
      </c>
      <c r="B675" s="46" t="s">
        <v>1800</v>
      </c>
      <c r="G675" s="667"/>
    </row>
    <row r="676" spans="1:7">
      <c r="A676" s="151"/>
      <c r="B676" s="46" t="s">
        <v>331</v>
      </c>
      <c r="C676" s="3" t="s">
        <v>332</v>
      </c>
      <c r="D676" s="66">
        <v>1</v>
      </c>
      <c r="E676" s="620"/>
      <c r="F676" s="64">
        <f>D676*E676</f>
        <v>0</v>
      </c>
      <c r="G676" s="667"/>
    </row>
    <row r="677" spans="1:7">
      <c r="G677" s="667"/>
    </row>
    <row r="678" spans="1:7">
      <c r="G678" s="667"/>
    </row>
    <row r="679" spans="1:7" ht="26.4">
      <c r="A679" s="150">
        <v>7</v>
      </c>
      <c r="B679" s="46" t="s">
        <v>1800</v>
      </c>
      <c r="G679" s="667"/>
    </row>
    <row r="680" spans="1:7">
      <c r="A680" s="151"/>
      <c r="B680" s="46" t="s">
        <v>333</v>
      </c>
      <c r="C680" s="3" t="s">
        <v>334</v>
      </c>
      <c r="D680" s="66">
        <v>2</v>
      </c>
      <c r="E680" s="620"/>
      <c r="F680" s="64">
        <f>D680*E680</f>
        <v>0</v>
      </c>
      <c r="G680" s="667"/>
    </row>
    <row r="681" spans="1:7">
      <c r="A681" s="151"/>
      <c r="G681" s="667"/>
    </row>
    <row r="682" spans="1:7">
      <c r="G682" s="667"/>
    </row>
    <row r="683" spans="1:7" ht="26.4">
      <c r="A683" s="150">
        <v>8</v>
      </c>
      <c r="B683" s="751" t="s">
        <v>3216</v>
      </c>
      <c r="G683" s="667"/>
    </row>
    <row r="684" spans="1:7">
      <c r="A684" s="151"/>
      <c r="B684" s="46" t="s">
        <v>335</v>
      </c>
      <c r="C684" s="3" t="s">
        <v>336</v>
      </c>
      <c r="D684" s="66">
        <v>1</v>
      </c>
      <c r="E684" s="620"/>
      <c r="F684" s="64">
        <f>D684*E684</f>
        <v>0</v>
      </c>
      <c r="G684" s="667"/>
    </row>
    <row r="685" spans="1:7">
      <c r="A685" s="151"/>
      <c r="G685" s="667"/>
    </row>
    <row r="686" spans="1:7">
      <c r="A686" s="151"/>
      <c r="G686" s="667"/>
    </row>
    <row r="687" spans="1:7" ht="26.4">
      <c r="A687" s="150">
        <v>9</v>
      </c>
      <c r="B687" s="46" t="s">
        <v>1801</v>
      </c>
      <c r="G687" s="667"/>
    </row>
    <row r="688" spans="1:7">
      <c r="A688" s="151"/>
      <c r="B688" s="46" t="s">
        <v>337</v>
      </c>
      <c r="C688" s="3" t="s">
        <v>338</v>
      </c>
      <c r="D688" s="66">
        <v>1</v>
      </c>
      <c r="E688" s="620"/>
      <c r="F688" s="64">
        <f>D688*E688</f>
        <v>0</v>
      </c>
      <c r="G688" s="667"/>
    </row>
    <row r="689" spans="1:7">
      <c r="A689" s="151"/>
      <c r="G689" s="667"/>
    </row>
    <row r="690" spans="1:7">
      <c r="A690" s="151"/>
      <c r="G690" s="667"/>
    </row>
    <row r="691" spans="1:7" ht="26.4">
      <c r="A691" s="150">
        <v>10</v>
      </c>
      <c r="B691" s="46" t="s">
        <v>1802</v>
      </c>
      <c r="G691" s="667"/>
    </row>
    <row r="692" spans="1:7">
      <c r="B692" s="46" t="s">
        <v>339</v>
      </c>
      <c r="C692" s="3" t="s">
        <v>340</v>
      </c>
      <c r="D692" s="66">
        <v>1</v>
      </c>
      <c r="E692" s="620"/>
      <c r="F692" s="64">
        <f>D692*E692</f>
        <v>0</v>
      </c>
      <c r="G692" s="667"/>
    </row>
    <row r="693" spans="1:7">
      <c r="G693" s="667"/>
    </row>
    <row r="694" spans="1:7">
      <c r="A694" s="151"/>
      <c r="G694" s="667"/>
    </row>
    <row r="695" spans="1:7">
      <c r="A695" s="151"/>
      <c r="B695" s="143" t="s">
        <v>341</v>
      </c>
      <c r="C695" s="148"/>
      <c r="D695" s="145"/>
      <c r="E695" s="145"/>
      <c r="F695" s="145">
        <f>SUM(F653:F692)</f>
        <v>0</v>
      </c>
      <c r="G695" s="667"/>
    </row>
    <row r="696" spans="1:7">
      <c r="A696" s="151"/>
      <c r="G696" s="667"/>
    </row>
    <row r="697" spans="1:7">
      <c r="G697" s="667"/>
    </row>
    <row r="698" spans="1:7">
      <c r="G698" s="667"/>
    </row>
    <row r="699" spans="1:7">
      <c r="G699" s="667"/>
    </row>
    <row r="700" spans="1:7">
      <c r="G700" s="667"/>
    </row>
    <row r="701" spans="1:7">
      <c r="G701" s="667"/>
    </row>
    <row r="702" spans="1:7">
      <c r="G702" s="667"/>
    </row>
    <row r="703" spans="1:7">
      <c r="G703" s="667"/>
    </row>
    <row r="704" spans="1:7">
      <c r="A704" s="2" t="s">
        <v>342</v>
      </c>
      <c r="B704" s="37" t="s">
        <v>343</v>
      </c>
      <c r="G704" s="667"/>
    </row>
    <row r="705" spans="1:7">
      <c r="G705" s="667"/>
    </row>
    <row r="706" spans="1:7">
      <c r="B706" s="40" t="s">
        <v>344</v>
      </c>
      <c r="G706" s="667"/>
    </row>
    <row r="707" spans="1:7" ht="224.4">
      <c r="B707" s="751" t="s">
        <v>3217</v>
      </c>
      <c r="G707" s="667"/>
    </row>
    <row r="708" spans="1:7" ht="271.2" customHeight="1">
      <c r="B708" s="751" t="s">
        <v>3218</v>
      </c>
      <c r="G708" s="667"/>
    </row>
    <row r="709" spans="1:7">
      <c r="B709" s="46"/>
      <c r="G709" s="667"/>
    </row>
    <row r="710" spans="1:7" ht="66">
      <c r="A710" s="150">
        <v>1</v>
      </c>
      <c r="B710" s="751" t="s">
        <v>3076</v>
      </c>
      <c r="G710" s="667"/>
    </row>
    <row r="711" spans="1:7">
      <c r="A711" s="151"/>
      <c r="B711" s="46"/>
      <c r="G711" s="667"/>
    </row>
    <row r="712" spans="1:7">
      <c r="A712" s="151"/>
      <c r="B712" s="46" t="s">
        <v>345</v>
      </c>
      <c r="C712" s="3" t="s">
        <v>346</v>
      </c>
      <c r="D712" s="66">
        <v>3</v>
      </c>
      <c r="E712" s="620"/>
      <c r="F712" s="64">
        <f t="shared" ref="F712:F713" si="27">D712*E712</f>
        <v>0</v>
      </c>
      <c r="G712" s="667"/>
    </row>
    <row r="713" spans="1:7">
      <c r="A713" s="151"/>
      <c r="B713" s="46" t="s">
        <v>347</v>
      </c>
      <c r="C713" s="3" t="s">
        <v>348</v>
      </c>
      <c r="D713" s="66">
        <v>5</v>
      </c>
      <c r="E713" s="620"/>
      <c r="F713" s="64">
        <f t="shared" si="27"/>
        <v>0</v>
      </c>
      <c r="G713" s="667"/>
    </row>
    <row r="714" spans="1:7">
      <c r="A714" s="151"/>
      <c r="B714" s="46"/>
      <c r="G714" s="667"/>
    </row>
    <row r="715" spans="1:7" ht="52.8">
      <c r="A715" s="150">
        <v>2</v>
      </c>
      <c r="B715" s="751" t="s">
        <v>3077</v>
      </c>
      <c r="G715" s="667"/>
    </row>
    <row r="716" spans="1:7">
      <c r="A716" s="151"/>
      <c r="G716" s="667"/>
    </row>
    <row r="717" spans="1:7">
      <c r="A717" s="151"/>
      <c r="B717" s="46" t="s">
        <v>349</v>
      </c>
      <c r="C717" s="3" t="s">
        <v>350</v>
      </c>
      <c r="D717" s="66">
        <v>2</v>
      </c>
      <c r="E717" s="620"/>
      <c r="F717" s="64">
        <f>D717*E717</f>
        <v>0</v>
      </c>
      <c r="G717" s="667"/>
    </row>
    <row r="718" spans="1:7">
      <c r="A718" s="151"/>
      <c r="B718" s="46" t="s">
        <v>351</v>
      </c>
      <c r="C718" s="3" t="s">
        <v>352</v>
      </c>
      <c r="D718" s="66">
        <v>1</v>
      </c>
      <c r="E718" s="620"/>
      <c r="F718" s="64">
        <f>D718*E718</f>
        <v>0</v>
      </c>
      <c r="G718" s="667"/>
    </row>
    <row r="719" spans="1:7">
      <c r="A719" s="151"/>
      <c r="B719" s="46"/>
      <c r="G719" s="667"/>
    </row>
    <row r="720" spans="1:7" ht="66">
      <c r="A720" s="150">
        <v>3</v>
      </c>
      <c r="B720" s="751" t="s">
        <v>3078</v>
      </c>
      <c r="G720" s="667"/>
    </row>
    <row r="721" spans="1:7">
      <c r="A721" s="151"/>
      <c r="B721" s="46" t="s">
        <v>353</v>
      </c>
      <c r="C721" s="3" t="s">
        <v>354</v>
      </c>
      <c r="D721" s="66">
        <v>6</v>
      </c>
      <c r="E721" s="620"/>
      <c r="F721" s="64">
        <f t="shared" ref="F721:F722" si="28">D721*E721</f>
        <v>0</v>
      </c>
      <c r="G721" s="667"/>
    </row>
    <row r="722" spans="1:7">
      <c r="A722" s="151"/>
      <c r="B722" s="46" t="s">
        <v>355</v>
      </c>
      <c r="C722" s="3" t="s">
        <v>356</v>
      </c>
      <c r="D722" s="66">
        <v>7</v>
      </c>
      <c r="E722" s="620"/>
      <c r="F722" s="64">
        <f t="shared" si="28"/>
        <v>0</v>
      </c>
      <c r="G722" s="667"/>
    </row>
    <row r="723" spans="1:7">
      <c r="A723" s="151"/>
      <c r="B723" s="46"/>
      <c r="G723" s="667"/>
    </row>
    <row r="724" spans="1:7" ht="52.8">
      <c r="A724" s="150">
        <v>4</v>
      </c>
      <c r="B724" s="751" t="s">
        <v>3079</v>
      </c>
      <c r="G724" s="667"/>
    </row>
    <row r="725" spans="1:7">
      <c r="A725" s="151"/>
      <c r="G725" s="667"/>
    </row>
    <row r="726" spans="1:7">
      <c r="A726" s="151"/>
      <c r="B726" s="46" t="s">
        <v>357</v>
      </c>
      <c r="C726" s="3" t="s">
        <v>358</v>
      </c>
      <c r="D726" s="66">
        <v>1</v>
      </c>
      <c r="E726" s="620"/>
      <c r="F726" s="64">
        <f>D726*E726</f>
        <v>0</v>
      </c>
      <c r="G726" s="667"/>
    </row>
    <row r="727" spans="1:7">
      <c r="A727" s="151"/>
      <c r="G727" s="667"/>
    </row>
    <row r="728" spans="1:7" ht="66">
      <c r="A728" s="150">
        <v>5</v>
      </c>
      <c r="B728" s="751" t="s">
        <v>3080</v>
      </c>
      <c r="G728" s="667"/>
    </row>
    <row r="729" spans="1:7">
      <c r="A729" s="151"/>
      <c r="B729" s="46"/>
      <c r="G729" s="667"/>
    </row>
    <row r="730" spans="1:7">
      <c r="A730" s="151"/>
      <c r="B730" s="46" t="s">
        <v>359</v>
      </c>
      <c r="C730" s="3" t="s">
        <v>360</v>
      </c>
      <c r="D730" s="66">
        <v>1</v>
      </c>
      <c r="E730" s="620"/>
      <c r="F730" s="64">
        <f t="shared" ref="F730:F731" si="29">D730*E730</f>
        <v>0</v>
      </c>
      <c r="G730" s="667"/>
    </row>
    <row r="731" spans="1:7">
      <c r="A731" s="152"/>
      <c r="B731" s="46" t="s">
        <v>361</v>
      </c>
      <c r="C731" s="3" t="s">
        <v>362</v>
      </c>
      <c r="D731" s="66">
        <v>10</v>
      </c>
      <c r="E731" s="620"/>
      <c r="F731" s="64">
        <f t="shared" si="29"/>
        <v>0</v>
      </c>
      <c r="G731" s="667"/>
    </row>
    <row r="732" spans="1:7">
      <c r="A732" s="151"/>
      <c r="B732" s="46"/>
      <c r="G732" s="667"/>
    </row>
    <row r="733" spans="1:7" ht="52.8">
      <c r="A733" s="150">
        <v>6</v>
      </c>
      <c r="B733" s="751" t="s">
        <v>3081</v>
      </c>
      <c r="G733" s="667"/>
    </row>
    <row r="734" spans="1:7">
      <c r="A734" s="151"/>
      <c r="G734" s="667"/>
    </row>
    <row r="735" spans="1:7">
      <c r="A735" s="151"/>
      <c r="B735" s="46" t="s">
        <v>363</v>
      </c>
      <c r="C735" s="3" t="s">
        <v>364</v>
      </c>
      <c r="D735" s="66">
        <v>1</v>
      </c>
      <c r="E735" s="620"/>
      <c r="F735" s="64">
        <f>D735*E735</f>
        <v>0</v>
      </c>
      <c r="G735" s="667"/>
    </row>
    <row r="736" spans="1:7">
      <c r="A736" s="151"/>
      <c r="B736" s="46"/>
      <c r="G736" s="667"/>
    </row>
    <row r="737" spans="1:7" ht="66">
      <c r="A737" s="150">
        <v>7</v>
      </c>
      <c r="B737" s="751" t="s">
        <v>3082</v>
      </c>
      <c r="G737" s="667"/>
    </row>
    <row r="738" spans="1:7">
      <c r="A738" s="151"/>
      <c r="B738" s="46"/>
      <c r="G738" s="667"/>
    </row>
    <row r="739" spans="1:7">
      <c r="A739" s="151"/>
      <c r="B739" s="46" t="s">
        <v>365</v>
      </c>
      <c r="C739" s="3" t="s">
        <v>366</v>
      </c>
      <c r="D739" s="66">
        <v>2</v>
      </c>
      <c r="E739" s="620"/>
      <c r="F739" s="64">
        <f>D739*E739</f>
        <v>0</v>
      </c>
      <c r="G739" s="667"/>
    </row>
    <row r="740" spans="1:7">
      <c r="A740" s="151"/>
      <c r="B740" s="46"/>
      <c r="G740" s="667"/>
    </row>
    <row r="741" spans="1:7" ht="52.8">
      <c r="A741" s="150">
        <v>8</v>
      </c>
      <c r="B741" s="751" t="s">
        <v>3083</v>
      </c>
      <c r="G741" s="667"/>
    </row>
    <row r="742" spans="1:7">
      <c r="A742" s="151"/>
      <c r="B742" s="46"/>
      <c r="G742" s="667"/>
    </row>
    <row r="743" spans="1:7">
      <c r="A743" s="151"/>
      <c r="B743" s="46" t="s">
        <v>367</v>
      </c>
      <c r="C743" s="3" t="s">
        <v>368</v>
      </c>
      <c r="D743" s="66">
        <v>1</v>
      </c>
      <c r="E743" s="620"/>
      <c r="F743" s="64">
        <f t="shared" ref="F743:F744" si="30">D743*E743</f>
        <v>0</v>
      </c>
      <c r="G743" s="667"/>
    </row>
    <row r="744" spans="1:7">
      <c r="A744" s="151"/>
      <c r="B744" s="46" t="s">
        <v>369</v>
      </c>
      <c r="C744" s="3" t="s">
        <v>370</v>
      </c>
      <c r="D744" s="66">
        <v>1</v>
      </c>
      <c r="E744" s="620"/>
      <c r="F744" s="64">
        <f t="shared" si="30"/>
        <v>0</v>
      </c>
      <c r="G744" s="667"/>
    </row>
    <row r="745" spans="1:7">
      <c r="A745" s="151"/>
      <c r="B745" s="46"/>
      <c r="G745" s="667"/>
    </row>
    <row r="746" spans="1:7">
      <c r="A746" s="153">
        <v>9</v>
      </c>
      <c r="B746" s="45" t="s">
        <v>371</v>
      </c>
      <c r="G746" s="667"/>
    </row>
    <row r="747" spans="1:7" ht="184.8">
      <c r="A747" s="151"/>
      <c r="B747" s="751" t="s">
        <v>1803</v>
      </c>
      <c r="G747" s="667"/>
    </row>
    <row r="748" spans="1:7">
      <c r="A748" s="151"/>
      <c r="B748" s="46" t="s">
        <v>372</v>
      </c>
      <c r="G748" s="667"/>
    </row>
    <row r="749" spans="1:7">
      <c r="A749" s="151"/>
      <c r="B749" s="46" t="s">
        <v>373</v>
      </c>
      <c r="C749" s="3" t="s">
        <v>374</v>
      </c>
      <c r="D749" s="66">
        <v>4</v>
      </c>
      <c r="E749" s="620"/>
      <c r="F749" s="64">
        <f t="shared" ref="F749:F752" si="31">D749*E749</f>
        <v>0</v>
      </c>
      <c r="G749" s="667"/>
    </row>
    <row r="750" spans="1:7">
      <c r="A750" s="151"/>
      <c r="B750" s="46" t="s">
        <v>375</v>
      </c>
      <c r="C750" s="3" t="s">
        <v>376</v>
      </c>
      <c r="D750" s="66">
        <v>2</v>
      </c>
      <c r="E750" s="620"/>
      <c r="F750" s="64">
        <f t="shared" si="31"/>
        <v>0</v>
      </c>
      <c r="G750" s="667"/>
    </row>
    <row r="751" spans="1:7">
      <c r="A751" s="151"/>
      <c r="B751" s="46" t="s">
        <v>377</v>
      </c>
      <c r="C751" s="3" t="s">
        <v>378</v>
      </c>
      <c r="D751" s="66">
        <v>1</v>
      </c>
      <c r="E751" s="620"/>
      <c r="F751" s="64">
        <f t="shared" si="31"/>
        <v>0</v>
      </c>
      <c r="G751" s="667"/>
    </row>
    <row r="752" spans="1:7">
      <c r="A752" s="151"/>
      <c r="B752" s="46" t="s">
        <v>379</v>
      </c>
      <c r="C752" s="3" t="s">
        <v>380</v>
      </c>
      <c r="D752" s="66">
        <v>2</v>
      </c>
      <c r="E752" s="620"/>
      <c r="F752" s="64">
        <f t="shared" si="31"/>
        <v>0</v>
      </c>
      <c r="G752" s="667"/>
    </row>
    <row r="753" spans="1:7">
      <c r="G753" s="667"/>
    </row>
    <row r="754" spans="1:7" ht="52.8">
      <c r="A754" s="150">
        <v>10</v>
      </c>
      <c r="B754" s="751" t="s">
        <v>3084</v>
      </c>
      <c r="G754" s="667"/>
    </row>
    <row r="755" spans="1:7">
      <c r="A755" s="151"/>
      <c r="B755" s="46"/>
      <c r="G755" s="667"/>
    </row>
    <row r="756" spans="1:7">
      <c r="A756" s="151"/>
      <c r="B756" s="46" t="s">
        <v>367</v>
      </c>
      <c r="C756" s="3" t="s">
        <v>179</v>
      </c>
      <c r="D756" s="66">
        <v>30</v>
      </c>
      <c r="E756" s="620"/>
      <c r="F756" s="64">
        <f t="shared" ref="F756" si="32">D756*E756</f>
        <v>0</v>
      </c>
      <c r="G756" s="667"/>
    </row>
    <row r="757" spans="1:7">
      <c r="G757" s="667"/>
    </row>
    <row r="758" spans="1:7">
      <c r="G758" s="667"/>
    </row>
    <row r="759" spans="1:7">
      <c r="B759" s="46"/>
      <c r="G759" s="667"/>
    </row>
    <row r="760" spans="1:7">
      <c r="B760" s="143" t="s">
        <v>381</v>
      </c>
      <c r="C760" s="144"/>
      <c r="D760" s="145"/>
      <c r="E760" s="145"/>
      <c r="F760" s="145">
        <f>SUM(F712:F756)</f>
        <v>0</v>
      </c>
      <c r="G760" s="667"/>
    </row>
    <row r="761" spans="1:7">
      <c r="B761" s="46"/>
      <c r="G761" s="667"/>
    </row>
    <row r="762" spans="1:7">
      <c r="B762" s="46"/>
      <c r="G762" s="667"/>
    </row>
    <row r="763" spans="1:7">
      <c r="A763" s="2" t="s">
        <v>382</v>
      </c>
      <c r="B763" s="37" t="s">
        <v>383</v>
      </c>
      <c r="G763" s="667"/>
    </row>
    <row r="764" spans="1:7">
      <c r="B764" s="46"/>
      <c r="G764" s="667"/>
    </row>
    <row r="765" spans="1:7">
      <c r="A765" s="11">
        <v>1</v>
      </c>
      <c r="B765" s="45" t="s">
        <v>384</v>
      </c>
      <c r="G765" s="667"/>
    </row>
    <row r="766" spans="1:7">
      <c r="G766" s="667"/>
    </row>
    <row r="767" spans="1:7" ht="105.6">
      <c r="B767" s="751" t="s">
        <v>3219</v>
      </c>
      <c r="G767" s="667"/>
    </row>
    <row r="768" spans="1:7">
      <c r="B768" s="146" t="s">
        <v>385</v>
      </c>
      <c r="C768" s="3" t="s">
        <v>386</v>
      </c>
      <c r="D768" s="66">
        <v>114</v>
      </c>
      <c r="E768" s="620"/>
      <c r="F768" s="64">
        <f>D768*E768</f>
        <v>0</v>
      </c>
      <c r="G768" s="667"/>
    </row>
    <row r="769" spans="1:7">
      <c r="B769" s="46"/>
      <c r="G769" s="667"/>
    </row>
    <row r="770" spans="1:7">
      <c r="A770" s="11">
        <v>2</v>
      </c>
      <c r="B770" s="45" t="s">
        <v>387</v>
      </c>
      <c r="G770" s="667"/>
    </row>
    <row r="771" spans="1:7" ht="158.4">
      <c r="B771" s="751" t="s">
        <v>3220</v>
      </c>
      <c r="C771" s="3" t="s">
        <v>388</v>
      </c>
      <c r="D771" s="66">
        <v>42</v>
      </c>
      <c r="E771" s="620"/>
      <c r="F771" s="64">
        <f>D771*E771</f>
        <v>0</v>
      </c>
      <c r="G771" s="667"/>
    </row>
    <row r="772" spans="1:7">
      <c r="B772" s="756" t="s">
        <v>3085</v>
      </c>
      <c r="C772" s="33" t="s">
        <v>179</v>
      </c>
      <c r="D772" s="66">
        <v>4</v>
      </c>
      <c r="E772" s="620"/>
      <c r="F772" s="64">
        <f>D772*E772</f>
        <v>0</v>
      </c>
      <c r="G772" s="667"/>
    </row>
    <row r="773" spans="1:7">
      <c r="B773" s="46"/>
      <c r="G773" s="667"/>
    </row>
    <row r="774" spans="1:7">
      <c r="A774" s="11">
        <v>3</v>
      </c>
      <c r="B774" s="45" t="s">
        <v>389</v>
      </c>
      <c r="G774" s="667"/>
    </row>
    <row r="775" spans="1:7" ht="105.6">
      <c r="B775" s="751" t="s">
        <v>3221</v>
      </c>
      <c r="G775" s="667"/>
    </row>
    <row r="776" spans="1:7">
      <c r="B776" s="756" t="s">
        <v>389</v>
      </c>
      <c r="C776" s="3" t="s">
        <v>390</v>
      </c>
      <c r="D776" s="66">
        <v>3</v>
      </c>
      <c r="E776" s="620"/>
      <c r="F776" s="64">
        <f>D776*E776</f>
        <v>0</v>
      </c>
      <c r="G776" s="667"/>
    </row>
    <row r="777" spans="1:7">
      <c r="A777" s="3"/>
      <c r="G777" s="667"/>
    </row>
    <row r="778" spans="1:7">
      <c r="B778" s="46"/>
      <c r="C778" s="3"/>
      <c r="D778" s="66"/>
      <c r="G778" s="667"/>
    </row>
    <row r="779" spans="1:7">
      <c r="B779" s="149" t="s">
        <v>391</v>
      </c>
      <c r="C779" s="144"/>
      <c r="D779" s="145"/>
      <c r="E779" s="145"/>
      <c r="F779" s="145">
        <f>SUM(F768:F776)</f>
        <v>0</v>
      </c>
      <c r="G779" s="667"/>
    </row>
    <row r="780" spans="1:7">
      <c r="B780" s="46"/>
      <c r="G780" s="667"/>
    </row>
    <row r="781" spans="1:7">
      <c r="A781" s="3"/>
      <c r="B781" s="47"/>
      <c r="C781" s="3"/>
      <c r="G781" s="667"/>
    </row>
    <row r="782" spans="1:7">
      <c r="A782" s="2" t="s">
        <v>392</v>
      </c>
      <c r="B782" s="37" t="s">
        <v>393</v>
      </c>
      <c r="G782" s="667"/>
    </row>
    <row r="783" spans="1:7">
      <c r="G783" s="667"/>
    </row>
    <row r="784" spans="1:7">
      <c r="A784" s="11">
        <v>1</v>
      </c>
      <c r="B784" s="45" t="s">
        <v>394</v>
      </c>
      <c r="G784" s="667"/>
    </row>
    <row r="785" spans="1:7" ht="92.4">
      <c r="B785" s="46" t="s">
        <v>1804</v>
      </c>
      <c r="C785" s="3" t="s">
        <v>395</v>
      </c>
      <c r="D785" s="66">
        <v>133</v>
      </c>
      <c r="E785" s="620"/>
      <c r="F785" s="64">
        <f>D785*E785</f>
        <v>0</v>
      </c>
      <c r="G785" s="667"/>
    </row>
    <row r="786" spans="1:7">
      <c r="B786" s="46"/>
      <c r="G786" s="667"/>
    </row>
    <row r="787" spans="1:7">
      <c r="A787" s="11">
        <v>2</v>
      </c>
      <c r="B787" s="45" t="s">
        <v>396</v>
      </c>
      <c r="C787" s="3"/>
      <c r="G787" s="667"/>
    </row>
    <row r="788" spans="1:7" ht="66">
      <c r="B788" s="46" t="s">
        <v>1805</v>
      </c>
      <c r="C788" s="3" t="s">
        <v>397</v>
      </c>
      <c r="D788" s="66">
        <v>78</v>
      </c>
      <c r="E788" s="620"/>
      <c r="F788" s="64">
        <f>D788*E788</f>
        <v>0</v>
      </c>
      <c r="G788" s="667"/>
    </row>
    <row r="789" spans="1:7">
      <c r="B789" s="46"/>
      <c r="C789" s="3"/>
      <c r="D789" s="66"/>
      <c r="G789" s="667"/>
    </row>
    <row r="790" spans="1:7">
      <c r="A790" s="11">
        <v>3</v>
      </c>
      <c r="B790" s="45" t="s">
        <v>398</v>
      </c>
      <c r="G790" s="667"/>
    </row>
    <row r="791" spans="1:7" ht="79.2">
      <c r="B791" s="751" t="s">
        <v>1806</v>
      </c>
      <c r="C791" s="3" t="s">
        <v>399</v>
      </c>
      <c r="D791" s="66">
        <v>217</v>
      </c>
      <c r="E791" s="620"/>
      <c r="F791" s="64">
        <f>D791*E791</f>
        <v>0</v>
      </c>
      <c r="G791" s="667"/>
    </row>
    <row r="792" spans="1:7">
      <c r="G792" s="667"/>
    </row>
    <row r="793" spans="1:7">
      <c r="A793" s="11">
        <v>4</v>
      </c>
      <c r="B793" s="45" t="s">
        <v>400</v>
      </c>
      <c r="G793" s="667"/>
    </row>
    <row r="794" spans="1:7" ht="79.2">
      <c r="B794" s="46" t="s">
        <v>1807</v>
      </c>
      <c r="C794" s="3" t="s">
        <v>401</v>
      </c>
      <c r="D794" s="66">
        <v>65</v>
      </c>
      <c r="E794" s="620"/>
      <c r="F794" s="64">
        <f>D794*E794</f>
        <v>0</v>
      </c>
      <c r="G794" s="667"/>
    </row>
    <row r="795" spans="1:7">
      <c r="B795" s="46"/>
      <c r="C795" s="3"/>
      <c r="D795" s="66"/>
      <c r="G795" s="667"/>
    </row>
    <row r="796" spans="1:7">
      <c r="A796" s="11">
        <v>5</v>
      </c>
      <c r="B796" s="45" t="s">
        <v>402</v>
      </c>
      <c r="G796" s="667"/>
    </row>
    <row r="797" spans="1:7" ht="92.4">
      <c r="A797" s="3"/>
      <c r="B797" s="46" t="s">
        <v>1808</v>
      </c>
      <c r="C797" s="3" t="s">
        <v>403</v>
      </c>
      <c r="D797" s="66">
        <v>282</v>
      </c>
      <c r="E797" s="620"/>
      <c r="F797" s="64">
        <f>D797*E797</f>
        <v>0</v>
      </c>
      <c r="G797" s="667"/>
    </row>
    <row r="798" spans="1:7">
      <c r="B798" s="46"/>
      <c r="G798" s="667"/>
    </row>
    <row r="799" spans="1:7">
      <c r="A799" s="13">
        <v>6</v>
      </c>
      <c r="B799" s="45" t="s">
        <v>404</v>
      </c>
      <c r="G799" s="667"/>
    </row>
    <row r="800" spans="1:7" ht="118.8">
      <c r="B800" s="46" t="s">
        <v>1809</v>
      </c>
      <c r="C800" s="3" t="s">
        <v>405</v>
      </c>
      <c r="D800" s="66">
        <v>130</v>
      </c>
      <c r="E800" s="620"/>
      <c r="F800" s="64">
        <f>D800*E800</f>
        <v>0</v>
      </c>
      <c r="G800" s="667"/>
    </row>
    <row r="801" spans="1:7">
      <c r="B801" s="46"/>
      <c r="G801" s="667"/>
    </row>
    <row r="802" spans="1:7" ht="26.4">
      <c r="A802" s="11">
        <v>7</v>
      </c>
      <c r="B802" s="46" t="s">
        <v>1810</v>
      </c>
      <c r="G802" s="667"/>
    </row>
    <row r="803" spans="1:7" ht="132">
      <c r="B803" s="46" t="s">
        <v>1811</v>
      </c>
      <c r="C803" s="3" t="s">
        <v>406</v>
      </c>
      <c r="D803" s="66">
        <v>49</v>
      </c>
      <c r="E803" s="620"/>
      <c r="F803" s="64">
        <f>D803*E803</f>
        <v>0</v>
      </c>
      <c r="G803" s="667"/>
    </row>
    <row r="804" spans="1:7">
      <c r="B804" s="46"/>
      <c r="G804" s="667"/>
    </row>
    <row r="805" spans="1:7">
      <c r="A805" s="11">
        <v>8</v>
      </c>
      <c r="B805" s="45" t="s">
        <v>407</v>
      </c>
      <c r="G805" s="667"/>
    </row>
    <row r="806" spans="1:7" ht="145.19999999999999">
      <c r="A806" s="3"/>
      <c r="B806" s="46" t="s">
        <v>1812</v>
      </c>
      <c r="C806" s="3" t="s">
        <v>408</v>
      </c>
      <c r="D806" s="66">
        <v>77</v>
      </c>
      <c r="E806" s="620"/>
      <c r="F806" s="64">
        <f>D806*E806</f>
        <v>0</v>
      </c>
      <c r="G806" s="667"/>
    </row>
    <row r="807" spans="1:7">
      <c r="A807" s="3"/>
      <c r="B807" s="46"/>
      <c r="C807" s="3"/>
      <c r="G807" s="667"/>
    </row>
    <row r="808" spans="1:7">
      <c r="A808" s="11">
        <v>9</v>
      </c>
      <c r="B808" s="45" t="s">
        <v>409</v>
      </c>
      <c r="G808" s="667"/>
    </row>
    <row r="809" spans="1:7" ht="158.4">
      <c r="B809" s="751" t="s">
        <v>1813</v>
      </c>
      <c r="C809" s="3" t="s">
        <v>410</v>
      </c>
      <c r="D809" s="66">
        <v>22</v>
      </c>
      <c r="E809" s="620"/>
      <c r="F809" s="64">
        <f>D809*E809</f>
        <v>0</v>
      </c>
      <c r="G809" s="667"/>
    </row>
    <row r="810" spans="1:7">
      <c r="B810" s="45"/>
      <c r="G810" s="667"/>
    </row>
    <row r="811" spans="1:7">
      <c r="A811" s="11">
        <v>10</v>
      </c>
      <c r="B811" s="45" t="s">
        <v>411</v>
      </c>
      <c r="G811" s="667"/>
    </row>
    <row r="812" spans="1:7" ht="343.2">
      <c r="B812" s="751" t="s">
        <v>3222</v>
      </c>
      <c r="C812" s="3" t="s">
        <v>412</v>
      </c>
      <c r="D812" s="66">
        <v>482</v>
      </c>
      <c r="E812" s="620"/>
      <c r="F812" s="64">
        <f>D812*E812</f>
        <v>0</v>
      </c>
      <c r="G812" s="667"/>
    </row>
    <row r="813" spans="1:7">
      <c r="B813" s="46"/>
      <c r="G813" s="667"/>
    </row>
    <row r="814" spans="1:7">
      <c r="A814" s="11">
        <v>11</v>
      </c>
      <c r="B814" s="45" t="s">
        <v>413</v>
      </c>
      <c r="G814" s="667"/>
    </row>
    <row r="815" spans="1:7" ht="198">
      <c r="B815" s="46" t="s">
        <v>1814</v>
      </c>
      <c r="C815" s="3" t="s">
        <v>414</v>
      </c>
      <c r="D815" s="66">
        <v>162</v>
      </c>
      <c r="E815" s="620"/>
      <c r="F815" s="64">
        <f>D815*E815</f>
        <v>0</v>
      </c>
      <c r="G815" s="667"/>
    </row>
    <row r="816" spans="1:7">
      <c r="B816" s="46"/>
      <c r="C816" s="4"/>
      <c r="D816" s="66"/>
      <c r="G816" s="667"/>
    </row>
    <row r="817" spans="1:7">
      <c r="A817" s="11">
        <v>12</v>
      </c>
      <c r="B817" s="45" t="s">
        <v>415</v>
      </c>
      <c r="G817" s="667"/>
    </row>
    <row r="818" spans="1:7" ht="224.4">
      <c r="B818" s="751" t="s">
        <v>1815</v>
      </c>
      <c r="C818" s="3" t="s">
        <v>416</v>
      </c>
      <c r="D818" s="66">
        <v>42</v>
      </c>
      <c r="E818" s="620"/>
      <c r="F818" s="64">
        <f>D818*E818</f>
        <v>0</v>
      </c>
      <c r="G818" s="667"/>
    </row>
    <row r="819" spans="1:7">
      <c r="B819" s="46"/>
      <c r="G819" s="667"/>
    </row>
    <row r="820" spans="1:7">
      <c r="A820" s="11">
        <v>13</v>
      </c>
      <c r="B820" s="45" t="s">
        <v>417</v>
      </c>
      <c r="G820" s="667"/>
    </row>
    <row r="821" spans="1:7" ht="92.4">
      <c r="B821" s="46" t="s">
        <v>1816</v>
      </c>
      <c r="C821" s="3" t="s">
        <v>418</v>
      </c>
      <c r="D821" s="66">
        <v>59</v>
      </c>
      <c r="E821" s="620"/>
      <c r="F821" s="64">
        <f>D821*E821</f>
        <v>0</v>
      </c>
      <c r="G821" s="667"/>
    </row>
    <row r="822" spans="1:7">
      <c r="B822" s="46"/>
      <c r="G822" s="667"/>
    </row>
    <row r="823" spans="1:7">
      <c r="A823" s="11">
        <v>14</v>
      </c>
      <c r="B823" s="45" t="s">
        <v>419</v>
      </c>
      <c r="G823" s="667"/>
    </row>
    <row r="824" spans="1:7" ht="92.4">
      <c r="B824" s="48" t="s">
        <v>1817</v>
      </c>
      <c r="C824" s="3" t="s">
        <v>420</v>
      </c>
      <c r="D824" s="66">
        <v>102</v>
      </c>
      <c r="E824" s="620"/>
      <c r="F824" s="64">
        <f>D824*E824</f>
        <v>0</v>
      </c>
      <c r="G824" s="667"/>
    </row>
    <row r="825" spans="1:7">
      <c r="A825" s="3"/>
      <c r="G825" s="667"/>
    </row>
    <row r="826" spans="1:7">
      <c r="A826" s="11">
        <v>15</v>
      </c>
      <c r="B826" s="45" t="s">
        <v>421</v>
      </c>
      <c r="G826" s="667"/>
    </row>
    <row r="827" spans="1:7" ht="158.4">
      <c r="A827" s="3"/>
      <c r="B827" s="751" t="s">
        <v>1818</v>
      </c>
      <c r="C827" s="3" t="s">
        <v>422</v>
      </c>
      <c r="D827" s="66">
        <v>355</v>
      </c>
      <c r="E827" s="620"/>
      <c r="F827" s="64">
        <f>D827*E827</f>
        <v>0</v>
      </c>
      <c r="G827" s="667"/>
    </row>
    <row r="828" spans="1:7">
      <c r="B828" s="46"/>
      <c r="G828" s="667"/>
    </row>
    <row r="829" spans="1:7">
      <c r="A829" s="11">
        <v>16</v>
      </c>
      <c r="B829" s="45" t="s">
        <v>423</v>
      </c>
      <c r="G829" s="667"/>
    </row>
    <row r="830" spans="1:7" ht="79.2">
      <c r="B830" s="46" t="s">
        <v>1819</v>
      </c>
      <c r="C830" s="3" t="s">
        <v>424</v>
      </c>
      <c r="D830" s="66">
        <v>6</v>
      </c>
      <c r="E830" s="620"/>
      <c r="F830" s="64">
        <f>D830*E830</f>
        <v>0</v>
      </c>
      <c r="G830" s="667"/>
    </row>
    <row r="831" spans="1:7">
      <c r="B831" s="46"/>
      <c r="G831" s="667"/>
    </row>
    <row r="832" spans="1:7">
      <c r="A832" s="3"/>
      <c r="B832" s="149" t="s">
        <v>425</v>
      </c>
      <c r="C832" s="154"/>
      <c r="D832" s="145"/>
      <c r="E832" s="145"/>
      <c r="F832" s="145">
        <f>SUM(F785:F830)</f>
        <v>0</v>
      </c>
      <c r="G832" s="667"/>
    </row>
    <row r="833" spans="1:7">
      <c r="B833" s="46"/>
      <c r="G833" s="667"/>
    </row>
    <row r="834" spans="1:7">
      <c r="B834" s="46"/>
      <c r="G834" s="667"/>
    </row>
    <row r="835" spans="1:7">
      <c r="A835" s="2" t="s">
        <v>426</v>
      </c>
      <c r="B835" s="37" t="s">
        <v>427</v>
      </c>
      <c r="G835" s="667"/>
    </row>
    <row r="836" spans="1:7">
      <c r="B836" s="40" t="s">
        <v>428</v>
      </c>
      <c r="G836" s="667"/>
    </row>
    <row r="837" spans="1:7" ht="158.4">
      <c r="B837" s="751" t="s">
        <v>3223</v>
      </c>
      <c r="G837" s="667"/>
    </row>
    <row r="838" spans="1:7">
      <c r="B838" s="46"/>
      <c r="G838" s="667"/>
    </row>
    <row r="839" spans="1:7">
      <c r="G839" s="667"/>
    </row>
    <row r="840" spans="1:7">
      <c r="A840" s="11">
        <v>1</v>
      </c>
      <c r="B840" s="45" t="s">
        <v>429</v>
      </c>
      <c r="G840" s="667"/>
    </row>
    <row r="841" spans="1:7" ht="132">
      <c r="B841" s="46" t="s">
        <v>1820</v>
      </c>
      <c r="G841" s="667"/>
    </row>
    <row r="842" spans="1:7">
      <c r="A842" s="3"/>
      <c r="B842" s="146" t="s">
        <v>430</v>
      </c>
      <c r="C842" s="3" t="s">
        <v>431</v>
      </c>
      <c r="D842" s="66">
        <v>318</v>
      </c>
      <c r="E842" s="620"/>
      <c r="F842" s="64">
        <f t="shared" ref="F842:F843" si="33">D842*E842</f>
        <v>0</v>
      </c>
      <c r="G842" s="667"/>
    </row>
    <row r="843" spans="1:7">
      <c r="B843" s="146" t="s">
        <v>432</v>
      </c>
      <c r="C843" s="3" t="s">
        <v>433</v>
      </c>
      <c r="D843" s="66">
        <v>212</v>
      </c>
      <c r="E843" s="620"/>
      <c r="F843" s="64">
        <f t="shared" si="33"/>
        <v>0</v>
      </c>
      <c r="G843" s="667"/>
    </row>
    <row r="844" spans="1:7">
      <c r="B844" s="46"/>
      <c r="G844" s="667"/>
    </row>
    <row r="845" spans="1:7">
      <c r="A845" s="11">
        <v>2</v>
      </c>
      <c r="B845" s="45" t="s">
        <v>434</v>
      </c>
      <c r="G845" s="667"/>
    </row>
    <row r="846" spans="1:7" ht="277.2">
      <c r="B846" s="752" t="s">
        <v>3224</v>
      </c>
      <c r="G846" s="667"/>
    </row>
    <row r="847" spans="1:7">
      <c r="B847" s="755" t="s">
        <v>435</v>
      </c>
      <c r="C847" s="3" t="s">
        <v>436</v>
      </c>
      <c r="D847" s="66">
        <v>216</v>
      </c>
      <c r="E847" s="620"/>
      <c r="F847" s="64">
        <f t="shared" ref="F847:F848" si="34">D847*E847</f>
        <v>0</v>
      </c>
      <c r="G847" s="667"/>
    </row>
    <row r="848" spans="1:7">
      <c r="B848" s="755" t="s">
        <v>437</v>
      </c>
      <c r="C848" s="3" t="s">
        <v>438</v>
      </c>
      <c r="D848" s="66">
        <v>223</v>
      </c>
      <c r="E848" s="620"/>
      <c r="F848" s="64">
        <f t="shared" si="34"/>
        <v>0</v>
      </c>
      <c r="G848" s="667"/>
    </row>
    <row r="849" spans="1:7">
      <c r="B849" s="46"/>
      <c r="G849" s="667"/>
    </row>
    <row r="850" spans="1:7">
      <c r="A850" s="11">
        <v>3</v>
      </c>
      <c r="B850" s="45" t="s">
        <v>439</v>
      </c>
      <c r="G850" s="667"/>
    </row>
    <row r="851" spans="1:7" ht="237.6">
      <c r="B851" s="751" t="s">
        <v>3225</v>
      </c>
      <c r="G851" s="667"/>
    </row>
    <row r="852" spans="1:7">
      <c r="B852" s="146" t="s">
        <v>440</v>
      </c>
      <c r="C852" s="3" t="s">
        <v>441</v>
      </c>
      <c r="D852" s="66">
        <v>42</v>
      </c>
      <c r="E852" s="620"/>
      <c r="F852" s="64">
        <f>D852*E852</f>
        <v>0</v>
      </c>
      <c r="G852" s="667"/>
    </row>
    <row r="853" spans="1:7">
      <c r="G853" s="667"/>
    </row>
    <row r="854" spans="1:7">
      <c r="A854" s="11">
        <v>4</v>
      </c>
      <c r="B854" s="45" t="s">
        <v>442</v>
      </c>
      <c r="G854" s="667"/>
    </row>
    <row r="855" spans="1:7" ht="237.6">
      <c r="B855" s="751" t="s">
        <v>3226</v>
      </c>
      <c r="G855" s="667"/>
    </row>
    <row r="856" spans="1:7">
      <c r="A856" s="3"/>
      <c r="B856" s="146" t="s">
        <v>443</v>
      </c>
      <c r="C856" s="3" t="s">
        <v>444</v>
      </c>
      <c r="D856" s="66">
        <v>17</v>
      </c>
      <c r="E856" s="620"/>
      <c r="F856" s="64">
        <f t="shared" ref="F856:F857" si="35">D856*E856</f>
        <v>0</v>
      </c>
      <c r="G856" s="667"/>
    </row>
    <row r="857" spans="1:7">
      <c r="B857" s="146" t="s">
        <v>445</v>
      </c>
      <c r="C857" s="3" t="s">
        <v>446</v>
      </c>
      <c r="D857" s="66">
        <v>18</v>
      </c>
      <c r="E857" s="620"/>
      <c r="F857" s="64">
        <f t="shared" si="35"/>
        <v>0</v>
      </c>
      <c r="G857" s="667"/>
    </row>
    <row r="858" spans="1:7">
      <c r="B858" s="46"/>
      <c r="G858" s="667"/>
    </row>
    <row r="859" spans="1:7">
      <c r="A859" s="11">
        <v>5</v>
      </c>
      <c r="B859" s="45" t="s">
        <v>447</v>
      </c>
      <c r="G859" s="667"/>
    </row>
    <row r="860" spans="1:7" ht="290.39999999999998">
      <c r="B860" s="751" t="s">
        <v>3227</v>
      </c>
      <c r="G860" s="667"/>
    </row>
    <row r="861" spans="1:7">
      <c r="B861" s="146" t="s">
        <v>448</v>
      </c>
      <c r="C861" s="3" t="s">
        <v>449</v>
      </c>
      <c r="D861" s="66">
        <v>85</v>
      </c>
      <c r="E861" s="620"/>
      <c r="F861" s="64">
        <f t="shared" ref="F861:F863" si="36">D861*E861</f>
        <v>0</v>
      </c>
      <c r="G861" s="667"/>
    </row>
    <row r="862" spans="1:7">
      <c r="B862" s="146" t="s">
        <v>450</v>
      </c>
      <c r="C862" s="3" t="s">
        <v>451</v>
      </c>
      <c r="D862" s="66">
        <v>31</v>
      </c>
      <c r="E862" s="620"/>
      <c r="F862" s="64">
        <f t="shared" si="36"/>
        <v>0</v>
      </c>
      <c r="G862" s="667"/>
    </row>
    <row r="863" spans="1:7">
      <c r="B863" s="146" t="s">
        <v>452</v>
      </c>
      <c r="C863" s="3" t="s">
        <v>453</v>
      </c>
      <c r="D863" s="66">
        <v>20</v>
      </c>
      <c r="E863" s="620"/>
      <c r="F863" s="64">
        <f t="shared" si="36"/>
        <v>0</v>
      </c>
      <c r="G863" s="667"/>
    </row>
    <row r="864" spans="1:7">
      <c r="B864" s="46"/>
      <c r="G864" s="667"/>
    </row>
    <row r="865" spans="1:7">
      <c r="A865" s="11">
        <v>6</v>
      </c>
      <c r="B865" s="45" t="s">
        <v>454</v>
      </c>
      <c r="G865" s="667"/>
    </row>
    <row r="866" spans="1:7" ht="290.39999999999998">
      <c r="B866" s="751" t="s">
        <v>3228</v>
      </c>
      <c r="G866" s="667"/>
    </row>
    <row r="867" spans="1:7">
      <c r="B867" s="146" t="s">
        <v>455</v>
      </c>
      <c r="C867" s="3" t="s">
        <v>456</v>
      </c>
      <c r="D867" s="66">
        <v>10</v>
      </c>
      <c r="E867" s="620"/>
      <c r="F867" s="64">
        <f t="shared" ref="F867:F874" si="37">D867*E867</f>
        <v>0</v>
      </c>
      <c r="G867" s="667"/>
    </row>
    <row r="868" spans="1:7">
      <c r="B868" s="146" t="s">
        <v>457</v>
      </c>
      <c r="C868" s="3" t="s">
        <v>458</v>
      </c>
      <c r="D868" s="66">
        <v>46</v>
      </c>
      <c r="E868" s="620"/>
      <c r="F868" s="64">
        <f t="shared" si="37"/>
        <v>0</v>
      </c>
      <c r="G868" s="667"/>
    </row>
    <row r="869" spans="1:7">
      <c r="A869" s="8"/>
      <c r="B869" s="146" t="s">
        <v>459</v>
      </c>
      <c r="C869" s="3" t="s">
        <v>460</v>
      </c>
      <c r="D869" s="66">
        <v>48</v>
      </c>
      <c r="E869" s="620"/>
      <c r="F869" s="64">
        <f t="shared" si="37"/>
        <v>0</v>
      </c>
      <c r="G869" s="667"/>
    </row>
    <row r="870" spans="1:7">
      <c r="B870" s="146" t="s">
        <v>461</v>
      </c>
      <c r="C870" s="3" t="s">
        <v>462</v>
      </c>
      <c r="D870" s="66">
        <v>18</v>
      </c>
      <c r="E870" s="620"/>
      <c r="F870" s="64">
        <f t="shared" si="37"/>
        <v>0</v>
      </c>
      <c r="G870" s="667"/>
    </row>
    <row r="871" spans="1:7">
      <c r="A871" s="135"/>
      <c r="B871" s="146" t="s">
        <v>463</v>
      </c>
      <c r="C871" s="3" t="s">
        <v>464</v>
      </c>
      <c r="D871" s="66">
        <v>19</v>
      </c>
      <c r="E871" s="620"/>
      <c r="F871" s="64">
        <f t="shared" si="37"/>
        <v>0</v>
      </c>
      <c r="G871" s="667"/>
    </row>
    <row r="872" spans="1:7">
      <c r="A872" s="135"/>
      <c r="B872" s="146" t="s">
        <v>465</v>
      </c>
      <c r="C872" s="3" t="s">
        <v>466</v>
      </c>
      <c r="D872" s="66">
        <v>20</v>
      </c>
      <c r="E872" s="620"/>
      <c r="F872" s="64">
        <f t="shared" si="37"/>
        <v>0</v>
      </c>
      <c r="G872" s="667"/>
    </row>
    <row r="873" spans="1:7">
      <c r="A873" s="10"/>
      <c r="B873" s="146" t="s">
        <v>467</v>
      </c>
      <c r="C873" s="3" t="s">
        <v>468</v>
      </c>
      <c r="D873" s="66">
        <v>21</v>
      </c>
      <c r="E873" s="620"/>
      <c r="F873" s="64">
        <f t="shared" si="37"/>
        <v>0</v>
      </c>
      <c r="G873" s="667"/>
    </row>
    <row r="874" spans="1:7">
      <c r="B874" s="146" t="s">
        <v>469</v>
      </c>
      <c r="C874" s="3" t="s">
        <v>470</v>
      </c>
      <c r="D874" s="66">
        <v>72</v>
      </c>
      <c r="E874" s="620"/>
      <c r="F874" s="64">
        <f t="shared" si="37"/>
        <v>0</v>
      </c>
      <c r="G874" s="667"/>
    </row>
    <row r="875" spans="1:7">
      <c r="G875" s="667"/>
    </row>
    <row r="876" spans="1:7">
      <c r="A876" s="11">
        <v>7</v>
      </c>
      <c r="B876" s="45" t="s">
        <v>471</v>
      </c>
      <c r="G876" s="667"/>
    </row>
    <row r="877" spans="1:7" ht="118.8">
      <c r="A877" s="3"/>
      <c r="B877" s="751" t="s">
        <v>3229</v>
      </c>
      <c r="C877" s="3"/>
      <c r="G877" s="667"/>
    </row>
    <row r="878" spans="1:7">
      <c r="B878" s="756" t="s">
        <v>472</v>
      </c>
      <c r="C878" s="3" t="s">
        <v>473</v>
      </c>
      <c r="D878" s="66">
        <v>352</v>
      </c>
      <c r="E878" s="620"/>
      <c r="F878" s="64">
        <f>D878*E878</f>
        <v>0</v>
      </c>
      <c r="G878" s="667"/>
    </row>
    <row r="879" spans="1:7">
      <c r="B879" s="46"/>
      <c r="G879" s="667"/>
    </row>
    <row r="880" spans="1:7">
      <c r="B880" s="46"/>
      <c r="G880" s="667"/>
    </row>
    <row r="881" spans="1:7">
      <c r="A881" s="155" t="s">
        <v>1821</v>
      </c>
      <c r="B881" s="156" t="s">
        <v>474</v>
      </c>
      <c r="G881" s="667"/>
    </row>
    <row r="882" spans="1:7" ht="118.8">
      <c r="B882" s="751" t="s">
        <v>3230</v>
      </c>
      <c r="G882" s="667"/>
    </row>
    <row r="883" spans="1:7">
      <c r="B883" s="756" t="s">
        <v>475</v>
      </c>
      <c r="C883" s="3" t="s">
        <v>476</v>
      </c>
      <c r="D883" s="66">
        <v>52</v>
      </c>
      <c r="E883" s="620"/>
      <c r="F883" s="64">
        <f>D883*E883</f>
        <v>0</v>
      </c>
      <c r="G883" s="667"/>
    </row>
    <row r="884" spans="1:7">
      <c r="B884" s="46"/>
      <c r="G884" s="667"/>
    </row>
    <row r="885" spans="1:7">
      <c r="A885" s="11">
        <v>9</v>
      </c>
      <c r="B885" s="45" t="s">
        <v>477</v>
      </c>
      <c r="G885" s="667"/>
    </row>
    <row r="886" spans="1:7" ht="105.6">
      <c r="B886" s="751" t="s">
        <v>3231</v>
      </c>
      <c r="G886" s="667"/>
    </row>
    <row r="887" spans="1:7">
      <c r="B887" s="146" t="s">
        <v>478</v>
      </c>
      <c r="C887" s="3" t="s">
        <v>479</v>
      </c>
      <c r="D887" s="66">
        <v>24</v>
      </c>
      <c r="E887" s="620"/>
      <c r="F887" s="64">
        <f>D887*E887</f>
        <v>0</v>
      </c>
      <c r="G887" s="667"/>
    </row>
    <row r="888" spans="1:7">
      <c r="B888" s="46"/>
      <c r="G888" s="667"/>
    </row>
    <row r="889" spans="1:7">
      <c r="A889" s="11">
        <v>10</v>
      </c>
      <c r="B889" s="45" t="s">
        <v>480</v>
      </c>
      <c r="G889" s="667"/>
    </row>
    <row r="890" spans="1:7" ht="198">
      <c r="B890" s="751" t="s">
        <v>3232</v>
      </c>
      <c r="G890" s="667"/>
    </row>
    <row r="891" spans="1:7">
      <c r="B891" s="146" t="s">
        <v>481</v>
      </c>
      <c r="C891" s="3" t="s">
        <v>482</v>
      </c>
      <c r="D891" s="66">
        <v>62</v>
      </c>
      <c r="E891" s="620"/>
      <c r="F891" s="64">
        <f>D891*E891</f>
        <v>0</v>
      </c>
      <c r="G891" s="667"/>
    </row>
    <row r="892" spans="1:7">
      <c r="B892" s="46"/>
      <c r="G892" s="667"/>
    </row>
    <row r="893" spans="1:7">
      <c r="G893" s="667"/>
    </row>
    <row r="894" spans="1:7">
      <c r="B894" s="143" t="s">
        <v>483</v>
      </c>
      <c r="C894" s="144"/>
      <c r="D894" s="145"/>
      <c r="E894" s="145"/>
      <c r="F894" s="145">
        <f>SUM(F842:F891)</f>
        <v>0</v>
      </c>
      <c r="G894" s="667"/>
    </row>
    <row r="895" spans="1:7">
      <c r="G895" s="667"/>
    </row>
    <row r="896" spans="1:7">
      <c r="G896" s="667"/>
    </row>
    <row r="897" spans="1:7">
      <c r="A897" s="2" t="s">
        <v>484</v>
      </c>
      <c r="B897" s="37" t="s">
        <v>485</v>
      </c>
      <c r="G897" s="667"/>
    </row>
    <row r="898" spans="1:7">
      <c r="B898" s="46"/>
      <c r="G898" s="667"/>
    </row>
    <row r="899" spans="1:7">
      <c r="A899" s="11">
        <v>1</v>
      </c>
      <c r="B899" s="45" t="s">
        <v>486</v>
      </c>
      <c r="G899" s="667"/>
    </row>
    <row r="900" spans="1:7" ht="105.6">
      <c r="B900" s="751" t="s">
        <v>3233</v>
      </c>
      <c r="C900" s="3" t="s">
        <v>487</v>
      </c>
      <c r="D900" s="66">
        <v>165</v>
      </c>
      <c r="E900" s="620"/>
      <c r="F900" s="64">
        <f>D900*E900</f>
        <v>0</v>
      </c>
      <c r="G900" s="667"/>
    </row>
    <row r="901" spans="1:7">
      <c r="B901" s="46"/>
      <c r="G901" s="667"/>
    </row>
    <row r="902" spans="1:7">
      <c r="A902" s="11">
        <v>2</v>
      </c>
      <c r="B902" s="45" t="s">
        <v>488</v>
      </c>
      <c r="G902" s="667"/>
    </row>
    <row r="903" spans="1:7" ht="105.6">
      <c r="B903" s="751" t="s">
        <v>3234</v>
      </c>
      <c r="C903" s="3" t="s">
        <v>489</v>
      </c>
      <c r="D903" s="66">
        <v>54</v>
      </c>
      <c r="E903" s="620"/>
      <c r="F903" s="64">
        <f>D903*E903</f>
        <v>0</v>
      </c>
      <c r="G903" s="667"/>
    </row>
    <row r="904" spans="1:7">
      <c r="B904" s="46"/>
      <c r="G904" s="667"/>
    </row>
    <row r="905" spans="1:7">
      <c r="A905" s="11">
        <v>3</v>
      </c>
      <c r="B905" s="744" t="s">
        <v>3235</v>
      </c>
      <c r="G905" s="667"/>
    </row>
    <row r="906" spans="1:7" ht="368.25" customHeight="1">
      <c r="B906" s="752" t="s">
        <v>3236</v>
      </c>
      <c r="G906" s="667"/>
    </row>
    <row r="907" spans="1:7" s="787" customFormat="1" ht="316.8">
      <c r="B907" s="46" t="s">
        <v>3270</v>
      </c>
      <c r="D907" s="788"/>
      <c r="E907" s="788"/>
      <c r="F907" s="788"/>
      <c r="G907" s="789"/>
    </row>
    <row r="908" spans="1:7">
      <c r="B908" s="146" t="s">
        <v>490</v>
      </c>
      <c r="C908" s="3" t="s">
        <v>491</v>
      </c>
      <c r="D908" s="66">
        <v>135</v>
      </c>
      <c r="E908" s="620"/>
      <c r="F908" s="64">
        <f t="shared" ref="F908:F909" si="38">D908*E908</f>
        <v>0</v>
      </c>
      <c r="G908" s="667"/>
    </row>
    <row r="909" spans="1:7">
      <c r="B909" s="146" t="s">
        <v>492</v>
      </c>
      <c r="C909" s="3" t="s">
        <v>493</v>
      </c>
      <c r="D909" s="66">
        <v>58</v>
      </c>
      <c r="E909" s="620"/>
      <c r="F909" s="64">
        <f t="shared" si="38"/>
        <v>0</v>
      </c>
      <c r="G909" s="667"/>
    </row>
    <row r="910" spans="1:7">
      <c r="G910" s="667"/>
    </row>
    <row r="911" spans="1:7">
      <c r="B911" s="143" t="s">
        <v>494</v>
      </c>
      <c r="C911" s="157"/>
      <c r="D911" s="158"/>
      <c r="E911" s="145"/>
      <c r="F911" s="145">
        <f>SUM(F900:F909)</f>
        <v>0</v>
      </c>
      <c r="G911" s="667"/>
    </row>
    <row r="912" spans="1:7">
      <c r="B912" s="46"/>
      <c r="G912" s="667"/>
    </row>
    <row r="913" spans="1:7">
      <c r="B913" s="46"/>
      <c r="G913" s="667"/>
    </row>
    <row r="914" spans="1:7">
      <c r="A914" s="2" t="s">
        <v>495</v>
      </c>
      <c r="B914" s="37" t="s">
        <v>496</v>
      </c>
      <c r="G914" s="667"/>
    </row>
    <row r="915" spans="1:7">
      <c r="A915" s="11">
        <v>1</v>
      </c>
      <c r="B915" s="45" t="s">
        <v>497</v>
      </c>
      <c r="G915" s="667"/>
    </row>
    <row r="916" spans="1:7" ht="105.6">
      <c r="B916" s="751" t="s">
        <v>1822</v>
      </c>
      <c r="G916" s="667"/>
    </row>
    <row r="917" spans="1:7">
      <c r="B917" s="146" t="s">
        <v>498</v>
      </c>
      <c r="C917" s="3" t="s">
        <v>499</v>
      </c>
      <c r="D917" s="66">
        <v>585</v>
      </c>
      <c r="E917" s="620"/>
      <c r="F917" s="64">
        <f>D917*E917</f>
        <v>0</v>
      </c>
      <c r="G917" s="667"/>
    </row>
    <row r="918" spans="1:7">
      <c r="B918" s="46"/>
      <c r="G918" s="667"/>
    </row>
    <row r="919" spans="1:7">
      <c r="A919" s="11">
        <v>2</v>
      </c>
      <c r="B919" s="45" t="s">
        <v>500</v>
      </c>
      <c r="G919" s="667"/>
    </row>
    <row r="920" spans="1:7" ht="145.19999999999999">
      <c r="B920" s="46" t="s">
        <v>1823</v>
      </c>
      <c r="G920" s="667"/>
    </row>
    <row r="921" spans="1:7">
      <c r="B921" s="146" t="s">
        <v>501</v>
      </c>
      <c r="C921" s="3" t="s">
        <v>502</v>
      </c>
      <c r="D921" s="66">
        <v>2634</v>
      </c>
      <c r="E921" s="620"/>
      <c r="F921" s="64">
        <f>D921*E921</f>
        <v>0</v>
      </c>
      <c r="G921" s="667"/>
    </row>
    <row r="922" spans="1:7">
      <c r="B922" s="146" t="s">
        <v>503</v>
      </c>
      <c r="C922" s="3" t="s">
        <v>504</v>
      </c>
      <c r="D922" s="66">
        <v>562</v>
      </c>
      <c r="E922" s="620"/>
      <c r="F922" s="64">
        <f>D922*E922</f>
        <v>0</v>
      </c>
      <c r="G922" s="667"/>
    </row>
    <row r="923" spans="1:7">
      <c r="G923" s="667"/>
    </row>
    <row r="924" spans="1:7">
      <c r="B924" s="143" t="s">
        <v>505</v>
      </c>
      <c r="C924" s="144"/>
      <c r="D924" s="145"/>
      <c r="E924" s="145"/>
      <c r="F924" s="145">
        <f>SUM(F917:F922)</f>
        <v>0</v>
      </c>
      <c r="G924" s="667"/>
    </row>
    <row r="925" spans="1:7">
      <c r="G925" s="667"/>
    </row>
    <row r="926" spans="1:7">
      <c r="G926" s="667"/>
    </row>
    <row r="927" spans="1:7">
      <c r="G927" s="667"/>
    </row>
    <row r="928" spans="1:7">
      <c r="A928" s="2" t="s">
        <v>506</v>
      </c>
      <c r="B928" s="37" t="s">
        <v>507</v>
      </c>
      <c r="G928" s="667"/>
    </row>
    <row r="929" spans="1:7">
      <c r="G929" s="667"/>
    </row>
    <row r="930" spans="1:7">
      <c r="B930" s="40" t="s">
        <v>508</v>
      </c>
      <c r="G930" s="667"/>
    </row>
    <row r="931" spans="1:7" ht="409.6">
      <c r="B931" s="751" t="s">
        <v>3237</v>
      </c>
      <c r="G931" s="667"/>
    </row>
    <row r="932" spans="1:7">
      <c r="B932" s="46"/>
      <c r="G932" s="667"/>
    </row>
    <row r="933" spans="1:7">
      <c r="A933" s="11">
        <v>1</v>
      </c>
      <c r="B933" s="45" t="s">
        <v>509</v>
      </c>
      <c r="G933" s="667"/>
    </row>
    <row r="934" spans="1:7" ht="184.8">
      <c r="B934" s="46" t="s">
        <v>1824</v>
      </c>
      <c r="C934" s="3" t="s">
        <v>510</v>
      </c>
      <c r="D934" s="66">
        <v>1240</v>
      </c>
      <c r="E934" s="620"/>
      <c r="F934" s="64">
        <f>D934*E934</f>
        <v>0</v>
      </c>
      <c r="G934" s="667"/>
    </row>
    <row r="935" spans="1:7">
      <c r="B935" s="46"/>
      <c r="G935" s="667"/>
    </row>
    <row r="936" spans="1:7">
      <c r="A936" s="11">
        <v>2</v>
      </c>
      <c r="B936" s="45" t="s">
        <v>511</v>
      </c>
      <c r="G936" s="667"/>
    </row>
    <row r="937" spans="1:7" ht="369.6">
      <c r="B937" s="751" t="s">
        <v>3238</v>
      </c>
      <c r="G937" s="667"/>
    </row>
    <row r="938" spans="1:7">
      <c r="B938" s="146" t="s">
        <v>512</v>
      </c>
      <c r="C938" s="33" t="s">
        <v>26</v>
      </c>
      <c r="D938" s="66">
        <v>21</v>
      </c>
      <c r="E938" s="620"/>
      <c r="F938" s="64">
        <f t="shared" ref="F938:F940" si="39">D938*E938</f>
        <v>0</v>
      </c>
      <c r="G938" s="667"/>
    </row>
    <row r="939" spans="1:7">
      <c r="B939" s="146" t="s">
        <v>513</v>
      </c>
      <c r="C939" s="3" t="s">
        <v>514</v>
      </c>
      <c r="D939" s="66">
        <v>48</v>
      </c>
      <c r="E939" s="620"/>
      <c r="F939" s="64">
        <f t="shared" si="39"/>
        <v>0</v>
      </c>
      <c r="G939" s="667"/>
    </row>
    <row r="940" spans="1:7">
      <c r="B940" s="146" t="s">
        <v>515</v>
      </c>
      <c r="C940" s="3" t="s">
        <v>516</v>
      </c>
      <c r="D940" s="66">
        <v>768</v>
      </c>
      <c r="E940" s="620"/>
      <c r="F940" s="64">
        <f t="shared" si="39"/>
        <v>0</v>
      </c>
      <c r="G940" s="667"/>
    </row>
    <row r="941" spans="1:7">
      <c r="B941" s="46"/>
      <c r="G941" s="667"/>
    </row>
    <row r="942" spans="1:7">
      <c r="A942" s="11">
        <v>3</v>
      </c>
      <c r="B942" s="45" t="s">
        <v>517</v>
      </c>
      <c r="G942" s="667"/>
    </row>
    <row r="943" spans="1:7" ht="290.39999999999998">
      <c r="B943" s="46" t="s">
        <v>1825</v>
      </c>
      <c r="G943" s="667"/>
    </row>
    <row r="944" spans="1:7">
      <c r="B944" s="146" t="s">
        <v>518</v>
      </c>
      <c r="C944" s="3" t="s">
        <v>519</v>
      </c>
      <c r="D944" s="66">
        <v>52</v>
      </c>
      <c r="E944" s="620"/>
      <c r="F944" s="64">
        <f>D944*E944</f>
        <v>0</v>
      </c>
      <c r="G944" s="667"/>
    </row>
    <row r="945" spans="1:7">
      <c r="B945" s="46"/>
      <c r="G945" s="667"/>
    </row>
    <row r="946" spans="1:7">
      <c r="A946" s="11">
        <v>4</v>
      </c>
      <c r="B946" s="45" t="s">
        <v>520</v>
      </c>
      <c r="G946" s="667"/>
    </row>
    <row r="947" spans="1:7" ht="264">
      <c r="B947" s="46" t="s">
        <v>1826</v>
      </c>
      <c r="G947" s="667"/>
    </row>
    <row r="948" spans="1:7">
      <c r="B948" s="146" t="s">
        <v>521</v>
      </c>
      <c r="C948" s="3" t="s">
        <v>522</v>
      </c>
      <c r="D948" s="66">
        <v>25</v>
      </c>
      <c r="E948" s="620"/>
      <c r="F948" s="64">
        <f>D948*E948</f>
        <v>0</v>
      </c>
      <c r="G948" s="667"/>
    </row>
    <row r="949" spans="1:7" ht="13.8">
      <c r="B949" s="50"/>
      <c r="G949" s="667"/>
    </row>
    <row r="950" spans="1:7">
      <c r="A950" s="11">
        <v>5</v>
      </c>
      <c r="B950" s="45" t="s">
        <v>523</v>
      </c>
      <c r="G950" s="667"/>
    </row>
    <row r="951" spans="1:7" ht="158.4">
      <c r="B951" s="46" t="s">
        <v>1827</v>
      </c>
      <c r="G951" s="667"/>
    </row>
    <row r="952" spans="1:7">
      <c r="B952" s="146" t="s">
        <v>524</v>
      </c>
      <c r="C952" s="3" t="s">
        <v>525</v>
      </c>
      <c r="D952" s="66">
        <v>295</v>
      </c>
      <c r="E952" s="620"/>
      <c r="F952" s="64">
        <f>D952*E952</f>
        <v>0</v>
      </c>
      <c r="G952" s="667"/>
    </row>
    <row r="953" spans="1:7">
      <c r="B953" s="46"/>
      <c r="G953" s="667"/>
    </row>
    <row r="954" spans="1:7" ht="26.4">
      <c r="A954" s="11">
        <v>6</v>
      </c>
      <c r="B954" s="45" t="s">
        <v>526</v>
      </c>
      <c r="G954" s="667"/>
    </row>
    <row r="955" spans="1:7" ht="343.2">
      <c r="B955" s="751" t="s">
        <v>1828</v>
      </c>
      <c r="C955" s="3" t="s">
        <v>527</v>
      </c>
      <c r="D955" s="66">
        <v>7</v>
      </c>
      <c r="E955" s="620"/>
      <c r="F955" s="64">
        <f>D955*E955</f>
        <v>0</v>
      </c>
      <c r="G955" s="667"/>
    </row>
    <row r="956" spans="1:7">
      <c r="G956" s="667"/>
    </row>
    <row r="957" spans="1:7">
      <c r="B957" s="149" t="s">
        <v>528</v>
      </c>
      <c r="C957" s="144"/>
      <c r="D957" s="145"/>
      <c r="E957" s="145"/>
      <c r="F957" s="145">
        <f>SUM(F934:F955)</f>
        <v>0</v>
      </c>
      <c r="G957" s="667"/>
    </row>
    <row r="958" spans="1:7">
      <c r="B958" s="46"/>
      <c r="G958" s="667"/>
    </row>
    <row r="959" spans="1:7">
      <c r="A959" s="2" t="s">
        <v>529</v>
      </c>
      <c r="B959" s="37" t="s">
        <v>530</v>
      </c>
      <c r="G959" s="667"/>
    </row>
    <row r="960" spans="1:7">
      <c r="G960" s="667"/>
    </row>
    <row r="961" spans="1:7">
      <c r="A961" s="11">
        <v>1</v>
      </c>
      <c r="B961" s="45" t="s">
        <v>531</v>
      </c>
      <c r="G961" s="667"/>
    </row>
    <row r="962" spans="1:7" ht="198">
      <c r="B962" s="46" t="s">
        <v>1829</v>
      </c>
      <c r="C962" s="3" t="s">
        <v>532</v>
      </c>
      <c r="D962" s="66">
        <v>7</v>
      </c>
      <c r="E962" s="620"/>
      <c r="F962" s="64">
        <f>D962*E962</f>
        <v>0</v>
      </c>
      <c r="G962" s="667"/>
    </row>
    <row r="963" spans="1:7">
      <c r="B963" s="46"/>
      <c r="G963" s="667"/>
    </row>
    <row r="964" spans="1:7">
      <c r="A964" s="11">
        <v>2</v>
      </c>
      <c r="B964" s="45" t="s">
        <v>533</v>
      </c>
      <c r="G964" s="667"/>
    </row>
    <row r="965" spans="1:7" ht="185.25" customHeight="1">
      <c r="B965" s="46" t="s">
        <v>1830</v>
      </c>
      <c r="G965" s="667"/>
    </row>
    <row r="966" spans="1:7">
      <c r="B966" s="146" t="s">
        <v>534</v>
      </c>
      <c r="C966" s="3" t="s">
        <v>535</v>
      </c>
      <c r="D966" s="66">
        <v>1</v>
      </c>
      <c r="E966" s="620"/>
      <c r="F966" s="64">
        <f>D966*E966</f>
        <v>0</v>
      </c>
      <c r="G966" s="667"/>
    </row>
    <row r="967" spans="1:7">
      <c r="B967" s="46"/>
      <c r="G967" s="667"/>
    </row>
    <row r="968" spans="1:7">
      <c r="A968" s="11">
        <v>3</v>
      </c>
      <c r="B968" s="45" t="s">
        <v>536</v>
      </c>
      <c r="G968" s="667"/>
    </row>
    <row r="969" spans="1:7" s="787" customFormat="1" ht="132">
      <c r="B969" s="46" t="s">
        <v>3269</v>
      </c>
      <c r="D969" s="788"/>
      <c r="E969" s="788"/>
      <c r="F969" s="788"/>
      <c r="G969" s="789"/>
    </row>
    <row r="970" spans="1:7">
      <c r="A970" s="3"/>
      <c r="B970" s="146" t="s">
        <v>537</v>
      </c>
      <c r="C970" s="33" t="s">
        <v>124</v>
      </c>
      <c r="D970" s="66">
        <v>16.2</v>
      </c>
      <c r="E970" s="620"/>
      <c r="F970" s="64">
        <f t="shared" ref="F970:F972" si="40">D970*E970</f>
        <v>0</v>
      </c>
      <c r="G970" s="667"/>
    </row>
    <row r="971" spans="1:7">
      <c r="B971" s="146" t="s">
        <v>538</v>
      </c>
      <c r="C971" s="33" t="s">
        <v>124</v>
      </c>
      <c r="D971" s="66">
        <v>4</v>
      </c>
      <c r="E971" s="620"/>
      <c r="F971" s="64">
        <f t="shared" si="40"/>
        <v>0</v>
      </c>
      <c r="G971" s="667"/>
    </row>
    <row r="972" spans="1:7">
      <c r="B972" s="146" t="s">
        <v>539</v>
      </c>
      <c r="C972" s="33" t="s">
        <v>124</v>
      </c>
      <c r="D972" s="66">
        <v>3.88</v>
      </c>
      <c r="E972" s="620"/>
      <c r="F972" s="64">
        <f t="shared" si="40"/>
        <v>0</v>
      </c>
      <c r="G972" s="667"/>
    </row>
    <row r="973" spans="1:7">
      <c r="B973" s="46"/>
      <c r="G973" s="667"/>
    </row>
    <row r="974" spans="1:7">
      <c r="A974" s="11">
        <v>4</v>
      </c>
      <c r="B974" s="45" t="s">
        <v>540</v>
      </c>
      <c r="G974" s="667"/>
    </row>
    <row r="975" spans="1:7" ht="171.6">
      <c r="B975" s="46" t="s">
        <v>1831</v>
      </c>
      <c r="C975" s="3" t="s">
        <v>541</v>
      </c>
      <c r="D975" s="66">
        <v>44</v>
      </c>
      <c r="E975" s="620"/>
      <c r="F975" s="64">
        <f>D975*E975</f>
        <v>0</v>
      </c>
      <c r="G975" s="667"/>
    </row>
    <row r="976" spans="1:7">
      <c r="B976" s="46"/>
      <c r="G976" s="667"/>
    </row>
    <row r="977" spans="1:7">
      <c r="A977" s="11">
        <v>5</v>
      </c>
      <c r="B977" s="45" t="s">
        <v>542</v>
      </c>
      <c r="G977" s="667"/>
    </row>
    <row r="978" spans="1:7" ht="105.6">
      <c r="B978" s="751" t="s">
        <v>1832</v>
      </c>
      <c r="G978" s="667"/>
    </row>
    <row r="979" spans="1:7">
      <c r="B979" s="146" t="s">
        <v>543</v>
      </c>
      <c r="C979" s="3" t="s">
        <v>544</v>
      </c>
      <c r="D979" s="66">
        <v>1</v>
      </c>
      <c r="E979" s="620"/>
      <c r="F979" s="64">
        <f>D979*E979</f>
        <v>0</v>
      </c>
      <c r="G979" s="667"/>
    </row>
    <row r="980" spans="1:7">
      <c r="B980" s="46"/>
      <c r="G980" s="667"/>
    </row>
    <row r="981" spans="1:7">
      <c r="A981" s="11">
        <v>6</v>
      </c>
      <c r="B981" s="45" t="s">
        <v>545</v>
      </c>
      <c r="G981" s="667"/>
    </row>
    <row r="982" spans="1:7" ht="66">
      <c r="B982" s="46" t="s">
        <v>1833</v>
      </c>
      <c r="G982" s="667"/>
    </row>
    <row r="983" spans="1:7">
      <c r="A983" s="3"/>
      <c r="B983" s="146" t="s">
        <v>546</v>
      </c>
      <c r="C983" s="3" t="s">
        <v>547</v>
      </c>
      <c r="D983" s="66">
        <v>1</v>
      </c>
      <c r="E983" s="620"/>
      <c r="F983" s="64">
        <f>D983*E983</f>
        <v>0</v>
      </c>
      <c r="G983" s="667"/>
    </row>
    <row r="984" spans="1:7">
      <c r="B984" s="46"/>
      <c r="G984" s="667"/>
    </row>
    <row r="985" spans="1:7">
      <c r="A985" s="11">
        <v>7</v>
      </c>
      <c r="B985" s="45" t="s">
        <v>548</v>
      </c>
      <c r="G985" s="667"/>
    </row>
    <row r="986" spans="1:7" ht="105.6">
      <c r="B986" s="46" t="s">
        <v>1834</v>
      </c>
      <c r="G986" s="667"/>
    </row>
    <row r="987" spans="1:7">
      <c r="B987" s="146" t="s">
        <v>549</v>
      </c>
      <c r="C987" s="3" t="s">
        <v>550</v>
      </c>
      <c r="D987" s="66">
        <v>1</v>
      </c>
      <c r="E987" s="620"/>
      <c r="F987" s="64">
        <f>D987*E987</f>
        <v>0</v>
      </c>
      <c r="G987" s="667"/>
    </row>
    <row r="988" spans="1:7">
      <c r="G988" s="667"/>
    </row>
    <row r="989" spans="1:7">
      <c r="A989" s="11">
        <v>8</v>
      </c>
      <c r="B989" s="45" t="s">
        <v>551</v>
      </c>
      <c r="G989" s="667"/>
    </row>
    <row r="990" spans="1:7" ht="211.2">
      <c r="B990" s="751" t="s">
        <v>1835</v>
      </c>
      <c r="G990" s="667"/>
    </row>
    <row r="991" spans="1:7">
      <c r="B991" s="146" t="s">
        <v>552</v>
      </c>
      <c r="C991" s="3" t="s">
        <v>553</v>
      </c>
      <c r="D991" s="66">
        <v>1</v>
      </c>
      <c r="E991" s="620"/>
      <c r="F991" s="64">
        <f>D991*E991</f>
        <v>0</v>
      </c>
      <c r="G991" s="667"/>
    </row>
    <row r="992" spans="1:7">
      <c r="B992" s="46"/>
      <c r="G992" s="667"/>
    </row>
    <row r="993" spans="1:7">
      <c r="A993" s="11">
        <v>9</v>
      </c>
      <c r="B993" s="744" t="s">
        <v>3086</v>
      </c>
      <c r="G993" s="667"/>
    </row>
    <row r="994" spans="1:7" ht="171.6">
      <c r="B994" s="752" t="s">
        <v>3087</v>
      </c>
      <c r="G994" s="667"/>
    </row>
    <row r="995" spans="1:7">
      <c r="B995" s="146"/>
      <c r="C995" s="33" t="s">
        <v>3088</v>
      </c>
      <c r="D995" s="66">
        <v>1</v>
      </c>
      <c r="E995" s="620"/>
      <c r="F995" s="64">
        <f>D995*E995</f>
        <v>0</v>
      </c>
      <c r="G995" s="667"/>
    </row>
    <row r="996" spans="1:7">
      <c r="B996" s="146"/>
      <c r="C996" s="33"/>
      <c r="D996" s="66"/>
      <c r="G996" s="667"/>
    </row>
    <row r="997" spans="1:7">
      <c r="A997" s="11">
        <v>10</v>
      </c>
      <c r="B997" s="744" t="s">
        <v>3089</v>
      </c>
      <c r="G997" s="667"/>
    </row>
    <row r="998" spans="1:7" ht="303.60000000000002">
      <c r="B998" s="759" t="s">
        <v>3090</v>
      </c>
      <c r="G998" s="667"/>
    </row>
    <row r="999" spans="1:7">
      <c r="B999" s="146"/>
      <c r="C999" s="33" t="s">
        <v>3088</v>
      </c>
      <c r="D999" s="66">
        <v>1</v>
      </c>
      <c r="E999" s="620"/>
      <c r="F999" s="64">
        <f>D999*E999</f>
        <v>0</v>
      </c>
      <c r="G999" s="667"/>
    </row>
    <row r="1000" spans="1:7">
      <c r="B1000" s="46"/>
      <c r="G1000" s="667"/>
    </row>
    <row r="1001" spans="1:7">
      <c r="B1001" s="149" t="s">
        <v>554</v>
      </c>
      <c r="C1001" s="144"/>
      <c r="D1001" s="145"/>
      <c r="E1001" s="145"/>
      <c r="F1001" s="145">
        <f>SUM(F962:F999)</f>
        <v>0</v>
      </c>
      <c r="G1001" s="667"/>
    </row>
    <row r="1002" spans="1:7">
      <c r="B1002" s="46"/>
      <c r="G1002" s="667"/>
    </row>
    <row r="1003" spans="1:7">
      <c r="A1003" s="2" t="s">
        <v>555</v>
      </c>
      <c r="B1003" s="37" t="s">
        <v>556</v>
      </c>
      <c r="G1003" s="667"/>
    </row>
    <row r="1004" spans="1:7">
      <c r="G1004" s="667"/>
    </row>
    <row r="1005" spans="1:7">
      <c r="A1005" s="3">
        <v>1</v>
      </c>
      <c r="B1005" s="46" t="s">
        <v>557</v>
      </c>
      <c r="C1005" s="3"/>
      <c r="E1005" s="66"/>
      <c r="G1005" s="667"/>
    </row>
    <row r="1006" spans="1:7" s="680" customFormat="1" ht="184.8">
      <c r="B1006" s="751" t="s">
        <v>3239</v>
      </c>
      <c r="D1006" s="681"/>
      <c r="E1006" s="681"/>
      <c r="F1006" s="681"/>
      <c r="G1006" s="682"/>
    </row>
    <row r="1007" spans="1:7">
      <c r="A1007" s="3"/>
      <c r="B1007" s="46" t="s">
        <v>558</v>
      </c>
      <c r="C1007" s="3" t="s">
        <v>559</v>
      </c>
      <c r="D1007" s="66">
        <v>9</v>
      </c>
      <c r="E1007" s="620"/>
      <c r="F1007" s="64">
        <f t="shared" ref="F1007:F1010" si="41">D1007*E1007</f>
        <v>0</v>
      </c>
      <c r="G1007" s="667"/>
    </row>
    <row r="1008" spans="1:7">
      <c r="B1008" s="46" t="s">
        <v>560</v>
      </c>
      <c r="C1008" s="3" t="s">
        <v>561</v>
      </c>
      <c r="D1008" s="66">
        <v>1</v>
      </c>
      <c r="E1008" s="620"/>
      <c r="F1008" s="64">
        <f t="shared" si="41"/>
        <v>0</v>
      </c>
      <c r="G1008" s="667"/>
    </row>
    <row r="1009" spans="1:7">
      <c r="B1009" s="46" t="s">
        <v>562</v>
      </c>
      <c r="C1009" s="3" t="s">
        <v>563</v>
      </c>
      <c r="D1009" s="66">
        <v>3</v>
      </c>
      <c r="E1009" s="620"/>
      <c r="F1009" s="64">
        <f t="shared" si="41"/>
        <v>0</v>
      </c>
      <c r="G1009" s="667"/>
    </row>
    <row r="1010" spans="1:7">
      <c r="B1010" s="46" t="s">
        <v>564</v>
      </c>
      <c r="C1010" s="3" t="s">
        <v>565</v>
      </c>
      <c r="D1010" s="66">
        <v>2</v>
      </c>
      <c r="E1010" s="620"/>
      <c r="F1010" s="64">
        <f t="shared" si="41"/>
        <v>0</v>
      </c>
      <c r="G1010" s="667"/>
    </row>
    <row r="1011" spans="1:7">
      <c r="B1011" s="46"/>
      <c r="G1011" s="667"/>
    </row>
    <row r="1012" spans="1:7">
      <c r="B1012" s="159" t="s">
        <v>566</v>
      </c>
      <c r="C1012" s="144"/>
      <c r="D1012" s="145"/>
      <c r="E1012" s="145"/>
      <c r="F1012" s="145">
        <f>SUM(F1007:F1010)</f>
        <v>0</v>
      </c>
      <c r="G1012" s="667"/>
    </row>
    <row r="1013" spans="1:7">
      <c r="B1013" s="37"/>
      <c r="G1013" s="667"/>
    </row>
    <row r="1014" spans="1:7">
      <c r="A1014" s="2" t="s">
        <v>567</v>
      </c>
      <c r="B1014" s="37" t="s">
        <v>568</v>
      </c>
      <c r="G1014" s="667"/>
    </row>
    <row r="1015" spans="1:7">
      <c r="G1015" s="667"/>
    </row>
    <row r="1016" spans="1:7">
      <c r="A1016" s="3">
        <v>1</v>
      </c>
      <c r="B1016" s="45" t="s">
        <v>569</v>
      </c>
      <c r="G1016" s="667"/>
    </row>
    <row r="1017" spans="1:7" ht="39.6">
      <c r="B1017" s="46" t="s">
        <v>1836</v>
      </c>
      <c r="G1017" s="667"/>
    </row>
    <row r="1018" spans="1:7">
      <c r="B1018" s="46" t="s">
        <v>570</v>
      </c>
      <c r="C1018" s="3" t="s">
        <v>571</v>
      </c>
      <c r="D1018" s="66">
        <v>9</v>
      </c>
      <c r="E1018" s="620"/>
      <c r="F1018" s="64">
        <f t="shared" ref="F1018:F1019" si="42">D1018*E1018</f>
        <v>0</v>
      </c>
      <c r="G1018" s="667"/>
    </row>
    <row r="1019" spans="1:7">
      <c r="B1019" s="46" t="s">
        <v>572</v>
      </c>
      <c r="C1019" s="3" t="s">
        <v>573</v>
      </c>
      <c r="D1019" s="66">
        <v>1</v>
      </c>
      <c r="E1019" s="620"/>
      <c r="F1019" s="64">
        <f t="shared" si="42"/>
        <v>0</v>
      </c>
      <c r="G1019" s="667"/>
    </row>
    <row r="1020" spans="1:7">
      <c r="G1020" s="667"/>
    </row>
    <row r="1021" spans="1:7">
      <c r="A1021" s="3">
        <v>2</v>
      </c>
      <c r="B1021" s="45" t="s">
        <v>574</v>
      </c>
      <c r="G1021" s="667"/>
    </row>
    <row r="1022" spans="1:7" ht="343.2">
      <c r="B1022" s="751" t="s">
        <v>3240</v>
      </c>
      <c r="C1022" s="3" t="s">
        <v>575</v>
      </c>
      <c r="D1022" s="66">
        <v>1</v>
      </c>
      <c r="E1022" s="620"/>
      <c r="F1022" s="64">
        <f>D1022*E1022</f>
        <v>0</v>
      </c>
      <c r="G1022" s="667"/>
    </row>
    <row r="1023" spans="1:7">
      <c r="G1023" s="667"/>
    </row>
    <row r="1024" spans="1:7">
      <c r="A1024" s="3">
        <v>3</v>
      </c>
      <c r="B1024" s="744" t="s">
        <v>3091</v>
      </c>
      <c r="G1024" s="667"/>
    </row>
    <row r="1025" spans="1:7" ht="158.4">
      <c r="B1025" s="751" t="s">
        <v>3092</v>
      </c>
      <c r="G1025" s="667"/>
    </row>
    <row r="1026" spans="1:7">
      <c r="B1026" s="46"/>
      <c r="C1026" s="3" t="s">
        <v>179</v>
      </c>
      <c r="D1026" s="66">
        <v>1</v>
      </c>
      <c r="E1026" s="620"/>
      <c r="F1026" s="64">
        <f t="shared" ref="F1026" si="43">D1026*E1026</f>
        <v>0</v>
      </c>
      <c r="G1026" s="667"/>
    </row>
    <row r="1027" spans="1:7">
      <c r="G1027" s="667"/>
    </row>
    <row r="1028" spans="1:7">
      <c r="B1028" s="149" t="s">
        <v>576</v>
      </c>
      <c r="C1028" s="144"/>
      <c r="D1028" s="145"/>
      <c r="E1028" s="145"/>
      <c r="F1028" s="145">
        <f>SUM(F1018:F1026)</f>
        <v>0</v>
      </c>
      <c r="G1028" s="667"/>
    </row>
    <row r="1029" spans="1:7">
      <c r="B1029" s="46"/>
      <c r="G1029" s="667"/>
    </row>
    <row r="1030" spans="1:7">
      <c r="B1030" s="46"/>
      <c r="G1030" s="667"/>
    </row>
    <row r="1031" spans="1:7">
      <c r="B1031" s="46"/>
      <c r="G1031" s="667"/>
    </row>
    <row r="1032" spans="1:7" ht="15.6">
      <c r="B1032" s="5" t="s">
        <v>577</v>
      </c>
      <c r="G1032" s="667"/>
    </row>
    <row r="1033" spans="1:7" ht="15.6">
      <c r="B1033" s="5" t="s">
        <v>578</v>
      </c>
      <c r="G1033" s="667"/>
    </row>
    <row r="1034" spans="1:7">
      <c r="G1034" s="667"/>
    </row>
    <row r="1035" spans="1:7" ht="13.8">
      <c r="A1035" s="6" t="s">
        <v>579</v>
      </c>
      <c r="B1035" s="38" t="s">
        <v>580</v>
      </c>
      <c r="G1035" s="667"/>
    </row>
    <row r="1036" spans="1:7">
      <c r="A1036" s="3" t="s">
        <v>581</v>
      </c>
      <c r="B1036" s="46" t="s">
        <v>582</v>
      </c>
      <c r="D1036" s="66"/>
      <c r="F1036" s="64">
        <f>F314</f>
        <v>0</v>
      </c>
      <c r="G1036" s="667"/>
    </row>
    <row r="1037" spans="1:7">
      <c r="A1037" s="3" t="s">
        <v>583</v>
      </c>
      <c r="B1037" s="46" t="s">
        <v>584</v>
      </c>
      <c r="D1037" s="66"/>
      <c r="F1037" s="64">
        <f>F420</f>
        <v>0</v>
      </c>
      <c r="G1037" s="667"/>
    </row>
    <row r="1038" spans="1:7">
      <c r="A1038" s="33" t="s">
        <v>1575</v>
      </c>
      <c r="B1038" s="751" t="s">
        <v>1566</v>
      </c>
      <c r="D1038" s="66"/>
      <c r="F1038" s="64">
        <f>F441</f>
        <v>0</v>
      </c>
      <c r="G1038" s="667"/>
    </row>
    <row r="1039" spans="1:7">
      <c r="A1039" s="3" t="s">
        <v>585</v>
      </c>
      <c r="B1039" s="46" t="s">
        <v>586</v>
      </c>
      <c r="D1039" s="66"/>
      <c r="F1039" s="64">
        <f>F487</f>
        <v>0</v>
      </c>
      <c r="G1039" s="667"/>
    </row>
    <row r="1040" spans="1:7">
      <c r="A1040" s="3" t="s">
        <v>587</v>
      </c>
      <c r="B1040" s="46" t="s">
        <v>588</v>
      </c>
      <c r="D1040" s="66"/>
      <c r="F1040" s="64">
        <f>F527</f>
        <v>0</v>
      </c>
      <c r="G1040" s="667"/>
    </row>
    <row r="1041" spans="1:7">
      <c r="A1041" s="3" t="s">
        <v>589</v>
      </c>
      <c r="B1041" s="46" t="s">
        <v>590</v>
      </c>
      <c r="D1041" s="66"/>
      <c r="F1041" s="64">
        <f>F541</f>
        <v>0</v>
      </c>
      <c r="G1041" s="667"/>
    </row>
    <row r="1042" spans="1:7">
      <c r="B1042" s="37" t="s">
        <v>591</v>
      </c>
      <c r="D1042" s="72"/>
      <c r="F1042" s="64">
        <f>SUM(F1036:F1041)</f>
        <v>0</v>
      </c>
      <c r="G1042" s="667"/>
    </row>
    <row r="1043" spans="1:7" ht="13.8">
      <c r="A1043" s="6" t="s">
        <v>592</v>
      </c>
      <c r="B1043" s="38" t="s">
        <v>593</v>
      </c>
      <c r="G1043" s="667"/>
    </row>
    <row r="1044" spans="1:7">
      <c r="A1044" s="3" t="s">
        <v>594</v>
      </c>
      <c r="B1044" s="46" t="s">
        <v>595</v>
      </c>
      <c r="D1044" s="66"/>
      <c r="F1044" s="64">
        <f>F640</f>
        <v>0</v>
      </c>
      <c r="G1044" s="667"/>
    </row>
    <row r="1045" spans="1:7">
      <c r="A1045" s="3" t="s">
        <v>596</v>
      </c>
      <c r="B1045" s="46" t="s">
        <v>597</v>
      </c>
      <c r="D1045" s="66"/>
      <c r="F1045" s="64">
        <f>F695</f>
        <v>0</v>
      </c>
      <c r="G1045" s="667"/>
    </row>
    <row r="1046" spans="1:7">
      <c r="A1046" s="3" t="s">
        <v>598</v>
      </c>
      <c r="B1046" s="46" t="s">
        <v>599</v>
      </c>
      <c r="D1046" s="66"/>
      <c r="F1046" s="64">
        <f>F760</f>
        <v>0</v>
      </c>
      <c r="G1046" s="667"/>
    </row>
    <row r="1047" spans="1:7">
      <c r="A1047" s="3" t="s">
        <v>600</v>
      </c>
      <c r="B1047" s="46" t="s">
        <v>601</v>
      </c>
      <c r="D1047" s="66"/>
      <c r="F1047" s="64">
        <f>F779</f>
        <v>0</v>
      </c>
      <c r="G1047" s="667"/>
    </row>
    <row r="1048" spans="1:7">
      <c r="A1048" s="3" t="s">
        <v>602</v>
      </c>
      <c r="B1048" s="46" t="s">
        <v>603</v>
      </c>
      <c r="D1048" s="66"/>
      <c r="F1048" s="64">
        <f>F832</f>
        <v>0</v>
      </c>
      <c r="G1048" s="667"/>
    </row>
    <row r="1049" spans="1:7">
      <c r="A1049" s="3" t="s">
        <v>604</v>
      </c>
      <c r="B1049" s="46" t="s">
        <v>605</v>
      </c>
      <c r="D1049" s="66"/>
      <c r="F1049" s="64">
        <f>F894</f>
        <v>0</v>
      </c>
      <c r="G1049" s="667"/>
    </row>
    <row r="1050" spans="1:7">
      <c r="A1050" s="3" t="s">
        <v>606</v>
      </c>
      <c r="B1050" s="46" t="s">
        <v>607</v>
      </c>
      <c r="D1050" s="66"/>
      <c r="F1050" s="64">
        <f>F911</f>
        <v>0</v>
      </c>
      <c r="G1050" s="667"/>
    </row>
    <row r="1051" spans="1:7">
      <c r="A1051" s="3" t="s">
        <v>608</v>
      </c>
      <c r="B1051" s="46" t="s">
        <v>609</v>
      </c>
      <c r="D1051" s="66"/>
      <c r="F1051" s="64">
        <f>F924</f>
        <v>0</v>
      </c>
      <c r="G1051" s="667"/>
    </row>
    <row r="1052" spans="1:7">
      <c r="A1052" s="3" t="s">
        <v>610</v>
      </c>
      <c r="B1052" s="46" t="s">
        <v>611</v>
      </c>
      <c r="D1052" s="66"/>
      <c r="F1052" s="64">
        <f>F957</f>
        <v>0</v>
      </c>
      <c r="G1052" s="667"/>
    </row>
    <row r="1053" spans="1:7">
      <c r="A1053" s="3" t="s">
        <v>612</v>
      </c>
      <c r="B1053" s="46" t="s">
        <v>613</v>
      </c>
      <c r="D1053" s="66"/>
      <c r="F1053" s="64">
        <f>F1001</f>
        <v>0</v>
      </c>
      <c r="G1053" s="667"/>
    </row>
    <row r="1054" spans="1:7">
      <c r="A1054" s="3" t="s">
        <v>614</v>
      </c>
      <c r="B1054" s="46" t="s">
        <v>615</v>
      </c>
      <c r="D1054" s="66"/>
      <c r="F1054" s="64">
        <f>F1012</f>
        <v>0</v>
      </c>
      <c r="G1054" s="667"/>
    </row>
    <row r="1055" spans="1:7">
      <c r="A1055" s="3" t="s">
        <v>616</v>
      </c>
      <c r="B1055" s="46" t="s">
        <v>617</v>
      </c>
      <c r="D1055" s="66"/>
      <c r="F1055" s="64">
        <f>F1028</f>
        <v>0</v>
      </c>
      <c r="G1055" s="667"/>
    </row>
    <row r="1056" spans="1:7">
      <c r="B1056" s="37" t="s">
        <v>618</v>
      </c>
      <c r="D1056" s="72"/>
      <c r="F1056" s="64">
        <f>SUM(F1044:F1055)</f>
        <v>0</v>
      </c>
      <c r="G1056" s="667"/>
    </row>
    <row r="1057" spans="1:7" ht="15.6">
      <c r="B1057" s="44" t="s">
        <v>619</v>
      </c>
      <c r="D1057" s="276"/>
      <c r="F1057" s="64">
        <f>F1042+F1056</f>
        <v>0</v>
      </c>
      <c r="G1057" s="667"/>
    </row>
    <row r="1058" spans="1:7" ht="15.6">
      <c r="B1058" s="44" t="s">
        <v>620</v>
      </c>
      <c r="D1058" s="276"/>
      <c r="F1058" s="64">
        <f>F1057*0.25</f>
        <v>0</v>
      </c>
      <c r="G1058" s="667"/>
    </row>
    <row r="1059" spans="1:7" ht="15.6">
      <c r="B1059" s="44" t="s">
        <v>621</v>
      </c>
      <c r="D1059" s="276"/>
      <c r="F1059" s="64">
        <f>F1057+F1058</f>
        <v>0</v>
      </c>
      <c r="G1059" s="667"/>
    </row>
    <row r="1060" spans="1:7">
      <c r="G1060" s="667"/>
    </row>
    <row r="1061" spans="1:7">
      <c r="G1061" s="667"/>
    </row>
    <row r="1062" spans="1:7" ht="13.8" thickBot="1">
      <c r="G1062" s="667"/>
    </row>
    <row r="1063" spans="1:7">
      <c r="A1063" s="129">
        <v>2</v>
      </c>
      <c r="B1063" s="130" t="s">
        <v>1837</v>
      </c>
      <c r="C1063" s="131"/>
      <c r="D1063" s="132"/>
      <c r="E1063" s="133"/>
      <c r="F1063" s="134"/>
      <c r="G1063" s="667"/>
    </row>
    <row r="1064" spans="1:7">
      <c r="G1064" s="667"/>
    </row>
    <row r="1065" spans="1:7" ht="15">
      <c r="B1065" s="22" t="s">
        <v>623</v>
      </c>
      <c r="G1065" s="667"/>
    </row>
    <row r="1066" spans="1:7">
      <c r="G1066" s="667"/>
    </row>
    <row r="1067" spans="1:7" ht="66">
      <c r="B1067" s="46" t="s">
        <v>1838</v>
      </c>
      <c r="G1067" s="667"/>
    </row>
    <row r="1068" spans="1:7" ht="66">
      <c r="B1068" s="46" t="s">
        <v>1839</v>
      </c>
      <c r="G1068" s="667"/>
    </row>
    <row r="1069" spans="1:7" ht="39.6">
      <c r="B1069" s="46" t="s">
        <v>1840</v>
      </c>
      <c r="G1069" s="667"/>
    </row>
    <row r="1070" spans="1:7" ht="171.6">
      <c r="B1070" s="46" t="s">
        <v>1841</v>
      </c>
      <c r="G1070" s="667"/>
    </row>
    <row r="1071" spans="1:7" ht="105.6">
      <c r="B1071" s="46" t="s">
        <v>1842</v>
      </c>
      <c r="G1071" s="667"/>
    </row>
    <row r="1072" spans="1:7" ht="92.4">
      <c r="B1072" s="46" t="s">
        <v>1843</v>
      </c>
      <c r="G1072" s="667"/>
    </row>
    <row r="1073" spans="2:7" ht="157.5" customHeight="1">
      <c r="B1073" s="46" t="s">
        <v>1844</v>
      </c>
      <c r="G1073" s="667"/>
    </row>
    <row r="1074" spans="2:7" ht="92.4">
      <c r="B1074" s="46" t="s">
        <v>1845</v>
      </c>
      <c r="G1074" s="667"/>
    </row>
    <row r="1075" spans="2:7" ht="52.8">
      <c r="B1075" s="46" t="s">
        <v>1846</v>
      </c>
      <c r="G1075" s="667"/>
    </row>
    <row r="1076" spans="2:7" ht="158.4">
      <c r="B1076" s="46" t="s">
        <v>1847</v>
      </c>
      <c r="G1076" s="667"/>
    </row>
    <row r="1077" spans="2:7" ht="66">
      <c r="B1077" s="46" t="s">
        <v>1848</v>
      </c>
      <c r="G1077" s="667"/>
    </row>
    <row r="1078" spans="2:7" ht="66">
      <c r="B1078" s="46" t="s">
        <v>1849</v>
      </c>
      <c r="G1078" s="667"/>
    </row>
    <row r="1079" spans="2:7" ht="52.8">
      <c r="B1079" s="46" t="s">
        <v>1850</v>
      </c>
      <c r="G1079" s="667"/>
    </row>
    <row r="1080" spans="2:7" ht="105.6">
      <c r="B1080" s="46" t="s">
        <v>1851</v>
      </c>
      <c r="G1080" s="667"/>
    </row>
    <row r="1081" spans="2:7" ht="66">
      <c r="B1081" s="751" t="s">
        <v>1852</v>
      </c>
      <c r="G1081" s="667"/>
    </row>
    <row r="1082" spans="2:7" ht="66">
      <c r="B1082" s="81" t="s">
        <v>3093</v>
      </c>
      <c r="G1082" s="667"/>
    </row>
    <row r="1083" spans="2:7" ht="26.4">
      <c r="B1083" s="751" t="s">
        <v>1658</v>
      </c>
      <c r="G1083" s="667"/>
    </row>
    <row r="1084" spans="2:7">
      <c r="B1084" s="46"/>
      <c r="G1084" s="667"/>
    </row>
    <row r="1085" spans="2:7">
      <c r="B1085" s="46"/>
      <c r="G1085" s="667"/>
    </row>
    <row r="1086" spans="2:7">
      <c r="G1086" s="667"/>
    </row>
    <row r="1087" spans="2:7">
      <c r="B1087" s="46"/>
      <c r="G1087" s="667"/>
    </row>
    <row r="1088" spans="2:7">
      <c r="B1088" s="46"/>
      <c r="G1088" s="667"/>
    </row>
    <row r="1089" spans="1:7">
      <c r="A1089" s="160" t="s">
        <v>21</v>
      </c>
      <c r="B1089" s="161" t="s">
        <v>957</v>
      </c>
      <c r="G1089" s="667"/>
    </row>
    <row r="1090" spans="1:7">
      <c r="B1090" s="46"/>
      <c r="G1090" s="667"/>
    </row>
    <row r="1091" spans="1:7">
      <c r="A1091" s="2">
        <v>1</v>
      </c>
      <c r="B1091" s="37" t="s">
        <v>624</v>
      </c>
      <c r="G1091" s="667"/>
    </row>
    <row r="1092" spans="1:7">
      <c r="G1092" s="667"/>
    </row>
    <row r="1093" spans="1:7">
      <c r="A1093" s="3" t="s">
        <v>625</v>
      </c>
      <c r="B1093" s="45" t="s">
        <v>626</v>
      </c>
      <c r="G1093" s="667"/>
    </row>
    <row r="1094" spans="1:7" s="787" customFormat="1" ht="105.6">
      <c r="B1094" s="46" t="s">
        <v>1853</v>
      </c>
      <c r="D1094" s="788"/>
      <c r="E1094" s="788"/>
      <c r="F1094" s="788"/>
      <c r="G1094" s="789"/>
    </row>
    <row r="1095" spans="1:7" s="787" customFormat="1" ht="26.4">
      <c r="B1095" s="46" t="s">
        <v>1854</v>
      </c>
      <c r="D1095" s="788"/>
      <c r="E1095" s="788"/>
      <c r="F1095" s="788"/>
      <c r="G1095" s="789"/>
    </row>
    <row r="1096" spans="1:7" ht="26.4">
      <c r="B1096" s="46" t="s">
        <v>1855</v>
      </c>
      <c r="G1096" s="667"/>
    </row>
    <row r="1097" spans="1:7">
      <c r="B1097" s="46"/>
      <c r="C1097" s="3" t="s">
        <v>627</v>
      </c>
      <c r="D1097" s="66">
        <v>122</v>
      </c>
      <c r="E1097" s="620"/>
      <c r="F1097" s="64">
        <f>D1097*E1097</f>
        <v>0</v>
      </c>
      <c r="G1097" s="667"/>
    </row>
    <row r="1098" spans="1:7">
      <c r="B1098" s="149" t="s">
        <v>628</v>
      </c>
      <c r="C1098" s="144"/>
      <c r="D1098" s="145"/>
      <c r="E1098" s="145"/>
      <c r="F1098" s="145">
        <f>F1097</f>
        <v>0</v>
      </c>
      <c r="G1098" s="667"/>
    </row>
    <row r="1099" spans="1:7">
      <c r="B1099" s="46"/>
      <c r="G1099" s="667"/>
    </row>
    <row r="1100" spans="1:7" s="671" customFormat="1">
      <c r="A1100" s="675">
        <v>2</v>
      </c>
      <c r="B1100" s="676" t="s">
        <v>629</v>
      </c>
      <c r="D1100" s="673"/>
      <c r="E1100" s="673"/>
      <c r="F1100" s="673"/>
      <c r="G1100" s="677"/>
    </row>
    <row r="1101" spans="1:7">
      <c r="G1101" s="667"/>
    </row>
    <row r="1102" spans="1:7">
      <c r="A1102" s="3" t="s">
        <v>630</v>
      </c>
      <c r="B1102" s="45" t="s">
        <v>631</v>
      </c>
      <c r="G1102" s="667"/>
    </row>
    <row r="1103" spans="1:7" ht="66">
      <c r="B1103" s="46" t="s">
        <v>1856</v>
      </c>
      <c r="G1103" s="667"/>
    </row>
    <row r="1104" spans="1:7" ht="105.6">
      <c r="B1104" s="46" t="s">
        <v>1857</v>
      </c>
      <c r="G1104" s="667"/>
    </row>
    <row r="1105" spans="1:7" s="787" customFormat="1" ht="66">
      <c r="B1105" s="751" t="s">
        <v>3094</v>
      </c>
      <c r="D1105" s="788"/>
      <c r="E1105" s="788"/>
      <c r="F1105" s="788"/>
      <c r="G1105" s="789"/>
    </row>
    <row r="1106" spans="1:7" s="787" customFormat="1" ht="66">
      <c r="B1106" s="46" t="s">
        <v>3110</v>
      </c>
      <c r="D1106" s="788"/>
      <c r="E1106" s="788"/>
      <c r="F1106" s="788"/>
      <c r="G1106" s="789"/>
    </row>
    <row r="1107" spans="1:7" ht="52.8">
      <c r="B1107" s="46" t="s">
        <v>1858</v>
      </c>
      <c r="G1107" s="667"/>
    </row>
    <row r="1108" spans="1:7" ht="13.2" customHeight="1">
      <c r="B1108" s="46" t="s">
        <v>632</v>
      </c>
      <c r="G1108" s="667"/>
    </row>
    <row r="1109" spans="1:7">
      <c r="B1109" s="46" t="s">
        <v>633</v>
      </c>
      <c r="G1109" s="667"/>
    </row>
    <row r="1110" spans="1:7">
      <c r="B1110" s="46" t="s">
        <v>634</v>
      </c>
      <c r="G1110" s="667"/>
    </row>
    <row r="1111" spans="1:7">
      <c r="A1111" s="3" t="s">
        <v>635</v>
      </c>
      <c r="B1111" s="46" t="s">
        <v>636</v>
      </c>
      <c r="C1111" s="33" t="s">
        <v>28</v>
      </c>
      <c r="D1111" s="66">
        <v>49</v>
      </c>
      <c r="E1111" s="620"/>
      <c r="F1111" s="64">
        <f t="shared" ref="F1111:F1112" si="44">D1111*E1111</f>
        <v>0</v>
      </c>
      <c r="G1111" s="667"/>
    </row>
    <row r="1112" spans="1:7">
      <c r="A1112" s="3" t="s">
        <v>637</v>
      </c>
      <c r="B1112" s="46" t="s">
        <v>638</v>
      </c>
      <c r="C1112" s="3" t="s">
        <v>639</v>
      </c>
      <c r="D1112" s="66">
        <v>6</v>
      </c>
      <c r="E1112" s="620"/>
      <c r="F1112" s="64">
        <f t="shared" si="44"/>
        <v>0</v>
      </c>
      <c r="G1112" s="667"/>
    </row>
    <row r="1113" spans="1:7">
      <c r="G1113" s="667"/>
    </row>
    <row r="1114" spans="1:7">
      <c r="A1114" s="3" t="s">
        <v>640</v>
      </c>
      <c r="B1114" s="45" t="s">
        <v>641</v>
      </c>
      <c r="G1114" s="667"/>
    </row>
    <row r="1115" spans="1:7" ht="211.2">
      <c r="B1115" s="751" t="s">
        <v>1859</v>
      </c>
      <c r="G1115" s="667"/>
    </row>
    <row r="1116" spans="1:7" ht="52.8">
      <c r="B1116" s="46" t="s">
        <v>1858</v>
      </c>
      <c r="G1116" s="667"/>
    </row>
    <row r="1117" spans="1:7" ht="12" customHeight="1">
      <c r="B1117" s="46" t="s">
        <v>642</v>
      </c>
      <c r="G1117" s="667"/>
    </row>
    <row r="1118" spans="1:7">
      <c r="B1118" s="46" t="s">
        <v>643</v>
      </c>
      <c r="G1118" s="667"/>
    </row>
    <row r="1119" spans="1:7">
      <c r="B1119" s="46" t="s">
        <v>644</v>
      </c>
      <c r="G1119" s="667"/>
    </row>
    <row r="1120" spans="1:7">
      <c r="A1120" s="3" t="s">
        <v>645</v>
      </c>
      <c r="B1120" s="46" t="s">
        <v>646</v>
      </c>
      <c r="C1120" s="3" t="s">
        <v>647</v>
      </c>
      <c r="D1120" s="66">
        <v>498</v>
      </c>
      <c r="E1120" s="620"/>
      <c r="F1120" s="64">
        <f t="shared" ref="F1120:F1121" si="45">D1120*E1120</f>
        <v>0</v>
      </c>
      <c r="G1120" s="667"/>
    </row>
    <row r="1121" spans="1:7">
      <c r="A1121" s="3" t="s">
        <v>648</v>
      </c>
      <c r="B1121" s="46" t="s">
        <v>649</v>
      </c>
      <c r="C1121" s="3" t="s">
        <v>650</v>
      </c>
      <c r="D1121" s="66">
        <v>27</v>
      </c>
      <c r="E1121" s="620"/>
      <c r="F1121" s="64">
        <f t="shared" si="45"/>
        <v>0</v>
      </c>
      <c r="G1121" s="667"/>
    </row>
    <row r="1122" spans="1:7">
      <c r="G1122" s="667"/>
    </row>
    <row r="1123" spans="1:7">
      <c r="A1123" s="3" t="s">
        <v>651</v>
      </c>
      <c r="B1123" s="45" t="s">
        <v>652</v>
      </c>
      <c r="G1123" s="667"/>
    </row>
    <row r="1124" spans="1:7" ht="79.2">
      <c r="B1124" s="46" t="s">
        <v>1860</v>
      </c>
      <c r="G1124" s="667"/>
    </row>
    <row r="1125" spans="1:7">
      <c r="B1125" s="46" t="s">
        <v>653</v>
      </c>
      <c r="G1125" s="667"/>
    </row>
    <row r="1126" spans="1:7">
      <c r="B1126" s="46" t="s">
        <v>654</v>
      </c>
      <c r="C1126" s="3" t="s">
        <v>655</v>
      </c>
      <c r="D1126" s="66">
        <v>42</v>
      </c>
      <c r="E1126" s="620"/>
      <c r="F1126" s="64">
        <f>D1126*E1126</f>
        <v>0</v>
      </c>
      <c r="G1126" s="667"/>
    </row>
    <row r="1127" spans="1:7">
      <c r="B1127" s="46"/>
      <c r="G1127" s="667"/>
    </row>
    <row r="1128" spans="1:7">
      <c r="A1128" s="3" t="s">
        <v>656</v>
      </c>
      <c r="B1128" s="45" t="s">
        <v>657</v>
      </c>
      <c r="G1128" s="667"/>
    </row>
    <row r="1129" spans="1:7" ht="79.2">
      <c r="B1129" s="751" t="s">
        <v>1861</v>
      </c>
      <c r="G1129" s="667"/>
    </row>
    <row r="1130" spans="1:7">
      <c r="B1130" s="46" t="s">
        <v>658</v>
      </c>
      <c r="G1130" s="667"/>
    </row>
    <row r="1131" spans="1:7">
      <c r="B1131" s="46" t="s">
        <v>659</v>
      </c>
      <c r="C1131" s="3" t="s">
        <v>660</v>
      </c>
      <c r="D1131" s="66">
        <v>157</v>
      </c>
      <c r="E1131" s="620"/>
      <c r="F1131" s="64">
        <f>D1131*E1131</f>
        <v>0</v>
      </c>
      <c r="G1131" s="667"/>
    </row>
    <row r="1132" spans="1:7">
      <c r="G1132" s="667"/>
    </row>
    <row r="1133" spans="1:7">
      <c r="A1133" s="3" t="s">
        <v>661</v>
      </c>
      <c r="B1133" s="45" t="s">
        <v>662</v>
      </c>
      <c r="G1133" s="667"/>
    </row>
    <row r="1134" spans="1:7" ht="79.2">
      <c r="B1134" s="46" t="s">
        <v>1862</v>
      </c>
      <c r="G1134" s="667"/>
    </row>
    <row r="1135" spans="1:7" ht="26.4">
      <c r="B1135" s="46" t="s">
        <v>1863</v>
      </c>
      <c r="G1135" s="667"/>
    </row>
    <row r="1136" spans="1:7">
      <c r="A1136" s="3"/>
      <c r="B1136" s="162" t="s">
        <v>1864</v>
      </c>
      <c r="G1136" s="667"/>
    </row>
    <row r="1137" spans="1:7" ht="26.4">
      <c r="B1137" s="46" t="s">
        <v>1865</v>
      </c>
      <c r="G1137" s="667"/>
    </row>
    <row r="1138" spans="1:7">
      <c r="A1138" s="3" t="s">
        <v>663</v>
      </c>
      <c r="B1138" s="46" t="s">
        <v>664</v>
      </c>
      <c r="C1138" s="3" t="s">
        <v>665</v>
      </c>
      <c r="D1138" s="66">
        <v>4.5</v>
      </c>
      <c r="E1138" s="620"/>
      <c r="F1138" s="64">
        <f t="shared" ref="F1138:F1139" si="46">D1138*E1138</f>
        <v>0</v>
      </c>
      <c r="G1138" s="667"/>
    </row>
    <row r="1139" spans="1:7">
      <c r="A1139" s="3" t="s">
        <v>666</v>
      </c>
      <c r="B1139" s="46" t="s">
        <v>667</v>
      </c>
      <c r="C1139" s="3" t="s">
        <v>668</v>
      </c>
      <c r="D1139" s="66">
        <v>7.2</v>
      </c>
      <c r="E1139" s="620"/>
      <c r="F1139" s="64">
        <f t="shared" si="46"/>
        <v>0</v>
      </c>
      <c r="G1139" s="667"/>
    </row>
    <row r="1140" spans="1:7">
      <c r="A1140" s="3" t="s">
        <v>669</v>
      </c>
      <c r="B1140" s="45" t="s">
        <v>670</v>
      </c>
      <c r="G1140" s="667"/>
    </row>
    <row r="1141" spans="1:7" ht="92.4">
      <c r="B1141" s="46" t="s">
        <v>1866</v>
      </c>
      <c r="G1141" s="667"/>
    </row>
    <row r="1142" spans="1:7" ht="26.4">
      <c r="B1142" s="46" t="s">
        <v>1865</v>
      </c>
      <c r="G1142" s="667"/>
    </row>
    <row r="1143" spans="1:7">
      <c r="A1143" s="3" t="s">
        <v>671</v>
      </c>
      <c r="B1143" s="46" t="s">
        <v>672</v>
      </c>
      <c r="C1143" s="3" t="s">
        <v>673</v>
      </c>
      <c r="D1143" s="66">
        <v>5.2</v>
      </c>
      <c r="E1143" s="620"/>
      <c r="F1143" s="64">
        <f t="shared" ref="F1143:F1144" si="47">D1143*E1143</f>
        <v>0</v>
      </c>
      <c r="G1143" s="667"/>
    </row>
    <row r="1144" spans="1:7">
      <c r="A1144" s="3" t="s">
        <v>674</v>
      </c>
      <c r="B1144" s="46" t="s">
        <v>675</v>
      </c>
      <c r="C1144" s="3" t="s">
        <v>676</v>
      </c>
      <c r="D1144" s="66">
        <v>13.5</v>
      </c>
      <c r="E1144" s="620"/>
      <c r="F1144" s="64">
        <f t="shared" si="47"/>
        <v>0</v>
      </c>
      <c r="G1144" s="667"/>
    </row>
    <row r="1145" spans="1:7">
      <c r="A1145" s="3"/>
      <c r="B1145" s="47"/>
      <c r="C1145" s="3"/>
      <c r="G1145" s="667"/>
    </row>
    <row r="1146" spans="1:7">
      <c r="A1146" s="3" t="s">
        <v>677</v>
      </c>
      <c r="B1146" s="45" t="s">
        <v>678</v>
      </c>
      <c r="G1146" s="667"/>
    </row>
    <row r="1147" spans="1:7" ht="39.6">
      <c r="B1147" s="751" t="s">
        <v>1867</v>
      </c>
      <c r="G1147" s="667"/>
    </row>
    <row r="1148" spans="1:7" ht="26.4">
      <c r="B1148" s="46" t="s">
        <v>1865</v>
      </c>
      <c r="C1148" s="3" t="s">
        <v>679</v>
      </c>
      <c r="D1148" s="66">
        <v>1</v>
      </c>
      <c r="E1148" s="620"/>
      <c r="F1148" s="64">
        <f>D1148*E1148</f>
        <v>0</v>
      </c>
      <c r="G1148" s="667"/>
    </row>
    <row r="1149" spans="1:7">
      <c r="B1149" s="46"/>
      <c r="G1149" s="667"/>
    </row>
    <row r="1150" spans="1:7" ht="26.4">
      <c r="A1150" s="3" t="s">
        <v>680</v>
      </c>
      <c r="B1150" s="45" t="s">
        <v>681</v>
      </c>
      <c r="G1150" s="667"/>
    </row>
    <row r="1151" spans="1:7">
      <c r="B1151" s="45" t="s">
        <v>682</v>
      </c>
      <c r="G1151" s="667"/>
    </row>
    <row r="1152" spans="1:7" ht="52.8">
      <c r="B1152" s="46" t="s">
        <v>1868</v>
      </c>
      <c r="G1152" s="667"/>
    </row>
    <row r="1153" spans="1:7" ht="52.8">
      <c r="A1153" s="3"/>
      <c r="B1153" s="46" t="s">
        <v>1869</v>
      </c>
      <c r="G1153" s="667"/>
    </row>
    <row r="1154" spans="1:7">
      <c r="B1154" s="163" t="s">
        <v>1864</v>
      </c>
      <c r="G1154" s="667"/>
    </row>
    <row r="1155" spans="1:7" ht="26.4">
      <c r="B1155" s="46" t="s">
        <v>1865</v>
      </c>
      <c r="C1155" s="3" t="s">
        <v>683</v>
      </c>
      <c r="D1155" s="66">
        <v>11</v>
      </c>
      <c r="E1155" s="620"/>
      <c r="F1155" s="64">
        <f>D1155*E1155</f>
        <v>0</v>
      </c>
      <c r="G1155" s="667"/>
    </row>
    <row r="1156" spans="1:7">
      <c r="A1156" s="3"/>
      <c r="B1156" s="46"/>
      <c r="G1156" s="667"/>
    </row>
    <row r="1157" spans="1:7">
      <c r="A1157" s="164" t="s">
        <v>684</v>
      </c>
      <c r="B1157" s="165" t="s">
        <v>685</v>
      </c>
      <c r="G1157" s="667"/>
    </row>
    <row r="1158" spans="1:7" ht="52.8">
      <c r="A1158" s="164"/>
      <c r="B1158" s="162" t="s">
        <v>1870</v>
      </c>
      <c r="G1158" s="667"/>
    </row>
    <row r="1159" spans="1:7" ht="26.4">
      <c r="A1159" s="164"/>
      <c r="B1159" s="162" t="s">
        <v>1871</v>
      </c>
      <c r="G1159" s="667"/>
    </row>
    <row r="1160" spans="1:7" ht="52.8">
      <c r="A1160" s="164"/>
      <c r="B1160" s="162" t="s">
        <v>1872</v>
      </c>
      <c r="G1160" s="667"/>
    </row>
    <row r="1161" spans="1:7">
      <c r="A1161" s="166"/>
      <c r="B1161" s="162" t="s">
        <v>1864</v>
      </c>
      <c r="G1161" s="667"/>
    </row>
    <row r="1162" spans="1:7" ht="26.4">
      <c r="A1162" s="167"/>
      <c r="B1162" s="162" t="s">
        <v>1865</v>
      </c>
      <c r="C1162" s="3" t="s">
        <v>686</v>
      </c>
      <c r="D1162" s="66">
        <v>27</v>
      </c>
      <c r="E1162" s="620"/>
      <c r="F1162" s="64">
        <f>D1162*E1162</f>
        <v>0</v>
      </c>
      <c r="G1162" s="667"/>
    </row>
    <row r="1163" spans="1:7">
      <c r="G1163" s="667"/>
    </row>
    <row r="1164" spans="1:7" ht="26.4">
      <c r="A1164" s="164" t="s">
        <v>687</v>
      </c>
      <c r="B1164" s="165" t="s">
        <v>1873</v>
      </c>
      <c r="C1164" s="168"/>
      <c r="D1164" s="80"/>
      <c r="E1164" s="80"/>
      <c r="F1164" s="277" t="str">
        <f>IF(E1164=0," ",D1164*E1164)</f>
        <v xml:space="preserve"> </v>
      </c>
      <c r="G1164" s="667"/>
    </row>
    <row r="1165" spans="1:7" ht="52.8">
      <c r="A1165" s="169"/>
      <c r="B1165" s="162" t="s">
        <v>1874</v>
      </c>
      <c r="C1165" s="170"/>
      <c r="D1165" s="80"/>
      <c r="E1165" s="277"/>
      <c r="F1165" s="277" t="str">
        <f>IF(E1165=0," ",D1165*E1165)</f>
        <v xml:space="preserve"> </v>
      </c>
      <c r="G1165" s="667"/>
    </row>
    <row r="1166" spans="1:7" ht="39.6">
      <c r="A1166" s="169"/>
      <c r="B1166" s="162" t="s">
        <v>1875</v>
      </c>
      <c r="C1166" s="170"/>
      <c r="D1166" s="80"/>
      <c r="E1166" s="277"/>
      <c r="F1166" s="277"/>
      <c r="G1166" s="667"/>
    </row>
    <row r="1167" spans="1:7" ht="39.6">
      <c r="A1167" s="169"/>
      <c r="B1167" s="162" t="s">
        <v>1876</v>
      </c>
      <c r="C1167" s="170"/>
      <c r="D1167" s="80"/>
      <c r="E1167" s="277"/>
      <c r="F1167" s="277"/>
      <c r="G1167" s="667"/>
    </row>
    <row r="1168" spans="1:7">
      <c r="A1168" s="169"/>
      <c r="B1168" s="162" t="s">
        <v>1877</v>
      </c>
      <c r="C1168" s="170"/>
      <c r="D1168" s="80"/>
      <c r="E1168" s="277"/>
      <c r="F1168" s="277" t="str">
        <f>IF(E1168=0," ",D1168*E1168)</f>
        <v xml:space="preserve"> </v>
      </c>
      <c r="G1168" s="667"/>
    </row>
    <row r="1169" spans="1:7" ht="26.4">
      <c r="A1169" s="169"/>
      <c r="B1169" s="162" t="s">
        <v>1865</v>
      </c>
      <c r="C1169" s="171" t="s">
        <v>1878</v>
      </c>
      <c r="D1169" s="261">
        <v>12.5</v>
      </c>
      <c r="E1169" s="621"/>
      <c r="F1169" s="637">
        <f>(D1169*E1169)</f>
        <v>0</v>
      </c>
      <c r="G1169" s="667"/>
    </row>
    <row r="1170" spans="1:7">
      <c r="A1170" s="172"/>
      <c r="B1170" s="173"/>
      <c r="C1170" s="174"/>
      <c r="D1170" s="241"/>
      <c r="E1170" s="278"/>
      <c r="F1170" s="638"/>
      <c r="G1170" s="667"/>
    </row>
    <row r="1171" spans="1:7" ht="15">
      <c r="A1171" s="164" t="s">
        <v>688</v>
      </c>
      <c r="B1171" s="165" t="s">
        <v>689</v>
      </c>
      <c r="C1171" s="171"/>
      <c r="D1171" s="185"/>
      <c r="E1171" s="243"/>
      <c r="F1171" s="244"/>
      <c r="G1171" s="667"/>
    </row>
    <row r="1172" spans="1:7" ht="92.4">
      <c r="A1172" s="164"/>
      <c r="B1172" s="162" t="s">
        <v>1879</v>
      </c>
      <c r="C1172" s="171"/>
      <c r="D1172" s="261"/>
      <c r="E1172" s="279"/>
      <c r="F1172" s="637"/>
      <c r="G1172" s="667"/>
    </row>
    <row r="1173" spans="1:7">
      <c r="A1173" s="166"/>
      <c r="B1173" s="162" t="s">
        <v>1864</v>
      </c>
      <c r="C1173" s="126"/>
      <c r="D1173" s="277"/>
      <c r="E1173" s="277"/>
      <c r="F1173" s="277"/>
      <c r="G1173" s="667"/>
    </row>
    <row r="1174" spans="1:7" ht="26.4">
      <c r="A1174" s="167"/>
      <c r="B1174" s="162" t="s">
        <v>1865</v>
      </c>
      <c r="C1174" s="171" t="s">
        <v>1878</v>
      </c>
      <c r="D1174" s="261">
        <v>245</v>
      </c>
      <c r="E1174" s="622"/>
      <c r="F1174" s="637">
        <f>(D1174*E1174)</f>
        <v>0</v>
      </c>
      <c r="G1174" s="667"/>
    </row>
    <row r="1175" spans="1:7">
      <c r="A1175" s="175"/>
      <c r="B1175" s="176"/>
      <c r="C1175" s="175"/>
      <c r="D1175" s="280"/>
      <c r="E1175" s="280"/>
      <c r="F1175" s="280"/>
      <c r="G1175" s="667"/>
    </row>
    <row r="1176" spans="1:7" ht="26.4">
      <c r="A1176" s="164" t="s">
        <v>690</v>
      </c>
      <c r="B1176" s="165" t="s">
        <v>1880</v>
      </c>
      <c r="C1176" s="171"/>
      <c r="D1176" s="185"/>
      <c r="E1176" s="281"/>
      <c r="F1176" s="281"/>
      <c r="G1176" s="667"/>
    </row>
    <row r="1177" spans="1:7" ht="52.8">
      <c r="A1177" s="164"/>
      <c r="B1177" s="162" t="s">
        <v>1881</v>
      </c>
      <c r="C1177" s="171"/>
      <c r="D1177" s="185"/>
      <c r="E1177" s="281"/>
      <c r="F1177" s="281"/>
      <c r="G1177" s="667"/>
    </row>
    <row r="1178" spans="1:7" ht="52.8">
      <c r="A1178" s="164"/>
      <c r="B1178" s="162" t="s">
        <v>3095</v>
      </c>
      <c r="C1178" s="171"/>
      <c r="D1178" s="185"/>
      <c r="E1178" s="281"/>
      <c r="F1178" s="281"/>
      <c r="G1178" s="667"/>
    </row>
    <row r="1179" spans="1:7" ht="15">
      <c r="A1179" s="177"/>
      <c r="B1179" s="162" t="s">
        <v>1882</v>
      </c>
      <c r="C1179" s="171"/>
      <c r="D1179" s="185"/>
      <c r="E1179" s="243"/>
      <c r="F1179" s="244"/>
      <c r="G1179" s="667"/>
    </row>
    <row r="1180" spans="1:7" ht="26.4">
      <c r="A1180" s="164"/>
      <c r="B1180" s="162" t="s">
        <v>691</v>
      </c>
      <c r="C1180" s="178" t="s">
        <v>1878</v>
      </c>
      <c r="D1180" s="282">
        <v>284</v>
      </c>
      <c r="E1180" s="623"/>
      <c r="F1180" s="179">
        <f>D1180*E1180</f>
        <v>0</v>
      </c>
      <c r="G1180" s="667"/>
    </row>
    <row r="1181" spans="1:7" ht="15.6">
      <c r="A1181" s="164"/>
      <c r="B1181" s="180" t="s">
        <v>692</v>
      </c>
      <c r="C1181" s="181"/>
      <c r="D1181" s="182"/>
      <c r="E1181" s="283"/>
      <c r="F1181" s="182">
        <f>SUM(F1111:F1180)</f>
        <v>0</v>
      </c>
      <c r="G1181" s="667"/>
    </row>
    <row r="1182" spans="1:7">
      <c r="A1182" s="183" t="s">
        <v>1638</v>
      </c>
      <c r="B1182" s="184" t="s">
        <v>693</v>
      </c>
      <c r="C1182" s="171"/>
      <c r="D1182" s="185"/>
      <c r="E1182" s="185"/>
      <c r="F1182" s="185"/>
      <c r="G1182" s="667"/>
    </row>
    <row r="1183" spans="1:7">
      <c r="A1183" s="175"/>
      <c r="B1183" s="176"/>
      <c r="C1183" s="174"/>
      <c r="D1183" s="193"/>
      <c r="E1183" s="280"/>
      <c r="F1183" s="280"/>
      <c r="G1183" s="667"/>
    </row>
    <row r="1184" spans="1:7" ht="15">
      <c r="A1184" s="164" t="s">
        <v>694</v>
      </c>
      <c r="B1184" s="165" t="s">
        <v>1883</v>
      </c>
      <c r="C1184" s="171"/>
      <c r="D1184" s="185"/>
      <c r="E1184" s="243"/>
      <c r="F1184" s="186"/>
      <c r="G1184" s="667"/>
    </row>
    <row r="1185" spans="1:7" ht="52.8">
      <c r="A1185" s="177"/>
      <c r="B1185" s="162" t="s">
        <v>1884</v>
      </c>
      <c r="C1185" s="187"/>
      <c r="D1185" s="284"/>
      <c r="E1185" s="279"/>
      <c r="F1185" s="279"/>
      <c r="G1185" s="667"/>
    </row>
    <row r="1186" spans="1:7" ht="52.8">
      <c r="A1186" s="164"/>
      <c r="B1186" s="162" t="s">
        <v>1885</v>
      </c>
      <c r="C1186" s="187"/>
      <c r="D1186" s="284"/>
      <c r="E1186" s="279"/>
      <c r="F1186" s="279"/>
      <c r="G1186" s="667"/>
    </row>
    <row r="1187" spans="1:7" ht="52.8">
      <c r="A1187" s="164"/>
      <c r="B1187" s="162" t="s">
        <v>3096</v>
      </c>
      <c r="C1187" s="187"/>
      <c r="D1187" s="284"/>
      <c r="E1187" s="279"/>
      <c r="F1187" s="279"/>
      <c r="G1187" s="667"/>
    </row>
    <row r="1188" spans="1:7" ht="79.2">
      <c r="A1188" s="164"/>
      <c r="B1188" s="162" t="s">
        <v>1886</v>
      </c>
      <c r="C1188" s="187"/>
      <c r="D1188" s="284"/>
      <c r="E1188" s="279"/>
      <c r="F1188" s="279"/>
      <c r="G1188" s="667"/>
    </row>
    <row r="1189" spans="1:7" ht="26.4">
      <c r="A1189" s="164"/>
      <c r="B1189" s="162" t="s">
        <v>1887</v>
      </c>
      <c r="C1189" s="187"/>
      <c r="D1189" s="284"/>
      <c r="E1189" s="279"/>
      <c r="F1189" s="279"/>
      <c r="G1189" s="667"/>
    </row>
    <row r="1190" spans="1:7">
      <c r="A1190" s="164"/>
      <c r="B1190" s="162" t="s">
        <v>695</v>
      </c>
      <c r="C1190" s="187"/>
      <c r="D1190" s="284"/>
      <c r="E1190" s="279"/>
      <c r="F1190" s="279"/>
      <c r="G1190" s="667"/>
    </row>
    <row r="1191" spans="1:7" ht="15.6">
      <c r="A1191" s="164"/>
      <c r="B1191" s="162" t="s">
        <v>1888</v>
      </c>
      <c r="C1191" s="187"/>
      <c r="D1191" s="284"/>
      <c r="E1191" s="279"/>
      <c r="F1191" s="279"/>
      <c r="G1191" s="667"/>
    </row>
    <row r="1192" spans="1:7">
      <c r="A1192" s="188"/>
      <c r="B1192" s="189"/>
      <c r="C1192" s="190"/>
      <c r="D1192" s="285"/>
      <c r="E1192" s="286"/>
      <c r="F1192" s="191"/>
      <c r="G1192" s="667"/>
    </row>
    <row r="1193" spans="1:7" ht="15.6">
      <c r="A1193" s="167" t="s">
        <v>696</v>
      </c>
      <c r="B1193" s="760" t="s">
        <v>1889</v>
      </c>
      <c r="C1193" s="171" t="s">
        <v>1890</v>
      </c>
      <c r="D1193" s="261">
        <v>2</v>
      </c>
      <c r="E1193" s="624"/>
      <c r="F1193" s="185">
        <f>D1193*E1193</f>
        <v>0</v>
      </c>
      <c r="G1193" s="667"/>
    </row>
    <row r="1194" spans="1:7" ht="15.6">
      <c r="A1194" s="167" t="s">
        <v>697</v>
      </c>
      <c r="B1194" s="760" t="s">
        <v>1891</v>
      </c>
      <c r="C1194" s="171" t="s">
        <v>1890</v>
      </c>
      <c r="D1194" s="261">
        <v>51</v>
      </c>
      <c r="E1194" s="624"/>
      <c r="F1194" s="185">
        <f>D1194*E1194</f>
        <v>0</v>
      </c>
      <c r="G1194" s="667"/>
    </row>
    <row r="1195" spans="1:7" ht="15.6">
      <c r="A1195" s="167" t="s">
        <v>698</v>
      </c>
      <c r="B1195" s="760" t="s">
        <v>1892</v>
      </c>
      <c r="C1195" s="171" t="s">
        <v>1890</v>
      </c>
      <c r="D1195" s="261">
        <v>44</v>
      </c>
      <c r="E1195" s="624"/>
      <c r="F1195" s="185">
        <f>D1195*E1195</f>
        <v>0</v>
      </c>
      <c r="G1195" s="667"/>
    </row>
    <row r="1196" spans="1:7" ht="15.6">
      <c r="A1196" s="167" t="s">
        <v>699</v>
      </c>
      <c r="B1196" s="760" t="s">
        <v>1893</v>
      </c>
      <c r="C1196" s="171" t="s">
        <v>1890</v>
      </c>
      <c r="D1196" s="261">
        <v>30</v>
      </c>
      <c r="E1196" s="624"/>
      <c r="F1196" s="185">
        <f>D1196*E1196</f>
        <v>0</v>
      </c>
      <c r="G1196" s="667"/>
    </row>
    <row r="1197" spans="1:7">
      <c r="A1197" s="192"/>
      <c r="B1197" s="197"/>
      <c r="C1197" s="174"/>
      <c r="D1197" s="193"/>
      <c r="E1197" s="193"/>
      <c r="F1197" s="193"/>
      <c r="G1197" s="667"/>
    </row>
    <row r="1198" spans="1:7" ht="15">
      <c r="A1198" s="164" t="s">
        <v>700</v>
      </c>
      <c r="B1198" s="165" t="s">
        <v>701</v>
      </c>
      <c r="C1198" s="171"/>
      <c r="D1198" s="185"/>
      <c r="E1198" s="243"/>
      <c r="F1198" s="186"/>
      <c r="G1198" s="667"/>
    </row>
    <row r="1199" spans="1:7" ht="52.8">
      <c r="A1199" s="177"/>
      <c r="B1199" s="162" t="s">
        <v>1894</v>
      </c>
      <c r="C1199" s="187"/>
      <c r="D1199" s="284"/>
      <c r="E1199" s="279"/>
      <c r="F1199" s="279"/>
      <c r="G1199" s="667"/>
    </row>
    <row r="1200" spans="1:7" ht="39.6">
      <c r="A1200" s="164"/>
      <c r="B1200" s="761" t="s">
        <v>3097</v>
      </c>
      <c r="C1200" s="187"/>
      <c r="D1200" s="284"/>
      <c r="E1200" s="279"/>
      <c r="F1200" s="279"/>
      <c r="G1200" s="667"/>
    </row>
    <row r="1201" spans="1:7" ht="66">
      <c r="A1201" s="164"/>
      <c r="B1201" s="761" t="s">
        <v>1895</v>
      </c>
      <c r="C1201" s="187"/>
      <c r="D1201" s="284"/>
      <c r="E1201" s="279"/>
      <c r="F1201" s="279"/>
      <c r="G1201" s="667"/>
    </row>
    <row r="1202" spans="1:7" ht="26.4">
      <c r="A1202" s="164"/>
      <c r="B1202" s="761" t="s">
        <v>1896</v>
      </c>
      <c r="C1202" s="187"/>
      <c r="D1202" s="284"/>
      <c r="E1202" s="279"/>
      <c r="F1202" s="279"/>
      <c r="G1202" s="667"/>
    </row>
    <row r="1203" spans="1:7">
      <c r="A1203" s="164"/>
      <c r="B1203" s="761" t="s">
        <v>695</v>
      </c>
      <c r="C1203" s="187"/>
      <c r="D1203" s="284"/>
      <c r="E1203" s="279"/>
      <c r="F1203" s="279"/>
      <c r="G1203" s="667"/>
    </row>
    <row r="1204" spans="1:7">
      <c r="A1204" s="192"/>
      <c r="B1204" s="761" t="s">
        <v>702</v>
      </c>
      <c r="C1204" s="194"/>
      <c r="D1204" s="287"/>
      <c r="E1204" s="278"/>
      <c r="F1204" s="193"/>
      <c r="G1204" s="667"/>
    </row>
    <row r="1205" spans="1:7">
      <c r="A1205" s="188"/>
      <c r="B1205" s="189"/>
      <c r="C1205" s="190"/>
      <c r="D1205" s="285"/>
      <c r="E1205" s="286"/>
      <c r="F1205" s="191"/>
      <c r="G1205" s="667"/>
    </row>
    <row r="1206" spans="1:7">
      <c r="A1206" s="164" t="s">
        <v>857</v>
      </c>
      <c r="B1206" s="761" t="s">
        <v>1897</v>
      </c>
      <c r="C1206" s="171" t="s">
        <v>179</v>
      </c>
      <c r="D1206" s="261">
        <v>1</v>
      </c>
      <c r="E1206" s="624"/>
      <c r="F1206" s="185">
        <f t="shared" ref="F1206:F1218" si="48">D1206*E1206</f>
        <v>0</v>
      </c>
      <c r="G1206" s="667"/>
    </row>
    <row r="1207" spans="1:7">
      <c r="A1207" s="164" t="s">
        <v>858</v>
      </c>
      <c r="B1207" s="761" t="s">
        <v>1898</v>
      </c>
      <c r="C1207" s="171" t="s">
        <v>179</v>
      </c>
      <c r="D1207" s="261">
        <v>1</v>
      </c>
      <c r="E1207" s="624"/>
      <c r="F1207" s="185">
        <f t="shared" si="48"/>
        <v>0</v>
      </c>
      <c r="G1207" s="667"/>
    </row>
    <row r="1208" spans="1:7">
      <c r="A1208" s="164" t="s">
        <v>859</v>
      </c>
      <c r="B1208" s="761" t="s">
        <v>1899</v>
      </c>
      <c r="C1208" s="171" t="s">
        <v>179</v>
      </c>
      <c r="D1208" s="261">
        <v>1</v>
      </c>
      <c r="E1208" s="624"/>
      <c r="F1208" s="185">
        <f t="shared" si="48"/>
        <v>0</v>
      </c>
      <c r="G1208" s="667"/>
    </row>
    <row r="1209" spans="1:7">
      <c r="A1209" s="164" t="s">
        <v>860</v>
      </c>
      <c r="B1209" s="761" t="s">
        <v>1900</v>
      </c>
      <c r="C1209" s="171" t="s">
        <v>179</v>
      </c>
      <c r="D1209" s="261">
        <v>4</v>
      </c>
      <c r="E1209" s="624"/>
      <c r="F1209" s="185">
        <f t="shared" si="48"/>
        <v>0</v>
      </c>
      <c r="G1209" s="667"/>
    </row>
    <row r="1210" spans="1:7">
      <c r="A1210" s="164" t="s">
        <v>861</v>
      </c>
      <c r="B1210" s="761" t="s">
        <v>1901</v>
      </c>
      <c r="C1210" s="171" t="s">
        <v>179</v>
      </c>
      <c r="D1210" s="261">
        <v>2</v>
      </c>
      <c r="E1210" s="624"/>
      <c r="F1210" s="185">
        <f t="shared" si="48"/>
        <v>0</v>
      </c>
      <c r="G1210" s="667"/>
    </row>
    <row r="1211" spans="1:7">
      <c r="A1211" s="164" t="s">
        <v>1902</v>
      </c>
      <c r="B1211" s="761" t="s">
        <v>1903</v>
      </c>
      <c r="C1211" s="171" t="s">
        <v>179</v>
      </c>
      <c r="D1211" s="261">
        <v>2</v>
      </c>
      <c r="E1211" s="624"/>
      <c r="F1211" s="185">
        <f t="shared" si="48"/>
        <v>0</v>
      </c>
      <c r="G1211" s="667"/>
    </row>
    <row r="1212" spans="1:7">
      <c r="A1212" s="164" t="s">
        <v>1904</v>
      </c>
      <c r="B1212" s="761" t="s">
        <v>1905</v>
      </c>
      <c r="C1212" s="171" t="s">
        <v>179</v>
      </c>
      <c r="D1212" s="261">
        <v>3</v>
      </c>
      <c r="E1212" s="624"/>
      <c r="F1212" s="185">
        <f t="shared" si="48"/>
        <v>0</v>
      </c>
      <c r="G1212" s="667"/>
    </row>
    <row r="1213" spans="1:7">
      <c r="A1213" s="164" t="s">
        <v>1906</v>
      </c>
      <c r="B1213" s="761" t="s">
        <v>1907</v>
      </c>
      <c r="C1213" s="171" t="s">
        <v>179</v>
      </c>
      <c r="D1213" s="261">
        <v>2</v>
      </c>
      <c r="E1213" s="624"/>
      <c r="F1213" s="185">
        <f t="shared" si="48"/>
        <v>0</v>
      </c>
      <c r="G1213" s="667"/>
    </row>
    <row r="1214" spans="1:7">
      <c r="A1214" s="164" t="s">
        <v>1908</v>
      </c>
      <c r="B1214" s="761" t="s">
        <v>1909</v>
      </c>
      <c r="C1214" s="171" t="s">
        <v>179</v>
      </c>
      <c r="D1214" s="261">
        <v>2</v>
      </c>
      <c r="E1214" s="624"/>
      <c r="F1214" s="185">
        <f t="shared" si="48"/>
        <v>0</v>
      </c>
      <c r="G1214" s="667"/>
    </row>
    <row r="1215" spans="1:7">
      <c r="A1215" s="164" t="s">
        <v>1910</v>
      </c>
      <c r="B1215" s="761" t="s">
        <v>1911</v>
      </c>
      <c r="C1215" s="171" t="s">
        <v>179</v>
      </c>
      <c r="D1215" s="261">
        <v>1</v>
      </c>
      <c r="E1215" s="624"/>
      <c r="F1215" s="185">
        <f t="shared" si="48"/>
        <v>0</v>
      </c>
      <c r="G1215" s="667"/>
    </row>
    <row r="1216" spans="1:7">
      <c r="A1216" s="164" t="s">
        <v>1912</v>
      </c>
      <c r="B1216" s="761" t="s">
        <v>1913</v>
      </c>
      <c r="C1216" s="171" t="s">
        <v>179</v>
      </c>
      <c r="D1216" s="261">
        <v>1</v>
      </c>
      <c r="E1216" s="624"/>
      <c r="F1216" s="185">
        <f t="shared" si="48"/>
        <v>0</v>
      </c>
      <c r="G1216" s="667"/>
    </row>
    <row r="1217" spans="1:7">
      <c r="A1217" s="164" t="s">
        <v>1914</v>
      </c>
      <c r="B1217" s="761" t="s">
        <v>1915</v>
      </c>
      <c r="C1217" s="171" t="s">
        <v>179</v>
      </c>
      <c r="D1217" s="261">
        <v>1</v>
      </c>
      <c r="E1217" s="624"/>
      <c r="F1217" s="185">
        <f t="shared" si="48"/>
        <v>0</v>
      </c>
      <c r="G1217" s="667"/>
    </row>
    <row r="1218" spans="1:7">
      <c r="A1218" s="164" t="s">
        <v>1916</v>
      </c>
      <c r="B1218" s="761" t="s">
        <v>1917</v>
      </c>
      <c r="C1218" s="171" t="s">
        <v>179</v>
      </c>
      <c r="D1218" s="261">
        <v>1</v>
      </c>
      <c r="E1218" s="624"/>
      <c r="F1218" s="185">
        <f t="shared" si="48"/>
        <v>0</v>
      </c>
      <c r="G1218" s="667"/>
    </row>
    <row r="1219" spans="1:7">
      <c r="A1219" s="192"/>
      <c r="B1219" s="197"/>
      <c r="C1219" s="194"/>
      <c r="D1219" s="287"/>
      <c r="E1219" s="278"/>
      <c r="F1219" s="193"/>
      <c r="G1219" s="667"/>
    </row>
    <row r="1220" spans="1:7">
      <c r="A1220" s="164" t="s">
        <v>703</v>
      </c>
      <c r="B1220" s="165" t="s">
        <v>704</v>
      </c>
      <c r="C1220" s="187"/>
      <c r="D1220" s="284"/>
      <c r="E1220" s="279"/>
      <c r="F1220" s="185"/>
      <c r="G1220" s="667"/>
    </row>
    <row r="1221" spans="1:7" ht="105.6">
      <c r="A1221" s="164"/>
      <c r="B1221" s="761" t="s">
        <v>1918</v>
      </c>
      <c r="C1221" s="187"/>
      <c r="D1221" s="284"/>
      <c r="E1221" s="279"/>
      <c r="F1221" s="185"/>
      <c r="G1221" s="667"/>
    </row>
    <row r="1222" spans="1:7" ht="39.6">
      <c r="A1222" s="164"/>
      <c r="B1222" s="761" t="s">
        <v>1919</v>
      </c>
      <c r="C1222" s="187"/>
      <c r="D1222" s="284"/>
      <c r="E1222" s="279"/>
      <c r="F1222" s="185"/>
      <c r="G1222" s="667"/>
    </row>
    <row r="1223" spans="1:7" ht="39.6">
      <c r="A1223" s="164"/>
      <c r="B1223" s="761" t="s">
        <v>1920</v>
      </c>
      <c r="C1223" s="187"/>
      <c r="D1223" s="284"/>
      <c r="E1223" s="279"/>
      <c r="F1223" s="185"/>
      <c r="G1223" s="667"/>
    </row>
    <row r="1224" spans="1:7">
      <c r="A1224" s="164"/>
      <c r="B1224" s="762" t="s">
        <v>705</v>
      </c>
      <c r="C1224" s="171"/>
      <c r="D1224" s="185"/>
      <c r="E1224" s="279"/>
      <c r="F1224" s="185"/>
      <c r="G1224" s="667"/>
    </row>
    <row r="1225" spans="1:7">
      <c r="A1225" s="188"/>
      <c r="B1225" s="195"/>
      <c r="C1225" s="196"/>
      <c r="D1225" s="191"/>
      <c r="E1225" s="286"/>
      <c r="F1225" s="191"/>
      <c r="G1225" s="667"/>
    </row>
    <row r="1226" spans="1:7">
      <c r="A1226" s="167" t="s">
        <v>706</v>
      </c>
      <c r="B1226" s="763" t="s">
        <v>707</v>
      </c>
      <c r="C1226" s="171" t="s">
        <v>179</v>
      </c>
      <c r="D1226" s="261">
        <v>1</v>
      </c>
      <c r="E1226" s="622"/>
      <c r="F1226" s="185">
        <f>D1226*E1226</f>
        <v>0</v>
      </c>
      <c r="G1226" s="667"/>
    </row>
    <row r="1227" spans="1:7">
      <c r="A1227" s="167" t="s">
        <v>708</v>
      </c>
      <c r="B1227" s="763" t="s">
        <v>709</v>
      </c>
      <c r="C1227" s="171" t="s">
        <v>179</v>
      </c>
      <c r="D1227" s="261">
        <v>1</v>
      </c>
      <c r="E1227" s="622"/>
      <c r="F1227" s="185">
        <f t="shared" ref="F1227:F1233" si="49">D1227*E1227</f>
        <v>0</v>
      </c>
      <c r="G1227" s="667"/>
    </row>
    <row r="1228" spans="1:7">
      <c r="A1228" s="167" t="s">
        <v>710</v>
      </c>
      <c r="B1228" s="763" t="s">
        <v>711</v>
      </c>
      <c r="C1228" s="171" t="s">
        <v>179</v>
      </c>
      <c r="D1228" s="261">
        <v>1</v>
      </c>
      <c r="E1228" s="622"/>
      <c r="F1228" s="185">
        <f t="shared" si="49"/>
        <v>0</v>
      </c>
      <c r="G1228" s="667"/>
    </row>
    <row r="1229" spans="1:7">
      <c r="A1229" s="167" t="s">
        <v>712</v>
      </c>
      <c r="B1229" s="763" t="s">
        <v>713</v>
      </c>
      <c r="C1229" s="171" t="s">
        <v>179</v>
      </c>
      <c r="D1229" s="261">
        <v>2</v>
      </c>
      <c r="E1229" s="622"/>
      <c r="F1229" s="185">
        <f t="shared" si="49"/>
        <v>0</v>
      </c>
      <c r="G1229" s="667"/>
    </row>
    <row r="1230" spans="1:7" ht="26.4">
      <c r="A1230" s="167" t="s">
        <v>714</v>
      </c>
      <c r="B1230" s="763" t="s">
        <v>1921</v>
      </c>
      <c r="C1230" s="171" t="s">
        <v>179</v>
      </c>
      <c r="D1230" s="261">
        <v>1</v>
      </c>
      <c r="E1230" s="622"/>
      <c r="F1230" s="185">
        <f t="shared" si="49"/>
        <v>0</v>
      </c>
      <c r="G1230" s="667"/>
    </row>
    <row r="1231" spans="1:7">
      <c r="A1231" s="167" t="s">
        <v>715</v>
      </c>
      <c r="B1231" s="763" t="s">
        <v>716</v>
      </c>
      <c r="C1231" s="171" t="s">
        <v>179</v>
      </c>
      <c r="D1231" s="261">
        <v>1</v>
      </c>
      <c r="E1231" s="622"/>
      <c r="F1231" s="185">
        <f t="shared" si="49"/>
        <v>0</v>
      </c>
      <c r="G1231" s="667"/>
    </row>
    <row r="1232" spans="1:7">
      <c r="A1232" s="167" t="s">
        <v>717</v>
      </c>
      <c r="B1232" s="763" t="s">
        <v>718</v>
      </c>
      <c r="C1232" s="171" t="s">
        <v>179</v>
      </c>
      <c r="D1232" s="261">
        <v>1</v>
      </c>
      <c r="E1232" s="622"/>
      <c r="F1232" s="185">
        <f t="shared" si="49"/>
        <v>0</v>
      </c>
      <c r="G1232" s="667"/>
    </row>
    <row r="1233" spans="1:7">
      <c r="A1233" s="167" t="s">
        <v>719</v>
      </c>
      <c r="B1233" s="763" t="s">
        <v>720</v>
      </c>
      <c r="C1233" s="171" t="s">
        <v>179</v>
      </c>
      <c r="D1233" s="261">
        <v>1</v>
      </c>
      <c r="E1233" s="622"/>
      <c r="F1233" s="185">
        <f t="shared" si="49"/>
        <v>0</v>
      </c>
      <c r="G1233" s="667"/>
    </row>
    <row r="1234" spans="1:7">
      <c r="A1234" s="167" t="s">
        <v>721</v>
      </c>
      <c r="B1234" s="763" t="s">
        <v>722</v>
      </c>
      <c r="C1234" s="171" t="s">
        <v>179</v>
      </c>
      <c r="D1234" s="261">
        <v>1</v>
      </c>
      <c r="E1234" s="622"/>
      <c r="F1234" s="185">
        <f>D1234*E1234</f>
        <v>0</v>
      </c>
      <c r="G1234" s="667"/>
    </row>
    <row r="1235" spans="1:7" ht="26.4">
      <c r="A1235" s="164" t="s">
        <v>1922</v>
      </c>
      <c r="B1235" s="763" t="s">
        <v>1923</v>
      </c>
      <c r="C1235" s="171" t="s">
        <v>179</v>
      </c>
      <c r="D1235" s="261">
        <v>2</v>
      </c>
      <c r="E1235" s="622"/>
      <c r="F1235" s="185">
        <f>D1235*E1235</f>
        <v>0</v>
      </c>
      <c r="G1235" s="667"/>
    </row>
    <row r="1236" spans="1:7">
      <c r="A1236" s="192"/>
      <c r="B1236" s="197"/>
      <c r="C1236" s="174"/>
      <c r="D1236" s="193"/>
      <c r="E1236" s="278"/>
      <c r="F1236" s="193"/>
      <c r="G1236" s="667"/>
    </row>
    <row r="1237" spans="1:7">
      <c r="A1237" s="164" t="s">
        <v>723</v>
      </c>
      <c r="B1237" s="165" t="s">
        <v>724</v>
      </c>
      <c r="C1237" s="187"/>
      <c r="D1237" s="284"/>
      <c r="E1237" s="279"/>
      <c r="F1237" s="185"/>
      <c r="G1237" s="667"/>
    </row>
    <row r="1238" spans="1:7" ht="145.19999999999999">
      <c r="A1238" s="164"/>
      <c r="B1238" s="761" t="s">
        <v>3264</v>
      </c>
      <c r="C1238" s="187"/>
      <c r="D1238" s="284"/>
      <c r="E1238" s="279"/>
      <c r="F1238" s="185"/>
      <c r="G1238" s="667"/>
    </row>
    <row r="1239" spans="1:7" ht="39.6">
      <c r="A1239" s="164"/>
      <c r="B1239" s="761" t="s">
        <v>1924</v>
      </c>
      <c r="C1239" s="187"/>
      <c r="D1239" s="284"/>
      <c r="E1239" s="279"/>
      <c r="F1239" s="185"/>
      <c r="G1239" s="667"/>
    </row>
    <row r="1240" spans="1:7">
      <c r="A1240" s="164"/>
      <c r="B1240" s="761" t="s">
        <v>705</v>
      </c>
      <c r="C1240" s="171"/>
      <c r="D1240" s="185"/>
      <c r="E1240" s="279"/>
      <c r="F1240" s="185"/>
      <c r="G1240" s="667"/>
    </row>
    <row r="1241" spans="1:7">
      <c r="A1241" s="188"/>
      <c r="B1241" s="189"/>
      <c r="C1241" s="190"/>
      <c r="D1241" s="285"/>
      <c r="E1241" s="286"/>
      <c r="F1241" s="191"/>
      <c r="G1241" s="667"/>
    </row>
    <row r="1242" spans="1:7">
      <c r="A1242" s="164" t="s">
        <v>725</v>
      </c>
      <c r="B1242" s="761" t="s">
        <v>1925</v>
      </c>
      <c r="C1242" s="171" t="s">
        <v>179</v>
      </c>
      <c r="D1242" s="261">
        <v>1</v>
      </c>
      <c r="E1242" s="625"/>
      <c r="F1242" s="185">
        <f t="shared" ref="F1242:F1243" si="50">D1242*E1242</f>
        <v>0</v>
      </c>
      <c r="G1242" s="667"/>
    </row>
    <row r="1243" spans="1:7">
      <c r="A1243" s="164" t="s">
        <v>726</v>
      </c>
      <c r="B1243" s="761" t="s">
        <v>3098</v>
      </c>
      <c r="C1243" s="171" t="s">
        <v>179</v>
      </c>
      <c r="D1243" s="261">
        <v>1</v>
      </c>
      <c r="E1243" s="625"/>
      <c r="F1243" s="185">
        <f t="shared" si="50"/>
        <v>0</v>
      </c>
      <c r="G1243" s="667"/>
    </row>
    <row r="1244" spans="1:7">
      <c r="A1244" s="164" t="s">
        <v>727</v>
      </c>
      <c r="B1244" s="761" t="s">
        <v>1926</v>
      </c>
      <c r="C1244" s="171" t="s">
        <v>179</v>
      </c>
      <c r="D1244" s="261">
        <v>1</v>
      </c>
      <c r="E1244" s="625"/>
      <c r="F1244" s="185">
        <f t="shared" ref="F1244:F1251" si="51">D1244*E1244</f>
        <v>0</v>
      </c>
      <c r="G1244" s="667"/>
    </row>
    <row r="1245" spans="1:7">
      <c r="A1245" s="164" t="s">
        <v>728</v>
      </c>
      <c r="B1245" s="761" t="s">
        <v>1927</v>
      </c>
      <c r="C1245" s="171" t="s">
        <v>179</v>
      </c>
      <c r="D1245" s="261">
        <v>1</v>
      </c>
      <c r="E1245" s="625"/>
      <c r="F1245" s="185">
        <f t="shared" si="51"/>
        <v>0</v>
      </c>
      <c r="G1245" s="667"/>
    </row>
    <row r="1246" spans="1:7">
      <c r="A1246" s="164" t="s">
        <v>729</v>
      </c>
      <c r="B1246" s="761" t="s">
        <v>1928</v>
      </c>
      <c r="C1246" s="171" t="s">
        <v>179</v>
      </c>
      <c r="D1246" s="261">
        <v>1</v>
      </c>
      <c r="E1246" s="625"/>
      <c r="F1246" s="185">
        <f t="shared" si="51"/>
        <v>0</v>
      </c>
      <c r="G1246" s="667"/>
    </row>
    <row r="1247" spans="1:7">
      <c r="A1247" s="164" t="s">
        <v>730</v>
      </c>
      <c r="B1247" s="761" t="s">
        <v>3099</v>
      </c>
      <c r="C1247" s="171" t="s">
        <v>179</v>
      </c>
      <c r="D1247" s="261">
        <v>1</v>
      </c>
      <c r="E1247" s="625"/>
      <c r="F1247" s="185">
        <f t="shared" si="51"/>
        <v>0</v>
      </c>
      <c r="G1247" s="667"/>
    </row>
    <row r="1248" spans="1:7">
      <c r="A1248" s="164" t="s">
        <v>731</v>
      </c>
      <c r="B1248" s="761" t="s">
        <v>1929</v>
      </c>
      <c r="C1248" s="171" t="s">
        <v>179</v>
      </c>
      <c r="D1248" s="261">
        <v>1</v>
      </c>
      <c r="E1248" s="625"/>
      <c r="F1248" s="185">
        <f t="shared" si="51"/>
        <v>0</v>
      </c>
      <c r="G1248" s="667"/>
    </row>
    <row r="1249" spans="1:7" ht="26.4">
      <c r="A1249" s="164" t="s">
        <v>732</v>
      </c>
      <c r="B1249" s="761" t="s">
        <v>1930</v>
      </c>
      <c r="C1249" s="171" t="s">
        <v>179</v>
      </c>
      <c r="D1249" s="261">
        <v>1</v>
      </c>
      <c r="E1249" s="625"/>
      <c r="F1249" s="185">
        <f t="shared" si="51"/>
        <v>0</v>
      </c>
      <c r="G1249" s="667"/>
    </row>
    <row r="1250" spans="1:7">
      <c r="A1250" s="164" t="s">
        <v>733</v>
      </c>
      <c r="B1250" s="761" t="s">
        <v>1931</v>
      </c>
      <c r="C1250" s="171" t="s">
        <v>179</v>
      </c>
      <c r="D1250" s="261">
        <v>1</v>
      </c>
      <c r="E1250" s="625"/>
      <c r="F1250" s="185">
        <f t="shared" si="51"/>
        <v>0</v>
      </c>
      <c r="G1250" s="667"/>
    </row>
    <row r="1251" spans="1:7" ht="26.4">
      <c r="A1251" s="164" t="s">
        <v>1932</v>
      </c>
      <c r="B1251" s="761" t="s">
        <v>1933</v>
      </c>
      <c r="C1251" s="171" t="s">
        <v>179</v>
      </c>
      <c r="D1251" s="261">
        <v>1</v>
      </c>
      <c r="E1251" s="625"/>
      <c r="F1251" s="185">
        <f t="shared" si="51"/>
        <v>0</v>
      </c>
      <c r="G1251" s="667"/>
    </row>
    <row r="1252" spans="1:7">
      <c r="A1252" s="164"/>
      <c r="B1252" s="761"/>
      <c r="C1252" s="171"/>
      <c r="D1252" s="261"/>
      <c r="E1252" s="279"/>
      <c r="F1252" s="185"/>
      <c r="G1252" s="667"/>
    </row>
    <row r="1253" spans="1:7" ht="52.8">
      <c r="A1253" s="164" t="s">
        <v>1934</v>
      </c>
      <c r="B1253" s="761" t="s">
        <v>3100</v>
      </c>
      <c r="C1253" s="171"/>
      <c r="D1253" s="261"/>
      <c r="E1253" s="279"/>
      <c r="F1253" s="185"/>
      <c r="G1253" s="667"/>
    </row>
    <row r="1254" spans="1:7" ht="52.8">
      <c r="A1254" s="164"/>
      <c r="B1254" s="761" t="s">
        <v>3101</v>
      </c>
      <c r="C1254" s="171"/>
      <c r="D1254" s="261"/>
      <c r="E1254" s="279"/>
      <c r="F1254" s="185"/>
      <c r="G1254" s="667"/>
    </row>
    <row r="1255" spans="1:7" ht="26.4">
      <c r="A1255" s="164"/>
      <c r="B1255" s="761" t="s">
        <v>1935</v>
      </c>
      <c r="C1255" s="171"/>
      <c r="D1255" s="261"/>
      <c r="E1255" s="198"/>
      <c r="F1255" s="185"/>
      <c r="G1255" s="667"/>
    </row>
    <row r="1256" spans="1:7">
      <c r="A1256" s="164"/>
      <c r="B1256" s="761" t="s">
        <v>1936</v>
      </c>
      <c r="C1256" s="171"/>
      <c r="D1256" s="261"/>
      <c r="E1256" s="198"/>
      <c r="F1256" s="185"/>
      <c r="G1256" s="667"/>
    </row>
    <row r="1257" spans="1:7">
      <c r="A1257" s="164"/>
      <c r="B1257" s="761" t="s">
        <v>734</v>
      </c>
      <c r="C1257" s="171"/>
      <c r="D1257" s="261"/>
      <c r="E1257" s="198"/>
      <c r="F1257" s="185"/>
      <c r="G1257" s="667"/>
    </row>
    <row r="1258" spans="1:7">
      <c r="A1258" s="164"/>
      <c r="B1258" s="761" t="s">
        <v>1937</v>
      </c>
      <c r="C1258" s="171"/>
      <c r="D1258" s="261"/>
      <c r="E1258" s="198"/>
      <c r="F1258" s="185"/>
      <c r="G1258" s="667"/>
    </row>
    <row r="1259" spans="1:7" ht="39.6">
      <c r="A1259" s="164"/>
      <c r="B1259" s="761" t="s">
        <v>3102</v>
      </c>
      <c r="C1259" s="171"/>
      <c r="D1259" s="261"/>
      <c r="E1259" s="198"/>
      <c r="F1259" s="185"/>
      <c r="G1259" s="667"/>
    </row>
    <row r="1260" spans="1:7" ht="92.4">
      <c r="A1260" s="164"/>
      <c r="B1260" s="761" t="s">
        <v>3103</v>
      </c>
      <c r="C1260" s="171"/>
      <c r="D1260" s="261"/>
      <c r="E1260" s="279"/>
      <c r="F1260" s="185"/>
      <c r="G1260" s="667"/>
    </row>
    <row r="1261" spans="1:7">
      <c r="A1261" s="164"/>
      <c r="B1261" s="762" t="s">
        <v>735</v>
      </c>
      <c r="C1261" s="171" t="s">
        <v>179</v>
      </c>
      <c r="D1261" s="261">
        <v>1</v>
      </c>
      <c r="E1261" s="622"/>
      <c r="F1261" s="185">
        <f>D1261*E1261</f>
        <v>0</v>
      </c>
      <c r="G1261" s="667"/>
    </row>
    <row r="1262" spans="1:7">
      <c r="A1262" s="175"/>
      <c r="B1262" s="176"/>
      <c r="C1262" s="174"/>
      <c r="D1262" s="193"/>
      <c r="E1262" s="193"/>
      <c r="F1262" s="193"/>
      <c r="G1262" s="667"/>
    </row>
    <row r="1263" spans="1:7" ht="26.4">
      <c r="A1263" s="164" t="s">
        <v>736</v>
      </c>
      <c r="B1263" s="165" t="s">
        <v>737</v>
      </c>
      <c r="C1263" s="187"/>
      <c r="D1263" s="284"/>
      <c r="E1263" s="279"/>
      <c r="F1263" s="185"/>
      <c r="G1263" s="667"/>
    </row>
    <row r="1264" spans="1:7" ht="171.6">
      <c r="A1264" s="164"/>
      <c r="B1264" s="761" t="s">
        <v>3104</v>
      </c>
      <c r="C1264" s="171"/>
      <c r="D1264" s="261"/>
      <c r="E1264" s="279"/>
      <c r="F1264" s="185"/>
      <c r="G1264" s="667"/>
    </row>
    <row r="1265" spans="1:7" ht="52.8">
      <c r="A1265" s="164"/>
      <c r="B1265" s="761" t="s">
        <v>1938</v>
      </c>
      <c r="C1265" s="171"/>
      <c r="D1265" s="261"/>
      <c r="E1265" s="279"/>
      <c r="F1265" s="185"/>
      <c r="G1265" s="667"/>
    </row>
    <row r="1266" spans="1:7" ht="39.6">
      <c r="A1266" s="164"/>
      <c r="B1266" s="761" t="s">
        <v>1939</v>
      </c>
      <c r="C1266" s="171"/>
      <c r="D1266" s="261"/>
      <c r="E1266" s="279"/>
      <c r="F1266" s="185"/>
      <c r="G1266" s="667"/>
    </row>
    <row r="1267" spans="1:7">
      <c r="A1267" s="164"/>
      <c r="B1267" s="762" t="s">
        <v>738</v>
      </c>
      <c r="C1267" s="171" t="s">
        <v>179</v>
      </c>
      <c r="D1267" s="261">
        <v>1</v>
      </c>
      <c r="E1267" s="622"/>
      <c r="F1267" s="185">
        <f>D1267*E1267</f>
        <v>0</v>
      </c>
      <c r="G1267" s="667"/>
    </row>
    <row r="1268" spans="1:7">
      <c r="A1268" s="175"/>
      <c r="B1268" s="176"/>
      <c r="C1268" s="174"/>
      <c r="D1268" s="193"/>
      <c r="E1268" s="193"/>
      <c r="F1268" s="193"/>
      <c r="G1268" s="667"/>
    </row>
    <row r="1269" spans="1:7">
      <c r="A1269" s="164" t="s">
        <v>739</v>
      </c>
      <c r="B1269" s="165" t="s">
        <v>740</v>
      </c>
      <c r="C1269" s="187"/>
      <c r="D1269" s="284"/>
      <c r="E1269" s="279"/>
      <c r="F1269" s="185"/>
      <c r="G1269" s="667"/>
    </row>
    <row r="1270" spans="1:7" ht="39.6">
      <c r="A1270" s="164"/>
      <c r="B1270" s="761" t="s">
        <v>1940</v>
      </c>
      <c r="C1270" s="171"/>
      <c r="D1270" s="261"/>
      <c r="E1270" s="279"/>
      <c r="F1270" s="185"/>
      <c r="G1270" s="667"/>
    </row>
    <row r="1271" spans="1:7" ht="39.6">
      <c r="A1271" s="164"/>
      <c r="B1271" s="761" t="s">
        <v>1939</v>
      </c>
      <c r="C1271" s="171"/>
      <c r="D1271" s="261"/>
      <c r="E1271" s="279"/>
      <c r="F1271" s="185"/>
      <c r="G1271" s="667"/>
    </row>
    <row r="1272" spans="1:7">
      <c r="A1272" s="164"/>
      <c r="B1272" s="762" t="s">
        <v>738</v>
      </c>
      <c r="C1272" s="171" t="s">
        <v>179</v>
      </c>
      <c r="D1272" s="261">
        <v>1</v>
      </c>
      <c r="E1272" s="622"/>
      <c r="F1272" s="185">
        <f>D1272*E1272</f>
        <v>0</v>
      </c>
      <c r="G1272" s="667"/>
    </row>
    <row r="1273" spans="1:7">
      <c r="A1273" s="175"/>
      <c r="B1273" s="176"/>
      <c r="C1273" s="174"/>
      <c r="D1273" s="193"/>
      <c r="E1273" s="193"/>
      <c r="F1273" s="193"/>
      <c r="G1273" s="667"/>
    </row>
    <row r="1274" spans="1:7">
      <c r="A1274" s="164" t="s">
        <v>741</v>
      </c>
      <c r="B1274" s="165" t="s">
        <v>742</v>
      </c>
      <c r="C1274" s="187"/>
      <c r="D1274" s="284"/>
      <c r="E1274" s="279"/>
      <c r="F1274" s="185"/>
      <c r="G1274" s="667"/>
    </row>
    <row r="1275" spans="1:7" ht="79.2">
      <c r="A1275" s="164"/>
      <c r="B1275" s="761" t="s">
        <v>1941</v>
      </c>
      <c r="C1275" s="171"/>
      <c r="D1275" s="261"/>
      <c r="E1275" s="279"/>
      <c r="F1275" s="185"/>
      <c r="G1275" s="667"/>
    </row>
    <row r="1276" spans="1:7" ht="39.6">
      <c r="A1276" s="164"/>
      <c r="B1276" s="761" t="s">
        <v>1939</v>
      </c>
      <c r="C1276" s="171"/>
      <c r="D1276" s="261"/>
      <c r="E1276" s="279"/>
      <c r="F1276" s="185"/>
      <c r="G1276" s="667"/>
    </row>
    <row r="1277" spans="1:7">
      <c r="A1277" s="164"/>
      <c r="B1277" s="762" t="s">
        <v>743</v>
      </c>
      <c r="C1277" s="171" t="s">
        <v>179</v>
      </c>
      <c r="D1277" s="261">
        <v>1</v>
      </c>
      <c r="E1277" s="622"/>
      <c r="F1277" s="185">
        <f>D1277*E1277</f>
        <v>0</v>
      </c>
      <c r="G1277" s="667"/>
    </row>
    <row r="1278" spans="1:7">
      <c r="A1278" s="175"/>
      <c r="B1278" s="176"/>
      <c r="C1278" s="174"/>
      <c r="D1278" s="193"/>
      <c r="E1278" s="193"/>
      <c r="F1278" s="193"/>
      <c r="G1278" s="667"/>
    </row>
    <row r="1279" spans="1:7">
      <c r="A1279" s="164" t="s">
        <v>744</v>
      </c>
      <c r="B1279" s="165" t="s">
        <v>745</v>
      </c>
      <c r="C1279" s="187"/>
      <c r="D1279" s="284"/>
      <c r="E1279" s="279"/>
      <c r="F1279" s="185"/>
      <c r="G1279" s="667"/>
    </row>
    <row r="1280" spans="1:7" ht="145.19999999999999">
      <c r="A1280" s="164"/>
      <c r="B1280" s="761" t="s">
        <v>3105</v>
      </c>
      <c r="C1280" s="187"/>
      <c r="D1280" s="284"/>
      <c r="E1280" s="279"/>
      <c r="F1280" s="185"/>
      <c r="G1280" s="667"/>
    </row>
    <row r="1281" spans="1:7" ht="39.6">
      <c r="A1281" s="164"/>
      <c r="B1281" s="761" t="s">
        <v>1942</v>
      </c>
      <c r="C1281" s="187"/>
      <c r="D1281" s="284"/>
      <c r="E1281" s="279"/>
      <c r="F1281" s="185"/>
      <c r="G1281" s="667"/>
    </row>
    <row r="1282" spans="1:7">
      <c r="A1282" s="164"/>
      <c r="B1282" s="761" t="s">
        <v>705</v>
      </c>
      <c r="C1282" s="171"/>
      <c r="D1282" s="185"/>
      <c r="E1282" s="279"/>
      <c r="F1282" s="185"/>
      <c r="G1282" s="667"/>
    </row>
    <row r="1283" spans="1:7">
      <c r="A1283" s="188"/>
      <c r="B1283" s="189"/>
      <c r="C1283" s="190"/>
      <c r="D1283" s="285"/>
      <c r="E1283" s="286"/>
      <c r="F1283" s="191"/>
      <c r="G1283" s="667"/>
    </row>
    <row r="1284" spans="1:7">
      <c r="A1284" s="164" t="s">
        <v>746</v>
      </c>
      <c r="B1284" s="764" t="s">
        <v>1943</v>
      </c>
      <c r="C1284" s="171" t="s">
        <v>179</v>
      </c>
      <c r="D1284" s="288">
        <v>2</v>
      </c>
      <c r="E1284" s="625"/>
      <c r="F1284" s="185">
        <f t="shared" ref="F1284:F1297" si="52">D1284*E1284</f>
        <v>0</v>
      </c>
      <c r="G1284" s="667"/>
    </row>
    <row r="1285" spans="1:7">
      <c r="A1285" s="164" t="s">
        <v>747</v>
      </c>
      <c r="B1285" s="761" t="s">
        <v>1944</v>
      </c>
      <c r="C1285" s="171" t="s">
        <v>179</v>
      </c>
      <c r="D1285" s="288">
        <v>1</v>
      </c>
      <c r="E1285" s="625"/>
      <c r="F1285" s="185">
        <f t="shared" si="52"/>
        <v>0</v>
      </c>
      <c r="G1285" s="667"/>
    </row>
    <row r="1286" spans="1:7">
      <c r="A1286" s="164" t="s">
        <v>748</v>
      </c>
      <c r="B1286" s="761" t="s">
        <v>1945</v>
      </c>
      <c r="C1286" s="171" t="s">
        <v>179</v>
      </c>
      <c r="D1286" s="288">
        <v>1</v>
      </c>
      <c r="E1286" s="625"/>
      <c r="F1286" s="185">
        <f t="shared" si="52"/>
        <v>0</v>
      </c>
      <c r="G1286" s="667"/>
    </row>
    <row r="1287" spans="1:7">
      <c r="A1287" s="164" t="s">
        <v>749</v>
      </c>
      <c r="B1287" s="761" t="s">
        <v>1946</v>
      </c>
      <c r="C1287" s="171" t="s">
        <v>179</v>
      </c>
      <c r="D1287" s="288">
        <v>3</v>
      </c>
      <c r="E1287" s="625"/>
      <c r="F1287" s="185">
        <f t="shared" si="52"/>
        <v>0</v>
      </c>
      <c r="G1287" s="667"/>
    </row>
    <row r="1288" spans="1:7">
      <c r="A1288" s="164" t="s">
        <v>750</v>
      </c>
      <c r="B1288" s="761" t="s">
        <v>1947</v>
      </c>
      <c r="C1288" s="171" t="s">
        <v>179</v>
      </c>
      <c r="D1288" s="288">
        <v>1</v>
      </c>
      <c r="E1288" s="625"/>
      <c r="F1288" s="185">
        <f t="shared" si="52"/>
        <v>0</v>
      </c>
      <c r="G1288" s="667"/>
    </row>
    <row r="1289" spans="1:7">
      <c r="A1289" s="164" t="s">
        <v>751</v>
      </c>
      <c r="B1289" s="761" t="s">
        <v>1948</v>
      </c>
      <c r="C1289" s="171" t="s">
        <v>179</v>
      </c>
      <c r="D1289" s="288">
        <v>3</v>
      </c>
      <c r="E1289" s="625"/>
      <c r="F1289" s="185">
        <f t="shared" si="52"/>
        <v>0</v>
      </c>
      <c r="G1289" s="667"/>
    </row>
    <row r="1290" spans="1:7">
      <c r="A1290" s="164" t="s">
        <v>752</v>
      </c>
      <c r="B1290" s="761" t="s">
        <v>1929</v>
      </c>
      <c r="C1290" s="171" t="s">
        <v>179</v>
      </c>
      <c r="D1290" s="288">
        <v>1</v>
      </c>
      <c r="E1290" s="625"/>
      <c r="F1290" s="185">
        <f t="shared" si="52"/>
        <v>0</v>
      </c>
      <c r="G1290" s="667"/>
    </row>
    <row r="1291" spans="1:7">
      <c r="A1291" s="164" t="s">
        <v>753</v>
      </c>
      <c r="B1291" s="761" t="s">
        <v>1949</v>
      </c>
      <c r="C1291" s="171" t="s">
        <v>179</v>
      </c>
      <c r="D1291" s="288">
        <v>1</v>
      </c>
      <c r="E1291" s="625"/>
      <c r="F1291" s="185">
        <f t="shared" si="52"/>
        <v>0</v>
      </c>
      <c r="G1291" s="667"/>
    </row>
    <row r="1292" spans="1:7">
      <c r="A1292" s="164" t="s">
        <v>754</v>
      </c>
      <c r="B1292" s="761" t="s">
        <v>1950</v>
      </c>
      <c r="C1292" s="171" t="s">
        <v>179</v>
      </c>
      <c r="D1292" s="288">
        <v>3</v>
      </c>
      <c r="E1292" s="625"/>
      <c r="F1292" s="185">
        <f t="shared" si="52"/>
        <v>0</v>
      </c>
      <c r="G1292" s="667"/>
    </row>
    <row r="1293" spans="1:7">
      <c r="A1293" s="164" t="s">
        <v>1576</v>
      </c>
      <c r="B1293" s="761" t="s">
        <v>1951</v>
      </c>
      <c r="C1293" s="171" t="s">
        <v>179</v>
      </c>
      <c r="D1293" s="288">
        <v>1</v>
      </c>
      <c r="E1293" s="625"/>
      <c r="F1293" s="185">
        <f t="shared" si="52"/>
        <v>0</v>
      </c>
      <c r="G1293" s="667"/>
    </row>
    <row r="1294" spans="1:7">
      <c r="A1294" s="164" t="s">
        <v>1952</v>
      </c>
      <c r="B1294" s="761" t="s">
        <v>1953</v>
      </c>
      <c r="C1294" s="171" t="s">
        <v>179</v>
      </c>
      <c r="D1294" s="288">
        <v>1</v>
      </c>
      <c r="E1294" s="625"/>
      <c r="F1294" s="185">
        <f t="shared" si="52"/>
        <v>0</v>
      </c>
      <c r="G1294" s="667"/>
    </row>
    <row r="1295" spans="1:7" ht="26.4">
      <c r="A1295" s="164" t="s">
        <v>1577</v>
      </c>
      <c r="B1295" s="761" t="s">
        <v>3106</v>
      </c>
      <c r="C1295" s="171" t="s">
        <v>179</v>
      </c>
      <c r="D1295" s="288">
        <v>3</v>
      </c>
      <c r="E1295" s="625"/>
      <c r="F1295" s="185">
        <f t="shared" si="52"/>
        <v>0</v>
      </c>
      <c r="G1295" s="667"/>
    </row>
    <row r="1296" spans="1:7">
      <c r="A1296" s="164" t="s">
        <v>1578</v>
      </c>
      <c r="B1296" s="761" t="s">
        <v>1954</v>
      </c>
      <c r="C1296" s="171" t="s">
        <v>179</v>
      </c>
      <c r="D1296" s="288">
        <v>1</v>
      </c>
      <c r="E1296" s="625"/>
      <c r="F1296" s="185">
        <f t="shared" si="52"/>
        <v>0</v>
      </c>
      <c r="G1296" s="667"/>
    </row>
    <row r="1297" spans="1:7" ht="26.4">
      <c r="A1297" s="164" t="s">
        <v>1579</v>
      </c>
      <c r="B1297" s="761" t="s">
        <v>1955</v>
      </c>
      <c r="C1297" s="171" t="s">
        <v>179</v>
      </c>
      <c r="D1297" s="288">
        <v>2</v>
      </c>
      <c r="E1297" s="625"/>
      <c r="F1297" s="185">
        <f t="shared" si="52"/>
        <v>0</v>
      </c>
      <c r="G1297" s="667"/>
    </row>
    <row r="1298" spans="1:7">
      <c r="A1298" s="164"/>
      <c r="B1298" s="761"/>
      <c r="C1298" s="171"/>
      <c r="D1298" s="261"/>
      <c r="E1298" s="279"/>
      <c r="F1298" s="185"/>
      <c r="G1298" s="667"/>
    </row>
    <row r="1299" spans="1:7">
      <c r="A1299" s="164" t="s">
        <v>873</v>
      </c>
      <c r="B1299" s="165" t="s">
        <v>1956</v>
      </c>
      <c r="C1299" s="187"/>
      <c r="D1299" s="284"/>
      <c r="E1299" s="279"/>
      <c r="F1299" s="185"/>
      <c r="G1299" s="667"/>
    </row>
    <row r="1300" spans="1:7" ht="52.8">
      <c r="A1300" s="164"/>
      <c r="B1300" s="761" t="s">
        <v>1957</v>
      </c>
      <c r="C1300" s="171"/>
      <c r="D1300" s="261"/>
      <c r="E1300" s="279"/>
      <c r="F1300" s="185"/>
      <c r="G1300" s="667"/>
    </row>
    <row r="1301" spans="1:7" ht="39.6">
      <c r="A1301" s="164"/>
      <c r="B1301" s="761" t="s">
        <v>1939</v>
      </c>
      <c r="C1301" s="171"/>
      <c r="D1301" s="261"/>
      <c r="E1301" s="279"/>
      <c r="F1301" s="185"/>
      <c r="G1301" s="667"/>
    </row>
    <row r="1302" spans="1:7">
      <c r="A1302" s="164"/>
      <c r="B1302" s="762" t="s">
        <v>738</v>
      </c>
      <c r="C1302" s="171"/>
      <c r="D1302" s="261"/>
      <c r="E1302" s="279"/>
      <c r="F1302" s="185"/>
      <c r="G1302" s="667"/>
    </row>
    <row r="1303" spans="1:7">
      <c r="A1303" s="164"/>
      <c r="B1303" s="761"/>
      <c r="C1303" s="171"/>
      <c r="D1303" s="261"/>
      <c r="E1303" s="279"/>
      <c r="F1303" s="185"/>
      <c r="G1303" s="667"/>
    </row>
    <row r="1304" spans="1:7" ht="132">
      <c r="A1304" s="164" t="s">
        <v>755</v>
      </c>
      <c r="B1304" s="761" t="s">
        <v>3107</v>
      </c>
      <c r="C1304" s="171" t="s">
        <v>179</v>
      </c>
      <c r="D1304" s="288">
        <v>1</v>
      </c>
      <c r="E1304" s="625"/>
      <c r="F1304" s="185">
        <f>D1304*E1304</f>
        <v>0</v>
      </c>
      <c r="G1304" s="667"/>
    </row>
    <row r="1305" spans="1:7" ht="158.4">
      <c r="A1305" s="164" t="s">
        <v>756</v>
      </c>
      <c r="B1305" s="761" t="s">
        <v>3108</v>
      </c>
      <c r="C1305" s="171" t="s">
        <v>179</v>
      </c>
      <c r="D1305" s="288">
        <v>1</v>
      </c>
      <c r="E1305" s="625"/>
      <c r="F1305" s="185">
        <f>D1305*E1305</f>
        <v>0</v>
      </c>
      <c r="G1305" s="667"/>
    </row>
    <row r="1306" spans="1:7">
      <c r="A1306" s="164"/>
      <c r="B1306" s="761"/>
      <c r="C1306" s="171"/>
      <c r="D1306" s="261"/>
      <c r="E1306" s="289"/>
      <c r="F1306" s="185"/>
      <c r="G1306" s="667"/>
    </row>
    <row r="1307" spans="1:7" ht="52.8">
      <c r="A1307" s="164" t="s">
        <v>757</v>
      </c>
      <c r="B1307" s="761" t="s">
        <v>1958</v>
      </c>
      <c r="C1307" s="171" t="s">
        <v>179</v>
      </c>
      <c r="D1307" s="288">
        <v>1</v>
      </c>
      <c r="E1307" s="625"/>
      <c r="F1307" s="185">
        <f>D1307*E1307</f>
        <v>0</v>
      </c>
      <c r="G1307" s="667"/>
    </row>
    <row r="1308" spans="1:7">
      <c r="A1308" s="164"/>
      <c r="B1308" s="761"/>
      <c r="C1308" s="171"/>
      <c r="D1308" s="261"/>
      <c r="E1308" s="289"/>
      <c r="F1308" s="185"/>
      <c r="G1308" s="667"/>
    </row>
    <row r="1309" spans="1:7">
      <c r="A1309" s="164"/>
      <c r="B1309" s="761"/>
      <c r="C1309" s="171"/>
      <c r="D1309" s="261"/>
      <c r="E1309" s="279"/>
      <c r="F1309" s="185"/>
      <c r="G1309" s="667"/>
    </row>
    <row r="1310" spans="1:7" ht="15.6">
      <c r="A1310" s="164"/>
      <c r="B1310" s="180" t="s">
        <v>758</v>
      </c>
      <c r="C1310" s="199"/>
      <c r="D1310" s="290"/>
      <c r="E1310" s="283"/>
      <c r="F1310" s="182">
        <f>SUM(F1193:F1309)</f>
        <v>0</v>
      </c>
      <c r="G1310" s="667"/>
    </row>
    <row r="1311" spans="1:7" ht="15.6">
      <c r="A1311" s="164"/>
      <c r="B1311" s="200"/>
      <c r="C1311" s="171"/>
      <c r="D1311" s="185"/>
      <c r="E1311" s="291"/>
      <c r="F1311" s="201"/>
      <c r="G1311" s="667"/>
    </row>
    <row r="1312" spans="1:7">
      <c r="A1312" s="183" t="s">
        <v>1644</v>
      </c>
      <c r="B1312" s="184" t="s">
        <v>759</v>
      </c>
      <c r="C1312" s="171"/>
      <c r="D1312" s="185"/>
      <c r="E1312" s="185"/>
      <c r="F1312" s="185"/>
      <c r="G1312" s="667"/>
    </row>
    <row r="1313" spans="1:7">
      <c r="A1313" s="175"/>
      <c r="B1313" s="176"/>
      <c r="C1313" s="174"/>
      <c r="D1313" s="193"/>
      <c r="E1313" s="193"/>
      <c r="F1313" s="193"/>
      <c r="G1313" s="667"/>
    </row>
    <row r="1314" spans="1:7" ht="26.4">
      <c r="A1314" s="164" t="s">
        <v>760</v>
      </c>
      <c r="B1314" s="165" t="s">
        <v>1959</v>
      </c>
      <c r="C1314" s="170"/>
      <c r="D1314" s="185"/>
      <c r="E1314" s="277"/>
      <c r="F1314" s="277" t="str">
        <f>IF(E1314=0," ",D1314*E1314)</f>
        <v xml:space="preserve"> </v>
      </c>
      <c r="G1314" s="667"/>
    </row>
    <row r="1315" spans="1:7" ht="26.4">
      <c r="A1315" s="164"/>
      <c r="B1315" s="761" t="s">
        <v>1960</v>
      </c>
      <c r="C1315" s="169"/>
      <c r="D1315" s="185"/>
      <c r="E1315" s="292"/>
      <c r="F1315" s="277" t="str">
        <f>IF(E1315=0," ",D1315*E1315)</f>
        <v xml:space="preserve"> </v>
      </c>
      <c r="G1315" s="667"/>
    </row>
    <row r="1316" spans="1:7" ht="26.4">
      <c r="A1316" s="164"/>
      <c r="B1316" s="761" t="s">
        <v>1961</v>
      </c>
      <c r="C1316" s="169"/>
      <c r="D1316" s="185"/>
      <c r="E1316" s="292"/>
      <c r="F1316" s="277"/>
      <c r="G1316" s="667"/>
    </row>
    <row r="1317" spans="1:7" ht="52.8">
      <c r="A1317" s="169"/>
      <c r="B1317" s="761" t="s">
        <v>1962</v>
      </c>
      <c r="C1317" s="171"/>
      <c r="D1317" s="185"/>
      <c r="E1317" s="279"/>
      <c r="F1317" s="185"/>
      <c r="G1317" s="667"/>
    </row>
    <row r="1318" spans="1:7" ht="28.8">
      <c r="A1318" s="169"/>
      <c r="B1318" s="761" t="s">
        <v>1963</v>
      </c>
      <c r="C1318" s="171"/>
      <c r="D1318" s="185"/>
      <c r="E1318" s="279"/>
      <c r="F1318" s="185"/>
      <c r="G1318" s="667"/>
    </row>
    <row r="1319" spans="1:7" ht="66">
      <c r="A1319" s="169"/>
      <c r="B1319" s="761" t="s">
        <v>1964</v>
      </c>
      <c r="C1319" s="171"/>
      <c r="D1319" s="185"/>
      <c r="E1319" s="279"/>
      <c r="F1319" s="185"/>
      <c r="G1319" s="667"/>
    </row>
    <row r="1320" spans="1:7" ht="15.6">
      <c r="A1320" s="169"/>
      <c r="B1320" s="761" t="s">
        <v>1965</v>
      </c>
      <c r="C1320" s="171"/>
      <c r="D1320" s="185"/>
      <c r="E1320" s="279"/>
      <c r="F1320" s="185"/>
      <c r="G1320" s="667"/>
    </row>
    <row r="1321" spans="1:7" ht="66">
      <c r="A1321" s="169"/>
      <c r="B1321" s="761" t="s">
        <v>1966</v>
      </c>
      <c r="C1321" s="171"/>
      <c r="D1321" s="185"/>
      <c r="E1321" s="279"/>
      <c r="F1321" s="185"/>
      <c r="G1321" s="667"/>
    </row>
    <row r="1322" spans="1:7" ht="26.4">
      <c r="A1322" s="169"/>
      <c r="B1322" s="202" t="s">
        <v>1967</v>
      </c>
      <c r="C1322" s="171"/>
      <c r="D1322" s="185"/>
      <c r="E1322" s="279"/>
      <c r="F1322" s="185"/>
      <c r="G1322" s="667"/>
    </row>
    <row r="1323" spans="1:7">
      <c r="A1323" s="169"/>
      <c r="B1323" s="202" t="s">
        <v>761</v>
      </c>
      <c r="C1323" s="171"/>
      <c r="D1323" s="185"/>
      <c r="E1323" s="279"/>
      <c r="F1323" s="185"/>
      <c r="G1323" s="667"/>
    </row>
    <row r="1324" spans="1:7">
      <c r="A1324" s="203"/>
      <c r="B1324" s="765"/>
      <c r="C1324" s="196"/>
      <c r="D1324" s="191"/>
      <c r="E1324" s="286"/>
      <c r="F1324" s="191"/>
      <c r="G1324" s="667"/>
    </row>
    <row r="1325" spans="1:7" ht="15.6">
      <c r="A1325" s="164" t="s">
        <v>762</v>
      </c>
      <c r="B1325" s="761" t="s">
        <v>763</v>
      </c>
      <c r="C1325" s="171" t="s">
        <v>1878</v>
      </c>
      <c r="D1325" s="261">
        <v>0.5</v>
      </c>
      <c r="E1325" s="624"/>
      <c r="F1325" s="185">
        <f t="shared" ref="F1325:F1330" si="53">D1325*E1325</f>
        <v>0</v>
      </c>
      <c r="G1325" s="667"/>
    </row>
    <row r="1326" spans="1:7" ht="15.6">
      <c r="A1326" s="164" t="s">
        <v>764</v>
      </c>
      <c r="B1326" s="163" t="s">
        <v>765</v>
      </c>
      <c r="C1326" s="171" t="s">
        <v>1878</v>
      </c>
      <c r="D1326" s="261">
        <v>0.6</v>
      </c>
      <c r="E1326" s="624"/>
      <c r="F1326" s="185">
        <f t="shared" si="53"/>
        <v>0</v>
      </c>
      <c r="G1326" s="667"/>
    </row>
    <row r="1327" spans="1:7" ht="15.6">
      <c r="A1327" s="164" t="s">
        <v>766</v>
      </c>
      <c r="B1327" s="163" t="s">
        <v>767</v>
      </c>
      <c r="C1327" s="171" t="s">
        <v>1878</v>
      </c>
      <c r="D1327" s="261">
        <v>2.2000000000000002</v>
      </c>
      <c r="E1327" s="624"/>
      <c r="F1327" s="185">
        <f t="shared" si="53"/>
        <v>0</v>
      </c>
      <c r="G1327" s="667"/>
    </row>
    <row r="1328" spans="1:7" ht="15.6">
      <c r="A1328" s="164" t="s">
        <v>768</v>
      </c>
      <c r="B1328" s="163" t="s">
        <v>769</v>
      </c>
      <c r="C1328" s="171" t="s">
        <v>1878</v>
      </c>
      <c r="D1328" s="261">
        <v>0.6</v>
      </c>
      <c r="E1328" s="624"/>
      <c r="F1328" s="185">
        <f t="shared" si="53"/>
        <v>0</v>
      </c>
      <c r="G1328" s="667"/>
    </row>
    <row r="1329" spans="1:7" ht="15.6">
      <c r="A1329" s="164" t="s">
        <v>770</v>
      </c>
      <c r="B1329" s="163" t="s">
        <v>1968</v>
      </c>
      <c r="C1329" s="171" t="s">
        <v>1969</v>
      </c>
      <c r="D1329" s="261">
        <v>1.5</v>
      </c>
      <c r="E1329" s="624"/>
      <c r="F1329" s="185">
        <f t="shared" si="53"/>
        <v>0</v>
      </c>
      <c r="G1329" s="667"/>
    </row>
    <row r="1330" spans="1:7" ht="15.6">
      <c r="A1330" s="164" t="s">
        <v>771</v>
      </c>
      <c r="B1330" s="163" t="s">
        <v>1970</v>
      </c>
      <c r="C1330" s="171" t="s">
        <v>1969</v>
      </c>
      <c r="D1330" s="261">
        <v>19</v>
      </c>
      <c r="E1330" s="624"/>
      <c r="F1330" s="185">
        <f t="shared" si="53"/>
        <v>0</v>
      </c>
      <c r="G1330" s="667"/>
    </row>
    <row r="1331" spans="1:7" ht="15.6">
      <c r="A1331" s="164" t="s">
        <v>772</v>
      </c>
      <c r="B1331" s="163" t="s">
        <v>1971</v>
      </c>
      <c r="C1331" s="171" t="s">
        <v>1969</v>
      </c>
      <c r="D1331" s="261">
        <v>1.4</v>
      </c>
      <c r="E1331" s="624"/>
      <c r="F1331" s="185">
        <f>D1331*E1331</f>
        <v>0</v>
      </c>
      <c r="G1331" s="667"/>
    </row>
    <row r="1332" spans="1:7">
      <c r="A1332" s="164" t="s">
        <v>773</v>
      </c>
      <c r="B1332" s="205" t="s">
        <v>774</v>
      </c>
      <c r="C1332" s="171"/>
      <c r="D1332" s="261"/>
      <c r="E1332" s="204"/>
      <c r="F1332" s="185"/>
      <c r="G1332" s="667"/>
    </row>
    <row r="1333" spans="1:7">
      <c r="A1333" s="164"/>
      <c r="B1333" s="163" t="s">
        <v>1972</v>
      </c>
      <c r="C1333" s="171" t="s">
        <v>132</v>
      </c>
      <c r="D1333" s="261">
        <v>210</v>
      </c>
      <c r="E1333" s="624"/>
      <c r="F1333" s="185">
        <f>D1333*E1333</f>
        <v>0</v>
      </c>
      <c r="G1333" s="667"/>
    </row>
    <row r="1334" spans="1:7">
      <c r="A1334" s="164"/>
      <c r="B1334" s="205" t="s">
        <v>1973</v>
      </c>
      <c r="C1334" s="171" t="s">
        <v>132</v>
      </c>
      <c r="D1334" s="261">
        <v>220</v>
      </c>
      <c r="E1334" s="624"/>
      <c r="F1334" s="185">
        <f>D1334*E1334</f>
        <v>0</v>
      </c>
      <c r="G1334" s="667"/>
    </row>
    <row r="1335" spans="1:7" ht="39.6">
      <c r="A1335" s="164" t="s">
        <v>775</v>
      </c>
      <c r="B1335" s="163" t="s">
        <v>1974</v>
      </c>
      <c r="C1335" s="206"/>
      <c r="D1335" s="293"/>
      <c r="E1335" s="294"/>
      <c r="F1335" s="186"/>
      <c r="G1335" s="667"/>
    </row>
    <row r="1336" spans="1:7" ht="66">
      <c r="A1336" s="164"/>
      <c r="B1336" s="163" t="s">
        <v>1975</v>
      </c>
      <c r="C1336" s="177"/>
      <c r="D1336" s="281"/>
      <c r="E1336" s="281"/>
      <c r="F1336" s="281"/>
      <c r="G1336" s="667"/>
    </row>
    <row r="1337" spans="1:7">
      <c r="A1337" s="164"/>
      <c r="B1337" s="162" t="s">
        <v>1976</v>
      </c>
      <c r="C1337" s="171" t="s">
        <v>179</v>
      </c>
      <c r="D1337" s="295">
        <v>1</v>
      </c>
      <c r="E1337" s="622"/>
      <c r="F1337" s="185">
        <f>D1337*E1337</f>
        <v>0</v>
      </c>
      <c r="G1337" s="667"/>
    </row>
    <row r="1338" spans="1:7" ht="105.6">
      <c r="A1338" s="164" t="s">
        <v>1977</v>
      </c>
      <c r="B1338" s="761" t="s">
        <v>1978</v>
      </c>
      <c r="C1338" s="171" t="s">
        <v>1890</v>
      </c>
      <c r="D1338" s="261">
        <v>1.5</v>
      </c>
      <c r="E1338" s="624"/>
      <c r="F1338" s="185">
        <f>D1338*E1338</f>
        <v>0</v>
      </c>
      <c r="G1338" s="667"/>
    </row>
    <row r="1339" spans="1:7">
      <c r="A1339" s="188"/>
      <c r="B1339" s="189"/>
      <c r="C1339" s="196"/>
      <c r="D1339" s="296"/>
      <c r="E1339" s="207"/>
      <c r="F1339" s="191"/>
      <c r="G1339" s="667"/>
    </row>
    <row r="1340" spans="1:7" ht="26.4">
      <c r="A1340" s="164" t="s">
        <v>839</v>
      </c>
      <c r="B1340" s="165" t="s">
        <v>1979</v>
      </c>
      <c r="C1340" s="170"/>
      <c r="D1340" s="185"/>
      <c r="E1340" s="277"/>
      <c r="F1340" s="277" t="str">
        <f>IF(E1340=0," ",D1340*E1340)</f>
        <v xml:space="preserve"> </v>
      </c>
      <c r="G1340" s="667"/>
    </row>
    <row r="1341" spans="1:7" ht="52.8">
      <c r="A1341" s="164"/>
      <c r="B1341" s="761" t="s">
        <v>1980</v>
      </c>
      <c r="C1341" s="169"/>
      <c r="D1341" s="185"/>
      <c r="E1341" s="292"/>
      <c r="F1341" s="277" t="str">
        <f>IF(E1341=0," ",D1341*E1341)</f>
        <v xml:space="preserve"> </v>
      </c>
      <c r="G1341" s="667"/>
    </row>
    <row r="1342" spans="1:7" ht="66">
      <c r="A1342" s="164"/>
      <c r="B1342" s="761" t="s">
        <v>1981</v>
      </c>
      <c r="C1342" s="169"/>
      <c r="D1342" s="185"/>
      <c r="E1342" s="292"/>
      <c r="F1342" s="277"/>
      <c r="G1342" s="667"/>
    </row>
    <row r="1343" spans="1:7" ht="92.4">
      <c r="A1343" s="169"/>
      <c r="B1343" s="761" t="s">
        <v>1982</v>
      </c>
      <c r="C1343" s="171"/>
      <c r="D1343" s="185"/>
      <c r="E1343" s="279"/>
      <c r="F1343" s="185"/>
      <c r="G1343" s="667"/>
    </row>
    <row r="1344" spans="1:7" ht="92.4">
      <c r="A1344" s="169"/>
      <c r="B1344" s="761" t="s">
        <v>1983</v>
      </c>
      <c r="C1344" s="171"/>
      <c r="D1344" s="185"/>
      <c r="E1344" s="279"/>
      <c r="F1344" s="185"/>
      <c r="G1344" s="667"/>
    </row>
    <row r="1345" spans="1:7">
      <c r="A1345" s="203"/>
      <c r="B1345" s="765"/>
      <c r="C1345" s="196"/>
      <c r="D1345" s="191"/>
      <c r="E1345" s="286"/>
      <c r="F1345" s="191"/>
      <c r="G1345" s="667"/>
    </row>
    <row r="1346" spans="1:7" ht="15.6">
      <c r="A1346" s="164" t="s">
        <v>776</v>
      </c>
      <c r="B1346" s="761" t="s">
        <v>777</v>
      </c>
      <c r="C1346" s="171" t="s">
        <v>1878</v>
      </c>
      <c r="D1346" s="261">
        <v>10</v>
      </c>
      <c r="E1346" s="624"/>
      <c r="F1346" s="185">
        <f t="shared" ref="F1346:F1352" si="54">D1346*E1346</f>
        <v>0</v>
      </c>
      <c r="G1346" s="667"/>
    </row>
    <row r="1347" spans="1:7" ht="15.6">
      <c r="A1347" s="164" t="s">
        <v>778</v>
      </c>
      <c r="B1347" s="162" t="s">
        <v>779</v>
      </c>
      <c r="C1347" s="171" t="s">
        <v>1878</v>
      </c>
      <c r="D1347" s="261">
        <v>28</v>
      </c>
      <c r="E1347" s="624"/>
      <c r="F1347" s="185">
        <f t="shared" si="54"/>
        <v>0</v>
      </c>
      <c r="G1347" s="667"/>
    </row>
    <row r="1348" spans="1:7" ht="26.4">
      <c r="A1348" s="164" t="s">
        <v>780</v>
      </c>
      <c r="B1348" s="163" t="s">
        <v>1984</v>
      </c>
      <c r="C1348" s="171" t="s">
        <v>1878</v>
      </c>
      <c r="D1348" s="261">
        <v>35.5</v>
      </c>
      <c r="E1348" s="624"/>
      <c r="F1348" s="185">
        <f t="shared" si="54"/>
        <v>0</v>
      </c>
      <c r="G1348" s="667"/>
    </row>
    <row r="1349" spans="1:7" ht="15.6">
      <c r="A1349" s="164" t="s">
        <v>781</v>
      </c>
      <c r="B1349" s="163" t="s">
        <v>782</v>
      </c>
      <c r="C1349" s="171" t="s">
        <v>1878</v>
      </c>
      <c r="D1349" s="261">
        <v>18.5</v>
      </c>
      <c r="E1349" s="624"/>
      <c r="F1349" s="185">
        <f t="shared" si="54"/>
        <v>0</v>
      </c>
      <c r="G1349" s="667"/>
    </row>
    <row r="1350" spans="1:7" ht="15.6">
      <c r="A1350" s="164" t="s">
        <v>783</v>
      </c>
      <c r="B1350" s="163" t="s">
        <v>1968</v>
      </c>
      <c r="C1350" s="171" t="s">
        <v>1969</v>
      </c>
      <c r="D1350" s="261">
        <v>28</v>
      </c>
      <c r="E1350" s="624"/>
      <c r="F1350" s="185">
        <f t="shared" si="54"/>
        <v>0</v>
      </c>
      <c r="G1350" s="667"/>
    </row>
    <row r="1351" spans="1:7" ht="15.6">
      <c r="A1351" s="164" t="s">
        <v>784</v>
      </c>
      <c r="B1351" s="163" t="s">
        <v>1971</v>
      </c>
      <c r="C1351" s="171" t="s">
        <v>1969</v>
      </c>
      <c r="D1351" s="261">
        <v>94</v>
      </c>
      <c r="E1351" s="624"/>
      <c r="F1351" s="185">
        <f>D1351*E1351</f>
        <v>0</v>
      </c>
      <c r="G1351" s="667"/>
    </row>
    <row r="1352" spans="1:7" ht="15.6">
      <c r="A1352" s="164" t="s">
        <v>785</v>
      </c>
      <c r="B1352" s="163" t="s">
        <v>1985</v>
      </c>
      <c r="C1352" s="171" t="s">
        <v>1969</v>
      </c>
      <c r="D1352" s="261">
        <v>242</v>
      </c>
      <c r="E1352" s="624"/>
      <c r="F1352" s="185">
        <f t="shared" si="54"/>
        <v>0</v>
      </c>
      <c r="G1352" s="667"/>
    </row>
    <row r="1353" spans="1:7">
      <c r="A1353" s="164" t="s">
        <v>786</v>
      </c>
      <c r="B1353" s="205" t="s">
        <v>774</v>
      </c>
      <c r="C1353" s="171"/>
      <c r="D1353" s="261"/>
      <c r="E1353" s="807"/>
      <c r="F1353" s="185"/>
      <c r="G1353" s="667"/>
    </row>
    <row r="1354" spans="1:7">
      <c r="A1354" s="164"/>
      <c r="B1354" s="163" t="s">
        <v>1972</v>
      </c>
      <c r="C1354" s="171" t="s">
        <v>132</v>
      </c>
      <c r="D1354" s="261">
        <v>4100</v>
      </c>
      <c r="E1354" s="624"/>
      <c r="F1354" s="185">
        <f t="shared" ref="F1354:F1361" si="55">D1354*E1354</f>
        <v>0</v>
      </c>
      <c r="G1354" s="667"/>
    </row>
    <row r="1355" spans="1:7">
      <c r="A1355" s="164"/>
      <c r="B1355" s="205" t="s">
        <v>1973</v>
      </c>
      <c r="C1355" s="171" t="s">
        <v>132</v>
      </c>
      <c r="D1355" s="261">
        <v>2200</v>
      </c>
      <c r="E1355" s="624"/>
      <c r="F1355" s="185">
        <f t="shared" si="55"/>
        <v>0</v>
      </c>
      <c r="G1355" s="667"/>
    </row>
    <row r="1356" spans="1:7" ht="66">
      <c r="A1356" s="164" t="s">
        <v>787</v>
      </c>
      <c r="B1356" s="163" t="s">
        <v>1986</v>
      </c>
      <c r="C1356" s="208" t="s">
        <v>1890</v>
      </c>
      <c r="D1356" s="261">
        <v>55</v>
      </c>
      <c r="E1356" s="624"/>
      <c r="F1356" s="185">
        <f t="shared" si="55"/>
        <v>0</v>
      </c>
      <c r="G1356" s="667"/>
    </row>
    <row r="1357" spans="1:7" s="671" customFormat="1" ht="145.19999999999999">
      <c r="A1357" s="685" t="s">
        <v>1987</v>
      </c>
      <c r="B1357" s="686" t="s">
        <v>1988</v>
      </c>
      <c r="C1357" s="687" t="s">
        <v>1890</v>
      </c>
      <c r="D1357" s="688">
        <v>22</v>
      </c>
      <c r="E1357" s="624"/>
      <c r="F1357" s="689">
        <f t="shared" si="55"/>
        <v>0</v>
      </c>
      <c r="G1357" s="667"/>
    </row>
    <row r="1358" spans="1:7" ht="52.8">
      <c r="A1358" s="164" t="s">
        <v>1989</v>
      </c>
      <c r="B1358" s="162" t="s">
        <v>1990</v>
      </c>
      <c r="C1358" s="208" t="s">
        <v>179</v>
      </c>
      <c r="D1358" s="295">
        <v>1</v>
      </c>
      <c r="E1358" s="622"/>
      <c r="F1358" s="185">
        <f t="shared" si="55"/>
        <v>0</v>
      </c>
      <c r="G1358" s="667"/>
    </row>
    <row r="1359" spans="1:7" ht="92.4">
      <c r="A1359" s="164" t="s">
        <v>1587</v>
      </c>
      <c r="B1359" s="162" t="s">
        <v>1991</v>
      </c>
      <c r="C1359" s="171" t="s">
        <v>179</v>
      </c>
      <c r="D1359" s="261">
        <v>1</v>
      </c>
      <c r="E1359" s="624"/>
      <c r="F1359" s="185">
        <f t="shared" si="55"/>
        <v>0</v>
      </c>
      <c r="G1359" s="667"/>
    </row>
    <row r="1360" spans="1:7" ht="92.4">
      <c r="A1360" s="164" t="s">
        <v>1588</v>
      </c>
      <c r="B1360" s="163" t="s">
        <v>1992</v>
      </c>
      <c r="C1360" s="171" t="s">
        <v>1890</v>
      </c>
      <c r="D1360" s="261">
        <v>2.5</v>
      </c>
      <c r="E1360" s="624"/>
      <c r="F1360" s="185">
        <f t="shared" si="55"/>
        <v>0</v>
      </c>
      <c r="G1360" s="667"/>
    </row>
    <row r="1361" spans="1:7" ht="39.6">
      <c r="A1361" s="164" t="s">
        <v>1589</v>
      </c>
      <c r="B1361" s="163" t="s">
        <v>1993</v>
      </c>
      <c r="C1361" s="171" t="s">
        <v>1878</v>
      </c>
      <c r="D1361" s="261">
        <v>100</v>
      </c>
      <c r="E1361" s="624"/>
      <c r="F1361" s="185">
        <f t="shared" si="55"/>
        <v>0</v>
      </c>
      <c r="G1361" s="667"/>
    </row>
    <row r="1362" spans="1:7">
      <c r="A1362" s="175"/>
      <c r="B1362" s="176"/>
      <c r="C1362" s="174"/>
      <c r="D1362" s="193"/>
      <c r="E1362" s="193"/>
      <c r="F1362" s="193"/>
      <c r="G1362" s="667"/>
    </row>
    <row r="1363" spans="1:7">
      <c r="A1363" s="164" t="s">
        <v>788</v>
      </c>
      <c r="B1363" s="165" t="s">
        <v>789</v>
      </c>
      <c r="C1363" s="170"/>
      <c r="D1363" s="185"/>
      <c r="E1363" s="277"/>
      <c r="F1363" s="639"/>
      <c r="G1363" s="667"/>
    </row>
    <row r="1364" spans="1:7" ht="52.8">
      <c r="A1364" s="164"/>
      <c r="B1364" s="761" t="s">
        <v>1994</v>
      </c>
      <c r="C1364" s="169"/>
      <c r="D1364" s="185"/>
      <c r="E1364" s="292"/>
      <c r="F1364" s="277" t="str">
        <f>IF(E1364=0," ",D1364*E1364)</f>
        <v xml:space="preserve"> </v>
      </c>
      <c r="G1364" s="667"/>
    </row>
    <row r="1365" spans="1:7" ht="39.6">
      <c r="A1365" s="164"/>
      <c r="B1365" s="761" t="s">
        <v>1924</v>
      </c>
      <c r="C1365" s="169"/>
      <c r="D1365" s="185"/>
      <c r="E1365" s="292"/>
      <c r="F1365" s="277"/>
      <c r="G1365" s="667"/>
    </row>
    <row r="1366" spans="1:7">
      <c r="A1366" s="169"/>
      <c r="B1366" s="761" t="s">
        <v>1995</v>
      </c>
      <c r="C1366" s="171"/>
      <c r="D1366" s="185"/>
      <c r="E1366" s="279"/>
      <c r="F1366" s="185"/>
      <c r="G1366" s="667"/>
    </row>
    <row r="1367" spans="1:7">
      <c r="A1367" s="203"/>
      <c r="B1367" s="765"/>
      <c r="C1367" s="196"/>
      <c r="D1367" s="191"/>
      <c r="E1367" s="286"/>
      <c r="F1367" s="191"/>
      <c r="G1367" s="667"/>
    </row>
    <row r="1368" spans="1:7" ht="26.4">
      <c r="A1368" s="164" t="s">
        <v>791</v>
      </c>
      <c r="B1368" s="761" t="s">
        <v>1996</v>
      </c>
      <c r="C1368" s="171" t="s">
        <v>179</v>
      </c>
      <c r="D1368" s="261">
        <v>1</v>
      </c>
      <c r="E1368" s="624"/>
      <c r="F1368" s="185">
        <f t="shared" ref="F1368:F1373" si="56">D1368*E1368</f>
        <v>0</v>
      </c>
      <c r="G1368" s="667"/>
    </row>
    <row r="1369" spans="1:7" ht="79.2">
      <c r="A1369" s="164" t="s">
        <v>792</v>
      </c>
      <c r="B1369" s="761" t="s">
        <v>1997</v>
      </c>
      <c r="C1369" s="171" t="s">
        <v>179</v>
      </c>
      <c r="D1369" s="261">
        <v>1</v>
      </c>
      <c r="E1369" s="624"/>
      <c r="F1369" s="185">
        <f t="shared" si="56"/>
        <v>0</v>
      </c>
      <c r="G1369" s="667"/>
    </row>
    <row r="1370" spans="1:7" ht="39.6">
      <c r="A1370" s="164" t="s">
        <v>793</v>
      </c>
      <c r="B1370" s="162" t="s">
        <v>1998</v>
      </c>
      <c r="C1370" s="171" t="s">
        <v>179</v>
      </c>
      <c r="D1370" s="261">
        <v>1</v>
      </c>
      <c r="E1370" s="624"/>
      <c r="F1370" s="185">
        <f t="shared" si="56"/>
        <v>0</v>
      </c>
      <c r="G1370" s="667"/>
    </row>
    <row r="1371" spans="1:7" ht="26.4">
      <c r="A1371" s="164" t="s">
        <v>794</v>
      </c>
      <c r="B1371" s="761" t="s">
        <v>1999</v>
      </c>
      <c r="C1371" s="171" t="s">
        <v>179</v>
      </c>
      <c r="D1371" s="261">
        <v>1</v>
      </c>
      <c r="E1371" s="624"/>
      <c r="F1371" s="185">
        <f t="shared" si="56"/>
        <v>0</v>
      </c>
      <c r="G1371" s="667"/>
    </row>
    <row r="1372" spans="1:7">
      <c r="A1372" s="164" t="s">
        <v>795</v>
      </c>
      <c r="B1372" s="761" t="s">
        <v>2000</v>
      </c>
      <c r="C1372" s="171" t="s">
        <v>179</v>
      </c>
      <c r="D1372" s="261">
        <v>1</v>
      </c>
      <c r="E1372" s="624"/>
      <c r="F1372" s="185">
        <f t="shared" si="56"/>
        <v>0</v>
      </c>
      <c r="G1372" s="667"/>
    </row>
    <row r="1373" spans="1:7" ht="52.8">
      <c r="A1373" s="164" t="s">
        <v>796</v>
      </c>
      <c r="B1373" s="162" t="s">
        <v>2001</v>
      </c>
      <c r="C1373" s="171" t="s">
        <v>1878</v>
      </c>
      <c r="D1373" s="261">
        <v>15</v>
      </c>
      <c r="E1373" s="624"/>
      <c r="F1373" s="185">
        <f t="shared" si="56"/>
        <v>0</v>
      </c>
      <c r="G1373" s="667"/>
    </row>
    <row r="1374" spans="1:7">
      <c r="A1374" s="175"/>
      <c r="B1374" s="176"/>
      <c r="C1374" s="174"/>
      <c r="D1374" s="193"/>
      <c r="E1374" s="193"/>
      <c r="F1374" s="193"/>
      <c r="G1374" s="667"/>
    </row>
    <row r="1375" spans="1:7" ht="15.6">
      <c r="A1375" s="164"/>
      <c r="B1375" s="180" t="s">
        <v>797</v>
      </c>
      <c r="C1375" s="199"/>
      <c r="D1375" s="290"/>
      <c r="E1375" s="283"/>
      <c r="F1375" s="182">
        <f>SUM(F1325:F1374)</f>
        <v>0</v>
      </c>
      <c r="G1375" s="667"/>
    </row>
    <row r="1376" spans="1:7" ht="15.6">
      <c r="A1376" s="164"/>
      <c r="B1376" s="200"/>
      <c r="C1376" s="171"/>
      <c r="D1376" s="185"/>
      <c r="E1376" s="291"/>
      <c r="F1376" s="201"/>
      <c r="G1376" s="667"/>
    </row>
    <row r="1377" spans="1:7">
      <c r="A1377" s="183" t="s">
        <v>1648</v>
      </c>
      <c r="B1377" s="184" t="s">
        <v>617</v>
      </c>
      <c r="C1377" s="171"/>
      <c r="D1377" s="185"/>
      <c r="E1377" s="185"/>
      <c r="F1377" s="185"/>
      <c r="G1377" s="667"/>
    </row>
    <row r="1378" spans="1:7">
      <c r="A1378" s="175"/>
      <c r="B1378" s="176"/>
      <c r="C1378" s="174"/>
      <c r="D1378" s="193"/>
      <c r="E1378" s="193"/>
      <c r="F1378" s="193"/>
      <c r="G1378" s="667"/>
    </row>
    <row r="1379" spans="1:7">
      <c r="A1379" s="164" t="s">
        <v>798</v>
      </c>
      <c r="B1379" s="209" t="s">
        <v>799</v>
      </c>
      <c r="C1379" s="171"/>
      <c r="D1379" s="185"/>
      <c r="E1379" s="279"/>
      <c r="F1379" s="185"/>
      <c r="G1379" s="667"/>
    </row>
    <row r="1380" spans="1:7" ht="66">
      <c r="A1380" s="169"/>
      <c r="B1380" s="202" t="s">
        <v>2002</v>
      </c>
      <c r="C1380" s="171"/>
      <c r="D1380" s="185"/>
      <c r="E1380" s="279"/>
      <c r="F1380" s="185"/>
      <c r="G1380" s="667"/>
    </row>
    <row r="1381" spans="1:7">
      <c r="A1381" s="175"/>
      <c r="B1381" s="176"/>
      <c r="C1381" s="174"/>
      <c r="D1381" s="193"/>
      <c r="E1381" s="193"/>
      <c r="F1381" s="193"/>
      <c r="G1381" s="667"/>
    </row>
    <row r="1382" spans="1:7" ht="26.4">
      <c r="A1382" s="164" t="s">
        <v>800</v>
      </c>
      <c r="B1382" s="209" t="s">
        <v>2003</v>
      </c>
      <c r="C1382" s="171"/>
      <c r="D1382" s="185"/>
      <c r="E1382" s="279"/>
      <c r="F1382" s="185"/>
      <c r="G1382" s="667"/>
    </row>
    <row r="1383" spans="1:7" ht="224.4">
      <c r="A1383" s="169"/>
      <c r="B1383" s="162" t="s">
        <v>2004</v>
      </c>
      <c r="C1383" s="171"/>
      <c r="D1383" s="185"/>
      <c r="E1383" s="279"/>
      <c r="F1383" s="185"/>
      <c r="G1383" s="667"/>
    </row>
    <row r="1384" spans="1:7" ht="13.8">
      <c r="A1384" s="164" t="s">
        <v>2005</v>
      </c>
      <c r="B1384" s="202" t="s">
        <v>2006</v>
      </c>
      <c r="C1384" s="171" t="s">
        <v>2007</v>
      </c>
      <c r="D1384" s="261">
        <v>81</v>
      </c>
      <c r="E1384" s="622"/>
      <c r="F1384" s="185">
        <f>D1384*E1384</f>
        <v>0</v>
      </c>
      <c r="G1384" s="667"/>
    </row>
    <row r="1385" spans="1:7" ht="13.8">
      <c r="A1385" s="164" t="s">
        <v>2008</v>
      </c>
      <c r="B1385" s="202" t="s">
        <v>2009</v>
      </c>
      <c r="C1385" s="171" t="s">
        <v>2007</v>
      </c>
      <c r="D1385" s="261">
        <v>122</v>
      </c>
      <c r="E1385" s="622"/>
      <c r="F1385" s="185">
        <f>D1385*E1385</f>
        <v>0</v>
      </c>
      <c r="G1385" s="667"/>
    </row>
    <row r="1386" spans="1:7">
      <c r="A1386" s="175"/>
      <c r="B1386" s="176"/>
      <c r="C1386" s="174"/>
      <c r="D1386" s="193"/>
      <c r="E1386" s="193"/>
      <c r="F1386" s="193"/>
      <c r="G1386" s="667"/>
    </row>
    <row r="1387" spans="1:7">
      <c r="A1387" s="164" t="s">
        <v>801</v>
      </c>
      <c r="B1387" s="209" t="s">
        <v>802</v>
      </c>
      <c r="C1387" s="171"/>
      <c r="D1387" s="185"/>
      <c r="E1387" s="279"/>
      <c r="F1387" s="185"/>
      <c r="G1387" s="667"/>
    </row>
    <row r="1388" spans="1:7" ht="118.8">
      <c r="A1388" s="169"/>
      <c r="B1388" s="162" t="s">
        <v>2010</v>
      </c>
      <c r="C1388" s="171"/>
      <c r="D1388" s="185"/>
      <c r="E1388" s="279"/>
      <c r="F1388" s="185"/>
      <c r="G1388" s="667"/>
    </row>
    <row r="1389" spans="1:7" ht="66">
      <c r="A1389" s="169"/>
      <c r="B1389" s="162" t="s">
        <v>2011</v>
      </c>
      <c r="C1389" s="171"/>
      <c r="D1389" s="185"/>
      <c r="E1389" s="279"/>
      <c r="F1389" s="185"/>
      <c r="G1389" s="667"/>
    </row>
    <row r="1390" spans="1:7">
      <c r="A1390" s="164"/>
      <c r="B1390" s="202" t="s">
        <v>2012</v>
      </c>
      <c r="C1390" s="171" t="s">
        <v>179</v>
      </c>
      <c r="D1390" s="261">
        <v>1</v>
      </c>
      <c r="E1390" s="622"/>
      <c r="F1390" s="185">
        <f>D1390*E1390</f>
        <v>0</v>
      </c>
      <c r="G1390" s="667"/>
    </row>
    <row r="1391" spans="1:7">
      <c r="A1391" s="210"/>
      <c r="B1391" s="173"/>
      <c r="C1391" s="211"/>
      <c r="D1391" s="297"/>
      <c r="E1391" s="298"/>
      <c r="F1391" s="298"/>
      <c r="G1391" s="667"/>
    </row>
    <row r="1392" spans="1:7" ht="26.4">
      <c r="A1392" s="164" t="s">
        <v>1056</v>
      </c>
      <c r="B1392" s="209" t="s">
        <v>803</v>
      </c>
      <c r="C1392" s="171"/>
      <c r="D1392" s="185"/>
      <c r="E1392" s="279"/>
      <c r="F1392" s="185"/>
      <c r="G1392" s="667"/>
    </row>
    <row r="1393" spans="1:7" ht="39.6">
      <c r="A1393" s="169"/>
      <c r="B1393" s="202" t="s">
        <v>3109</v>
      </c>
      <c r="C1393" s="171"/>
      <c r="D1393" s="185"/>
      <c r="E1393" s="279"/>
      <c r="F1393" s="185"/>
      <c r="G1393" s="667"/>
    </row>
    <row r="1394" spans="1:7" ht="66">
      <c r="A1394" s="169"/>
      <c r="B1394" s="162" t="s">
        <v>2013</v>
      </c>
      <c r="C1394" s="171"/>
      <c r="D1394" s="185"/>
      <c r="E1394" s="279"/>
      <c r="F1394" s="185"/>
      <c r="G1394" s="667"/>
    </row>
    <row r="1395" spans="1:7" ht="39.6">
      <c r="A1395" s="169"/>
      <c r="B1395" s="162" t="s">
        <v>2014</v>
      </c>
      <c r="C1395" s="171"/>
      <c r="D1395" s="185"/>
      <c r="E1395" s="279"/>
      <c r="F1395" s="185"/>
      <c r="G1395" s="667"/>
    </row>
    <row r="1396" spans="1:7" ht="26.4">
      <c r="A1396" s="169"/>
      <c r="B1396" s="162" t="s">
        <v>2015</v>
      </c>
      <c r="C1396" s="171"/>
      <c r="D1396" s="185"/>
      <c r="E1396" s="279"/>
      <c r="F1396" s="185"/>
      <c r="G1396" s="667"/>
    </row>
    <row r="1397" spans="1:7">
      <c r="A1397" s="164"/>
      <c r="B1397" s="761" t="s">
        <v>804</v>
      </c>
      <c r="C1397" s="187"/>
      <c r="D1397" s="284"/>
      <c r="E1397" s="279"/>
      <c r="F1397" s="279"/>
      <c r="G1397" s="667"/>
    </row>
    <row r="1398" spans="1:7" ht="15.6">
      <c r="A1398" s="169"/>
      <c r="B1398" s="162" t="s">
        <v>2016</v>
      </c>
      <c r="C1398" s="171"/>
      <c r="D1398" s="185"/>
      <c r="E1398" s="279"/>
      <c r="F1398" s="185"/>
      <c r="G1398" s="667"/>
    </row>
    <row r="1399" spans="1:7" ht="15.6">
      <c r="A1399" s="164" t="s">
        <v>1058</v>
      </c>
      <c r="B1399" s="202" t="s">
        <v>2017</v>
      </c>
      <c r="C1399" s="171" t="s">
        <v>1890</v>
      </c>
      <c r="D1399" s="261">
        <v>44</v>
      </c>
      <c r="E1399" s="622"/>
      <c r="F1399" s="185">
        <f>D1399*E1399</f>
        <v>0</v>
      </c>
      <c r="G1399" s="667"/>
    </row>
    <row r="1400" spans="1:7" ht="15.6">
      <c r="A1400" s="164" t="s">
        <v>1059</v>
      </c>
      <c r="B1400" s="202" t="s">
        <v>2018</v>
      </c>
      <c r="C1400" s="171" t="s">
        <v>1890</v>
      </c>
      <c r="D1400" s="261">
        <v>30</v>
      </c>
      <c r="E1400" s="622"/>
      <c r="F1400" s="185">
        <f>D1400*E1400</f>
        <v>0</v>
      </c>
      <c r="G1400" s="667"/>
    </row>
    <row r="1401" spans="1:7" ht="15.6">
      <c r="A1401" s="164" t="s">
        <v>3113</v>
      </c>
      <c r="B1401" s="202" t="s">
        <v>2019</v>
      </c>
      <c r="C1401" s="171" t="s">
        <v>1890</v>
      </c>
      <c r="D1401" s="261">
        <v>51</v>
      </c>
      <c r="E1401" s="622"/>
      <c r="F1401" s="185">
        <f>D1401*E1401</f>
        <v>0</v>
      </c>
      <c r="G1401" s="667"/>
    </row>
    <row r="1402" spans="1:7">
      <c r="A1402" s="210"/>
      <c r="B1402" s="173"/>
      <c r="C1402" s="211"/>
      <c r="D1402" s="297"/>
      <c r="E1402" s="298"/>
      <c r="F1402" s="298"/>
      <c r="G1402" s="667"/>
    </row>
    <row r="1403" spans="1:7">
      <c r="A1403" s="167" t="s">
        <v>807</v>
      </c>
      <c r="B1403" s="212" t="s">
        <v>808</v>
      </c>
      <c r="C1403" s="171"/>
      <c r="D1403" s="185"/>
      <c r="E1403" s="279"/>
      <c r="F1403" s="185"/>
      <c r="G1403" s="667"/>
    </row>
    <row r="1404" spans="1:7" ht="66">
      <c r="A1404" s="169"/>
      <c r="B1404" s="162" t="s">
        <v>2020</v>
      </c>
      <c r="C1404" s="171"/>
      <c r="D1404" s="185"/>
      <c r="E1404" s="279"/>
      <c r="F1404" s="185"/>
      <c r="G1404" s="667"/>
    </row>
    <row r="1405" spans="1:7">
      <c r="A1405" s="164"/>
      <c r="B1405" s="761" t="s">
        <v>804</v>
      </c>
      <c r="C1405" s="187"/>
      <c r="D1405" s="284"/>
      <c r="E1405" s="279"/>
      <c r="F1405" s="279"/>
      <c r="G1405" s="667"/>
    </row>
    <row r="1406" spans="1:7" ht="15.6">
      <c r="A1406" s="169"/>
      <c r="B1406" s="162" t="s">
        <v>2021</v>
      </c>
      <c r="C1406" s="171" t="s">
        <v>1890</v>
      </c>
      <c r="D1406" s="261">
        <v>44</v>
      </c>
      <c r="E1406" s="622"/>
      <c r="F1406" s="185">
        <f>D1406*E1406</f>
        <v>0</v>
      </c>
      <c r="G1406" s="667"/>
    </row>
    <row r="1407" spans="1:7">
      <c r="A1407" s="210"/>
      <c r="B1407" s="173"/>
      <c r="C1407" s="211"/>
      <c r="D1407" s="297"/>
      <c r="E1407" s="298"/>
      <c r="F1407" s="298"/>
      <c r="G1407" s="667"/>
    </row>
    <row r="1408" spans="1:7">
      <c r="A1408" s="164" t="s">
        <v>809</v>
      </c>
      <c r="B1408" s="165" t="s">
        <v>810</v>
      </c>
      <c r="C1408" s="171"/>
      <c r="D1408" s="185"/>
      <c r="E1408" s="279"/>
      <c r="F1408" s="185"/>
      <c r="G1408" s="667"/>
    </row>
    <row r="1409" spans="1:7" ht="79.2">
      <c r="A1409" s="169"/>
      <c r="B1409" s="162" t="s">
        <v>2022</v>
      </c>
      <c r="C1409" s="171"/>
      <c r="D1409" s="185"/>
      <c r="E1409" s="279"/>
      <c r="F1409" s="185"/>
      <c r="G1409" s="667"/>
    </row>
    <row r="1410" spans="1:7" ht="26.4">
      <c r="A1410" s="169"/>
      <c r="B1410" s="162" t="s">
        <v>2023</v>
      </c>
      <c r="C1410" s="171"/>
      <c r="D1410" s="185"/>
      <c r="E1410" s="279"/>
      <c r="F1410" s="185"/>
      <c r="G1410" s="667"/>
    </row>
    <row r="1411" spans="1:7">
      <c r="A1411" s="164"/>
      <c r="B1411" s="761" t="s">
        <v>804</v>
      </c>
      <c r="C1411" s="187"/>
      <c r="D1411" s="284"/>
      <c r="E1411" s="279"/>
      <c r="F1411" s="279"/>
      <c r="G1411" s="667"/>
    </row>
    <row r="1412" spans="1:7" ht="15.6">
      <c r="A1412" s="169"/>
      <c r="B1412" s="162" t="s">
        <v>2021</v>
      </c>
      <c r="C1412" s="171" t="s">
        <v>1890</v>
      </c>
      <c r="D1412" s="261">
        <v>44</v>
      </c>
      <c r="E1412" s="622"/>
      <c r="F1412" s="185">
        <f>D1412*E1412</f>
        <v>0</v>
      </c>
      <c r="G1412" s="667"/>
    </row>
    <row r="1413" spans="1:7">
      <c r="A1413" s="210"/>
      <c r="B1413" s="173"/>
      <c r="C1413" s="211"/>
      <c r="D1413" s="297"/>
      <c r="E1413" s="298"/>
      <c r="F1413" s="298"/>
      <c r="G1413" s="667"/>
    </row>
    <row r="1414" spans="1:7" ht="15">
      <c r="A1414" s="164" t="s">
        <v>811</v>
      </c>
      <c r="B1414" s="209" t="s">
        <v>812</v>
      </c>
      <c r="C1414" s="171"/>
      <c r="D1414" s="261"/>
      <c r="E1414" s="243"/>
      <c r="F1414" s="186"/>
      <c r="G1414" s="667"/>
    </row>
    <row r="1415" spans="1:7" s="680" customFormat="1" ht="105.6">
      <c r="A1415" s="790"/>
      <c r="B1415" s="815" t="s">
        <v>3265</v>
      </c>
      <c r="C1415" s="791"/>
      <c r="D1415" s="792"/>
      <c r="E1415" s="793"/>
      <c r="F1415" s="794"/>
      <c r="G1415" s="682"/>
    </row>
    <row r="1416" spans="1:7" ht="52.8">
      <c r="A1416" s="183"/>
      <c r="B1416" s="761" t="s">
        <v>3266</v>
      </c>
      <c r="C1416" s="171"/>
      <c r="D1416" s="261"/>
      <c r="E1416" s="243"/>
      <c r="F1416" s="186"/>
      <c r="G1416" s="667"/>
    </row>
    <row r="1417" spans="1:7">
      <c r="A1417" s="213"/>
      <c r="B1417" s="761" t="s">
        <v>813</v>
      </c>
      <c r="C1417" s="126"/>
      <c r="D1417" s="299"/>
      <c r="E1417" s="277"/>
      <c r="F1417" s="277"/>
      <c r="G1417" s="667"/>
    </row>
    <row r="1418" spans="1:7" ht="15.6">
      <c r="A1418" s="167"/>
      <c r="B1418" s="761" t="s">
        <v>2021</v>
      </c>
      <c r="C1418" s="171" t="s">
        <v>1890</v>
      </c>
      <c r="D1418" s="261">
        <v>128</v>
      </c>
      <c r="E1418" s="622"/>
      <c r="F1418" s="185">
        <f>D1418*E1418</f>
        <v>0</v>
      </c>
      <c r="G1418" s="667"/>
    </row>
    <row r="1419" spans="1:7">
      <c r="A1419" s="210"/>
      <c r="B1419" s="173"/>
      <c r="C1419" s="211"/>
      <c r="D1419" s="297"/>
      <c r="E1419" s="298"/>
      <c r="F1419" s="298"/>
      <c r="G1419" s="667"/>
    </row>
    <row r="1420" spans="1:7">
      <c r="A1420" s="164" t="s">
        <v>814</v>
      </c>
      <c r="B1420" s="165" t="s">
        <v>2024</v>
      </c>
      <c r="C1420" s="171"/>
      <c r="D1420" s="185"/>
      <c r="E1420" s="279"/>
      <c r="F1420" s="185"/>
      <c r="G1420" s="667"/>
    </row>
    <row r="1421" spans="1:7" ht="39.6">
      <c r="A1421" s="169"/>
      <c r="B1421" s="761" t="s">
        <v>2025</v>
      </c>
      <c r="C1421" s="171"/>
      <c r="D1421" s="185"/>
      <c r="E1421" s="279"/>
      <c r="F1421" s="185"/>
      <c r="G1421" s="667"/>
    </row>
    <row r="1422" spans="1:7" ht="52.8">
      <c r="A1422" s="169"/>
      <c r="B1422" s="162" t="s">
        <v>2026</v>
      </c>
      <c r="C1422" s="171"/>
      <c r="D1422" s="185"/>
      <c r="E1422" s="279"/>
      <c r="F1422" s="185"/>
      <c r="G1422" s="667"/>
    </row>
    <row r="1423" spans="1:7">
      <c r="A1423" s="164"/>
      <c r="B1423" s="761" t="s">
        <v>815</v>
      </c>
      <c r="C1423" s="187"/>
      <c r="D1423" s="284"/>
      <c r="E1423" s="279"/>
      <c r="F1423" s="279"/>
      <c r="G1423" s="667"/>
    </row>
    <row r="1424" spans="1:7" ht="15.6">
      <c r="A1424" s="169"/>
      <c r="B1424" s="162" t="s">
        <v>2027</v>
      </c>
      <c r="C1424" s="171" t="s">
        <v>1878</v>
      </c>
      <c r="D1424" s="261">
        <v>1</v>
      </c>
      <c r="E1424" s="622"/>
      <c r="F1424" s="185">
        <f>D1424*E1424</f>
        <v>0</v>
      </c>
      <c r="G1424" s="667"/>
    </row>
    <row r="1425" spans="1:7">
      <c r="A1425" s="210"/>
      <c r="B1425" s="173"/>
      <c r="C1425" s="211"/>
      <c r="D1425" s="297"/>
      <c r="E1425" s="298"/>
      <c r="F1425" s="298"/>
      <c r="G1425" s="667"/>
    </row>
    <row r="1426" spans="1:7">
      <c r="A1426" s="164" t="s">
        <v>816</v>
      </c>
      <c r="B1426" s="165" t="s">
        <v>817</v>
      </c>
      <c r="C1426" s="171"/>
      <c r="D1426" s="185"/>
      <c r="E1426" s="279"/>
      <c r="F1426" s="185"/>
      <c r="G1426" s="667"/>
    </row>
    <row r="1427" spans="1:7" ht="52.8">
      <c r="A1427" s="169"/>
      <c r="B1427" s="162" t="s">
        <v>2028</v>
      </c>
      <c r="C1427" s="171"/>
      <c r="D1427" s="185"/>
      <c r="E1427" s="279"/>
      <c r="F1427" s="185"/>
      <c r="G1427" s="667"/>
    </row>
    <row r="1428" spans="1:7" ht="26.4">
      <c r="A1428" s="169"/>
      <c r="B1428" s="162" t="s">
        <v>2029</v>
      </c>
      <c r="C1428" s="171"/>
      <c r="D1428" s="185"/>
      <c r="E1428" s="279"/>
      <c r="F1428" s="185"/>
      <c r="G1428" s="667"/>
    </row>
    <row r="1429" spans="1:7" ht="15.6">
      <c r="A1429" s="169"/>
      <c r="B1429" s="162" t="s">
        <v>2030</v>
      </c>
      <c r="C1429" s="171" t="s">
        <v>1890</v>
      </c>
      <c r="D1429" s="261">
        <v>128</v>
      </c>
      <c r="E1429" s="622"/>
      <c r="F1429" s="185">
        <f>D1429*E1429</f>
        <v>0</v>
      </c>
      <c r="G1429" s="667"/>
    </row>
    <row r="1430" spans="1:7" ht="15.6">
      <c r="A1430" s="164"/>
      <c r="B1430" s="180" t="s">
        <v>818</v>
      </c>
      <c r="C1430" s="214"/>
      <c r="D1430" s="300"/>
      <c r="E1430" s="301"/>
      <c r="F1430" s="182">
        <f>SUM(F1384:F1429)</f>
        <v>0</v>
      </c>
      <c r="G1430" s="667"/>
    </row>
    <row r="1431" spans="1:7">
      <c r="A1431" s="164"/>
      <c r="B1431" s="162"/>
      <c r="C1431" s="171"/>
      <c r="D1431" s="185"/>
      <c r="E1431" s="198"/>
      <c r="F1431" s="198"/>
      <c r="G1431" s="667"/>
    </row>
    <row r="1432" spans="1:7">
      <c r="A1432" s="164"/>
      <c r="B1432" s="216"/>
      <c r="C1432" s="171"/>
      <c r="D1432" s="185"/>
      <c r="E1432" s="185"/>
      <c r="F1432" s="185"/>
      <c r="G1432" s="667"/>
    </row>
    <row r="1433" spans="1:7" ht="13.8">
      <c r="A1433" s="217"/>
      <c r="B1433" s="836" t="s">
        <v>2031</v>
      </c>
      <c r="C1433" s="837"/>
      <c r="D1433" s="837"/>
      <c r="E1433" s="837"/>
      <c r="F1433" s="837"/>
      <c r="G1433" s="667"/>
    </row>
    <row r="1434" spans="1:7" ht="13.8">
      <c r="A1434" s="217"/>
      <c r="B1434" s="218"/>
      <c r="C1434" s="219"/>
      <c r="D1434" s="220"/>
      <c r="E1434" s="221"/>
      <c r="F1434" s="247"/>
      <c r="G1434" s="667"/>
    </row>
    <row r="1435" spans="1:7" ht="13.8">
      <c r="A1435" s="222" t="s">
        <v>1565</v>
      </c>
      <c r="B1435" s="742" t="s">
        <v>624</v>
      </c>
      <c r="C1435" s="219"/>
      <c r="D1435" s="220"/>
      <c r="E1435" s="247"/>
      <c r="F1435" s="224">
        <f>F1098</f>
        <v>0</v>
      </c>
      <c r="G1435" s="667"/>
    </row>
    <row r="1436" spans="1:7" ht="13.8">
      <c r="A1436" s="222" t="s">
        <v>1730</v>
      </c>
      <c r="B1436" s="742" t="s">
        <v>582</v>
      </c>
      <c r="C1436" s="219"/>
      <c r="D1436" s="220"/>
      <c r="E1436" s="247"/>
      <c r="F1436" s="224">
        <f>F1181</f>
        <v>0</v>
      </c>
      <c r="G1436" s="667"/>
    </row>
    <row r="1437" spans="1:7" ht="13.8">
      <c r="A1437" s="222" t="s">
        <v>1638</v>
      </c>
      <c r="B1437" s="742" t="s">
        <v>2032</v>
      </c>
      <c r="C1437" s="225"/>
      <c r="D1437" s="221"/>
      <c r="E1437" s="221"/>
      <c r="F1437" s="224">
        <f>F1310</f>
        <v>0</v>
      </c>
      <c r="G1437" s="667"/>
    </row>
    <row r="1438" spans="1:7" ht="13.8">
      <c r="A1438" s="222" t="s">
        <v>1644</v>
      </c>
      <c r="B1438" s="742" t="s">
        <v>759</v>
      </c>
      <c r="C1438" s="225"/>
      <c r="D1438" s="221"/>
      <c r="E1438" s="221"/>
      <c r="F1438" s="224">
        <f>F1375</f>
        <v>0</v>
      </c>
      <c r="G1438" s="667"/>
    </row>
    <row r="1439" spans="1:7" ht="13.8">
      <c r="A1439" s="222" t="s">
        <v>1648</v>
      </c>
      <c r="B1439" s="742" t="s">
        <v>617</v>
      </c>
      <c r="C1439" s="225"/>
      <c r="D1439" s="221"/>
      <c r="E1439" s="221"/>
      <c r="F1439" s="224">
        <f>F1430</f>
        <v>0</v>
      </c>
      <c r="G1439" s="667"/>
    </row>
    <row r="1440" spans="1:7" ht="14.4" thickBot="1">
      <c r="A1440" s="226"/>
      <c r="B1440" s="227"/>
      <c r="C1440" s="228"/>
      <c r="D1440" s="229"/>
      <c r="E1440" s="229"/>
      <c r="F1440" s="640"/>
      <c r="G1440" s="667"/>
    </row>
    <row r="1441" spans="1:7" ht="13.8">
      <c r="A1441" s="217"/>
      <c r="B1441" s="218"/>
      <c r="C1441" s="225"/>
      <c r="D1441" s="221"/>
      <c r="E1441" s="221"/>
      <c r="F1441" s="641"/>
      <c r="G1441" s="667"/>
    </row>
    <row r="1442" spans="1:7" ht="13.8">
      <c r="A1442" s="217"/>
      <c r="B1442" s="230" t="s">
        <v>819</v>
      </c>
      <c r="C1442" s="231"/>
      <c r="D1442" s="330"/>
      <c r="E1442" s="838">
        <f>SUM(F1435:F1440)</f>
        <v>0</v>
      </c>
      <c r="F1442" s="839"/>
      <c r="G1442" s="667"/>
    </row>
    <row r="1443" spans="1:7" ht="13.8">
      <c r="A1443" s="217"/>
      <c r="B1443" s="230" t="s">
        <v>820</v>
      </c>
      <c r="C1443" s="231"/>
      <c r="D1443" s="330"/>
      <c r="E1443" s="840">
        <f>E1442*0.25</f>
        <v>0</v>
      </c>
      <c r="F1443" s="841"/>
      <c r="G1443" s="667"/>
    </row>
    <row r="1444" spans="1:7" ht="13.8">
      <c r="A1444" s="217"/>
      <c r="B1444" s="232" t="s">
        <v>821</v>
      </c>
      <c r="C1444" s="233"/>
      <c r="D1444" s="332"/>
      <c r="E1444" s="840">
        <f>SUM(E1442:F1443)</f>
        <v>0</v>
      </c>
      <c r="F1444" s="841"/>
      <c r="G1444" s="667"/>
    </row>
    <row r="1445" spans="1:7" ht="13.8">
      <c r="A1445" s="223"/>
      <c r="B1445" s="234"/>
      <c r="C1445" s="225"/>
      <c r="D1445" s="221"/>
      <c r="E1445" s="221"/>
      <c r="F1445" s="221"/>
      <c r="G1445" s="667"/>
    </row>
    <row r="1446" spans="1:7" ht="13.8">
      <c r="A1446" s="223"/>
      <c r="B1446" s="230"/>
      <c r="C1446" s="235"/>
      <c r="D1446" s="330"/>
      <c r="E1446" s="331"/>
      <c r="F1446" s="334"/>
      <c r="G1446" s="667"/>
    </row>
    <row r="1447" spans="1:7">
      <c r="B1447" s="46"/>
      <c r="G1447" s="667"/>
    </row>
    <row r="1448" spans="1:7">
      <c r="B1448" s="46"/>
      <c r="G1448" s="667"/>
    </row>
    <row r="1449" spans="1:7">
      <c r="B1449" s="46"/>
      <c r="G1449" s="667"/>
    </row>
    <row r="1450" spans="1:7">
      <c r="A1450" s="160" t="s">
        <v>224</v>
      </c>
      <c r="B1450" s="161" t="s">
        <v>966</v>
      </c>
      <c r="G1450" s="667"/>
    </row>
    <row r="1451" spans="1:7">
      <c r="G1451" s="667"/>
    </row>
    <row r="1452" spans="1:7" ht="15">
      <c r="A1452" s="236" t="s">
        <v>1565</v>
      </c>
      <c r="B1452" s="237" t="s">
        <v>624</v>
      </c>
      <c r="C1452" s="171"/>
      <c r="D1452" s="261"/>
      <c r="E1452" s="243"/>
      <c r="F1452" s="243"/>
      <c r="G1452" s="667"/>
    </row>
    <row r="1453" spans="1:7">
      <c r="A1453" s="238"/>
      <c r="B1453" s="239"/>
      <c r="C1453" s="174"/>
      <c r="D1453" s="241"/>
      <c r="E1453" s="193"/>
      <c r="F1453" s="193"/>
      <c r="G1453" s="667"/>
    </row>
    <row r="1454" spans="1:7" ht="15">
      <c r="A1454" s="164" t="s">
        <v>625</v>
      </c>
      <c r="B1454" s="165" t="s">
        <v>822</v>
      </c>
      <c r="C1454" s="171"/>
      <c r="D1454" s="261"/>
      <c r="E1454" s="243"/>
      <c r="F1454" s="243"/>
      <c r="G1454" s="667"/>
    </row>
    <row r="1455" spans="1:7" s="680" customFormat="1" ht="105.6">
      <c r="A1455" s="795"/>
      <c r="B1455" s="816" t="s">
        <v>2033</v>
      </c>
      <c r="C1455" s="791"/>
      <c r="D1455" s="796"/>
      <c r="E1455" s="793"/>
      <c r="F1455" s="793"/>
      <c r="G1455" s="789"/>
    </row>
    <row r="1456" spans="1:7" ht="26.4">
      <c r="A1456" s="164"/>
      <c r="B1456" s="163" t="s">
        <v>1854</v>
      </c>
      <c r="C1456" s="171"/>
      <c r="D1456" s="261"/>
      <c r="E1456" s="243"/>
      <c r="F1456" s="243"/>
      <c r="G1456" s="667"/>
    </row>
    <row r="1457" spans="1:7" ht="28.8">
      <c r="A1457" s="164"/>
      <c r="B1457" s="163" t="s">
        <v>2034</v>
      </c>
      <c r="C1457" s="171" t="s">
        <v>1890</v>
      </c>
      <c r="D1457" s="261">
        <v>254</v>
      </c>
      <c r="E1457" s="624"/>
      <c r="F1457" s="185">
        <f>D1457*E1457</f>
        <v>0</v>
      </c>
      <c r="G1457" s="667"/>
    </row>
    <row r="1458" spans="1:7" ht="15.6">
      <c r="A1458" s="164"/>
      <c r="B1458" s="180" t="s">
        <v>628</v>
      </c>
      <c r="C1458" s="199"/>
      <c r="D1458" s="302"/>
      <c r="E1458" s="283"/>
      <c r="F1458" s="182">
        <f>SUM(F1452:F1457)</f>
        <v>0</v>
      </c>
      <c r="G1458" s="667"/>
    </row>
    <row r="1459" spans="1:7">
      <c r="A1459" s="164"/>
      <c r="B1459" s="162"/>
      <c r="C1459" s="171"/>
      <c r="D1459" s="261"/>
      <c r="E1459" s="198"/>
      <c r="F1459" s="198"/>
      <c r="G1459" s="667"/>
    </row>
    <row r="1460" spans="1:7">
      <c r="A1460" s="236" t="s">
        <v>1730</v>
      </c>
      <c r="B1460" s="237" t="s">
        <v>582</v>
      </c>
      <c r="C1460" s="171"/>
      <c r="D1460" s="261"/>
      <c r="E1460" s="185"/>
      <c r="F1460" s="185"/>
      <c r="G1460" s="667"/>
    </row>
    <row r="1461" spans="1:7">
      <c r="A1461" s="238"/>
      <c r="B1461" s="239"/>
      <c r="C1461" s="174"/>
      <c r="D1461" s="241"/>
      <c r="E1461" s="193"/>
      <c r="F1461" s="193"/>
      <c r="G1461" s="667"/>
    </row>
    <row r="1462" spans="1:7" ht="26.4">
      <c r="A1462" s="164" t="s">
        <v>630</v>
      </c>
      <c r="B1462" s="165" t="s">
        <v>2035</v>
      </c>
      <c r="C1462" s="171"/>
      <c r="D1462" s="261"/>
      <c r="E1462" s="243"/>
      <c r="F1462" s="243"/>
      <c r="G1462" s="667"/>
    </row>
    <row r="1463" spans="1:7" ht="66">
      <c r="A1463" s="164"/>
      <c r="B1463" s="162" t="s">
        <v>2036</v>
      </c>
      <c r="C1463" s="171"/>
      <c r="D1463" s="261"/>
      <c r="E1463" s="243"/>
      <c r="F1463" s="243"/>
      <c r="G1463" s="667"/>
    </row>
    <row r="1464" spans="1:7" ht="92.4">
      <c r="A1464" s="164"/>
      <c r="B1464" s="162" t="s">
        <v>2037</v>
      </c>
      <c r="C1464" s="171"/>
      <c r="D1464" s="261"/>
      <c r="E1464" s="243"/>
      <c r="F1464" s="243"/>
      <c r="G1464" s="667"/>
    </row>
    <row r="1465" spans="1:7" ht="39.6">
      <c r="A1465" s="164"/>
      <c r="B1465" s="162" t="s">
        <v>2038</v>
      </c>
      <c r="C1465" s="171"/>
      <c r="D1465" s="261"/>
      <c r="E1465" s="243"/>
      <c r="F1465" s="243"/>
      <c r="G1465" s="667"/>
    </row>
    <row r="1466" spans="1:7" ht="39.6">
      <c r="A1466" s="164"/>
      <c r="B1466" s="162" t="s">
        <v>2039</v>
      </c>
      <c r="C1466" s="171"/>
      <c r="D1466" s="261"/>
      <c r="E1466" s="243"/>
      <c r="F1466" s="243"/>
      <c r="G1466" s="667"/>
    </row>
    <row r="1467" spans="1:7" ht="66">
      <c r="A1467" s="177"/>
      <c r="B1467" s="162" t="s">
        <v>3110</v>
      </c>
      <c r="C1467" s="171"/>
      <c r="D1467" s="261"/>
      <c r="E1467" s="243"/>
      <c r="F1467" s="243"/>
      <c r="G1467" s="667"/>
    </row>
    <row r="1468" spans="1:7" ht="26.4">
      <c r="A1468" s="177"/>
      <c r="B1468" s="162" t="s">
        <v>2040</v>
      </c>
      <c r="C1468" s="171"/>
      <c r="D1468" s="261"/>
      <c r="E1468" s="243"/>
      <c r="F1468" s="243"/>
      <c r="G1468" s="667"/>
    </row>
    <row r="1469" spans="1:7" ht="26.4">
      <c r="A1469" s="177"/>
      <c r="B1469" s="162" t="s">
        <v>2041</v>
      </c>
      <c r="C1469" s="171"/>
      <c r="D1469" s="261"/>
      <c r="E1469" s="243"/>
      <c r="F1469" s="243"/>
      <c r="G1469" s="667"/>
    </row>
    <row r="1470" spans="1:7" ht="26.4">
      <c r="A1470" s="167"/>
      <c r="B1470" s="163" t="s">
        <v>823</v>
      </c>
      <c r="C1470" s="171"/>
      <c r="D1470" s="261"/>
      <c r="E1470" s="243"/>
      <c r="F1470" s="243"/>
      <c r="G1470" s="667"/>
    </row>
    <row r="1471" spans="1:7" ht="15.6">
      <c r="A1471" s="167"/>
      <c r="B1471" s="126" t="s">
        <v>2042</v>
      </c>
      <c r="C1471" s="171"/>
      <c r="D1471" s="261"/>
      <c r="E1471" s="204"/>
      <c r="F1471" s="185"/>
      <c r="G1471" s="667"/>
    </row>
    <row r="1472" spans="1:7">
      <c r="A1472" s="167"/>
      <c r="B1472" s="126" t="s">
        <v>634</v>
      </c>
      <c r="C1472" s="171"/>
      <c r="D1472" s="261"/>
      <c r="E1472" s="204"/>
      <c r="F1472" s="185"/>
      <c r="G1472" s="667"/>
    </row>
    <row r="1473" spans="1:7" ht="15.6">
      <c r="A1473" s="167" t="s">
        <v>635</v>
      </c>
      <c r="B1473" s="126" t="s">
        <v>2043</v>
      </c>
      <c r="C1473" s="171" t="s">
        <v>1878</v>
      </c>
      <c r="D1473" s="261">
        <v>422</v>
      </c>
      <c r="E1473" s="624"/>
      <c r="F1473" s="185">
        <f>D1473*E1473</f>
        <v>0</v>
      </c>
      <c r="G1473" s="667"/>
    </row>
    <row r="1474" spans="1:7" ht="15.6">
      <c r="A1474" s="167" t="s">
        <v>637</v>
      </c>
      <c r="B1474" s="126" t="s">
        <v>2044</v>
      </c>
      <c r="C1474" s="171" t="s">
        <v>1878</v>
      </c>
      <c r="D1474" s="261">
        <v>23</v>
      </c>
      <c r="E1474" s="624"/>
      <c r="F1474" s="185">
        <f>D1474*E1474</f>
        <v>0</v>
      </c>
      <c r="G1474" s="667"/>
    </row>
    <row r="1475" spans="1:7">
      <c r="A1475" s="172"/>
      <c r="B1475" s="240"/>
      <c r="C1475" s="174"/>
      <c r="D1475" s="241"/>
      <c r="E1475" s="242"/>
      <c r="F1475" s="193"/>
      <c r="G1475" s="667"/>
    </row>
    <row r="1476" spans="1:7" ht="15">
      <c r="A1476" s="164" t="s">
        <v>640</v>
      </c>
      <c r="B1476" s="165" t="s">
        <v>641</v>
      </c>
      <c r="C1476" s="171"/>
      <c r="D1476" s="261"/>
      <c r="E1476" s="243"/>
      <c r="F1476" s="243"/>
      <c r="G1476" s="667"/>
    </row>
    <row r="1477" spans="1:7" ht="52.8">
      <c r="A1477" s="164"/>
      <c r="B1477" s="162" t="s">
        <v>2045</v>
      </c>
      <c r="C1477" s="171"/>
      <c r="D1477" s="261"/>
      <c r="E1477" s="243"/>
      <c r="F1477" s="243"/>
      <c r="G1477" s="667"/>
    </row>
    <row r="1478" spans="1:7" ht="92.4">
      <c r="A1478" s="164"/>
      <c r="B1478" s="162" t="s">
        <v>2046</v>
      </c>
      <c r="C1478" s="171"/>
      <c r="D1478" s="261"/>
      <c r="E1478" s="243"/>
      <c r="F1478" s="243"/>
      <c r="G1478" s="667"/>
    </row>
    <row r="1479" spans="1:7" ht="39.6">
      <c r="A1479" s="164"/>
      <c r="B1479" s="162" t="s">
        <v>2047</v>
      </c>
      <c r="C1479" s="171"/>
      <c r="D1479" s="261"/>
      <c r="E1479" s="243"/>
      <c r="F1479" s="243"/>
      <c r="G1479" s="667"/>
    </row>
    <row r="1480" spans="1:7" ht="39.6">
      <c r="A1480" s="164"/>
      <c r="B1480" s="162" t="s">
        <v>2048</v>
      </c>
      <c r="C1480" s="171"/>
      <c r="D1480" s="261"/>
      <c r="E1480" s="243"/>
      <c r="F1480" s="243"/>
      <c r="G1480" s="667"/>
    </row>
    <row r="1481" spans="1:7" ht="66">
      <c r="A1481" s="177"/>
      <c r="B1481" s="162" t="s">
        <v>3110</v>
      </c>
      <c r="C1481" s="171"/>
      <c r="D1481" s="261"/>
      <c r="E1481" s="243"/>
      <c r="F1481" s="243"/>
      <c r="G1481" s="667"/>
    </row>
    <row r="1482" spans="1:7" ht="26.4">
      <c r="A1482" s="177"/>
      <c r="B1482" s="162" t="s">
        <v>2049</v>
      </c>
      <c r="C1482" s="171"/>
      <c r="D1482" s="261"/>
      <c r="E1482" s="243"/>
      <c r="F1482" s="243"/>
      <c r="G1482" s="667"/>
    </row>
    <row r="1483" spans="1:7" ht="26.4">
      <c r="A1483" s="177"/>
      <c r="B1483" s="162" t="s">
        <v>2041</v>
      </c>
      <c r="C1483" s="171"/>
      <c r="D1483" s="261"/>
      <c r="E1483" s="243"/>
      <c r="F1483" s="243"/>
      <c r="G1483" s="667"/>
    </row>
    <row r="1484" spans="1:7" ht="26.4">
      <c r="A1484" s="167"/>
      <c r="B1484" s="163" t="s">
        <v>823</v>
      </c>
      <c r="C1484" s="171"/>
      <c r="D1484" s="261"/>
      <c r="E1484" s="243"/>
      <c r="F1484" s="243"/>
      <c r="G1484" s="667"/>
    </row>
    <row r="1485" spans="1:7" ht="15.6">
      <c r="A1485" s="167"/>
      <c r="B1485" s="126" t="s">
        <v>2042</v>
      </c>
      <c r="C1485" s="171"/>
      <c r="D1485" s="261"/>
      <c r="E1485" s="204"/>
      <c r="F1485" s="185"/>
      <c r="G1485" s="667"/>
    </row>
    <row r="1486" spans="1:7">
      <c r="A1486" s="167"/>
      <c r="B1486" s="126" t="s">
        <v>634</v>
      </c>
      <c r="C1486" s="171"/>
      <c r="D1486" s="261"/>
      <c r="E1486" s="204"/>
      <c r="F1486" s="185"/>
      <c r="G1486" s="667"/>
    </row>
    <row r="1487" spans="1:7" ht="15.6">
      <c r="A1487" s="167" t="s">
        <v>645</v>
      </c>
      <c r="B1487" s="126" t="s">
        <v>2043</v>
      </c>
      <c r="C1487" s="171" t="s">
        <v>1878</v>
      </c>
      <c r="D1487" s="261">
        <v>34</v>
      </c>
      <c r="E1487" s="624"/>
      <c r="F1487" s="185">
        <f>D1487*E1487</f>
        <v>0</v>
      </c>
      <c r="G1487" s="667"/>
    </row>
    <row r="1488" spans="1:7" ht="15.6">
      <c r="A1488" s="167" t="s">
        <v>648</v>
      </c>
      <c r="B1488" s="126" t="s">
        <v>2044</v>
      </c>
      <c r="C1488" s="171" t="s">
        <v>1878</v>
      </c>
      <c r="D1488" s="261">
        <v>2</v>
      </c>
      <c r="E1488" s="624"/>
      <c r="F1488" s="185">
        <f>D1488*E1488</f>
        <v>0</v>
      </c>
      <c r="G1488" s="667"/>
    </row>
    <row r="1489" spans="1:7">
      <c r="A1489" s="192"/>
      <c r="B1489" s="176"/>
      <c r="C1489" s="174"/>
      <c r="D1489" s="241"/>
      <c r="E1489" s="242"/>
      <c r="F1489" s="193"/>
      <c r="G1489" s="667"/>
    </row>
    <row r="1490" spans="1:7" ht="15">
      <c r="A1490" s="164" t="s">
        <v>651</v>
      </c>
      <c r="B1490" s="165" t="s">
        <v>1580</v>
      </c>
      <c r="C1490" s="171"/>
      <c r="D1490" s="261"/>
      <c r="E1490" s="243"/>
      <c r="F1490" s="243"/>
      <c r="G1490" s="667"/>
    </row>
    <row r="1491" spans="1:7" ht="105.6">
      <c r="A1491" s="177"/>
      <c r="B1491" s="163" t="s">
        <v>2050</v>
      </c>
      <c r="C1491" s="185" t="s">
        <v>824</v>
      </c>
      <c r="D1491" s="185">
        <v>1</v>
      </c>
      <c r="E1491" s="624"/>
      <c r="F1491" s="185">
        <f>D1491*E1491</f>
        <v>0</v>
      </c>
      <c r="G1491" s="667"/>
    </row>
    <row r="1492" spans="1:7">
      <c r="A1492" s="192"/>
      <c r="B1492" s="176"/>
      <c r="C1492" s="174"/>
      <c r="D1492" s="241"/>
      <c r="E1492" s="242"/>
      <c r="F1492" s="193"/>
      <c r="G1492" s="667"/>
    </row>
    <row r="1493" spans="1:7" ht="15">
      <c r="A1493" s="164" t="s">
        <v>656</v>
      </c>
      <c r="B1493" s="165" t="s">
        <v>652</v>
      </c>
      <c r="C1493" s="171"/>
      <c r="D1493" s="261"/>
      <c r="E1493" s="243"/>
      <c r="F1493" s="243"/>
      <c r="G1493" s="667"/>
    </row>
    <row r="1494" spans="1:7" ht="39.6">
      <c r="A1494" s="177"/>
      <c r="B1494" s="162" t="s">
        <v>2051</v>
      </c>
      <c r="C1494" s="171"/>
      <c r="D1494" s="261"/>
      <c r="E1494" s="243"/>
      <c r="F1494" s="244"/>
      <c r="G1494" s="667"/>
    </row>
    <row r="1495" spans="1:7" ht="26.4">
      <c r="A1495" s="177"/>
      <c r="B1495" s="162" t="s">
        <v>2052</v>
      </c>
      <c r="C1495" s="171"/>
      <c r="D1495" s="261"/>
      <c r="E1495" s="243"/>
      <c r="F1495" s="244"/>
      <c r="G1495" s="667"/>
    </row>
    <row r="1496" spans="1:7">
      <c r="A1496" s="213"/>
      <c r="B1496" s="162" t="s">
        <v>1864</v>
      </c>
      <c r="C1496" s="162"/>
      <c r="D1496" s="303"/>
      <c r="E1496" s="304"/>
      <c r="F1496" s="304"/>
      <c r="G1496" s="667"/>
    </row>
    <row r="1497" spans="1:7" ht="15.6">
      <c r="A1497" s="164"/>
      <c r="B1497" s="162" t="s">
        <v>2053</v>
      </c>
      <c r="C1497" s="171" t="s">
        <v>1969</v>
      </c>
      <c r="D1497" s="261">
        <v>223</v>
      </c>
      <c r="E1497" s="624"/>
      <c r="F1497" s="185">
        <f>D1497*E1497</f>
        <v>0</v>
      </c>
      <c r="G1497" s="667"/>
    </row>
    <row r="1498" spans="1:7">
      <c r="A1498" s="192"/>
      <c r="B1498" s="176"/>
      <c r="C1498" s="174"/>
      <c r="D1498" s="241"/>
      <c r="E1498" s="280"/>
      <c r="F1498" s="280"/>
      <c r="G1498" s="667"/>
    </row>
    <row r="1499" spans="1:7" ht="15">
      <c r="A1499" s="164" t="s">
        <v>661</v>
      </c>
      <c r="B1499" s="165" t="s">
        <v>825</v>
      </c>
      <c r="C1499" s="171"/>
      <c r="D1499" s="261"/>
      <c r="E1499" s="243"/>
      <c r="F1499" s="243"/>
      <c r="G1499" s="667"/>
    </row>
    <row r="1500" spans="1:7" ht="52.8">
      <c r="A1500" s="177"/>
      <c r="B1500" s="162" t="s">
        <v>2054</v>
      </c>
      <c r="C1500" s="171"/>
      <c r="D1500" s="261"/>
      <c r="E1500" s="243"/>
      <c r="F1500" s="244"/>
      <c r="G1500" s="667"/>
    </row>
    <row r="1501" spans="1:7" ht="26.4">
      <c r="A1501" s="177"/>
      <c r="B1501" s="162" t="s">
        <v>2052</v>
      </c>
      <c r="C1501" s="171"/>
      <c r="D1501" s="261"/>
      <c r="E1501" s="243"/>
      <c r="F1501" s="244"/>
      <c r="G1501" s="667"/>
    </row>
    <row r="1502" spans="1:7">
      <c r="A1502" s="213"/>
      <c r="B1502" s="162" t="s">
        <v>1864</v>
      </c>
      <c r="C1502" s="162"/>
      <c r="D1502" s="303"/>
      <c r="E1502" s="304"/>
      <c r="F1502" s="304"/>
      <c r="G1502" s="667"/>
    </row>
    <row r="1503" spans="1:7" ht="15.6">
      <c r="A1503" s="164"/>
      <c r="B1503" s="162" t="s">
        <v>2053</v>
      </c>
      <c r="C1503" s="171" t="s">
        <v>1969</v>
      </c>
      <c r="D1503" s="261">
        <v>8</v>
      </c>
      <c r="E1503" s="624"/>
      <c r="F1503" s="185">
        <f>D1503*E1503</f>
        <v>0</v>
      </c>
      <c r="G1503" s="667"/>
    </row>
    <row r="1504" spans="1:7">
      <c r="A1504" s="192"/>
      <c r="B1504" s="176"/>
      <c r="C1504" s="174"/>
      <c r="D1504" s="241"/>
      <c r="E1504" s="280"/>
      <c r="F1504" s="280"/>
      <c r="G1504" s="667"/>
    </row>
    <row r="1505" spans="1:7" ht="15">
      <c r="A1505" s="164" t="s">
        <v>669</v>
      </c>
      <c r="B1505" s="165" t="s">
        <v>662</v>
      </c>
      <c r="C1505" s="171"/>
      <c r="D1505" s="261"/>
      <c r="E1505" s="243"/>
      <c r="F1505" s="244"/>
      <c r="G1505" s="667"/>
    </row>
    <row r="1506" spans="1:7" ht="108">
      <c r="A1506" s="177"/>
      <c r="B1506" s="162" t="s">
        <v>2055</v>
      </c>
      <c r="C1506" s="171"/>
      <c r="D1506" s="261"/>
      <c r="E1506" s="243"/>
      <c r="F1506" s="244"/>
      <c r="G1506" s="667"/>
    </row>
    <row r="1507" spans="1:7">
      <c r="A1507" s="166"/>
      <c r="B1507" s="163" t="s">
        <v>1864</v>
      </c>
      <c r="C1507" s="126"/>
      <c r="D1507" s="277"/>
      <c r="E1507" s="277"/>
      <c r="F1507" s="277"/>
      <c r="G1507" s="667"/>
    </row>
    <row r="1508" spans="1:7" ht="26.4">
      <c r="A1508" s="167"/>
      <c r="B1508" s="163" t="s">
        <v>1865</v>
      </c>
      <c r="C1508" s="215"/>
      <c r="D1508" s="261"/>
      <c r="E1508" s="198"/>
      <c r="F1508" s="198"/>
      <c r="G1508" s="667"/>
    </row>
    <row r="1509" spans="1:7" ht="15.6">
      <c r="A1509" s="164" t="s">
        <v>671</v>
      </c>
      <c r="B1509" s="163" t="s">
        <v>2056</v>
      </c>
      <c r="C1509" s="171" t="s">
        <v>1878</v>
      </c>
      <c r="D1509" s="261">
        <v>21</v>
      </c>
      <c r="E1509" s="624"/>
      <c r="F1509" s="185">
        <f>D1509*E1509</f>
        <v>0</v>
      </c>
      <c r="G1509" s="667"/>
    </row>
    <row r="1510" spans="1:7" ht="15.6">
      <c r="A1510" s="164" t="s">
        <v>674</v>
      </c>
      <c r="B1510" s="163" t="s">
        <v>2057</v>
      </c>
      <c r="C1510" s="171" t="s">
        <v>1878</v>
      </c>
      <c r="D1510" s="261">
        <v>62</v>
      </c>
      <c r="E1510" s="624"/>
      <c r="F1510" s="185">
        <f>D1510*E1510</f>
        <v>0</v>
      </c>
      <c r="G1510" s="667"/>
    </row>
    <row r="1511" spans="1:7">
      <c r="A1511" s="211"/>
      <c r="B1511" s="245"/>
      <c r="C1511" s="174"/>
      <c r="D1511" s="241"/>
      <c r="E1511" s="242"/>
      <c r="F1511" s="193"/>
      <c r="G1511" s="667"/>
    </row>
    <row r="1512" spans="1:7" ht="26.4">
      <c r="A1512" s="164" t="s">
        <v>677</v>
      </c>
      <c r="B1512" s="165" t="s">
        <v>2058</v>
      </c>
      <c r="C1512" s="171"/>
      <c r="D1512" s="261"/>
      <c r="E1512" s="243"/>
      <c r="F1512" s="244"/>
      <c r="G1512" s="667"/>
    </row>
    <row r="1513" spans="1:7" ht="52.8">
      <c r="A1513" s="177"/>
      <c r="B1513" s="162" t="s">
        <v>1868</v>
      </c>
      <c r="C1513" s="171"/>
      <c r="D1513" s="261"/>
      <c r="E1513" s="243"/>
      <c r="F1513" s="244"/>
      <c r="G1513" s="667"/>
    </row>
    <row r="1514" spans="1:7" ht="26.4">
      <c r="A1514" s="177"/>
      <c r="B1514" s="162" t="s">
        <v>2059</v>
      </c>
      <c r="C1514" s="171"/>
      <c r="D1514" s="261"/>
      <c r="E1514" s="243"/>
      <c r="F1514" s="244"/>
      <c r="G1514" s="667"/>
    </row>
    <row r="1515" spans="1:7" ht="55.2">
      <c r="A1515" s="177"/>
      <c r="B1515" s="162" t="s">
        <v>2060</v>
      </c>
      <c r="C1515" s="171"/>
      <c r="D1515" s="261"/>
      <c r="E1515" s="243"/>
      <c r="F1515" s="244"/>
      <c r="G1515" s="667"/>
    </row>
    <row r="1516" spans="1:7">
      <c r="A1516" s="166"/>
      <c r="B1516" s="163" t="s">
        <v>1864</v>
      </c>
      <c r="C1516" s="126"/>
      <c r="D1516" s="277"/>
      <c r="E1516" s="277"/>
      <c r="F1516" s="277"/>
      <c r="G1516" s="667"/>
    </row>
    <row r="1517" spans="1:7" ht="26.4">
      <c r="A1517" s="167"/>
      <c r="B1517" s="163" t="s">
        <v>1865</v>
      </c>
      <c r="C1517" s="171" t="s">
        <v>1878</v>
      </c>
      <c r="D1517" s="261">
        <v>72</v>
      </c>
      <c r="E1517" s="624"/>
      <c r="F1517" s="185">
        <f>D1517*E1517</f>
        <v>0</v>
      </c>
      <c r="G1517" s="667"/>
    </row>
    <row r="1518" spans="1:7">
      <c r="A1518" s="172"/>
      <c r="B1518" s="245"/>
      <c r="C1518" s="174"/>
      <c r="D1518" s="241"/>
      <c r="E1518" s="242"/>
      <c r="F1518" s="193"/>
      <c r="G1518" s="667"/>
    </row>
    <row r="1519" spans="1:7">
      <c r="A1519" s="164" t="s">
        <v>680</v>
      </c>
      <c r="B1519" s="165" t="s">
        <v>685</v>
      </c>
      <c r="C1519" s="171"/>
      <c r="D1519" s="261"/>
      <c r="E1519" s="279"/>
      <c r="F1519" s="637"/>
      <c r="G1519" s="667"/>
    </row>
    <row r="1520" spans="1:7" ht="79.2">
      <c r="A1520" s="164"/>
      <c r="B1520" s="202" t="s">
        <v>2061</v>
      </c>
      <c r="C1520" s="171"/>
      <c r="D1520" s="261"/>
      <c r="E1520" s="279"/>
      <c r="F1520" s="637"/>
      <c r="G1520" s="667"/>
    </row>
    <row r="1521" spans="1:7" ht="55.2">
      <c r="A1521" s="164"/>
      <c r="B1521" s="202" t="s">
        <v>2062</v>
      </c>
      <c r="C1521" s="171"/>
      <c r="D1521" s="261"/>
      <c r="E1521" s="279"/>
      <c r="F1521" s="637"/>
      <c r="G1521" s="667"/>
    </row>
    <row r="1522" spans="1:7">
      <c r="A1522" s="166"/>
      <c r="B1522" s="202" t="s">
        <v>1864</v>
      </c>
      <c r="C1522" s="126"/>
      <c r="D1522" s="277"/>
      <c r="E1522" s="277"/>
      <c r="F1522" s="277"/>
      <c r="G1522" s="667"/>
    </row>
    <row r="1523" spans="1:7" ht="26.4">
      <c r="A1523" s="167"/>
      <c r="B1523" s="202" t="s">
        <v>1865</v>
      </c>
      <c r="C1523" s="171" t="s">
        <v>1878</v>
      </c>
      <c r="D1523" s="261">
        <v>178</v>
      </c>
      <c r="E1523" s="622"/>
      <c r="F1523" s="637">
        <f>(D1523*E1523)</f>
        <v>0</v>
      </c>
      <c r="G1523" s="667"/>
    </row>
    <row r="1524" spans="1:7">
      <c r="A1524" s="172"/>
      <c r="B1524" s="245"/>
      <c r="C1524" s="174"/>
      <c r="D1524" s="241"/>
      <c r="E1524" s="242"/>
      <c r="F1524" s="193"/>
      <c r="G1524" s="667"/>
    </row>
    <row r="1525" spans="1:7">
      <c r="A1525" s="164" t="s">
        <v>684</v>
      </c>
      <c r="B1525" s="165" t="s">
        <v>2063</v>
      </c>
      <c r="C1525" s="168"/>
      <c r="D1525" s="80"/>
      <c r="E1525" s="80"/>
      <c r="F1525" s="277" t="str">
        <f>IF(E1525=0," ",D1525*E1525)</f>
        <v xml:space="preserve"> </v>
      </c>
      <c r="G1525" s="667"/>
    </row>
    <row r="1526" spans="1:7" ht="66">
      <c r="A1526" s="169"/>
      <c r="B1526" s="202" t="s">
        <v>2064</v>
      </c>
      <c r="C1526" s="170"/>
      <c r="D1526" s="80"/>
      <c r="E1526" s="277"/>
      <c r="F1526" s="277" t="str">
        <f>IF(E1526=0," ",D1526*E1526)</f>
        <v xml:space="preserve"> </v>
      </c>
      <c r="G1526" s="667"/>
    </row>
    <row r="1527" spans="1:7" ht="26.4">
      <c r="A1527" s="169"/>
      <c r="B1527" s="202" t="s">
        <v>1865</v>
      </c>
      <c r="C1527" s="171" t="s">
        <v>1878</v>
      </c>
      <c r="D1527" s="261">
        <v>12</v>
      </c>
      <c r="E1527" s="622"/>
      <c r="F1527" s="637">
        <f>(D1527*E1527)</f>
        <v>0</v>
      </c>
      <c r="G1527" s="667"/>
    </row>
    <row r="1528" spans="1:7">
      <c r="A1528" s="172"/>
      <c r="B1528" s="245"/>
      <c r="C1528" s="174"/>
      <c r="D1528" s="241"/>
      <c r="E1528" s="242"/>
      <c r="F1528" s="193"/>
      <c r="G1528" s="667"/>
    </row>
    <row r="1529" spans="1:7" ht="26.4">
      <c r="A1529" s="164" t="s">
        <v>687</v>
      </c>
      <c r="B1529" s="165" t="s">
        <v>1873</v>
      </c>
      <c r="C1529" s="168"/>
      <c r="D1529" s="80"/>
      <c r="E1529" s="80"/>
      <c r="F1529" s="277" t="str">
        <f>IF(E1529=0," ",D1529*E1529)</f>
        <v xml:space="preserve"> </v>
      </c>
      <c r="G1529" s="667"/>
    </row>
    <row r="1530" spans="1:7" ht="92.4">
      <c r="A1530" s="169"/>
      <c r="B1530" s="202" t="s">
        <v>2065</v>
      </c>
      <c r="C1530" s="170"/>
      <c r="D1530" s="80"/>
      <c r="E1530" s="277"/>
      <c r="F1530" s="277" t="str">
        <f>IF(E1530=0," ",D1530*E1530)</f>
        <v xml:space="preserve"> </v>
      </c>
      <c r="G1530" s="667"/>
    </row>
    <row r="1531" spans="1:7" ht="39.6">
      <c r="A1531" s="169"/>
      <c r="B1531" s="202" t="s">
        <v>2066</v>
      </c>
      <c r="C1531" s="170"/>
      <c r="D1531" s="80"/>
      <c r="E1531" s="277"/>
      <c r="F1531" s="277"/>
      <c r="G1531" s="667"/>
    </row>
    <row r="1532" spans="1:7">
      <c r="A1532" s="169"/>
      <c r="B1532" s="202" t="s">
        <v>1877</v>
      </c>
      <c r="C1532" s="170"/>
      <c r="D1532" s="80"/>
      <c r="E1532" s="277"/>
      <c r="F1532" s="277" t="str">
        <f>IF(E1532=0," ",D1532*E1532)</f>
        <v xml:space="preserve"> </v>
      </c>
      <c r="G1532" s="667"/>
    </row>
    <row r="1533" spans="1:7" ht="26.4">
      <c r="A1533" s="169"/>
      <c r="B1533" s="202" t="s">
        <v>1865</v>
      </c>
      <c r="C1533" s="171" t="s">
        <v>1878</v>
      </c>
      <c r="D1533" s="261">
        <v>33</v>
      </c>
      <c r="E1533" s="622"/>
      <c r="F1533" s="637">
        <f>(D1533*E1533)</f>
        <v>0</v>
      </c>
      <c r="G1533" s="667"/>
    </row>
    <row r="1534" spans="1:7">
      <c r="A1534" s="172"/>
      <c r="B1534" s="245"/>
      <c r="C1534" s="174"/>
      <c r="D1534" s="241"/>
      <c r="E1534" s="242"/>
      <c r="F1534" s="193"/>
      <c r="G1534" s="667"/>
    </row>
    <row r="1535" spans="1:7" ht="15">
      <c r="A1535" s="164" t="s">
        <v>2067</v>
      </c>
      <c r="B1535" s="165" t="s">
        <v>2068</v>
      </c>
      <c r="C1535" s="171"/>
      <c r="D1535" s="261"/>
      <c r="E1535" s="281"/>
      <c r="F1535" s="281"/>
      <c r="G1535" s="667"/>
    </row>
    <row r="1536" spans="1:7" ht="105.6">
      <c r="A1536" s="164"/>
      <c r="B1536" s="162" t="s">
        <v>3111</v>
      </c>
      <c r="C1536" s="171"/>
      <c r="D1536" s="261"/>
      <c r="E1536" s="281"/>
      <c r="F1536" s="281"/>
      <c r="G1536" s="667"/>
    </row>
    <row r="1537" spans="1:7" ht="15">
      <c r="A1537" s="177"/>
      <c r="B1537" s="162" t="s">
        <v>1882</v>
      </c>
      <c r="C1537" s="171"/>
      <c r="D1537" s="185"/>
      <c r="E1537" s="243"/>
      <c r="F1537" s="244"/>
      <c r="G1537" s="667"/>
    </row>
    <row r="1538" spans="1:7" ht="15.6">
      <c r="A1538" s="167"/>
      <c r="B1538" s="162" t="s">
        <v>826</v>
      </c>
      <c r="C1538" s="171" t="s">
        <v>1878</v>
      </c>
      <c r="D1538" s="261">
        <v>258</v>
      </c>
      <c r="E1538" s="624"/>
      <c r="F1538" s="185">
        <f>D1538*E1538</f>
        <v>0</v>
      </c>
      <c r="G1538" s="667"/>
    </row>
    <row r="1539" spans="1:7" ht="15.6">
      <c r="A1539" s="164"/>
      <c r="B1539" s="180" t="s">
        <v>692</v>
      </c>
      <c r="C1539" s="181"/>
      <c r="D1539" s="305"/>
      <c r="E1539" s="283"/>
      <c r="F1539" s="182">
        <f>SUM(F1473:F1538)</f>
        <v>0</v>
      </c>
      <c r="G1539" s="667"/>
    </row>
    <row r="1540" spans="1:7" ht="15.6">
      <c r="A1540" s="164"/>
      <c r="B1540" s="200"/>
      <c r="C1540" s="246"/>
      <c r="D1540" s="306"/>
      <c r="E1540" s="291"/>
      <c r="F1540" s="201"/>
      <c r="G1540" s="667"/>
    </row>
    <row r="1541" spans="1:7">
      <c r="A1541" s="236" t="s">
        <v>1638</v>
      </c>
      <c r="B1541" s="237" t="s">
        <v>693</v>
      </c>
      <c r="C1541" s="171"/>
      <c r="D1541" s="261"/>
      <c r="E1541" s="185"/>
      <c r="F1541" s="185"/>
      <c r="G1541" s="667"/>
    </row>
    <row r="1542" spans="1:7">
      <c r="A1542" s="175"/>
      <c r="B1542" s="176"/>
      <c r="C1542" s="174"/>
      <c r="D1542" s="241"/>
      <c r="E1542" s="280"/>
      <c r="F1542" s="280"/>
      <c r="G1542" s="667"/>
    </row>
    <row r="1543" spans="1:7" ht="15">
      <c r="A1543" s="164" t="s">
        <v>694</v>
      </c>
      <c r="B1543" s="165" t="s">
        <v>827</v>
      </c>
      <c r="C1543" s="171"/>
      <c r="D1543" s="261"/>
      <c r="E1543" s="243"/>
      <c r="F1543" s="186"/>
      <c r="G1543" s="667"/>
    </row>
    <row r="1544" spans="1:7" ht="79.2">
      <c r="A1544" s="217"/>
      <c r="B1544" s="761" t="s">
        <v>2069</v>
      </c>
      <c r="C1544" s="219"/>
      <c r="D1544" s="265"/>
      <c r="E1544" s="220"/>
      <c r="F1544" s="247"/>
      <c r="G1544" s="667"/>
    </row>
    <row r="1545" spans="1:7" s="671" customFormat="1" ht="92.4">
      <c r="A1545" s="692"/>
      <c r="B1545" s="761" t="s">
        <v>3112</v>
      </c>
      <c r="C1545" s="693"/>
      <c r="D1545" s="694"/>
      <c r="E1545" s="695"/>
      <c r="F1545" s="696"/>
      <c r="G1545" s="667"/>
    </row>
    <row r="1546" spans="1:7" ht="145.19999999999999">
      <c r="A1546" s="217"/>
      <c r="B1546" s="761" t="s">
        <v>2070</v>
      </c>
      <c r="C1546" s="219"/>
      <c r="D1546" s="265"/>
      <c r="E1546" s="220"/>
      <c r="F1546" s="247"/>
      <c r="G1546" s="667"/>
    </row>
    <row r="1547" spans="1:7">
      <c r="A1547" s="167"/>
      <c r="B1547" s="760" t="s">
        <v>828</v>
      </c>
      <c r="C1547" s="187"/>
      <c r="D1547" s="295"/>
      <c r="E1547" s="279"/>
      <c r="F1547" s="185"/>
      <c r="G1547" s="667"/>
    </row>
    <row r="1548" spans="1:7" ht="28.8">
      <c r="A1548" s="167"/>
      <c r="B1548" s="760" t="s">
        <v>2071</v>
      </c>
      <c r="C1548" s="187"/>
      <c r="D1548" s="295"/>
      <c r="E1548" s="279"/>
      <c r="F1548" s="185"/>
      <c r="G1548" s="667"/>
    </row>
    <row r="1549" spans="1:7" ht="15.6">
      <c r="A1549" s="167" t="s">
        <v>696</v>
      </c>
      <c r="B1549" s="760" t="s">
        <v>2072</v>
      </c>
      <c r="C1549" s="187" t="s">
        <v>1890</v>
      </c>
      <c r="D1549" s="261">
        <v>91</v>
      </c>
      <c r="E1549" s="622"/>
      <c r="F1549" s="185">
        <f t="shared" ref="F1549:F1556" si="57">D1549*E1549</f>
        <v>0</v>
      </c>
      <c r="G1549" s="667"/>
    </row>
    <row r="1550" spans="1:7" ht="15.6">
      <c r="A1550" s="167" t="s">
        <v>697</v>
      </c>
      <c r="B1550" s="760" t="s">
        <v>2073</v>
      </c>
      <c r="C1550" s="187" t="s">
        <v>1890</v>
      </c>
      <c r="D1550" s="261">
        <v>175</v>
      </c>
      <c r="E1550" s="622"/>
      <c r="F1550" s="185">
        <f t="shared" si="57"/>
        <v>0</v>
      </c>
      <c r="G1550" s="667"/>
    </row>
    <row r="1551" spans="1:7" ht="15.6">
      <c r="A1551" s="167" t="s">
        <v>698</v>
      </c>
      <c r="B1551" s="760" t="s">
        <v>2074</v>
      </c>
      <c r="C1551" s="187" t="s">
        <v>1890</v>
      </c>
      <c r="D1551" s="261">
        <v>24</v>
      </c>
      <c r="E1551" s="622"/>
      <c r="F1551" s="185">
        <f t="shared" si="57"/>
        <v>0</v>
      </c>
      <c r="G1551" s="667"/>
    </row>
    <row r="1552" spans="1:7" ht="15.6">
      <c r="A1552" s="167" t="s">
        <v>699</v>
      </c>
      <c r="B1552" s="760" t="s">
        <v>2075</v>
      </c>
      <c r="C1552" s="187" t="s">
        <v>1890</v>
      </c>
      <c r="D1552" s="261">
        <v>15</v>
      </c>
      <c r="E1552" s="622"/>
      <c r="F1552" s="185">
        <f t="shared" si="57"/>
        <v>0</v>
      </c>
      <c r="G1552" s="667"/>
    </row>
    <row r="1553" spans="1:7">
      <c r="A1553" s="167" t="s">
        <v>829</v>
      </c>
      <c r="B1553" s="760" t="s">
        <v>2076</v>
      </c>
      <c r="C1553" s="187" t="s">
        <v>179</v>
      </c>
      <c r="D1553" s="261">
        <v>2</v>
      </c>
      <c r="E1553" s="622"/>
      <c r="F1553" s="185">
        <f>D1553*E1553</f>
        <v>0</v>
      </c>
      <c r="G1553" s="667"/>
    </row>
    <row r="1554" spans="1:7">
      <c r="A1554" s="167" t="s">
        <v>830</v>
      </c>
      <c r="B1554" s="760" t="s">
        <v>2077</v>
      </c>
      <c r="C1554" s="187" t="s">
        <v>179</v>
      </c>
      <c r="D1554" s="261">
        <v>2</v>
      </c>
      <c r="E1554" s="622"/>
      <c r="F1554" s="185">
        <f>D1554*E1554</f>
        <v>0</v>
      </c>
      <c r="G1554" s="667"/>
    </row>
    <row r="1555" spans="1:7">
      <c r="A1555" s="167" t="s">
        <v>831</v>
      </c>
      <c r="B1555" s="760" t="s">
        <v>2078</v>
      </c>
      <c r="C1555" s="187" t="s">
        <v>179</v>
      </c>
      <c r="D1555" s="261">
        <v>12</v>
      </c>
      <c r="E1555" s="622"/>
      <c r="F1555" s="185">
        <f>D1555*E1555</f>
        <v>0</v>
      </c>
      <c r="G1555" s="667"/>
    </row>
    <row r="1556" spans="1:7">
      <c r="A1556" s="167" t="s">
        <v>832</v>
      </c>
      <c r="B1556" s="760" t="s">
        <v>2079</v>
      </c>
      <c r="C1556" s="187" t="s">
        <v>179</v>
      </c>
      <c r="D1556" s="261">
        <v>4</v>
      </c>
      <c r="E1556" s="622"/>
      <c r="F1556" s="185">
        <f t="shared" si="57"/>
        <v>0</v>
      </c>
      <c r="G1556" s="667"/>
    </row>
    <row r="1557" spans="1:7">
      <c r="A1557" s="167" t="s">
        <v>833</v>
      </c>
      <c r="B1557" s="760" t="s">
        <v>2080</v>
      </c>
      <c r="C1557" s="187" t="s">
        <v>179</v>
      </c>
      <c r="D1557" s="261">
        <v>7</v>
      </c>
      <c r="E1557" s="622"/>
      <c r="F1557" s="185">
        <f>D1557*E1557</f>
        <v>0</v>
      </c>
      <c r="G1557" s="667"/>
    </row>
    <row r="1558" spans="1:7">
      <c r="A1558" s="167" t="s">
        <v>2081</v>
      </c>
      <c r="B1558" s="760" t="s">
        <v>2082</v>
      </c>
      <c r="C1558" s="187" t="s">
        <v>179</v>
      </c>
      <c r="D1558" s="261">
        <v>1</v>
      </c>
      <c r="E1558" s="622"/>
      <c r="F1558" s="185">
        <f>D1558*E1558</f>
        <v>0</v>
      </c>
      <c r="G1558" s="667"/>
    </row>
    <row r="1559" spans="1:7">
      <c r="A1559" s="172"/>
      <c r="B1559" s="248"/>
      <c r="C1559" s="194"/>
      <c r="D1559" s="241"/>
      <c r="E1559" s="278"/>
      <c r="F1559" s="193"/>
      <c r="G1559" s="667"/>
    </row>
    <row r="1560" spans="1:7" ht="15">
      <c r="A1560" s="164" t="s">
        <v>700</v>
      </c>
      <c r="B1560" s="165" t="s">
        <v>2083</v>
      </c>
      <c r="C1560" s="171"/>
      <c r="D1560" s="261"/>
      <c r="E1560" s="243"/>
      <c r="F1560" s="186"/>
      <c r="G1560" s="667"/>
    </row>
    <row r="1561" spans="1:7" ht="105.6">
      <c r="A1561" s="217"/>
      <c r="B1561" s="761" t="s">
        <v>2084</v>
      </c>
      <c r="C1561" s="219"/>
      <c r="D1561" s="265"/>
      <c r="E1561" s="220"/>
      <c r="F1561" s="247"/>
      <c r="G1561" s="667"/>
    </row>
    <row r="1562" spans="1:7">
      <c r="A1562" s="167"/>
      <c r="B1562" s="760" t="s">
        <v>834</v>
      </c>
      <c r="C1562" s="187" t="s">
        <v>179</v>
      </c>
      <c r="D1562" s="295">
        <v>1</v>
      </c>
      <c r="E1562" s="622"/>
      <c r="F1562" s="185">
        <f>D1562*E1562</f>
        <v>0</v>
      </c>
      <c r="G1562" s="667"/>
    </row>
    <row r="1563" spans="1:7">
      <c r="A1563" s="172"/>
      <c r="B1563" s="248"/>
      <c r="C1563" s="194"/>
      <c r="D1563" s="241"/>
      <c r="E1563" s="278"/>
      <c r="F1563" s="193"/>
      <c r="G1563" s="667"/>
    </row>
    <row r="1564" spans="1:7" ht="26.4">
      <c r="A1564" s="164" t="s">
        <v>703</v>
      </c>
      <c r="B1564" s="165" t="s">
        <v>2085</v>
      </c>
      <c r="C1564" s="171"/>
      <c r="D1564" s="261"/>
      <c r="E1564" s="243"/>
      <c r="F1564" s="186"/>
      <c r="G1564" s="667"/>
    </row>
    <row r="1565" spans="1:7" ht="92.4">
      <c r="A1565" s="217"/>
      <c r="B1565" s="761" t="s">
        <v>2086</v>
      </c>
      <c r="C1565" s="219"/>
      <c r="D1565" s="265"/>
      <c r="E1565" s="220"/>
      <c r="F1565" s="247"/>
      <c r="G1565" s="667"/>
    </row>
    <row r="1566" spans="1:7">
      <c r="A1566" s="167"/>
      <c r="B1566" s="760" t="s">
        <v>834</v>
      </c>
      <c r="C1566" s="187" t="s">
        <v>179</v>
      </c>
      <c r="D1566" s="295">
        <v>1</v>
      </c>
      <c r="E1566" s="622"/>
      <c r="F1566" s="185">
        <f>D1566*E1566</f>
        <v>0</v>
      </c>
      <c r="G1566" s="667"/>
    </row>
    <row r="1567" spans="1:7">
      <c r="A1567" s="172"/>
      <c r="B1567" s="248"/>
      <c r="C1567" s="194"/>
      <c r="D1567" s="241"/>
      <c r="E1567" s="278"/>
      <c r="F1567" s="193"/>
      <c r="G1567" s="667"/>
    </row>
    <row r="1568" spans="1:7" ht="15">
      <c r="A1568" s="164" t="s">
        <v>723</v>
      </c>
      <c r="B1568" s="165" t="s">
        <v>2087</v>
      </c>
      <c r="C1568" s="171"/>
      <c r="D1568" s="261"/>
      <c r="E1568" s="243"/>
      <c r="F1568" s="186"/>
      <c r="G1568" s="667"/>
    </row>
    <row r="1569" spans="1:7" ht="145.19999999999999">
      <c r="A1569" s="217"/>
      <c r="B1569" s="761" t="s">
        <v>2088</v>
      </c>
      <c r="C1569" s="219"/>
      <c r="D1569" s="265"/>
      <c r="E1569" s="220"/>
      <c r="F1569" s="642"/>
      <c r="G1569" s="667"/>
    </row>
    <row r="1570" spans="1:7">
      <c r="A1570" s="167"/>
      <c r="B1570" s="760" t="s">
        <v>834</v>
      </c>
      <c r="C1570" s="187" t="s">
        <v>179</v>
      </c>
      <c r="D1570" s="295">
        <v>1</v>
      </c>
      <c r="E1570" s="622"/>
      <c r="F1570" s="185">
        <f>D1570*E1570</f>
        <v>0</v>
      </c>
      <c r="G1570" s="667"/>
    </row>
    <row r="1571" spans="1:7" ht="15.6">
      <c r="A1571" s="164"/>
      <c r="B1571" s="180" t="s">
        <v>758</v>
      </c>
      <c r="C1571" s="181"/>
      <c r="D1571" s="305"/>
      <c r="E1571" s="283"/>
      <c r="F1571" s="182">
        <f>SUM(F1549:F1570)</f>
        <v>0</v>
      </c>
      <c r="G1571" s="667"/>
    </row>
    <row r="1572" spans="1:7" ht="15.6">
      <c r="A1572" s="164"/>
      <c r="B1572" s="200"/>
      <c r="C1572" s="249"/>
      <c r="D1572" s="307"/>
      <c r="E1572" s="308"/>
      <c r="F1572" s="201"/>
      <c r="G1572" s="667"/>
    </row>
    <row r="1573" spans="1:7">
      <c r="A1573" s="236" t="s">
        <v>1644</v>
      </c>
      <c r="B1573" s="237" t="s">
        <v>835</v>
      </c>
      <c r="C1573" s="171"/>
      <c r="D1573" s="261"/>
      <c r="E1573" s="185"/>
      <c r="F1573" s="185"/>
      <c r="G1573" s="667"/>
    </row>
    <row r="1574" spans="1:7">
      <c r="A1574" s="192"/>
      <c r="B1574" s="250"/>
      <c r="C1574" s="174"/>
      <c r="D1574" s="241"/>
      <c r="E1574" s="193"/>
      <c r="F1574" s="251"/>
      <c r="G1574" s="667"/>
    </row>
    <row r="1575" spans="1:7" ht="26.4">
      <c r="A1575" s="164" t="s">
        <v>760</v>
      </c>
      <c r="B1575" s="165" t="s">
        <v>2089</v>
      </c>
      <c r="C1575" s="171"/>
      <c r="D1575" s="261"/>
      <c r="E1575" s="243"/>
      <c r="F1575" s="186"/>
      <c r="G1575" s="667"/>
    </row>
    <row r="1576" spans="1:7" ht="52.8">
      <c r="A1576" s="183"/>
      <c r="B1576" s="761" t="s">
        <v>2090</v>
      </c>
      <c r="C1576" s="171"/>
      <c r="D1576" s="261"/>
      <c r="E1576" s="243"/>
      <c r="F1576" s="186"/>
      <c r="G1576" s="667"/>
    </row>
    <row r="1577" spans="1:7" ht="26.4">
      <c r="A1577" s="183"/>
      <c r="B1577" s="761" t="s">
        <v>2091</v>
      </c>
      <c r="C1577" s="171"/>
      <c r="D1577" s="261"/>
      <c r="E1577" s="243"/>
      <c r="F1577" s="186"/>
      <c r="G1577" s="667"/>
    </row>
    <row r="1578" spans="1:7" ht="68.400000000000006">
      <c r="A1578" s="183"/>
      <c r="B1578" s="761" t="s">
        <v>2092</v>
      </c>
      <c r="C1578" s="171"/>
      <c r="D1578" s="261"/>
      <c r="E1578" s="243"/>
      <c r="F1578" s="186"/>
      <c r="G1578" s="667"/>
    </row>
    <row r="1579" spans="1:7" ht="94.8">
      <c r="A1579" s="164"/>
      <c r="B1579" s="761" t="s">
        <v>2093</v>
      </c>
      <c r="C1579" s="206"/>
      <c r="D1579" s="293"/>
      <c r="E1579" s="294"/>
      <c r="F1579" s="186"/>
      <c r="G1579" s="667"/>
    </row>
    <row r="1580" spans="1:7" ht="92.4">
      <c r="A1580" s="164"/>
      <c r="B1580" s="761" t="s">
        <v>1983</v>
      </c>
      <c r="C1580" s="206"/>
      <c r="D1580" s="293"/>
      <c r="E1580" s="294"/>
      <c r="F1580" s="186"/>
      <c r="G1580" s="667"/>
    </row>
    <row r="1581" spans="1:7" ht="26.4">
      <c r="A1581" s="167"/>
      <c r="B1581" s="162" t="s">
        <v>1967</v>
      </c>
      <c r="C1581" s="252"/>
      <c r="D1581" s="309"/>
      <c r="E1581" s="186"/>
      <c r="F1581" s="186"/>
      <c r="G1581" s="667"/>
    </row>
    <row r="1582" spans="1:7" ht="15.6">
      <c r="A1582" s="164" t="s">
        <v>762</v>
      </c>
      <c r="B1582" s="163" t="s">
        <v>763</v>
      </c>
      <c r="C1582" s="171" t="s">
        <v>1878</v>
      </c>
      <c r="D1582" s="261">
        <v>2.6</v>
      </c>
      <c r="E1582" s="624"/>
      <c r="F1582" s="185">
        <f t="shared" ref="F1582:F1588" si="58">D1582*E1582</f>
        <v>0</v>
      </c>
      <c r="G1582" s="667"/>
    </row>
    <row r="1583" spans="1:7" ht="15.6">
      <c r="A1583" s="164" t="s">
        <v>764</v>
      </c>
      <c r="B1583" s="163" t="s">
        <v>765</v>
      </c>
      <c r="C1583" s="171" t="s">
        <v>1878</v>
      </c>
      <c r="D1583" s="261">
        <v>3.2</v>
      </c>
      <c r="E1583" s="624"/>
      <c r="F1583" s="185">
        <f t="shared" si="58"/>
        <v>0</v>
      </c>
      <c r="G1583" s="667"/>
    </row>
    <row r="1584" spans="1:7" ht="15.6">
      <c r="A1584" s="164" t="s">
        <v>766</v>
      </c>
      <c r="B1584" s="163" t="s">
        <v>767</v>
      </c>
      <c r="C1584" s="171" t="s">
        <v>1878</v>
      </c>
      <c r="D1584" s="261">
        <v>16</v>
      </c>
      <c r="E1584" s="624"/>
      <c r="F1584" s="185">
        <f t="shared" si="58"/>
        <v>0</v>
      </c>
      <c r="G1584" s="667"/>
    </row>
    <row r="1585" spans="1:7" ht="15.6">
      <c r="A1585" s="164" t="s">
        <v>768</v>
      </c>
      <c r="B1585" s="163" t="s">
        <v>769</v>
      </c>
      <c r="C1585" s="171" t="s">
        <v>1878</v>
      </c>
      <c r="D1585" s="261">
        <v>3</v>
      </c>
      <c r="E1585" s="624"/>
      <c r="F1585" s="185">
        <f t="shared" si="58"/>
        <v>0</v>
      </c>
      <c r="G1585" s="667"/>
    </row>
    <row r="1586" spans="1:7" ht="15.6">
      <c r="A1586" s="164" t="s">
        <v>770</v>
      </c>
      <c r="B1586" s="163" t="s">
        <v>836</v>
      </c>
      <c r="C1586" s="171" t="s">
        <v>1878</v>
      </c>
      <c r="D1586" s="261">
        <v>2.2000000000000002</v>
      </c>
      <c r="E1586" s="624"/>
      <c r="F1586" s="185">
        <f>D1586*E1586</f>
        <v>0</v>
      </c>
      <c r="G1586" s="667"/>
    </row>
    <row r="1587" spans="1:7" ht="15.6">
      <c r="A1587" s="164" t="s">
        <v>771</v>
      </c>
      <c r="B1587" s="163" t="s">
        <v>1968</v>
      </c>
      <c r="C1587" s="171" t="s">
        <v>1969</v>
      </c>
      <c r="D1587" s="261">
        <v>12</v>
      </c>
      <c r="E1587" s="624"/>
      <c r="F1587" s="185">
        <f t="shared" si="58"/>
        <v>0</v>
      </c>
      <c r="G1587" s="667"/>
    </row>
    <row r="1588" spans="1:7" ht="15.6">
      <c r="A1588" s="164" t="s">
        <v>772</v>
      </c>
      <c r="B1588" s="163" t="s">
        <v>1970</v>
      </c>
      <c r="C1588" s="171" t="s">
        <v>1969</v>
      </c>
      <c r="D1588" s="261">
        <v>158</v>
      </c>
      <c r="E1588" s="624"/>
      <c r="F1588" s="185">
        <f t="shared" si="58"/>
        <v>0</v>
      </c>
      <c r="G1588" s="667"/>
    </row>
    <row r="1589" spans="1:7" ht="15.6">
      <c r="A1589" s="164" t="s">
        <v>773</v>
      </c>
      <c r="B1589" s="163" t="s">
        <v>1971</v>
      </c>
      <c r="C1589" s="171" t="s">
        <v>1969</v>
      </c>
      <c r="D1589" s="261">
        <v>16.5</v>
      </c>
      <c r="E1589" s="624"/>
      <c r="F1589" s="185">
        <f>D1589*E1589</f>
        <v>0</v>
      </c>
      <c r="G1589" s="667"/>
    </row>
    <row r="1590" spans="1:7">
      <c r="A1590" s="164" t="s">
        <v>775</v>
      </c>
      <c r="B1590" s="205" t="s">
        <v>774</v>
      </c>
      <c r="C1590" s="171"/>
      <c r="D1590" s="261"/>
      <c r="E1590" s="807"/>
      <c r="F1590" s="185"/>
      <c r="G1590" s="808"/>
    </row>
    <row r="1591" spans="1:7">
      <c r="A1591" s="164"/>
      <c r="B1591" s="163" t="s">
        <v>1972</v>
      </c>
      <c r="C1591" s="171" t="s">
        <v>132</v>
      </c>
      <c r="D1591" s="261">
        <v>1220</v>
      </c>
      <c r="E1591" s="624"/>
      <c r="F1591" s="185">
        <f t="shared" ref="F1591:F1598" si="59">D1591*E1591</f>
        <v>0</v>
      </c>
      <c r="G1591" s="667"/>
    </row>
    <row r="1592" spans="1:7">
      <c r="A1592" s="164"/>
      <c r="B1592" s="205" t="s">
        <v>1973</v>
      </c>
      <c r="C1592" s="171" t="s">
        <v>132</v>
      </c>
      <c r="D1592" s="261">
        <v>840</v>
      </c>
      <c r="E1592" s="624"/>
      <c r="F1592" s="185">
        <f t="shared" si="59"/>
        <v>0</v>
      </c>
      <c r="G1592" s="667"/>
    </row>
    <row r="1593" spans="1:7" ht="26.4">
      <c r="A1593" s="164" t="s">
        <v>1977</v>
      </c>
      <c r="B1593" s="205" t="s">
        <v>2094</v>
      </c>
      <c r="C1593" s="171" t="s">
        <v>179</v>
      </c>
      <c r="D1593" s="261">
        <v>1</v>
      </c>
      <c r="E1593" s="624"/>
      <c r="F1593" s="185">
        <f t="shared" si="59"/>
        <v>0</v>
      </c>
      <c r="G1593" s="667"/>
    </row>
    <row r="1594" spans="1:7" ht="26.4">
      <c r="A1594" s="164" t="s">
        <v>2095</v>
      </c>
      <c r="B1594" s="163" t="s">
        <v>2096</v>
      </c>
      <c r="C1594" s="171" t="s">
        <v>179</v>
      </c>
      <c r="D1594" s="261">
        <v>7</v>
      </c>
      <c r="E1594" s="624"/>
      <c r="F1594" s="185">
        <f t="shared" si="59"/>
        <v>0</v>
      </c>
      <c r="G1594" s="667"/>
    </row>
    <row r="1595" spans="1:7" ht="26.4">
      <c r="A1595" s="164" t="s">
        <v>1582</v>
      </c>
      <c r="B1595" s="163" t="s">
        <v>2097</v>
      </c>
      <c r="C1595" s="171" t="s">
        <v>179</v>
      </c>
      <c r="D1595" s="261">
        <v>18</v>
      </c>
      <c r="E1595" s="624"/>
      <c r="F1595" s="185">
        <f t="shared" si="59"/>
        <v>0</v>
      </c>
      <c r="G1595" s="667"/>
    </row>
    <row r="1596" spans="1:7" ht="26.4">
      <c r="A1596" s="164" t="s">
        <v>1583</v>
      </c>
      <c r="B1596" s="163" t="s">
        <v>2098</v>
      </c>
      <c r="C1596" s="171" t="s">
        <v>179</v>
      </c>
      <c r="D1596" s="261">
        <v>5</v>
      </c>
      <c r="E1596" s="624"/>
      <c r="F1596" s="185">
        <f t="shared" si="59"/>
        <v>0</v>
      </c>
      <c r="G1596" s="667"/>
    </row>
    <row r="1597" spans="1:7" ht="26.4">
      <c r="A1597" s="164" t="s">
        <v>1584</v>
      </c>
      <c r="B1597" s="163" t="s">
        <v>2099</v>
      </c>
      <c r="C1597" s="171" t="s">
        <v>179</v>
      </c>
      <c r="D1597" s="261">
        <v>6</v>
      </c>
      <c r="E1597" s="624"/>
      <c r="F1597" s="185">
        <f t="shared" si="59"/>
        <v>0</v>
      </c>
      <c r="G1597" s="667"/>
    </row>
    <row r="1598" spans="1:7" ht="105.6">
      <c r="A1598" s="164" t="s">
        <v>1585</v>
      </c>
      <c r="B1598" s="761" t="s">
        <v>2100</v>
      </c>
      <c r="C1598" s="171" t="s">
        <v>1890</v>
      </c>
      <c r="D1598" s="261">
        <v>5</v>
      </c>
      <c r="E1598" s="624"/>
      <c r="F1598" s="185">
        <f t="shared" si="59"/>
        <v>0</v>
      </c>
      <c r="G1598" s="667"/>
    </row>
    <row r="1599" spans="1:7" ht="39.6">
      <c r="A1599" s="164" t="s">
        <v>2101</v>
      </c>
      <c r="B1599" s="163" t="s">
        <v>2102</v>
      </c>
      <c r="C1599" s="206"/>
      <c r="D1599" s="293"/>
      <c r="E1599" s="294"/>
      <c r="F1599" s="186"/>
      <c r="G1599" s="667"/>
    </row>
    <row r="1600" spans="1:7" ht="66">
      <c r="A1600" s="164"/>
      <c r="B1600" s="163" t="s">
        <v>2103</v>
      </c>
      <c r="C1600" s="171"/>
      <c r="D1600" s="261"/>
      <c r="E1600" s="243"/>
      <c r="F1600" s="186"/>
      <c r="G1600" s="667"/>
    </row>
    <row r="1601" spans="1:7">
      <c r="A1601" s="164"/>
      <c r="B1601" s="162" t="s">
        <v>1976</v>
      </c>
      <c r="C1601" s="171"/>
      <c r="D1601" s="295"/>
      <c r="E1601" s="279"/>
      <c r="F1601" s="279"/>
      <c r="G1601" s="667"/>
    </row>
    <row r="1602" spans="1:7">
      <c r="A1602" s="167" t="s">
        <v>837</v>
      </c>
      <c r="B1602" s="766" t="s">
        <v>2104</v>
      </c>
      <c r="C1602" s="171" t="s">
        <v>179</v>
      </c>
      <c r="D1602" s="295">
        <v>12</v>
      </c>
      <c r="E1602" s="622"/>
      <c r="F1602" s="279">
        <f>D1602*E1602</f>
        <v>0</v>
      </c>
      <c r="G1602" s="667"/>
    </row>
    <row r="1603" spans="1:7">
      <c r="A1603" s="167" t="s">
        <v>838</v>
      </c>
      <c r="B1603" s="766" t="s">
        <v>2105</v>
      </c>
      <c r="C1603" s="171" t="s">
        <v>179</v>
      </c>
      <c r="D1603" s="295">
        <v>2</v>
      </c>
      <c r="E1603" s="622"/>
      <c r="F1603" s="279">
        <f>D1603*E1603</f>
        <v>0</v>
      </c>
      <c r="G1603" s="667"/>
    </row>
    <row r="1604" spans="1:7">
      <c r="A1604" s="172"/>
      <c r="B1604" s="767"/>
      <c r="C1604" s="174"/>
      <c r="D1604" s="310"/>
      <c r="E1604" s="278"/>
      <c r="F1604" s="279"/>
      <c r="G1604" s="667"/>
    </row>
    <row r="1605" spans="1:7">
      <c r="A1605" s="164" t="s">
        <v>839</v>
      </c>
      <c r="B1605" s="165" t="s">
        <v>840</v>
      </c>
      <c r="C1605" s="206"/>
      <c r="D1605" s="293"/>
      <c r="E1605" s="294"/>
      <c r="F1605" s="279"/>
      <c r="G1605" s="667"/>
    </row>
    <row r="1606" spans="1:7" ht="39.6">
      <c r="A1606" s="164"/>
      <c r="B1606" s="761" t="s">
        <v>3114</v>
      </c>
      <c r="C1606" s="171"/>
      <c r="D1606" s="261"/>
      <c r="E1606" s="243"/>
      <c r="F1606" s="279"/>
      <c r="G1606" s="667"/>
    </row>
    <row r="1607" spans="1:7" ht="145.19999999999999">
      <c r="A1607" s="164"/>
      <c r="B1607" s="162" t="s">
        <v>2106</v>
      </c>
      <c r="C1607" s="171"/>
      <c r="D1607" s="261"/>
      <c r="E1607" s="243"/>
      <c r="F1607" s="279"/>
      <c r="G1607" s="667"/>
    </row>
    <row r="1608" spans="1:7" ht="39.6">
      <c r="A1608" s="164"/>
      <c r="B1608" s="162" t="s">
        <v>2107</v>
      </c>
      <c r="C1608" s="171"/>
      <c r="D1608" s="261"/>
      <c r="E1608" s="243"/>
      <c r="F1608" s="279"/>
      <c r="G1608" s="667"/>
    </row>
    <row r="1609" spans="1:7">
      <c r="A1609" s="164"/>
      <c r="B1609" s="163" t="s">
        <v>841</v>
      </c>
      <c r="C1609" s="171" t="s">
        <v>179</v>
      </c>
      <c r="D1609" s="261">
        <v>1</v>
      </c>
      <c r="E1609" s="622"/>
      <c r="F1609" s="279">
        <f>D1609*E1609</f>
        <v>0</v>
      </c>
      <c r="G1609" s="667"/>
    </row>
    <row r="1610" spans="1:7">
      <c r="A1610" s="188"/>
      <c r="B1610" s="253"/>
      <c r="C1610" s="196"/>
      <c r="D1610" s="296"/>
      <c r="E1610" s="286"/>
      <c r="F1610" s="279"/>
      <c r="G1610" s="667"/>
    </row>
    <row r="1611" spans="1:7">
      <c r="A1611" s="164" t="s">
        <v>788</v>
      </c>
      <c r="B1611" s="165" t="s">
        <v>842</v>
      </c>
      <c r="C1611" s="206"/>
      <c r="D1611" s="293"/>
      <c r="E1611" s="294"/>
      <c r="F1611" s="279"/>
      <c r="G1611" s="667"/>
    </row>
    <row r="1612" spans="1:7" ht="79.2">
      <c r="A1612" s="164"/>
      <c r="B1612" s="162" t="s">
        <v>3115</v>
      </c>
      <c r="C1612" s="171"/>
      <c r="D1612" s="261"/>
      <c r="E1612" s="243"/>
      <c r="F1612" s="279"/>
      <c r="G1612" s="667"/>
    </row>
    <row r="1613" spans="1:7" s="671" customFormat="1" ht="145.19999999999999">
      <c r="A1613" s="685"/>
      <c r="B1613" s="162" t="s">
        <v>3116</v>
      </c>
      <c r="C1613" s="690"/>
      <c r="D1613" s="688"/>
      <c r="E1613" s="691"/>
      <c r="F1613" s="289"/>
      <c r="G1613" s="667"/>
    </row>
    <row r="1614" spans="1:7" ht="39.6">
      <c r="A1614" s="164"/>
      <c r="B1614" s="163" t="s">
        <v>2107</v>
      </c>
      <c r="C1614" s="171"/>
      <c r="D1614" s="261"/>
      <c r="E1614" s="243"/>
      <c r="F1614" s="279"/>
      <c r="G1614" s="667"/>
    </row>
    <row r="1615" spans="1:7">
      <c r="A1615" s="164"/>
      <c r="B1615" s="163" t="s">
        <v>841</v>
      </c>
      <c r="C1615" s="171" t="s">
        <v>179</v>
      </c>
      <c r="D1615" s="261">
        <v>1</v>
      </c>
      <c r="E1615" s="622"/>
      <c r="F1615" s="279">
        <f>D1615*E1615</f>
        <v>0</v>
      </c>
      <c r="G1615" s="667"/>
    </row>
    <row r="1616" spans="1:7">
      <c r="A1616" s="188"/>
      <c r="B1616" s="253"/>
      <c r="C1616" s="196"/>
      <c r="D1616" s="296"/>
      <c r="E1616" s="286"/>
      <c r="F1616" s="254"/>
      <c r="G1616" s="667"/>
    </row>
    <row r="1617" spans="1:7" ht="15">
      <c r="A1617" s="164" t="s">
        <v>843</v>
      </c>
      <c r="B1617" s="165" t="s">
        <v>844</v>
      </c>
      <c r="C1617" s="171"/>
      <c r="D1617" s="261"/>
      <c r="E1617" s="243"/>
      <c r="F1617" s="186"/>
      <c r="G1617" s="667"/>
    </row>
    <row r="1618" spans="1:7" ht="198">
      <c r="A1618" s="164"/>
      <c r="B1618" s="761" t="s">
        <v>2108</v>
      </c>
      <c r="C1618" s="171"/>
      <c r="D1618" s="261"/>
      <c r="E1618" s="243"/>
      <c r="F1618" s="186"/>
      <c r="G1618" s="667"/>
    </row>
    <row r="1619" spans="1:7" ht="52.8">
      <c r="A1619" s="164"/>
      <c r="B1619" s="761" t="s">
        <v>3117</v>
      </c>
      <c r="C1619" s="171"/>
      <c r="D1619" s="261"/>
      <c r="E1619" s="243"/>
      <c r="F1619" s="186"/>
      <c r="G1619" s="667"/>
    </row>
    <row r="1620" spans="1:7" ht="39.6">
      <c r="A1620" s="164"/>
      <c r="B1620" s="163" t="s">
        <v>2107</v>
      </c>
      <c r="C1620" s="171"/>
      <c r="D1620" s="261"/>
      <c r="E1620" s="243"/>
      <c r="F1620" s="186"/>
      <c r="G1620" s="667"/>
    </row>
    <row r="1621" spans="1:7">
      <c r="A1621" s="164"/>
      <c r="B1621" s="163" t="s">
        <v>845</v>
      </c>
      <c r="C1621" s="171" t="s">
        <v>124</v>
      </c>
      <c r="D1621" s="261">
        <v>2.9</v>
      </c>
      <c r="E1621" s="622"/>
      <c r="F1621" s="279">
        <f>D1621*E1621</f>
        <v>0</v>
      </c>
      <c r="G1621" s="667"/>
    </row>
    <row r="1622" spans="1:7">
      <c r="A1622" s="188"/>
      <c r="B1622" s="253"/>
      <c r="C1622" s="196"/>
      <c r="D1622" s="296"/>
      <c r="E1622" s="286"/>
      <c r="F1622" s="254"/>
      <c r="G1622" s="667"/>
    </row>
    <row r="1623" spans="1:7" ht="15">
      <c r="A1623" s="164" t="s">
        <v>846</v>
      </c>
      <c r="B1623" s="165" t="s">
        <v>847</v>
      </c>
      <c r="C1623" s="171"/>
      <c r="D1623" s="261"/>
      <c r="E1623" s="243"/>
      <c r="F1623" s="186"/>
      <c r="G1623" s="667"/>
    </row>
    <row r="1624" spans="1:7" ht="66">
      <c r="A1624" s="164"/>
      <c r="B1624" s="761" t="s">
        <v>2109</v>
      </c>
      <c r="C1624" s="171"/>
      <c r="D1624" s="261"/>
      <c r="E1624" s="243"/>
      <c r="F1624" s="186"/>
      <c r="G1624" s="667"/>
    </row>
    <row r="1625" spans="1:7" ht="39.6">
      <c r="A1625" s="164"/>
      <c r="B1625" s="163" t="s">
        <v>2107</v>
      </c>
      <c r="C1625" s="171"/>
      <c r="D1625" s="261"/>
      <c r="E1625" s="243"/>
      <c r="F1625" s="186"/>
      <c r="G1625" s="667"/>
    </row>
    <row r="1626" spans="1:7">
      <c r="A1626" s="164"/>
      <c r="B1626" s="163" t="s">
        <v>848</v>
      </c>
      <c r="C1626" s="171" t="s">
        <v>179</v>
      </c>
      <c r="D1626" s="261">
        <v>1</v>
      </c>
      <c r="E1626" s="622"/>
      <c r="F1626" s="279">
        <f>D1626*E1626</f>
        <v>0</v>
      </c>
      <c r="G1626" s="667"/>
    </row>
    <row r="1627" spans="1:7" ht="15.6">
      <c r="A1627" s="164"/>
      <c r="B1627" s="180" t="s">
        <v>849</v>
      </c>
      <c r="C1627" s="214"/>
      <c r="D1627" s="311"/>
      <c r="E1627" s="301"/>
      <c r="F1627" s="182">
        <f>SUM(F1582:F1626)</f>
        <v>0</v>
      </c>
      <c r="G1627" s="667"/>
    </row>
    <row r="1628" spans="1:7" ht="15.6">
      <c r="A1628" s="164"/>
      <c r="B1628" s="200"/>
      <c r="C1628" s="249"/>
      <c r="D1628" s="307"/>
      <c r="E1628" s="308"/>
      <c r="F1628" s="201"/>
      <c r="G1628" s="667"/>
    </row>
    <row r="1629" spans="1:7">
      <c r="A1629" s="236" t="s">
        <v>1648</v>
      </c>
      <c r="B1629" s="237" t="s">
        <v>617</v>
      </c>
      <c r="C1629" s="171"/>
      <c r="D1629" s="261"/>
      <c r="E1629" s="185"/>
      <c r="F1629" s="185"/>
      <c r="G1629" s="667"/>
    </row>
    <row r="1630" spans="1:7">
      <c r="A1630" s="192"/>
      <c r="B1630" s="250"/>
      <c r="C1630" s="174"/>
      <c r="D1630" s="241"/>
      <c r="E1630" s="193"/>
      <c r="F1630" s="251"/>
      <c r="G1630" s="667"/>
    </row>
    <row r="1631" spans="1:7" ht="15">
      <c r="A1631" s="164" t="s">
        <v>798</v>
      </c>
      <c r="B1631" s="165" t="s">
        <v>850</v>
      </c>
      <c r="C1631" s="171"/>
      <c r="D1631" s="261"/>
      <c r="E1631" s="243"/>
      <c r="F1631" s="186"/>
      <c r="G1631" s="667"/>
    </row>
    <row r="1632" spans="1:7" ht="198">
      <c r="A1632" s="183"/>
      <c r="B1632" s="761" t="s">
        <v>3118</v>
      </c>
      <c r="C1632" s="171"/>
      <c r="D1632" s="261"/>
      <c r="E1632" s="243"/>
      <c r="F1632" s="281"/>
      <c r="G1632" s="667"/>
    </row>
    <row r="1633" spans="1:7" ht="15.6">
      <c r="A1633" s="167"/>
      <c r="B1633" s="760" t="s">
        <v>2021</v>
      </c>
      <c r="C1633" s="171"/>
      <c r="D1633" s="295"/>
      <c r="E1633" s="279"/>
      <c r="F1633" s="185"/>
      <c r="G1633" s="667"/>
    </row>
    <row r="1634" spans="1:7" ht="15.6">
      <c r="A1634" s="167" t="s">
        <v>800</v>
      </c>
      <c r="B1634" s="202" t="s">
        <v>2110</v>
      </c>
      <c r="C1634" s="171" t="s">
        <v>1890</v>
      </c>
      <c r="D1634" s="295">
        <v>39</v>
      </c>
      <c r="E1634" s="622"/>
      <c r="F1634" s="185">
        <f>D1634*E1634</f>
        <v>0</v>
      </c>
      <c r="G1634" s="667"/>
    </row>
    <row r="1635" spans="1:7" ht="15.6">
      <c r="A1635" s="167" t="s">
        <v>851</v>
      </c>
      <c r="B1635" s="202" t="s">
        <v>2111</v>
      </c>
      <c r="C1635" s="171" t="s">
        <v>1890</v>
      </c>
      <c r="D1635" s="295">
        <v>128</v>
      </c>
      <c r="E1635" s="622"/>
      <c r="F1635" s="185">
        <f>D1635*E1635</f>
        <v>0</v>
      </c>
      <c r="G1635" s="667"/>
    </row>
    <row r="1636" spans="1:7" ht="15.6">
      <c r="A1636" s="167" t="s">
        <v>852</v>
      </c>
      <c r="B1636" s="202" t="s">
        <v>2112</v>
      </c>
      <c r="C1636" s="171" t="s">
        <v>1890</v>
      </c>
      <c r="D1636" s="295">
        <v>93</v>
      </c>
      <c r="E1636" s="622"/>
      <c r="F1636" s="185">
        <f>D1636*E1636</f>
        <v>0</v>
      </c>
      <c r="G1636" s="667"/>
    </row>
    <row r="1637" spans="1:7">
      <c r="A1637" s="192"/>
      <c r="B1637" s="255"/>
      <c r="C1637" s="255"/>
      <c r="D1637" s="312"/>
      <c r="E1637" s="313"/>
      <c r="F1637" s="251"/>
      <c r="G1637" s="667"/>
    </row>
    <row r="1638" spans="1:7" ht="26.4">
      <c r="A1638" s="164" t="s">
        <v>801</v>
      </c>
      <c r="B1638" s="165" t="s">
        <v>2113</v>
      </c>
      <c r="C1638" s="171"/>
      <c r="D1638" s="261"/>
      <c r="E1638" s="243"/>
      <c r="F1638" s="186"/>
      <c r="G1638" s="667"/>
    </row>
    <row r="1639" spans="1:7" ht="184.8">
      <c r="A1639" s="183"/>
      <c r="B1639" s="761" t="s">
        <v>3119</v>
      </c>
      <c r="C1639" s="171"/>
      <c r="D1639" s="261"/>
      <c r="E1639" s="243"/>
      <c r="F1639" s="186"/>
      <c r="G1639" s="667"/>
    </row>
    <row r="1640" spans="1:7" ht="15.6">
      <c r="A1640" s="167"/>
      <c r="B1640" s="761" t="s">
        <v>2114</v>
      </c>
      <c r="C1640" s="177"/>
      <c r="D1640" s="281"/>
      <c r="E1640" s="281"/>
      <c r="F1640" s="281"/>
      <c r="G1640" s="667"/>
    </row>
    <row r="1641" spans="1:7" ht="15.6">
      <c r="A1641" s="167" t="s">
        <v>805</v>
      </c>
      <c r="B1641" s="202" t="s">
        <v>2115</v>
      </c>
      <c r="C1641" s="171" t="s">
        <v>1890</v>
      </c>
      <c r="D1641" s="261">
        <v>60.8</v>
      </c>
      <c r="E1641" s="622"/>
      <c r="F1641" s="185">
        <f>D1641*E1641</f>
        <v>0</v>
      </c>
      <c r="G1641" s="667"/>
    </row>
    <row r="1642" spans="1:7" ht="15.6">
      <c r="A1642" s="167" t="s">
        <v>806</v>
      </c>
      <c r="B1642" s="202" t="s">
        <v>2116</v>
      </c>
      <c r="C1642" s="171" t="s">
        <v>1890</v>
      </c>
      <c r="D1642" s="261">
        <v>163.30000000000001</v>
      </c>
      <c r="E1642" s="622"/>
      <c r="F1642" s="185">
        <f>D1642*E1642</f>
        <v>0</v>
      </c>
      <c r="G1642" s="667"/>
    </row>
    <row r="1643" spans="1:7" ht="15.6">
      <c r="A1643" s="167" t="s">
        <v>853</v>
      </c>
      <c r="B1643" s="202" t="s">
        <v>2117</v>
      </c>
      <c r="C1643" s="171" t="s">
        <v>1890</v>
      </c>
      <c r="D1643" s="261">
        <v>23.8</v>
      </c>
      <c r="E1643" s="622"/>
      <c r="F1643" s="185">
        <f>D1643*E1643</f>
        <v>0</v>
      </c>
      <c r="G1643" s="667"/>
    </row>
    <row r="1644" spans="1:7" ht="15.6">
      <c r="A1644" s="167" t="s">
        <v>854</v>
      </c>
      <c r="B1644" s="202" t="s">
        <v>2118</v>
      </c>
      <c r="C1644" s="171" t="s">
        <v>1890</v>
      </c>
      <c r="D1644" s="261">
        <v>14.7</v>
      </c>
      <c r="E1644" s="622"/>
      <c r="F1644" s="185">
        <f>D1644*E1644</f>
        <v>0</v>
      </c>
      <c r="G1644" s="667"/>
    </row>
    <row r="1645" spans="1:7">
      <c r="A1645" s="192"/>
      <c r="B1645" s="255"/>
      <c r="C1645" s="255"/>
      <c r="D1645" s="261"/>
      <c r="E1645" s="261"/>
      <c r="F1645" s="251"/>
      <c r="G1645" s="667"/>
    </row>
    <row r="1646" spans="1:7">
      <c r="A1646" s="164" t="s">
        <v>1056</v>
      </c>
      <c r="B1646" s="165" t="s">
        <v>2119</v>
      </c>
      <c r="C1646" s="171"/>
      <c r="D1646" s="261"/>
      <c r="E1646" s="261"/>
      <c r="F1646" s="186"/>
      <c r="G1646" s="667"/>
    </row>
    <row r="1647" spans="1:7" s="787" customFormat="1" ht="92.4">
      <c r="A1647" s="797"/>
      <c r="B1647" s="815" t="s">
        <v>3267</v>
      </c>
      <c r="C1647" s="798"/>
      <c r="D1647" s="799"/>
      <c r="E1647" s="799"/>
      <c r="F1647" s="800"/>
      <c r="G1647" s="789"/>
    </row>
    <row r="1648" spans="1:7" ht="52.8">
      <c r="A1648" s="183"/>
      <c r="B1648" s="761" t="s">
        <v>3266</v>
      </c>
      <c r="C1648" s="171"/>
      <c r="D1648" s="261"/>
      <c r="E1648" s="312"/>
      <c r="F1648" s="186"/>
      <c r="G1648" s="667"/>
    </row>
    <row r="1649" spans="1:7">
      <c r="A1649" s="213"/>
      <c r="B1649" s="760" t="s">
        <v>813</v>
      </c>
      <c r="C1649" s="126"/>
      <c r="D1649" s="312"/>
      <c r="E1649" s="277"/>
      <c r="F1649" s="277"/>
      <c r="G1649" s="667"/>
    </row>
    <row r="1650" spans="1:7" ht="15.6">
      <c r="A1650" s="167"/>
      <c r="B1650" s="760" t="s">
        <v>2120</v>
      </c>
      <c r="C1650" s="171" t="s">
        <v>1890</v>
      </c>
      <c r="D1650" s="295">
        <v>263</v>
      </c>
      <c r="E1650" s="622"/>
      <c r="F1650" s="185">
        <f>D1650*E1650</f>
        <v>0</v>
      </c>
      <c r="G1650" s="667"/>
    </row>
    <row r="1651" spans="1:7" ht="15.6">
      <c r="A1651" s="164"/>
      <c r="B1651" s="180" t="s">
        <v>818</v>
      </c>
      <c r="C1651" s="214"/>
      <c r="D1651" s="311"/>
      <c r="E1651" s="301"/>
      <c r="F1651" s="182">
        <f>SUM(F1631:F1650)</f>
        <v>0</v>
      </c>
      <c r="G1651" s="667"/>
    </row>
    <row r="1652" spans="1:7" ht="15.6">
      <c r="A1652" s="164"/>
      <c r="B1652" s="200"/>
      <c r="C1652" s="249"/>
      <c r="D1652" s="307"/>
      <c r="E1652" s="308"/>
      <c r="F1652" s="201"/>
      <c r="G1652" s="667"/>
    </row>
    <row r="1653" spans="1:7" ht="15.6">
      <c r="A1653" s="164"/>
      <c r="B1653" s="200"/>
      <c r="C1653" s="249"/>
      <c r="D1653" s="307"/>
      <c r="E1653" s="308"/>
      <c r="F1653" s="201"/>
      <c r="G1653" s="667"/>
    </row>
    <row r="1654" spans="1:7" ht="13.8">
      <c r="A1654" s="217"/>
      <c r="B1654" s="836" t="s">
        <v>2121</v>
      </c>
      <c r="C1654" s="837"/>
      <c r="D1654" s="837"/>
      <c r="E1654" s="837"/>
      <c r="F1654" s="837"/>
      <c r="G1654" s="667"/>
    </row>
    <row r="1655" spans="1:7" ht="13.8">
      <c r="A1655" s="217"/>
      <c r="B1655" s="218"/>
      <c r="C1655" s="219"/>
      <c r="D1655" s="220"/>
      <c r="E1655" s="221"/>
      <c r="F1655" s="247"/>
      <c r="G1655" s="667"/>
    </row>
    <row r="1656" spans="1:7" ht="13.8">
      <c r="A1656" s="222" t="s">
        <v>1565</v>
      </c>
      <c r="B1656" s="742" t="s">
        <v>624</v>
      </c>
      <c r="C1656" s="219"/>
      <c r="D1656" s="220"/>
      <c r="E1656" s="247"/>
      <c r="F1656" s="224">
        <f>F1458</f>
        <v>0</v>
      </c>
      <c r="G1656" s="667"/>
    </row>
    <row r="1657" spans="1:7" ht="13.8">
      <c r="A1657" s="222" t="s">
        <v>1730</v>
      </c>
      <c r="B1657" s="742" t="s">
        <v>582</v>
      </c>
      <c r="C1657" s="219"/>
      <c r="D1657" s="220"/>
      <c r="E1657" s="247"/>
      <c r="F1657" s="224">
        <f>F1539</f>
        <v>0</v>
      </c>
      <c r="G1657" s="667"/>
    </row>
    <row r="1658" spans="1:7" ht="13.8">
      <c r="A1658" s="222" t="s">
        <v>1638</v>
      </c>
      <c r="B1658" s="742" t="s">
        <v>693</v>
      </c>
      <c r="C1658" s="225"/>
      <c r="D1658" s="221"/>
      <c r="E1658" s="221"/>
      <c r="F1658" s="224">
        <f>F1571</f>
        <v>0</v>
      </c>
      <c r="G1658" s="667"/>
    </row>
    <row r="1659" spans="1:7" ht="13.8">
      <c r="A1659" s="222" t="s">
        <v>1644</v>
      </c>
      <c r="B1659" s="742" t="s">
        <v>835</v>
      </c>
      <c r="C1659" s="225"/>
      <c r="D1659" s="221"/>
      <c r="E1659" s="221"/>
      <c r="F1659" s="224">
        <f>F1627</f>
        <v>0</v>
      </c>
      <c r="G1659" s="667"/>
    </row>
    <row r="1660" spans="1:7" ht="13.8">
      <c r="A1660" s="222" t="s">
        <v>1648</v>
      </c>
      <c r="B1660" s="742" t="s">
        <v>617</v>
      </c>
      <c r="C1660" s="223"/>
      <c r="D1660" s="247"/>
      <c r="E1660" s="247"/>
      <c r="F1660" s="224">
        <f>F1651</f>
        <v>0</v>
      </c>
      <c r="G1660" s="667"/>
    </row>
    <row r="1661" spans="1:7" ht="14.4" thickBot="1">
      <c r="A1661" s="226"/>
      <c r="B1661" s="227"/>
      <c r="C1661" s="228"/>
      <c r="D1661" s="229"/>
      <c r="E1661" s="229"/>
      <c r="F1661" s="640"/>
      <c r="G1661" s="667"/>
    </row>
    <row r="1662" spans="1:7" ht="13.8">
      <c r="A1662" s="217"/>
      <c r="B1662" s="218"/>
      <c r="C1662" s="225"/>
      <c r="D1662" s="221"/>
      <c r="E1662" s="221"/>
      <c r="F1662" s="641"/>
      <c r="G1662" s="667"/>
    </row>
    <row r="1663" spans="1:7" ht="13.8">
      <c r="A1663" s="217"/>
      <c r="B1663" s="230" t="s">
        <v>819</v>
      </c>
      <c r="C1663" s="231"/>
      <c r="D1663" s="330"/>
      <c r="E1663" s="838">
        <f>SUM(F1656:F1661)</f>
        <v>0</v>
      </c>
      <c r="F1663" s="839"/>
      <c r="G1663" s="667"/>
    </row>
    <row r="1664" spans="1:7" ht="13.8">
      <c r="A1664" s="217"/>
      <c r="B1664" s="230" t="s">
        <v>820</v>
      </c>
      <c r="C1664" s="231"/>
      <c r="D1664" s="330"/>
      <c r="E1664" s="840">
        <f>E1663*0.25</f>
        <v>0</v>
      </c>
      <c r="F1664" s="841"/>
      <c r="G1664" s="667"/>
    </row>
    <row r="1665" spans="1:7" ht="13.8">
      <c r="A1665" s="217"/>
      <c r="B1665" s="232" t="s">
        <v>821</v>
      </c>
      <c r="C1665" s="233"/>
      <c r="D1665" s="332"/>
      <c r="E1665" s="840">
        <f>SUM(E1663:F1664)</f>
        <v>0</v>
      </c>
      <c r="F1665" s="841"/>
      <c r="G1665" s="667"/>
    </row>
    <row r="1666" spans="1:7" ht="13.8">
      <c r="A1666" s="223"/>
      <c r="B1666" s="234"/>
      <c r="C1666" s="225"/>
      <c r="D1666" s="221"/>
      <c r="E1666" s="221"/>
      <c r="F1666" s="221"/>
      <c r="G1666" s="667"/>
    </row>
    <row r="1667" spans="1:7" ht="13.8">
      <c r="A1667" s="223"/>
      <c r="B1667" s="230"/>
      <c r="C1667" s="235"/>
      <c r="D1667" s="330"/>
      <c r="E1667" s="331"/>
      <c r="F1667" s="334"/>
      <c r="G1667" s="667"/>
    </row>
    <row r="1668" spans="1:7">
      <c r="G1668" s="667"/>
    </row>
    <row r="1669" spans="1:7">
      <c r="A1669" s="3"/>
      <c r="G1669" s="667"/>
    </row>
    <row r="1670" spans="1:7">
      <c r="B1670" s="46"/>
      <c r="G1670" s="667"/>
    </row>
    <row r="1671" spans="1:7">
      <c r="A1671" s="160" t="s">
        <v>968</v>
      </c>
      <c r="B1671" s="161" t="s">
        <v>977</v>
      </c>
      <c r="G1671" s="667"/>
    </row>
    <row r="1672" spans="1:7">
      <c r="B1672" s="46"/>
      <c r="G1672" s="667"/>
    </row>
    <row r="1673" spans="1:7" ht="15">
      <c r="A1673" s="183" t="s">
        <v>1565</v>
      </c>
      <c r="B1673" s="184" t="s">
        <v>624</v>
      </c>
      <c r="C1673" s="171"/>
      <c r="D1673" s="261"/>
      <c r="E1673" s="243"/>
      <c r="F1673" s="243"/>
      <c r="G1673" s="667"/>
    </row>
    <row r="1674" spans="1:7">
      <c r="A1674" s="238"/>
      <c r="B1674" s="239"/>
      <c r="C1674" s="174"/>
      <c r="D1674" s="241"/>
      <c r="E1674" s="193"/>
      <c r="F1674" s="193"/>
      <c r="G1674" s="667"/>
    </row>
    <row r="1675" spans="1:7" ht="52.8">
      <c r="A1675" s="164" t="s">
        <v>625</v>
      </c>
      <c r="B1675" s="162" t="s">
        <v>2122</v>
      </c>
      <c r="C1675" s="171" t="s">
        <v>824</v>
      </c>
      <c r="D1675" s="261">
        <v>1</v>
      </c>
      <c r="E1675" s="624"/>
      <c r="F1675" s="185">
        <f>D1675*E1675</f>
        <v>0</v>
      </c>
      <c r="G1675" s="667"/>
    </row>
    <row r="1676" spans="1:7" ht="15.6">
      <c r="A1676" s="164"/>
      <c r="B1676" s="180" t="s">
        <v>628</v>
      </c>
      <c r="C1676" s="199"/>
      <c r="D1676" s="302"/>
      <c r="E1676" s="283"/>
      <c r="F1676" s="182">
        <f>SUM(F1675:F1675)</f>
        <v>0</v>
      </c>
      <c r="G1676" s="667"/>
    </row>
    <row r="1677" spans="1:7" ht="15.6">
      <c r="A1677" s="164"/>
      <c r="B1677" s="200"/>
      <c r="C1677" s="171"/>
      <c r="D1677" s="261"/>
      <c r="E1677" s="291"/>
      <c r="F1677" s="201"/>
      <c r="G1677" s="667"/>
    </row>
    <row r="1678" spans="1:7">
      <c r="A1678" s="183" t="s">
        <v>1730</v>
      </c>
      <c r="B1678" s="184" t="s">
        <v>580</v>
      </c>
      <c r="C1678" s="171"/>
      <c r="D1678" s="261"/>
      <c r="E1678" s="185"/>
      <c r="F1678" s="185"/>
      <c r="G1678" s="667"/>
    </row>
    <row r="1679" spans="1:7">
      <c r="A1679" s="175"/>
      <c r="B1679" s="176"/>
      <c r="C1679" s="174"/>
      <c r="D1679" s="241"/>
      <c r="E1679" s="193"/>
      <c r="F1679" s="193"/>
      <c r="G1679" s="667"/>
    </row>
    <row r="1680" spans="1:7" ht="26.4">
      <c r="A1680" s="164" t="s">
        <v>2123</v>
      </c>
      <c r="B1680" s="165" t="s">
        <v>2124</v>
      </c>
      <c r="C1680" s="170"/>
      <c r="D1680" s="261"/>
      <c r="E1680" s="277"/>
      <c r="F1680" s="277" t="str">
        <f t="shared" ref="F1680:F1689" si="60">IF(E1680=0," ",D1680*E1680)</f>
        <v xml:space="preserve"> </v>
      </c>
      <c r="G1680" s="667"/>
    </row>
    <row r="1681" spans="1:7" ht="26.4">
      <c r="A1681" s="169"/>
      <c r="B1681" s="162" t="s">
        <v>2125</v>
      </c>
      <c r="C1681" s="170"/>
      <c r="D1681" s="299"/>
      <c r="E1681" s="277"/>
      <c r="F1681" s="277" t="str">
        <f t="shared" si="60"/>
        <v xml:space="preserve"> </v>
      </c>
      <c r="G1681" s="667"/>
    </row>
    <row r="1682" spans="1:7" ht="39.6">
      <c r="A1682" s="169"/>
      <c r="B1682" s="162" t="s">
        <v>2126</v>
      </c>
      <c r="C1682" s="170"/>
      <c r="D1682" s="299"/>
      <c r="E1682" s="277"/>
      <c r="F1682" s="277" t="str">
        <f t="shared" si="60"/>
        <v xml:space="preserve"> </v>
      </c>
      <c r="G1682" s="667"/>
    </row>
    <row r="1683" spans="1:7">
      <c r="A1683" s="169"/>
      <c r="B1683" s="162" t="s">
        <v>2127</v>
      </c>
      <c r="C1683" s="170"/>
      <c r="D1683" s="299"/>
      <c r="E1683" s="277"/>
      <c r="F1683" s="277" t="str">
        <f t="shared" si="60"/>
        <v xml:space="preserve"> </v>
      </c>
      <c r="G1683" s="667"/>
    </row>
    <row r="1684" spans="1:7" ht="26.4">
      <c r="A1684" s="169"/>
      <c r="B1684" s="162" t="s">
        <v>2128</v>
      </c>
      <c r="C1684" s="170"/>
      <c r="D1684" s="299"/>
      <c r="E1684" s="277"/>
      <c r="F1684" s="277" t="str">
        <f t="shared" si="60"/>
        <v xml:space="preserve"> </v>
      </c>
      <c r="G1684" s="667"/>
    </row>
    <row r="1685" spans="1:7">
      <c r="A1685" s="169"/>
      <c r="B1685" s="162" t="s">
        <v>2129</v>
      </c>
      <c r="C1685" s="170"/>
      <c r="D1685" s="299"/>
      <c r="E1685" s="277"/>
      <c r="F1685" s="277" t="str">
        <f t="shared" si="60"/>
        <v xml:space="preserve"> </v>
      </c>
      <c r="G1685" s="667"/>
    </row>
    <row r="1686" spans="1:7" ht="26.4">
      <c r="A1686" s="169"/>
      <c r="B1686" s="162" t="s">
        <v>2130</v>
      </c>
      <c r="C1686" s="170"/>
      <c r="D1686" s="299"/>
      <c r="E1686" s="277"/>
      <c r="F1686" s="277" t="str">
        <f t="shared" si="60"/>
        <v xml:space="preserve"> </v>
      </c>
      <c r="G1686" s="667"/>
    </row>
    <row r="1687" spans="1:7" ht="26.4">
      <c r="A1687" s="169"/>
      <c r="B1687" s="162" t="s">
        <v>2131</v>
      </c>
      <c r="C1687" s="170"/>
      <c r="D1687" s="299"/>
      <c r="E1687" s="277"/>
      <c r="F1687" s="277" t="str">
        <f t="shared" si="60"/>
        <v xml:space="preserve"> </v>
      </c>
      <c r="G1687" s="667"/>
    </row>
    <row r="1688" spans="1:7" ht="26.4">
      <c r="A1688" s="169"/>
      <c r="B1688" s="162" t="s">
        <v>2132</v>
      </c>
      <c r="C1688" s="170"/>
      <c r="D1688" s="299"/>
      <c r="E1688" s="277"/>
      <c r="F1688" s="277" t="str">
        <f t="shared" si="60"/>
        <v xml:space="preserve"> </v>
      </c>
      <c r="G1688" s="667"/>
    </row>
    <row r="1689" spans="1:7" ht="26.4">
      <c r="A1689" s="169"/>
      <c r="B1689" s="162" t="s">
        <v>3120</v>
      </c>
      <c r="C1689" s="170"/>
      <c r="D1689" s="299"/>
      <c r="E1689" s="277"/>
      <c r="F1689" s="277" t="str">
        <f t="shared" si="60"/>
        <v xml:space="preserve"> </v>
      </c>
      <c r="G1689" s="667"/>
    </row>
    <row r="1690" spans="1:7" ht="26.4">
      <c r="A1690" s="169"/>
      <c r="B1690" s="202" t="s">
        <v>2133</v>
      </c>
      <c r="C1690" s="171" t="s">
        <v>824</v>
      </c>
      <c r="D1690" s="299">
        <v>1</v>
      </c>
      <c r="E1690" s="622"/>
      <c r="F1690" s="185">
        <f>D1690*E1690</f>
        <v>0</v>
      </c>
      <c r="G1690" s="667"/>
    </row>
    <row r="1691" spans="1:7" ht="15.6">
      <c r="A1691" s="164"/>
      <c r="B1691" s="180" t="s">
        <v>855</v>
      </c>
      <c r="C1691" s="199"/>
      <c r="D1691" s="302"/>
      <c r="E1691" s="283"/>
      <c r="F1691" s="182">
        <f>SUM(F1690:F1690)</f>
        <v>0</v>
      </c>
      <c r="G1691" s="667"/>
    </row>
    <row r="1692" spans="1:7">
      <c r="A1692" s="164"/>
      <c r="B1692" s="360"/>
      <c r="C1692" s="171"/>
      <c r="D1692" s="261"/>
      <c r="E1692" s="185"/>
      <c r="F1692" s="185"/>
      <c r="G1692" s="667"/>
    </row>
    <row r="1693" spans="1:7">
      <c r="A1693" s="183" t="s">
        <v>1638</v>
      </c>
      <c r="B1693" s="184" t="s">
        <v>856</v>
      </c>
      <c r="C1693" s="171"/>
      <c r="D1693" s="261"/>
      <c r="E1693" s="185"/>
      <c r="F1693" s="185"/>
      <c r="G1693" s="667"/>
    </row>
    <row r="1694" spans="1:7">
      <c r="A1694" s="175"/>
      <c r="B1694" s="176"/>
      <c r="C1694" s="174"/>
      <c r="D1694" s="241"/>
      <c r="E1694" s="280"/>
      <c r="F1694" s="280"/>
      <c r="G1694" s="667"/>
    </row>
    <row r="1695" spans="1:7" ht="26.4">
      <c r="A1695" s="164" t="s">
        <v>694</v>
      </c>
      <c r="B1695" s="165" t="s">
        <v>2134</v>
      </c>
      <c r="C1695" s="171"/>
      <c r="D1695" s="261"/>
      <c r="E1695" s="243"/>
      <c r="F1695" s="186"/>
      <c r="G1695" s="667"/>
    </row>
    <row r="1696" spans="1:7" ht="52.8">
      <c r="A1696" s="164"/>
      <c r="B1696" s="162" t="s">
        <v>2135</v>
      </c>
      <c r="C1696" s="171"/>
      <c r="D1696" s="261"/>
      <c r="E1696" s="243"/>
      <c r="F1696" s="186"/>
      <c r="G1696" s="667"/>
    </row>
    <row r="1697" spans="1:7" ht="66">
      <c r="A1697" s="177"/>
      <c r="B1697" s="761" t="s">
        <v>2136</v>
      </c>
      <c r="C1697" s="187"/>
      <c r="D1697" s="295"/>
      <c r="E1697" s="279"/>
      <c r="F1697" s="279"/>
      <c r="G1697" s="667"/>
    </row>
    <row r="1698" spans="1:7" s="671" customFormat="1" ht="52.8">
      <c r="A1698" s="685"/>
      <c r="B1698" s="761" t="s">
        <v>3121</v>
      </c>
      <c r="C1698" s="697"/>
      <c r="D1698" s="698"/>
      <c r="E1698" s="289"/>
      <c r="F1698" s="289"/>
      <c r="G1698" s="667"/>
    </row>
    <row r="1699" spans="1:7" ht="79.2">
      <c r="A1699" s="164"/>
      <c r="B1699" s="761" t="s">
        <v>2137</v>
      </c>
      <c r="C1699" s="187"/>
      <c r="D1699" s="295"/>
      <c r="E1699" s="279"/>
      <c r="F1699" s="279"/>
      <c r="G1699" s="667"/>
    </row>
    <row r="1700" spans="1:7" ht="15.6">
      <c r="A1700" s="164"/>
      <c r="B1700" s="761" t="s">
        <v>2138</v>
      </c>
      <c r="C1700" s="187"/>
      <c r="D1700" s="295"/>
      <c r="E1700" s="279"/>
      <c r="F1700" s="279"/>
      <c r="G1700" s="667"/>
    </row>
    <row r="1701" spans="1:7" ht="15.6">
      <c r="A1701" s="164" t="s">
        <v>696</v>
      </c>
      <c r="B1701" s="761" t="s">
        <v>2139</v>
      </c>
      <c r="C1701" s="171" t="s">
        <v>1890</v>
      </c>
      <c r="D1701" s="314">
        <v>32</v>
      </c>
      <c r="E1701" s="624"/>
      <c r="F1701" s="185">
        <f>D1701*E1701</f>
        <v>0</v>
      </c>
      <c r="G1701" s="667"/>
    </row>
    <row r="1702" spans="1:7" ht="15.6">
      <c r="A1702" s="164" t="s">
        <v>697</v>
      </c>
      <c r="B1702" s="761" t="s">
        <v>2140</v>
      </c>
      <c r="C1702" s="171" t="s">
        <v>1890</v>
      </c>
      <c r="D1702" s="314">
        <v>39</v>
      </c>
      <c r="E1702" s="624"/>
      <c r="F1702" s="185">
        <f>D1702*E1702</f>
        <v>0</v>
      </c>
      <c r="G1702" s="667"/>
    </row>
    <row r="1703" spans="1:7" ht="15.6">
      <c r="A1703" s="164" t="s">
        <v>698</v>
      </c>
      <c r="B1703" s="761" t="s">
        <v>2141</v>
      </c>
      <c r="C1703" s="171" t="s">
        <v>1890</v>
      </c>
      <c r="D1703" s="314">
        <v>28</v>
      </c>
      <c r="E1703" s="624"/>
      <c r="F1703" s="185">
        <f>D1703*E1703</f>
        <v>0</v>
      </c>
      <c r="G1703" s="667"/>
    </row>
    <row r="1704" spans="1:7" ht="15.6">
      <c r="A1704" s="164" t="s">
        <v>699</v>
      </c>
      <c r="B1704" s="761" t="s">
        <v>2142</v>
      </c>
      <c r="C1704" s="171" t="s">
        <v>1890</v>
      </c>
      <c r="D1704" s="314">
        <v>37</v>
      </c>
      <c r="E1704" s="624"/>
      <c r="F1704" s="185">
        <f>D1704*E1704</f>
        <v>0</v>
      </c>
      <c r="G1704" s="667"/>
    </row>
    <row r="1705" spans="1:7" ht="15.6">
      <c r="A1705" s="164" t="s">
        <v>829</v>
      </c>
      <c r="B1705" s="761" t="s">
        <v>2143</v>
      </c>
      <c r="C1705" s="171" t="s">
        <v>1890</v>
      </c>
      <c r="D1705" s="314">
        <v>315</v>
      </c>
      <c r="E1705" s="624"/>
      <c r="F1705" s="185">
        <f>D1705*E1705</f>
        <v>0</v>
      </c>
      <c r="G1705" s="667"/>
    </row>
    <row r="1706" spans="1:7">
      <c r="A1706" s="192"/>
      <c r="B1706" s="197"/>
      <c r="C1706" s="174"/>
      <c r="D1706" s="241"/>
      <c r="E1706" s="193"/>
      <c r="F1706" s="193"/>
      <c r="G1706" s="667"/>
    </row>
    <row r="1707" spans="1:7" ht="26.4">
      <c r="A1707" s="164" t="s">
        <v>700</v>
      </c>
      <c r="B1707" s="165" t="s">
        <v>2144</v>
      </c>
      <c r="C1707" s="171"/>
      <c r="D1707" s="261"/>
      <c r="E1707" s="243"/>
      <c r="F1707" s="186"/>
      <c r="G1707" s="667"/>
    </row>
    <row r="1708" spans="1:7" ht="52.8">
      <c r="A1708" s="164"/>
      <c r="B1708" s="162" t="s">
        <v>2145</v>
      </c>
      <c r="C1708" s="171"/>
      <c r="D1708" s="261"/>
      <c r="E1708" s="243"/>
      <c r="F1708" s="186"/>
      <c r="G1708" s="667"/>
    </row>
    <row r="1709" spans="1:7" ht="79.2">
      <c r="A1709" s="164"/>
      <c r="B1709" s="761" t="s">
        <v>2146</v>
      </c>
      <c r="C1709" s="187"/>
      <c r="D1709" s="295"/>
      <c r="E1709" s="279"/>
      <c r="F1709" s="279"/>
      <c r="G1709" s="667"/>
    </row>
    <row r="1710" spans="1:7" ht="39.6">
      <c r="A1710" s="164"/>
      <c r="B1710" s="761" t="s">
        <v>2147</v>
      </c>
      <c r="C1710" s="187"/>
      <c r="D1710" s="295"/>
      <c r="E1710" s="279"/>
      <c r="F1710" s="279"/>
      <c r="G1710" s="667"/>
    </row>
    <row r="1711" spans="1:7" ht="39.6">
      <c r="A1711" s="164"/>
      <c r="B1711" s="761" t="s">
        <v>2148</v>
      </c>
      <c r="C1711" s="187"/>
      <c r="D1711" s="295"/>
      <c r="E1711" s="279"/>
      <c r="F1711" s="279"/>
      <c r="G1711" s="667"/>
    </row>
    <row r="1712" spans="1:7" ht="15.6">
      <c r="A1712" s="164"/>
      <c r="B1712" s="761" t="s">
        <v>2149</v>
      </c>
      <c r="C1712" s="187"/>
      <c r="D1712" s="295"/>
      <c r="E1712" s="279"/>
      <c r="F1712" s="279"/>
      <c r="G1712" s="667"/>
    </row>
    <row r="1713" spans="1:7" ht="15.6">
      <c r="A1713" s="167" t="s">
        <v>857</v>
      </c>
      <c r="B1713" s="760" t="s">
        <v>2139</v>
      </c>
      <c r="C1713" s="171" t="s">
        <v>1890</v>
      </c>
      <c r="D1713" s="314">
        <v>32</v>
      </c>
      <c r="E1713" s="624"/>
      <c r="F1713" s="185">
        <f>D1713*E1713</f>
        <v>0</v>
      </c>
      <c r="G1713" s="667"/>
    </row>
    <row r="1714" spans="1:7" ht="15.6">
      <c r="A1714" s="167" t="s">
        <v>858</v>
      </c>
      <c r="B1714" s="760" t="s">
        <v>2140</v>
      </c>
      <c r="C1714" s="171" t="s">
        <v>1890</v>
      </c>
      <c r="D1714" s="314">
        <v>39</v>
      </c>
      <c r="E1714" s="624"/>
      <c r="F1714" s="185">
        <f>D1714*E1714</f>
        <v>0</v>
      </c>
      <c r="G1714" s="667"/>
    </row>
    <row r="1715" spans="1:7" ht="15.6">
      <c r="A1715" s="167" t="s">
        <v>859</v>
      </c>
      <c r="B1715" s="760" t="s">
        <v>2141</v>
      </c>
      <c r="C1715" s="171" t="s">
        <v>1890</v>
      </c>
      <c r="D1715" s="314">
        <v>28</v>
      </c>
      <c r="E1715" s="624"/>
      <c r="F1715" s="185">
        <f>D1715*E1715</f>
        <v>0</v>
      </c>
      <c r="G1715" s="667"/>
    </row>
    <row r="1716" spans="1:7" ht="15.6">
      <c r="A1716" s="167" t="s">
        <v>860</v>
      </c>
      <c r="B1716" s="760" t="s">
        <v>2142</v>
      </c>
      <c r="C1716" s="171" t="s">
        <v>1890</v>
      </c>
      <c r="D1716" s="314">
        <v>37</v>
      </c>
      <c r="E1716" s="624"/>
      <c r="F1716" s="185">
        <f>D1716*E1716</f>
        <v>0</v>
      </c>
      <c r="G1716" s="667"/>
    </row>
    <row r="1717" spans="1:7" ht="15.6">
      <c r="A1717" s="167" t="s">
        <v>861</v>
      </c>
      <c r="B1717" s="760" t="s">
        <v>2143</v>
      </c>
      <c r="C1717" s="171" t="s">
        <v>1890</v>
      </c>
      <c r="D1717" s="314">
        <v>315</v>
      </c>
      <c r="E1717" s="624"/>
      <c r="F1717" s="185">
        <f>D1717*E1717</f>
        <v>0</v>
      </c>
      <c r="G1717" s="667"/>
    </row>
    <row r="1718" spans="1:7">
      <c r="A1718" s="192"/>
      <c r="B1718" s="197"/>
      <c r="C1718" s="194"/>
      <c r="D1718" s="310"/>
      <c r="E1718" s="278"/>
      <c r="F1718" s="193"/>
      <c r="G1718" s="667"/>
    </row>
    <row r="1719" spans="1:7" ht="26.4">
      <c r="A1719" s="164" t="s">
        <v>703</v>
      </c>
      <c r="B1719" s="165" t="s">
        <v>2150</v>
      </c>
      <c r="C1719" s="171"/>
      <c r="D1719" s="261"/>
      <c r="E1719" s="243"/>
      <c r="F1719" s="186"/>
      <c r="G1719" s="667"/>
    </row>
    <row r="1720" spans="1:7" ht="52.8">
      <c r="A1720" s="164"/>
      <c r="B1720" s="162" t="s">
        <v>2151</v>
      </c>
      <c r="C1720" s="171"/>
      <c r="D1720" s="261"/>
      <c r="E1720" s="243"/>
      <c r="F1720" s="186"/>
      <c r="G1720" s="667"/>
    </row>
    <row r="1721" spans="1:7" ht="66">
      <c r="A1721" s="164"/>
      <c r="B1721" s="761" t="s">
        <v>2136</v>
      </c>
      <c r="C1721" s="187"/>
      <c r="D1721" s="295"/>
      <c r="E1721" s="279"/>
      <c r="F1721" s="279"/>
      <c r="G1721" s="667"/>
    </row>
    <row r="1722" spans="1:7" ht="52.8">
      <c r="A1722" s="164"/>
      <c r="B1722" s="761" t="s">
        <v>3121</v>
      </c>
      <c r="C1722" s="187"/>
      <c r="D1722" s="295"/>
      <c r="E1722" s="279"/>
      <c r="F1722" s="279"/>
      <c r="G1722" s="667"/>
    </row>
    <row r="1723" spans="1:7" ht="79.2">
      <c r="A1723" s="164"/>
      <c r="B1723" s="761" t="s">
        <v>2137</v>
      </c>
      <c r="C1723" s="187"/>
      <c r="D1723" s="295"/>
      <c r="E1723" s="279"/>
      <c r="F1723" s="279"/>
      <c r="G1723" s="667"/>
    </row>
    <row r="1724" spans="1:7" ht="15.6">
      <c r="A1724" s="164"/>
      <c r="B1724" s="760" t="s">
        <v>2138</v>
      </c>
      <c r="C1724" s="187"/>
      <c r="D1724" s="295"/>
      <c r="E1724" s="279"/>
      <c r="F1724" s="279"/>
      <c r="G1724" s="667"/>
    </row>
    <row r="1725" spans="1:7" ht="15.6">
      <c r="A1725" s="164" t="s">
        <v>706</v>
      </c>
      <c r="B1725" s="761" t="s">
        <v>2152</v>
      </c>
      <c r="C1725" s="171" t="s">
        <v>1890</v>
      </c>
      <c r="D1725" s="314">
        <v>12</v>
      </c>
      <c r="E1725" s="624"/>
      <c r="F1725" s="185">
        <f>D1725*E1725</f>
        <v>0</v>
      </c>
      <c r="G1725" s="667"/>
    </row>
    <row r="1726" spans="1:7" ht="15.6">
      <c r="A1726" s="164" t="s">
        <v>708</v>
      </c>
      <c r="B1726" s="761" t="s">
        <v>2153</v>
      </c>
      <c r="C1726" s="171" t="s">
        <v>1890</v>
      </c>
      <c r="D1726" s="314">
        <v>17</v>
      </c>
      <c r="E1726" s="624"/>
      <c r="F1726" s="185">
        <f>D1726*E1726</f>
        <v>0</v>
      </c>
      <c r="G1726" s="667"/>
    </row>
    <row r="1727" spans="1:7" ht="15.6">
      <c r="A1727" s="164" t="s">
        <v>710</v>
      </c>
      <c r="B1727" s="761" t="s">
        <v>2141</v>
      </c>
      <c r="C1727" s="171" t="s">
        <v>1890</v>
      </c>
      <c r="D1727" s="314">
        <v>41</v>
      </c>
      <c r="E1727" s="624"/>
      <c r="F1727" s="185">
        <f>D1727*E1727</f>
        <v>0</v>
      </c>
      <c r="G1727" s="667"/>
    </row>
    <row r="1728" spans="1:7" ht="15.6">
      <c r="A1728" s="164" t="s">
        <v>712</v>
      </c>
      <c r="B1728" s="761" t="s">
        <v>2142</v>
      </c>
      <c r="C1728" s="171" t="s">
        <v>1890</v>
      </c>
      <c r="D1728" s="314">
        <v>422</v>
      </c>
      <c r="E1728" s="624"/>
      <c r="F1728" s="185">
        <f>D1728*E1728</f>
        <v>0</v>
      </c>
      <c r="G1728" s="667"/>
    </row>
    <row r="1729" spans="1:7" ht="15.6">
      <c r="A1729" s="164" t="s">
        <v>714</v>
      </c>
      <c r="B1729" s="761" t="s">
        <v>2143</v>
      </c>
      <c r="C1729" s="171" t="s">
        <v>1890</v>
      </c>
      <c r="D1729" s="314">
        <v>224</v>
      </c>
      <c r="E1729" s="624"/>
      <c r="F1729" s="185">
        <f>D1729*E1729</f>
        <v>0</v>
      </c>
      <c r="G1729" s="667"/>
    </row>
    <row r="1730" spans="1:7">
      <c r="A1730" s="192"/>
      <c r="B1730" s="197"/>
      <c r="C1730" s="174"/>
      <c r="D1730" s="315"/>
      <c r="E1730" s="193"/>
      <c r="F1730" s="193"/>
      <c r="G1730" s="667"/>
    </row>
    <row r="1731" spans="1:7" ht="26.4">
      <c r="A1731" s="164" t="s">
        <v>723</v>
      </c>
      <c r="B1731" s="212" t="s">
        <v>2154</v>
      </c>
      <c r="C1731" s="171"/>
      <c r="D1731" s="261"/>
      <c r="E1731" s="243"/>
      <c r="F1731" s="186"/>
      <c r="G1731" s="667"/>
    </row>
    <row r="1732" spans="1:7" ht="52.8">
      <c r="A1732" s="164"/>
      <c r="B1732" s="162" t="s">
        <v>2155</v>
      </c>
      <c r="C1732" s="171"/>
      <c r="D1732" s="261"/>
      <c r="E1732" s="243"/>
      <c r="F1732" s="186"/>
      <c r="G1732" s="667"/>
    </row>
    <row r="1733" spans="1:7" ht="66">
      <c r="A1733" s="164"/>
      <c r="B1733" s="761" t="s">
        <v>2156</v>
      </c>
      <c r="C1733" s="187"/>
      <c r="D1733" s="295"/>
      <c r="E1733" s="279"/>
      <c r="F1733" s="279"/>
      <c r="G1733" s="667"/>
    </row>
    <row r="1734" spans="1:7" ht="39.6">
      <c r="A1734" s="164"/>
      <c r="B1734" s="761" t="s">
        <v>2157</v>
      </c>
      <c r="C1734" s="187"/>
      <c r="D1734" s="295"/>
      <c r="E1734" s="279"/>
      <c r="F1734" s="279"/>
      <c r="G1734" s="667"/>
    </row>
    <row r="1735" spans="1:7" ht="39.6">
      <c r="A1735" s="164"/>
      <c r="B1735" s="761" t="s">
        <v>2148</v>
      </c>
      <c r="C1735" s="187"/>
      <c r="D1735" s="295"/>
      <c r="E1735" s="279"/>
      <c r="F1735" s="279"/>
      <c r="G1735" s="667"/>
    </row>
    <row r="1736" spans="1:7" ht="15.6">
      <c r="A1736" s="164"/>
      <c r="B1736" s="761" t="s">
        <v>2149</v>
      </c>
      <c r="C1736" s="187"/>
      <c r="D1736" s="295"/>
      <c r="E1736" s="279"/>
      <c r="F1736" s="279"/>
      <c r="G1736" s="667"/>
    </row>
    <row r="1737" spans="1:7" ht="15.6">
      <c r="A1737" s="164" t="s">
        <v>725</v>
      </c>
      <c r="B1737" s="761" t="s">
        <v>2139</v>
      </c>
      <c r="C1737" s="171" t="s">
        <v>1890</v>
      </c>
      <c r="D1737" s="314">
        <v>12</v>
      </c>
      <c r="E1737" s="624"/>
      <c r="F1737" s="185">
        <f>D1737*E1737</f>
        <v>0</v>
      </c>
      <c r="G1737" s="667"/>
    </row>
    <row r="1738" spans="1:7" ht="15.6">
      <c r="A1738" s="164" t="s">
        <v>726</v>
      </c>
      <c r="B1738" s="761" t="s">
        <v>2140</v>
      </c>
      <c r="C1738" s="171" t="s">
        <v>1890</v>
      </c>
      <c r="D1738" s="314">
        <v>17</v>
      </c>
      <c r="E1738" s="624"/>
      <c r="F1738" s="185">
        <f>D1738*E1738</f>
        <v>0</v>
      </c>
      <c r="G1738" s="667"/>
    </row>
    <row r="1739" spans="1:7" ht="15.6">
      <c r="A1739" s="164" t="s">
        <v>727</v>
      </c>
      <c r="B1739" s="761" t="s">
        <v>2141</v>
      </c>
      <c r="C1739" s="171" t="s">
        <v>1890</v>
      </c>
      <c r="D1739" s="314">
        <v>41</v>
      </c>
      <c r="E1739" s="624"/>
      <c r="F1739" s="185">
        <f>D1739*E1739</f>
        <v>0</v>
      </c>
      <c r="G1739" s="668"/>
    </row>
    <row r="1740" spans="1:7" ht="15.6">
      <c r="A1740" s="164" t="s">
        <v>728</v>
      </c>
      <c r="B1740" s="761" t="s">
        <v>2158</v>
      </c>
      <c r="C1740" s="171" t="s">
        <v>1890</v>
      </c>
      <c r="D1740" s="314">
        <v>422</v>
      </c>
      <c r="E1740" s="624"/>
      <c r="F1740" s="185">
        <f>D1740*E1740</f>
        <v>0</v>
      </c>
      <c r="G1740" s="667"/>
    </row>
    <row r="1741" spans="1:7" ht="15.6">
      <c r="A1741" s="164" t="s">
        <v>729</v>
      </c>
      <c r="B1741" s="761" t="s">
        <v>2143</v>
      </c>
      <c r="C1741" s="171" t="s">
        <v>1890</v>
      </c>
      <c r="D1741" s="314">
        <v>224</v>
      </c>
      <c r="E1741" s="624"/>
      <c r="F1741" s="185">
        <f>D1741*E1741</f>
        <v>0</v>
      </c>
      <c r="G1741" s="667"/>
    </row>
    <row r="1742" spans="1:7">
      <c r="A1742" s="192"/>
      <c r="B1742" s="197"/>
      <c r="C1742" s="174"/>
      <c r="D1742" s="315"/>
      <c r="E1742" s="193"/>
      <c r="F1742" s="193"/>
      <c r="G1742" s="667"/>
    </row>
    <row r="1743" spans="1:7" ht="15">
      <c r="A1743" s="164" t="s">
        <v>736</v>
      </c>
      <c r="B1743" s="209" t="s">
        <v>862</v>
      </c>
      <c r="C1743" s="171"/>
      <c r="D1743" s="261"/>
      <c r="E1743" s="243"/>
      <c r="F1743" s="186"/>
      <c r="G1743" s="667"/>
    </row>
    <row r="1744" spans="1:7" ht="52.8">
      <c r="A1744" s="164"/>
      <c r="B1744" s="202" t="s">
        <v>2159</v>
      </c>
      <c r="C1744" s="171"/>
      <c r="D1744" s="261"/>
      <c r="E1744" s="243"/>
      <c r="F1744" s="186"/>
      <c r="G1744" s="667"/>
    </row>
    <row r="1745" spans="1:7" ht="66">
      <c r="A1745" s="164"/>
      <c r="B1745" s="761" t="s">
        <v>2160</v>
      </c>
      <c r="C1745" s="187"/>
      <c r="D1745" s="295"/>
      <c r="E1745" s="279"/>
      <c r="F1745" s="279"/>
      <c r="G1745" s="667"/>
    </row>
    <row r="1746" spans="1:7" ht="39.6">
      <c r="A1746" s="164"/>
      <c r="B1746" s="761" t="s">
        <v>2161</v>
      </c>
      <c r="C1746" s="187"/>
      <c r="D1746" s="295"/>
      <c r="E1746" s="279"/>
      <c r="F1746" s="279"/>
      <c r="G1746" s="667"/>
    </row>
    <row r="1747" spans="1:7" ht="79.2">
      <c r="A1747" s="164"/>
      <c r="B1747" s="761" t="s">
        <v>2162</v>
      </c>
      <c r="C1747" s="187"/>
      <c r="D1747" s="295"/>
      <c r="E1747" s="279"/>
      <c r="F1747" s="279"/>
      <c r="G1747" s="667"/>
    </row>
    <row r="1748" spans="1:7" ht="15.6">
      <c r="A1748" s="164"/>
      <c r="B1748" s="760" t="s">
        <v>2138</v>
      </c>
      <c r="C1748" s="187"/>
      <c r="D1748" s="295"/>
      <c r="E1748" s="279"/>
      <c r="F1748" s="279"/>
      <c r="G1748" s="667"/>
    </row>
    <row r="1749" spans="1:7" ht="15.6">
      <c r="A1749" s="164"/>
      <c r="B1749" s="761" t="s">
        <v>2163</v>
      </c>
      <c r="C1749" s="171" t="s">
        <v>1890</v>
      </c>
      <c r="D1749" s="314">
        <v>39</v>
      </c>
      <c r="E1749" s="624"/>
      <c r="F1749" s="185">
        <f>D1749*E1749</f>
        <v>0</v>
      </c>
      <c r="G1749" s="667"/>
    </row>
    <row r="1750" spans="1:7">
      <c r="A1750" s="192"/>
      <c r="B1750" s="197"/>
      <c r="C1750" s="174"/>
      <c r="D1750" s="315"/>
      <c r="E1750" s="193"/>
      <c r="F1750" s="193"/>
      <c r="G1750" s="667"/>
    </row>
    <row r="1751" spans="1:7" ht="26.4">
      <c r="A1751" s="164" t="s">
        <v>739</v>
      </c>
      <c r="B1751" s="209" t="s">
        <v>2144</v>
      </c>
      <c r="C1751" s="171"/>
      <c r="D1751" s="261"/>
      <c r="E1751" s="243"/>
      <c r="F1751" s="186"/>
      <c r="G1751" s="667"/>
    </row>
    <row r="1752" spans="1:7" ht="52.8">
      <c r="A1752" s="164"/>
      <c r="B1752" s="162" t="s">
        <v>2164</v>
      </c>
      <c r="C1752" s="178"/>
      <c r="D1752" s="261"/>
      <c r="E1752" s="243"/>
      <c r="F1752" s="186"/>
      <c r="G1752" s="667"/>
    </row>
    <row r="1753" spans="1:7" ht="118.8">
      <c r="A1753" s="164"/>
      <c r="B1753" s="761" t="s">
        <v>2165</v>
      </c>
      <c r="C1753" s="187"/>
      <c r="D1753" s="295"/>
      <c r="E1753" s="279"/>
      <c r="F1753" s="279"/>
      <c r="G1753" s="667"/>
    </row>
    <row r="1754" spans="1:7" ht="39.6">
      <c r="A1754" s="164"/>
      <c r="B1754" s="761" t="s">
        <v>2148</v>
      </c>
      <c r="C1754" s="187"/>
      <c r="D1754" s="295"/>
      <c r="E1754" s="279"/>
      <c r="F1754" s="279"/>
      <c r="G1754" s="667"/>
    </row>
    <row r="1755" spans="1:7">
      <c r="A1755" s="164"/>
      <c r="B1755" s="761" t="s">
        <v>863</v>
      </c>
      <c r="C1755" s="187"/>
      <c r="D1755" s="295"/>
      <c r="E1755" s="279"/>
      <c r="F1755" s="279"/>
      <c r="G1755" s="667"/>
    </row>
    <row r="1756" spans="1:7" ht="15.6">
      <c r="A1756" s="164"/>
      <c r="B1756" s="761" t="s">
        <v>864</v>
      </c>
      <c r="C1756" s="171" t="s">
        <v>1890</v>
      </c>
      <c r="D1756" s="314">
        <v>39</v>
      </c>
      <c r="E1756" s="624"/>
      <c r="F1756" s="185">
        <f>D1756*E1756</f>
        <v>0</v>
      </c>
      <c r="G1756" s="667"/>
    </row>
    <row r="1757" spans="1:7">
      <c r="A1757" s="192"/>
      <c r="B1757" s="197"/>
      <c r="C1757" s="174"/>
      <c r="D1757" s="315"/>
      <c r="E1757" s="193"/>
      <c r="F1757" s="193"/>
      <c r="G1757" s="667"/>
    </row>
    <row r="1758" spans="1:7" ht="15">
      <c r="A1758" s="164" t="s">
        <v>741</v>
      </c>
      <c r="B1758" s="209" t="s">
        <v>865</v>
      </c>
      <c r="C1758" s="171"/>
      <c r="D1758" s="261"/>
      <c r="E1758" s="243"/>
      <c r="F1758" s="186"/>
      <c r="G1758" s="667"/>
    </row>
    <row r="1759" spans="1:7" ht="79.2">
      <c r="A1759" s="164"/>
      <c r="B1759" s="761" t="s">
        <v>2166</v>
      </c>
      <c r="C1759" s="171"/>
      <c r="D1759" s="261"/>
      <c r="E1759" s="243"/>
      <c r="F1759" s="186"/>
      <c r="G1759" s="667"/>
    </row>
    <row r="1760" spans="1:7">
      <c r="A1760" s="192"/>
      <c r="B1760" s="761" t="s">
        <v>2167</v>
      </c>
      <c r="C1760" s="194"/>
      <c r="D1760" s="310"/>
      <c r="E1760" s="278"/>
      <c r="F1760" s="193"/>
      <c r="G1760" s="667"/>
    </row>
    <row r="1761" spans="1:7">
      <c r="A1761" s="164" t="s">
        <v>867</v>
      </c>
      <c r="B1761" s="761" t="s">
        <v>2139</v>
      </c>
      <c r="C1761" s="171" t="s">
        <v>179</v>
      </c>
      <c r="D1761" s="314">
        <v>2</v>
      </c>
      <c r="E1761" s="624"/>
      <c r="F1761" s="185">
        <f>D1761*E1761</f>
        <v>0</v>
      </c>
      <c r="G1761" s="667"/>
    </row>
    <row r="1762" spans="1:7">
      <c r="A1762" s="164" t="s">
        <v>868</v>
      </c>
      <c r="B1762" s="761" t="s">
        <v>2140</v>
      </c>
      <c r="C1762" s="171" t="s">
        <v>179</v>
      </c>
      <c r="D1762" s="314">
        <v>3</v>
      </c>
      <c r="E1762" s="624"/>
      <c r="F1762" s="185">
        <f>D1762*E1762</f>
        <v>0</v>
      </c>
      <c r="G1762" s="667"/>
    </row>
    <row r="1763" spans="1:7">
      <c r="A1763" s="164" t="s">
        <v>869</v>
      </c>
      <c r="B1763" s="761" t="s">
        <v>2141</v>
      </c>
      <c r="C1763" s="171" t="s">
        <v>179</v>
      </c>
      <c r="D1763" s="314">
        <v>5</v>
      </c>
      <c r="E1763" s="624"/>
      <c r="F1763" s="185">
        <f>D1763*E1763</f>
        <v>0</v>
      </c>
      <c r="G1763" s="667"/>
    </row>
    <row r="1764" spans="1:7">
      <c r="A1764" s="164" t="s">
        <v>870</v>
      </c>
      <c r="B1764" s="761" t="s">
        <v>2142</v>
      </c>
      <c r="C1764" s="171" t="s">
        <v>179</v>
      </c>
      <c r="D1764" s="314">
        <v>5</v>
      </c>
      <c r="E1764" s="624"/>
      <c r="F1764" s="185">
        <f>D1764*E1764</f>
        <v>0</v>
      </c>
      <c r="G1764" s="667"/>
    </row>
    <row r="1765" spans="1:7">
      <c r="A1765" s="164" t="s">
        <v>871</v>
      </c>
      <c r="B1765" s="761" t="s">
        <v>2143</v>
      </c>
      <c r="C1765" s="171" t="s">
        <v>179</v>
      </c>
      <c r="D1765" s="314">
        <v>12</v>
      </c>
      <c r="E1765" s="624"/>
      <c r="F1765" s="185">
        <f>D1765*E1765</f>
        <v>0</v>
      </c>
      <c r="G1765" s="667"/>
    </row>
    <row r="1766" spans="1:7">
      <c r="A1766" s="192"/>
      <c r="B1766" s="197"/>
      <c r="C1766" s="174"/>
      <c r="D1766" s="315"/>
      <c r="E1766" s="193"/>
      <c r="F1766" s="193"/>
      <c r="G1766" s="667"/>
    </row>
    <row r="1767" spans="1:7" ht="15">
      <c r="A1767" s="164" t="s">
        <v>741</v>
      </c>
      <c r="B1767" s="209" t="s">
        <v>872</v>
      </c>
      <c r="C1767" s="171"/>
      <c r="D1767" s="261"/>
      <c r="E1767" s="243"/>
      <c r="F1767" s="186"/>
      <c r="G1767" s="667"/>
    </row>
    <row r="1768" spans="1:7" ht="66">
      <c r="A1768" s="164"/>
      <c r="B1768" s="761" t="s">
        <v>3122</v>
      </c>
      <c r="C1768" s="171"/>
      <c r="D1768" s="261"/>
      <c r="E1768" s="243"/>
      <c r="F1768" s="186"/>
      <c r="G1768" s="667"/>
    </row>
    <row r="1769" spans="1:7">
      <c r="A1769" s="192"/>
      <c r="B1769" s="761" t="s">
        <v>2167</v>
      </c>
      <c r="C1769" s="194"/>
      <c r="D1769" s="310"/>
      <c r="E1769" s="278"/>
      <c r="F1769" s="193"/>
      <c r="G1769" s="667"/>
    </row>
    <row r="1770" spans="1:7">
      <c r="A1770" s="164" t="s">
        <v>746</v>
      </c>
      <c r="B1770" s="761" t="s">
        <v>2141</v>
      </c>
      <c r="C1770" s="171" t="s">
        <v>179</v>
      </c>
      <c r="D1770" s="314">
        <v>9</v>
      </c>
      <c r="E1770" s="624"/>
      <c r="F1770" s="185">
        <f>D1770*E1770</f>
        <v>0</v>
      </c>
      <c r="G1770" s="667"/>
    </row>
    <row r="1771" spans="1:7">
      <c r="A1771" s="164" t="s">
        <v>747</v>
      </c>
      <c r="B1771" s="761" t="s">
        <v>2142</v>
      </c>
      <c r="C1771" s="171" t="s">
        <v>179</v>
      </c>
      <c r="D1771" s="314">
        <v>15</v>
      </c>
      <c r="E1771" s="624"/>
      <c r="F1771" s="185">
        <f>D1771*E1771</f>
        <v>0</v>
      </c>
      <c r="G1771" s="667"/>
    </row>
    <row r="1772" spans="1:7">
      <c r="A1772" s="164" t="s">
        <v>748</v>
      </c>
      <c r="B1772" s="761" t="s">
        <v>2143</v>
      </c>
      <c r="C1772" s="171" t="s">
        <v>179</v>
      </c>
      <c r="D1772" s="314">
        <v>23</v>
      </c>
      <c r="E1772" s="624"/>
      <c r="F1772" s="185">
        <f>D1772*E1772</f>
        <v>0</v>
      </c>
      <c r="G1772" s="667"/>
    </row>
    <row r="1773" spans="1:7">
      <c r="A1773" s="192"/>
      <c r="B1773" s="197"/>
      <c r="C1773" s="174"/>
      <c r="D1773" s="315"/>
      <c r="E1773" s="193"/>
      <c r="F1773" s="193"/>
      <c r="G1773" s="667"/>
    </row>
    <row r="1774" spans="1:7" ht="15">
      <c r="A1774" s="164" t="s">
        <v>873</v>
      </c>
      <c r="B1774" s="209" t="s">
        <v>874</v>
      </c>
      <c r="C1774" s="171"/>
      <c r="D1774" s="261"/>
      <c r="E1774" s="243"/>
      <c r="F1774" s="186"/>
      <c r="G1774" s="667"/>
    </row>
    <row r="1775" spans="1:7" ht="26.4">
      <c r="A1775" s="164"/>
      <c r="B1775" s="761" t="s">
        <v>2168</v>
      </c>
      <c r="C1775" s="171"/>
      <c r="D1775" s="261"/>
      <c r="E1775" s="243"/>
      <c r="F1775" s="186"/>
      <c r="G1775" s="667"/>
    </row>
    <row r="1776" spans="1:7">
      <c r="A1776" s="192"/>
      <c r="B1776" s="761" t="s">
        <v>866</v>
      </c>
      <c r="C1776" s="194"/>
      <c r="D1776" s="310"/>
      <c r="E1776" s="278"/>
      <c r="F1776" s="193"/>
      <c r="G1776" s="667"/>
    </row>
    <row r="1777" spans="1:7">
      <c r="A1777" s="164"/>
      <c r="B1777" s="761" t="s">
        <v>2169</v>
      </c>
      <c r="C1777" s="171" t="s">
        <v>179</v>
      </c>
      <c r="D1777" s="314">
        <v>3</v>
      </c>
      <c r="E1777" s="624"/>
      <c r="F1777" s="185">
        <f>D1777*E1777</f>
        <v>0</v>
      </c>
      <c r="G1777" s="667"/>
    </row>
    <row r="1778" spans="1:7">
      <c r="A1778" s="192"/>
      <c r="B1778" s="197"/>
      <c r="C1778" s="174"/>
      <c r="D1778" s="315"/>
      <c r="E1778" s="193"/>
      <c r="F1778" s="193"/>
      <c r="G1778" s="667"/>
    </row>
    <row r="1779" spans="1:7" ht="15">
      <c r="A1779" s="164" t="s">
        <v>875</v>
      </c>
      <c r="B1779" s="209" t="s">
        <v>876</v>
      </c>
      <c r="C1779" s="171"/>
      <c r="D1779" s="261"/>
      <c r="E1779" s="243"/>
      <c r="F1779" s="186"/>
      <c r="G1779" s="667"/>
    </row>
    <row r="1780" spans="1:7" ht="26.4">
      <c r="A1780" s="164"/>
      <c r="B1780" s="761" t="s">
        <v>2168</v>
      </c>
      <c r="C1780" s="171"/>
      <c r="D1780" s="261"/>
      <c r="E1780" s="243"/>
      <c r="F1780" s="186"/>
      <c r="G1780" s="667"/>
    </row>
    <row r="1781" spans="1:7">
      <c r="A1781" s="192"/>
      <c r="B1781" s="761" t="s">
        <v>866</v>
      </c>
      <c r="C1781" s="194"/>
      <c r="D1781" s="310"/>
      <c r="E1781" s="278"/>
      <c r="F1781" s="193"/>
      <c r="G1781" s="667"/>
    </row>
    <row r="1782" spans="1:7">
      <c r="A1782" s="164"/>
      <c r="B1782" s="761" t="s">
        <v>2169</v>
      </c>
      <c r="C1782" s="171" t="s">
        <v>179</v>
      </c>
      <c r="D1782" s="314">
        <v>2</v>
      </c>
      <c r="E1782" s="624"/>
      <c r="F1782" s="185">
        <f>D1782*E1782</f>
        <v>0</v>
      </c>
      <c r="G1782" s="667"/>
    </row>
    <row r="1783" spans="1:7">
      <c r="A1783" s="192"/>
      <c r="B1783" s="197"/>
      <c r="C1783" s="174"/>
      <c r="D1783" s="315"/>
      <c r="E1783" s="193"/>
      <c r="F1783" s="193"/>
      <c r="G1783" s="667"/>
    </row>
    <row r="1784" spans="1:7" ht="15">
      <c r="A1784" s="164" t="s">
        <v>877</v>
      </c>
      <c r="B1784" s="209" t="s">
        <v>878</v>
      </c>
      <c r="C1784" s="171"/>
      <c r="D1784" s="261"/>
      <c r="E1784" s="243"/>
      <c r="F1784" s="186"/>
      <c r="G1784" s="667"/>
    </row>
    <row r="1785" spans="1:7" ht="26.4">
      <c r="A1785" s="164"/>
      <c r="B1785" s="761" t="s">
        <v>2170</v>
      </c>
      <c r="C1785" s="171"/>
      <c r="D1785" s="261"/>
      <c r="E1785" s="243"/>
      <c r="F1785" s="186"/>
      <c r="G1785" s="667"/>
    </row>
    <row r="1786" spans="1:7">
      <c r="A1786" s="192"/>
      <c r="B1786" s="761" t="s">
        <v>866</v>
      </c>
      <c r="C1786" s="194"/>
      <c r="D1786" s="310"/>
      <c r="E1786" s="278"/>
      <c r="F1786" s="193"/>
      <c r="G1786" s="667"/>
    </row>
    <row r="1787" spans="1:7">
      <c r="A1787" s="164"/>
      <c r="B1787" s="761" t="s">
        <v>2169</v>
      </c>
      <c r="C1787" s="171" t="s">
        <v>179</v>
      </c>
      <c r="D1787" s="314">
        <v>2</v>
      </c>
      <c r="E1787" s="624"/>
      <c r="F1787" s="185">
        <f>D1787*E1787</f>
        <v>0</v>
      </c>
      <c r="G1787" s="667"/>
    </row>
    <row r="1788" spans="1:7" ht="15.6">
      <c r="A1788" s="164"/>
      <c r="B1788" s="180" t="s">
        <v>879</v>
      </c>
      <c r="C1788" s="199"/>
      <c r="D1788" s="302"/>
      <c r="E1788" s="283"/>
      <c r="F1788" s="182">
        <f>SUM(F1701:F1787)</f>
        <v>0</v>
      </c>
      <c r="G1788" s="667"/>
    </row>
    <row r="1789" spans="1:7">
      <c r="A1789" s="164"/>
      <c r="B1789" s="761"/>
      <c r="C1789" s="171"/>
      <c r="D1789" s="316"/>
      <c r="E1789" s="185"/>
      <c r="F1789" s="185"/>
      <c r="G1789" s="667"/>
    </row>
    <row r="1790" spans="1:7">
      <c r="A1790" s="183" t="s">
        <v>1644</v>
      </c>
      <c r="B1790" s="184" t="s">
        <v>880</v>
      </c>
      <c r="C1790" s="171"/>
      <c r="D1790" s="261"/>
      <c r="E1790" s="185"/>
      <c r="F1790" s="185"/>
      <c r="G1790" s="667"/>
    </row>
    <row r="1791" spans="1:7">
      <c r="A1791" s="175"/>
      <c r="B1791" s="176"/>
      <c r="C1791" s="174"/>
      <c r="D1791" s="241"/>
      <c r="E1791" s="280"/>
      <c r="F1791" s="280"/>
      <c r="G1791" s="667"/>
    </row>
    <row r="1792" spans="1:7" ht="26.4">
      <c r="A1792" s="164" t="s">
        <v>760</v>
      </c>
      <c r="B1792" s="165" t="s">
        <v>881</v>
      </c>
      <c r="C1792" s="171"/>
      <c r="D1792" s="261"/>
      <c r="E1792" s="243"/>
      <c r="F1792" s="186"/>
      <c r="G1792" s="667"/>
    </row>
    <row r="1793" spans="1:7" ht="52.8">
      <c r="A1793" s="164"/>
      <c r="B1793" s="761" t="s">
        <v>2171</v>
      </c>
      <c r="C1793" s="171"/>
      <c r="D1793" s="261"/>
      <c r="E1793" s="243"/>
      <c r="F1793" s="186"/>
      <c r="G1793" s="667"/>
    </row>
    <row r="1794" spans="1:7" ht="52.8">
      <c r="A1794" s="177"/>
      <c r="B1794" s="761" t="s">
        <v>3123</v>
      </c>
      <c r="C1794" s="187"/>
      <c r="D1794" s="295"/>
      <c r="E1794" s="279"/>
      <c r="F1794" s="279"/>
      <c r="G1794" s="667"/>
    </row>
    <row r="1795" spans="1:7" ht="52.8">
      <c r="A1795" s="177"/>
      <c r="B1795" s="761" t="s">
        <v>2172</v>
      </c>
      <c r="C1795" s="187"/>
      <c r="D1795" s="295"/>
      <c r="E1795" s="279"/>
      <c r="F1795" s="279"/>
      <c r="G1795" s="667"/>
    </row>
    <row r="1796" spans="1:7" ht="92.4">
      <c r="A1796" s="164"/>
      <c r="B1796" s="761" t="s">
        <v>2173</v>
      </c>
      <c r="C1796" s="187"/>
      <c r="D1796" s="295"/>
      <c r="E1796" s="279"/>
      <c r="F1796" s="279"/>
      <c r="G1796" s="667"/>
    </row>
    <row r="1797" spans="1:7" ht="26.4">
      <c r="A1797" s="164"/>
      <c r="B1797" s="761" t="s">
        <v>2174</v>
      </c>
      <c r="C1797" s="187"/>
      <c r="D1797" s="295"/>
      <c r="E1797" s="279"/>
      <c r="F1797" s="279"/>
      <c r="G1797" s="667"/>
    </row>
    <row r="1798" spans="1:7" ht="15.6">
      <c r="A1798" s="164" t="s">
        <v>762</v>
      </c>
      <c r="B1798" s="761" t="s">
        <v>2175</v>
      </c>
      <c r="C1798" s="171" t="s">
        <v>1890</v>
      </c>
      <c r="D1798" s="314">
        <v>6</v>
      </c>
      <c r="E1798" s="624"/>
      <c r="F1798" s="185">
        <f t="shared" ref="F1798:F1813" si="61">D1798*E1798</f>
        <v>0</v>
      </c>
      <c r="G1798" s="667"/>
    </row>
    <row r="1799" spans="1:7" ht="15.6">
      <c r="A1799" s="164" t="s">
        <v>764</v>
      </c>
      <c r="B1799" s="761" t="s">
        <v>2176</v>
      </c>
      <c r="C1799" s="171" t="s">
        <v>1890</v>
      </c>
      <c r="D1799" s="314">
        <v>9</v>
      </c>
      <c r="E1799" s="624"/>
      <c r="F1799" s="185">
        <f t="shared" si="61"/>
        <v>0</v>
      </c>
      <c r="G1799" s="667"/>
    </row>
    <row r="1800" spans="1:7" ht="15.6">
      <c r="A1800" s="164" t="s">
        <v>766</v>
      </c>
      <c r="B1800" s="761" t="s">
        <v>2177</v>
      </c>
      <c r="C1800" s="171" t="s">
        <v>1890</v>
      </c>
      <c r="D1800" s="314">
        <v>83</v>
      </c>
      <c r="E1800" s="624"/>
      <c r="F1800" s="185">
        <f t="shared" si="61"/>
        <v>0</v>
      </c>
      <c r="G1800" s="667"/>
    </row>
    <row r="1801" spans="1:7">
      <c r="A1801" s="164" t="s">
        <v>768</v>
      </c>
      <c r="B1801" s="761" t="s">
        <v>2178</v>
      </c>
      <c r="C1801" s="171" t="s">
        <v>179</v>
      </c>
      <c r="D1801" s="314">
        <v>2</v>
      </c>
      <c r="E1801" s="624"/>
      <c r="F1801" s="185">
        <f t="shared" si="61"/>
        <v>0</v>
      </c>
      <c r="G1801" s="667"/>
    </row>
    <row r="1802" spans="1:7">
      <c r="A1802" s="164" t="s">
        <v>770</v>
      </c>
      <c r="B1802" s="761" t="s">
        <v>2179</v>
      </c>
      <c r="C1802" s="171" t="s">
        <v>179</v>
      </c>
      <c r="D1802" s="314">
        <v>27</v>
      </c>
      <c r="E1802" s="624"/>
      <c r="F1802" s="185">
        <f t="shared" si="61"/>
        <v>0</v>
      </c>
      <c r="G1802" s="667"/>
    </row>
    <row r="1803" spans="1:7">
      <c r="A1803" s="164" t="s">
        <v>771</v>
      </c>
      <c r="B1803" s="761" t="s">
        <v>2180</v>
      </c>
      <c r="C1803" s="171" t="s">
        <v>179</v>
      </c>
      <c r="D1803" s="314">
        <v>72</v>
      </c>
      <c r="E1803" s="624"/>
      <c r="F1803" s="185">
        <f t="shared" si="61"/>
        <v>0</v>
      </c>
      <c r="G1803" s="667"/>
    </row>
    <row r="1804" spans="1:7">
      <c r="A1804" s="164" t="s">
        <v>772</v>
      </c>
      <c r="B1804" s="761" t="s">
        <v>2181</v>
      </c>
      <c r="C1804" s="171" t="s">
        <v>179</v>
      </c>
      <c r="D1804" s="314">
        <v>35</v>
      </c>
      <c r="E1804" s="624"/>
      <c r="F1804" s="185">
        <f t="shared" si="61"/>
        <v>0</v>
      </c>
      <c r="G1804" s="667"/>
    </row>
    <row r="1805" spans="1:7">
      <c r="A1805" s="164" t="s">
        <v>773</v>
      </c>
      <c r="B1805" s="761" t="s">
        <v>2182</v>
      </c>
      <c r="C1805" s="171" t="s">
        <v>179</v>
      </c>
      <c r="D1805" s="314">
        <v>101</v>
      </c>
      <c r="E1805" s="624"/>
      <c r="F1805" s="185">
        <f t="shared" si="61"/>
        <v>0</v>
      </c>
      <c r="G1805" s="667"/>
    </row>
    <row r="1806" spans="1:7">
      <c r="A1806" s="164" t="s">
        <v>775</v>
      </c>
      <c r="B1806" s="761" t="s">
        <v>2183</v>
      </c>
      <c r="C1806" s="171" t="s">
        <v>179</v>
      </c>
      <c r="D1806" s="314">
        <v>1</v>
      </c>
      <c r="E1806" s="624"/>
      <c r="F1806" s="185">
        <f t="shared" si="61"/>
        <v>0</v>
      </c>
      <c r="G1806" s="667"/>
    </row>
    <row r="1807" spans="1:7">
      <c r="A1807" s="164" t="s">
        <v>1977</v>
      </c>
      <c r="B1807" s="761" t="s">
        <v>2184</v>
      </c>
      <c r="C1807" s="171" t="s">
        <v>179</v>
      </c>
      <c r="D1807" s="314">
        <v>3</v>
      </c>
      <c r="E1807" s="624"/>
      <c r="F1807" s="185">
        <f t="shared" si="61"/>
        <v>0</v>
      </c>
      <c r="G1807" s="667"/>
    </row>
    <row r="1808" spans="1:7">
      <c r="A1808" s="164" t="s">
        <v>2095</v>
      </c>
      <c r="B1808" s="761" t="s">
        <v>1581</v>
      </c>
      <c r="C1808" s="171" t="s">
        <v>179</v>
      </c>
      <c r="D1808" s="314">
        <v>3</v>
      </c>
      <c r="E1808" s="624"/>
      <c r="F1808" s="185">
        <f t="shared" si="61"/>
        <v>0</v>
      </c>
      <c r="G1808" s="667"/>
    </row>
    <row r="1809" spans="1:7">
      <c r="A1809" s="164" t="s">
        <v>1582</v>
      </c>
      <c r="B1809" s="761" t="s">
        <v>2185</v>
      </c>
      <c r="C1809" s="171" t="s">
        <v>179</v>
      </c>
      <c r="D1809" s="314">
        <v>14</v>
      </c>
      <c r="E1809" s="624"/>
      <c r="F1809" s="185">
        <f t="shared" si="61"/>
        <v>0</v>
      </c>
      <c r="G1809" s="667"/>
    </row>
    <row r="1810" spans="1:7">
      <c r="A1810" s="164" t="s">
        <v>1583</v>
      </c>
      <c r="B1810" s="761" t="s">
        <v>2186</v>
      </c>
      <c r="C1810" s="171" t="s">
        <v>179</v>
      </c>
      <c r="D1810" s="314">
        <v>9</v>
      </c>
      <c r="E1810" s="624"/>
      <c r="F1810" s="185">
        <f t="shared" si="61"/>
        <v>0</v>
      </c>
      <c r="G1810" s="667"/>
    </row>
    <row r="1811" spans="1:7">
      <c r="A1811" s="164" t="s">
        <v>1584</v>
      </c>
      <c r="B1811" s="761" t="s">
        <v>2187</v>
      </c>
      <c r="C1811" s="171" t="s">
        <v>179</v>
      </c>
      <c r="D1811" s="314">
        <v>3</v>
      </c>
      <c r="E1811" s="624"/>
      <c r="F1811" s="185">
        <f t="shared" si="61"/>
        <v>0</v>
      </c>
      <c r="G1811" s="667"/>
    </row>
    <row r="1812" spans="1:7">
      <c r="A1812" s="164" t="s">
        <v>1585</v>
      </c>
      <c r="B1812" s="761" t="s">
        <v>2188</v>
      </c>
      <c r="C1812" s="171" t="s">
        <v>179</v>
      </c>
      <c r="D1812" s="314">
        <v>19</v>
      </c>
      <c r="E1812" s="624"/>
      <c r="F1812" s="185">
        <f t="shared" si="61"/>
        <v>0</v>
      </c>
      <c r="G1812" s="667"/>
    </row>
    <row r="1813" spans="1:7">
      <c r="A1813" s="164" t="s">
        <v>2101</v>
      </c>
      <c r="B1813" s="761" t="s">
        <v>1586</v>
      </c>
      <c r="C1813" s="171" t="s">
        <v>179</v>
      </c>
      <c r="D1813" s="314">
        <v>43</v>
      </c>
      <c r="E1813" s="624"/>
      <c r="F1813" s="185">
        <f t="shared" si="61"/>
        <v>0</v>
      </c>
      <c r="G1813" s="667"/>
    </row>
    <row r="1814" spans="1:7">
      <c r="A1814" s="192"/>
      <c r="B1814" s="197"/>
      <c r="C1814" s="174"/>
      <c r="D1814" s="315"/>
      <c r="E1814" s="193"/>
      <c r="F1814" s="193"/>
      <c r="G1814" s="667"/>
    </row>
    <row r="1815" spans="1:7" ht="26.4">
      <c r="A1815" s="164" t="s">
        <v>839</v>
      </c>
      <c r="B1815" s="165" t="s">
        <v>2189</v>
      </c>
      <c r="C1815" s="171"/>
      <c r="D1815" s="261"/>
      <c r="E1815" s="243"/>
      <c r="F1815" s="186"/>
      <c r="G1815" s="667"/>
    </row>
    <row r="1816" spans="1:7" ht="79.2">
      <c r="A1816" s="164"/>
      <c r="B1816" s="761" t="s">
        <v>2190</v>
      </c>
      <c r="C1816" s="171"/>
      <c r="D1816" s="261"/>
      <c r="E1816" s="243"/>
      <c r="F1816" s="186"/>
      <c r="G1816" s="667"/>
    </row>
    <row r="1817" spans="1:7" ht="52.8">
      <c r="A1817" s="177"/>
      <c r="B1817" s="761" t="s">
        <v>3124</v>
      </c>
      <c r="C1817" s="187"/>
      <c r="D1817" s="295"/>
      <c r="E1817" s="279"/>
      <c r="F1817" s="279"/>
      <c r="G1817" s="667"/>
    </row>
    <row r="1818" spans="1:7" ht="66">
      <c r="A1818" s="177"/>
      <c r="B1818" s="761" t="s">
        <v>3125</v>
      </c>
      <c r="C1818" s="187"/>
      <c r="D1818" s="295"/>
      <c r="E1818" s="279"/>
      <c r="F1818" s="279"/>
      <c r="G1818" s="667"/>
    </row>
    <row r="1819" spans="1:7" ht="92.4">
      <c r="A1819" s="164"/>
      <c r="B1819" s="761" t="s">
        <v>2191</v>
      </c>
      <c r="C1819" s="187"/>
      <c r="D1819" s="295"/>
      <c r="E1819" s="279"/>
      <c r="F1819" s="279"/>
      <c r="G1819" s="667"/>
    </row>
    <row r="1820" spans="1:7" ht="105.6">
      <c r="A1820" s="164"/>
      <c r="B1820" s="761" t="s">
        <v>2192</v>
      </c>
      <c r="C1820" s="187"/>
      <c r="D1820" s="295"/>
      <c r="E1820" s="279"/>
      <c r="F1820" s="279"/>
      <c r="G1820" s="667"/>
    </row>
    <row r="1821" spans="1:7" ht="39.6">
      <c r="A1821" s="177"/>
      <c r="B1821" s="761" t="s">
        <v>2193</v>
      </c>
      <c r="C1821" s="187"/>
      <c r="D1821" s="295"/>
      <c r="E1821" s="279"/>
      <c r="F1821" s="279"/>
      <c r="G1821" s="667"/>
    </row>
    <row r="1822" spans="1:7" ht="26.4">
      <c r="A1822" s="164"/>
      <c r="B1822" s="761" t="s">
        <v>2174</v>
      </c>
      <c r="C1822" s="187"/>
      <c r="D1822" s="295"/>
      <c r="E1822" s="279"/>
      <c r="F1822" s="279"/>
      <c r="G1822" s="667"/>
    </row>
    <row r="1823" spans="1:7" ht="15.6">
      <c r="A1823" s="164" t="s">
        <v>776</v>
      </c>
      <c r="B1823" s="761" t="s">
        <v>2176</v>
      </c>
      <c r="C1823" s="171" t="s">
        <v>1890</v>
      </c>
      <c r="D1823" s="314">
        <v>44</v>
      </c>
      <c r="E1823" s="624"/>
      <c r="F1823" s="185">
        <f t="shared" ref="F1823:F1835" si="62">D1823*E1823</f>
        <v>0</v>
      </c>
      <c r="G1823" s="667"/>
    </row>
    <row r="1824" spans="1:7" ht="15.6">
      <c r="A1824" s="164" t="s">
        <v>778</v>
      </c>
      <c r="B1824" s="761" t="s">
        <v>2194</v>
      </c>
      <c r="C1824" s="171" t="s">
        <v>1890</v>
      </c>
      <c r="D1824" s="314">
        <v>101</v>
      </c>
      <c r="E1824" s="624"/>
      <c r="F1824" s="185">
        <f t="shared" si="62"/>
        <v>0</v>
      </c>
      <c r="G1824" s="667"/>
    </row>
    <row r="1825" spans="1:7">
      <c r="A1825" s="164" t="s">
        <v>780</v>
      </c>
      <c r="B1825" s="761" t="s">
        <v>2179</v>
      </c>
      <c r="C1825" s="171" t="s">
        <v>179</v>
      </c>
      <c r="D1825" s="314">
        <v>11</v>
      </c>
      <c r="E1825" s="624"/>
      <c r="F1825" s="185">
        <f t="shared" si="62"/>
        <v>0</v>
      </c>
      <c r="G1825" s="667"/>
    </row>
    <row r="1826" spans="1:7">
      <c r="A1826" s="164" t="s">
        <v>781</v>
      </c>
      <c r="B1826" s="761" t="s">
        <v>2195</v>
      </c>
      <c r="C1826" s="171" t="s">
        <v>179</v>
      </c>
      <c r="D1826" s="314">
        <v>27</v>
      </c>
      <c r="E1826" s="624"/>
      <c r="F1826" s="185">
        <f t="shared" si="62"/>
        <v>0</v>
      </c>
      <c r="G1826" s="667"/>
    </row>
    <row r="1827" spans="1:7">
      <c r="A1827" s="164" t="s">
        <v>783</v>
      </c>
      <c r="B1827" s="761" t="s">
        <v>2181</v>
      </c>
      <c r="C1827" s="171" t="s">
        <v>179</v>
      </c>
      <c r="D1827" s="314">
        <v>15</v>
      </c>
      <c r="E1827" s="624"/>
      <c r="F1827" s="185">
        <f t="shared" si="62"/>
        <v>0</v>
      </c>
      <c r="G1827" s="667"/>
    </row>
    <row r="1828" spans="1:7">
      <c r="A1828" s="164" t="s">
        <v>784</v>
      </c>
      <c r="B1828" s="761" t="s">
        <v>2196</v>
      </c>
      <c r="C1828" s="171" t="s">
        <v>179</v>
      </c>
      <c r="D1828" s="314">
        <v>18</v>
      </c>
      <c r="E1828" s="624"/>
      <c r="F1828" s="185">
        <f t="shared" si="62"/>
        <v>0</v>
      </c>
      <c r="G1828" s="667"/>
    </row>
    <row r="1829" spans="1:7">
      <c r="A1829" s="164" t="s">
        <v>785</v>
      </c>
      <c r="B1829" s="761" t="s">
        <v>2184</v>
      </c>
      <c r="C1829" s="171" t="s">
        <v>179</v>
      </c>
      <c r="D1829" s="314">
        <v>9</v>
      </c>
      <c r="E1829" s="624"/>
      <c r="F1829" s="185">
        <f t="shared" si="62"/>
        <v>0</v>
      </c>
      <c r="G1829" s="667"/>
    </row>
    <row r="1830" spans="1:7">
      <c r="A1830" s="164" t="s">
        <v>786</v>
      </c>
      <c r="B1830" s="761" t="s">
        <v>2197</v>
      </c>
      <c r="C1830" s="171" t="s">
        <v>179</v>
      </c>
      <c r="D1830" s="314">
        <v>5</v>
      </c>
      <c r="E1830" s="624"/>
      <c r="F1830" s="185">
        <f t="shared" si="62"/>
        <v>0</v>
      </c>
      <c r="G1830" s="667"/>
    </row>
    <row r="1831" spans="1:7">
      <c r="A1831" s="164" t="s">
        <v>787</v>
      </c>
      <c r="B1831" s="761" t="s">
        <v>1581</v>
      </c>
      <c r="C1831" s="171" t="s">
        <v>179</v>
      </c>
      <c r="D1831" s="314">
        <v>2</v>
      </c>
      <c r="E1831" s="624"/>
      <c r="F1831" s="185">
        <f t="shared" si="62"/>
        <v>0</v>
      </c>
      <c r="G1831" s="667"/>
    </row>
    <row r="1832" spans="1:7">
      <c r="A1832" s="164" t="s">
        <v>1987</v>
      </c>
      <c r="B1832" s="761" t="s">
        <v>2198</v>
      </c>
      <c r="C1832" s="171" t="s">
        <v>179</v>
      </c>
      <c r="D1832" s="314">
        <v>15</v>
      </c>
      <c r="E1832" s="624"/>
      <c r="F1832" s="185">
        <f t="shared" si="62"/>
        <v>0</v>
      </c>
      <c r="G1832" s="667"/>
    </row>
    <row r="1833" spans="1:7">
      <c r="A1833" s="164" t="s">
        <v>1989</v>
      </c>
      <c r="B1833" s="761" t="s">
        <v>2199</v>
      </c>
      <c r="C1833" s="171" t="s">
        <v>179</v>
      </c>
      <c r="D1833" s="314">
        <v>1</v>
      </c>
      <c r="E1833" s="624"/>
      <c r="F1833" s="185">
        <f>D1833*E1833</f>
        <v>0</v>
      </c>
      <c r="G1833" s="667"/>
    </row>
    <row r="1834" spans="1:7">
      <c r="A1834" s="164" t="s">
        <v>1587</v>
      </c>
      <c r="B1834" s="761" t="s">
        <v>2200</v>
      </c>
      <c r="C1834" s="171" t="s">
        <v>179</v>
      </c>
      <c r="D1834" s="314">
        <v>3</v>
      </c>
      <c r="E1834" s="624"/>
      <c r="F1834" s="185">
        <f t="shared" si="62"/>
        <v>0</v>
      </c>
      <c r="G1834" s="667"/>
    </row>
    <row r="1835" spans="1:7">
      <c r="A1835" s="164" t="s">
        <v>1588</v>
      </c>
      <c r="B1835" s="761" t="s">
        <v>2201</v>
      </c>
      <c r="C1835" s="171" t="s">
        <v>179</v>
      </c>
      <c r="D1835" s="314">
        <v>3</v>
      </c>
      <c r="E1835" s="624"/>
      <c r="F1835" s="185">
        <f t="shared" si="62"/>
        <v>0</v>
      </c>
      <c r="G1835" s="667"/>
    </row>
    <row r="1836" spans="1:7">
      <c r="A1836" s="164" t="s">
        <v>1589</v>
      </c>
      <c r="B1836" s="761" t="s">
        <v>2202</v>
      </c>
      <c r="C1836" s="171" t="s">
        <v>179</v>
      </c>
      <c r="D1836" s="314">
        <v>6</v>
      </c>
      <c r="E1836" s="624"/>
      <c r="F1836" s="185">
        <f>D1836*E1836</f>
        <v>0</v>
      </c>
      <c r="G1836" s="667"/>
    </row>
    <row r="1837" spans="1:7">
      <c r="A1837" s="164" t="s">
        <v>1590</v>
      </c>
      <c r="B1837" s="761" t="s">
        <v>2203</v>
      </c>
      <c r="C1837" s="171" t="s">
        <v>179</v>
      </c>
      <c r="D1837" s="314">
        <v>1</v>
      </c>
      <c r="E1837" s="624"/>
      <c r="F1837" s="185">
        <f>D1837*E1837</f>
        <v>0</v>
      </c>
      <c r="G1837" s="667"/>
    </row>
    <row r="1838" spans="1:7">
      <c r="A1838" s="192"/>
      <c r="B1838" s="197"/>
      <c r="C1838" s="174"/>
      <c r="D1838" s="315"/>
      <c r="E1838" s="193"/>
      <c r="F1838" s="193"/>
      <c r="G1838" s="667"/>
    </row>
    <row r="1839" spans="1:7" ht="15">
      <c r="A1839" s="164" t="s">
        <v>788</v>
      </c>
      <c r="B1839" s="209" t="s">
        <v>882</v>
      </c>
      <c r="C1839" s="171"/>
      <c r="D1839" s="261"/>
      <c r="E1839" s="243"/>
      <c r="F1839" s="186"/>
      <c r="G1839" s="667"/>
    </row>
    <row r="1840" spans="1:7" ht="52.8">
      <c r="A1840" s="164"/>
      <c r="B1840" s="202" t="s">
        <v>2204</v>
      </c>
      <c r="C1840" s="171"/>
      <c r="D1840" s="261"/>
      <c r="E1840" s="243"/>
      <c r="F1840" s="186"/>
      <c r="G1840" s="667"/>
    </row>
    <row r="1841" spans="1:7" ht="105.6">
      <c r="A1841" s="164"/>
      <c r="B1841" s="761" t="s">
        <v>2205</v>
      </c>
      <c r="C1841" s="187"/>
      <c r="D1841" s="295"/>
      <c r="E1841" s="279"/>
      <c r="F1841" s="279"/>
      <c r="G1841" s="667"/>
    </row>
    <row r="1842" spans="1:7" ht="26.4">
      <c r="A1842" s="256"/>
      <c r="B1842" s="761" t="s">
        <v>2206</v>
      </c>
      <c r="C1842" s="187"/>
      <c r="D1842" s="295"/>
      <c r="E1842" s="279"/>
      <c r="F1842" s="279"/>
      <c r="G1842" s="667"/>
    </row>
    <row r="1843" spans="1:7" ht="15.6">
      <c r="A1843" s="164" t="s">
        <v>791</v>
      </c>
      <c r="B1843" s="761" t="s">
        <v>2207</v>
      </c>
      <c r="C1843" s="171" t="s">
        <v>1890</v>
      </c>
      <c r="D1843" s="314">
        <v>25</v>
      </c>
      <c r="E1843" s="624"/>
      <c r="F1843" s="185">
        <f t="shared" ref="F1843:F1853" si="63">D1843*E1843</f>
        <v>0</v>
      </c>
      <c r="G1843" s="667"/>
    </row>
    <row r="1844" spans="1:7" ht="15.6">
      <c r="A1844" s="164" t="s">
        <v>792</v>
      </c>
      <c r="B1844" s="761" t="s">
        <v>2208</v>
      </c>
      <c r="C1844" s="171" t="s">
        <v>1890</v>
      </c>
      <c r="D1844" s="314">
        <v>33</v>
      </c>
      <c r="E1844" s="624"/>
      <c r="F1844" s="185">
        <f t="shared" si="63"/>
        <v>0</v>
      </c>
      <c r="G1844" s="667"/>
    </row>
    <row r="1845" spans="1:7">
      <c r="A1845" s="164" t="s">
        <v>793</v>
      </c>
      <c r="B1845" s="761" t="s">
        <v>2209</v>
      </c>
      <c r="C1845" s="171" t="s">
        <v>179</v>
      </c>
      <c r="D1845" s="314">
        <v>2</v>
      </c>
      <c r="E1845" s="624"/>
      <c r="F1845" s="185">
        <f t="shared" si="63"/>
        <v>0</v>
      </c>
      <c r="G1845" s="667"/>
    </row>
    <row r="1846" spans="1:7">
      <c r="A1846" s="164" t="s">
        <v>794</v>
      </c>
      <c r="B1846" s="761" t="s">
        <v>2210</v>
      </c>
      <c r="C1846" s="171" t="s">
        <v>179</v>
      </c>
      <c r="D1846" s="314">
        <v>6</v>
      </c>
      <c r="E1846" s="624"/>
      <c r="F1846" s="185">
        <f t="shared" si="63"/>
        <v>0</v>
      </c>
      <c r="G1846" s="667"/>
    </row>
    <row r="1847" spans="1:7">
      <c r="A1847" s="164" t="s">
        <v>795</v>
      </c>
      <c r="B1847" s="761" t="s">
        <v>2211</v>
      </c>
      <c r="C1847" s="171" t="s">
        <v>179</v>
      </c>
      <c r="D1847" s="314">
        <v>1</v>
      </c>
      <c r="E1847" s="624"/>
      <c r="F1847" s="185">
        <f t="shared" si="63"/>
        <v>0</v>
      </c>
      <c r="G1847" s="667"/>
    </row>
    <row r="1848" spans="1:7">
      <c r="A1848" s="164" t="s">
        <v>796</v>
      </c>
      <c r="B1848" s="761" t="s">
        <v>2212</v>
      </c>
      <c r="C1848" s="171" t="s">
        <v>179</v>
      </c>
      <c r="D1848" s="314">
        <v>16</v>
      </c>
      <c r="E1848" s="624"/>
      <c r="F1848" s="185">
        <f t="shared" si="63"/>
        <v>0</v>
      </c>
      <c r="G1848" s="667"/>
    </row>
    <row r="1849" spans="1:7">
      <c r="A1849" s="164" t="s">
        <v>883</v>
      </c>
      <c r="B1849" s="761" t="s">
        <v>2213</v>
      </c>
      <c r="C1849" s="171" t="s">
        <v>179</v>
      </c>
      <c r="D1849" s="314">
        <v>1</v>
      </c>
      <c r="E1849" s="624"/>
      <c r="F1849" s="185">
        <f>D1849*E1849</f>
        <v>0</v>
      </c>
      <c r="G1849" s="667"/>
    </row>
    <row r="1850" spans="1:7">
      <c r="A1850" s="164" t="s">
        <v>884</v>
      </c>
      <c r="B1850" s="761" t="s">
        <v>2214</v>
      </c>
      <c r="C1850" s="171" t="s">
        <v>179</v>
      </c>
      <c r="D1850" s="314">
        <v>1</v>
      </c>
      <c r="E1850" s="624"/>
      <c r="F1850" s="185">
        <f t="shared" si="63"/>
        <v>0</v>
      </c>
      <c r="G1850" s="667"/>
    </row>
    <row r="1851" spans="1:7">
      <c r="A1851" s="164" t="s">
        <v>885</v>
      </c>
      <c r="B1851" s="761" t="s">
        <v>2215</v>
      </c>
      <c r="C1851" s="171" t="s">
        <v>179</v>
      </c>
      <c r="D1851" s="314">
        <v>2</v>
      </c>
      <c r="E1851" s="624"/>
      <c r="F1851" s="185">
        <f t="shared" si="63"/>
        <v>0</v>
      </c>
      <c r="G1851" s="667"/>
    </row>
    <row r="1852" spans="1:7">
      <c r="A1852" s="164" t="s">
        <v>1591</v>
      </c>
      <c r="B1852" s="764" t="s">
        <v>2216</v>
      </c>
      <c r="C1852" s="171" t="s">
        <v>179</v>
      </c>
      <c r="D1852" s="314">
        <v>2</v>
      </c>
      <c r="E1852" s="624"/>
      <c r="F1852" s="185">
        <f t="shared" si="63"/>
        <v>0</v>
      </c>
      <c r="G1852" s="667"/>
    </row>
    <row r="1853" spans="1:7">
      <c r="A1853" s="164" t="s">
        <v>2217</v>
      </c>
      <c r="B1853" s="764" t="s">
        <v>1592</v>
      </c>
      <c r="C1853" s="171" t="s">
        <v>179</v>
      </c>
      <c r="D1853" s="314">
        <v>5</v>
      </c>
      <c r="E1853" s="624"/>
      <c r="F1853" s="185">
        <f t="shared" si="63"/>
        <v>0</v>
      </c>
      <c r="G1853" s="667"/>
    </row>
    <row r="1854" spans="1:7">
      <c r="A1854" s="188"/>
      <c r="B1854" s="189"/>
      <c r="C1854" s="190"/>
      <c r="D1854" s="317"/>
      <c r="E1854" s="318"/>
      <c r="F1854" s="191"/>
      <c r="G1854" s="667"/>
    </row>
    <row r="1855" spans="1:7" ht="15">
      <c r="A1855" s="164" t="s">
        <v>843</v>
      </c>
      <c r="B1855" s="165" t="s">
        <v>2218</v>
      </c>
      <c r="C1855" s="171"/>
      <c r="D1855" s="261"/>
      <c r="E1855" s="243"/>
      <c r="F1855" s="186"/>
      <c r="G1855" s="667"/>
    </row>
    <row r="1856" spans="1:7" ht="66">
      <c r="A1856" s="164"/>
      <c r="B1856" s="761" t="s">
        <v>2219</v>
      </c>
      <c r="C1856" s="171" t="s">
        <v>179</v>
      </c>
      <c r="D1856" s="261">
        <v>3</v>
      </c>
      <c r="E1856" s="624"/>
      <c r="F1856" s="185">
        <f>D1856*E1856</f>
        <v>0</v>
      </c>
      <c r="G1856" s="667"/>
    </row>
    <row r="1857" spans="1:7">
      <c r="A1857" s="192"/>
      <c r="B1857" s="197"/>
      <c r="C1857" s="174"/>
      <c r="D1857" s="315"/>
      <c r="E1857" s="193"/>
      <c r="F1857" s="193"/>
      <c r="G1857" s="667"/>
    </row>
    <row r="1858" spans="1:7" ht="15">
      <c r="A1858" s="164" t="s">
        <v>846</v>
      </c>
      <c r="B1858" s="165" t="s">
        <v>2220</v>
      </c>
      <c r="C1858" s="171"/>
      <c r="D1858" s="261"/>
      <c r="E1858" s="243"/>
      <c r="F1858" s="186"/>
      <c r="G1858" s="667"/>
    </row>
    <row r="1859" spans="1:7" ht="39.6">
      <c r="A1859" s="164"/>
      <c r="B1859" s="761" t="s">
        <v>2221</v>
      </c>
      <c r="C1859" s="171"/>
      <c r="D1859" s="261"/>
      <c r="E1859" s="243"/>
      <c r="F1859" s="186"/>
      <c r="G1859" s="667"/>
    </row>
    <row r="1860" spans="1:7">
      <c r="A1860" s="164" t="s">
        <v>886</v>
      </c>
      <c r="B1860" s="761" t="s">
        <v>2222</v>
      </c>
      <c r="C1860" s="171" t="s">
        <v>179</v>
      </c>
      <c r="D1860" s="314">
        <v>1</v>
      </c>
      <c r="E1860" s="624"/>
      <c r="F1860" s="185">
        <f>D1860*E1860</f>
        <v>0</v>
      </c>
      <c r="G1860" s="667"/>
    </row>
    <row r="1861" spans="1:7">
      <c r="A1861" s="164" t="s">
        <v>887</v>
      </c>
      <c r="B1861" s="761" t="s">
        <v>2223</v>
      </c>
      <c r="C1861" s="171" t="s">
        <v>179</v>
      </c>
      <c r="D1861" s="314">
        <v>2</v>
      </c>
      <c r="E1861" s="624"/>
      <c r="F1861" s="185">
        <f>D1861*E1861</f>
        <v>0</v>
      </c>
      <c r="G1861" s="667"/>
    </row>
    <row r="1862" spans="1:7">
      <c r="A1862" s="192"/>
      <c r="B1862" s="197"/>
      <c r="C1862" s="174"/>
      <c r="D1862" s="315"/>
      <c r="E1862" s="193"/>
      <c r="F1862" s="193"/>
      <c r="G1862" s="667"/>
    </row>
    <row r="1863" spans="1:7" ht="15">
      <c r="A1863" s="164" t="s">
        <v>2224</v>
      </c>
      <c r="B1863" s="165" t="s">
        <v>1593</v>
      </c>
      <c r="C1863" s="171"/>
      <c r="D1863" s="261"/>
      <c r="E1863" s="243"/>
      <c r="F1863" s="186"/>
      <c r="G1863" s="667"/>
    </row>
    <row r="1864" spans="1:7" ht="39.6">
      <c r="A1864" s="164"/>
      <c r="B1864" s="761" t="s">
        <v>2225</v>
      </c>
      <c r="C1864" s="171"/>
      <c r="D1864" s="261"/>
      <c r="E1864" s="243"/>
      <c r="F1864" s="186"/>
      <c r="G1864" s="667"/>
    </row>
    <row r="1865" spans="1:7">
      <c r="A1865" s="164" t="s">
        <v>888</v>
      </c>
      <c r="B1865" s="761" t="s">
        <v>2226</v>
      </c>
      <c r="C1865" s="171" t="s">
        <v>179</v>
      </c>
      <c r="D1865" s="314">
        <v>5</v>
      </c>
      <c r="E1865" s="624"/>
      <c r="F1865" s="185">
        <f>D1865*E1865</f>
        <v>0</v>
      </c>
      <c r="G1865" s="667"/>
    </row>
    <row r="1866" spans="1:7">
      <c r="A1866" s="164" t="s">
        <v>889</v>
      </c>
      <c r="B1866" s="761" t="s">
        <v>2227</v>
      </c>
      <c r="C1866" s="171" t="s">
        <v>179</v>
      </c>
      <c r="D1866" s="314">
        <v>1</v>
      </c>
      <c r="E1866" s="624"/>
      <c r="F1866" s="185">
        <f>D1866*E1866</f>
        <v>0</v>
      </c>
      <c r="G1866" s="667"/>
    </row>
    <row r="1867" spans="1:7">
      <c r="A1867" s="192"/>
      <c r="B1867" s="197"/>
      <c r="C1867" s="174"/>
      <c r="D1867" s="315"/>
      <c r="E1867" s="193"/>
      <c r="F1867" s="193"/>
      <c r="G1867" s="667"/>
    </row>
    <row r="1868" spans="1:7" ht="15">
      <c r="A1868" s="164" t="s">
        <v>890</v>
      </c>
      <c r="B1868" s="165" t="s">
        <v>891</v>
      </c>
      <c r="C1868" s="171"/>
      <c r="D1868" s="261"/>
      <c r="E1868" s="243"/>
      <c r="F1868" s="186"/>
      <c r="G1868" s="667"/>
    </row>
    <row r="1869" spans="1:7" ht="66">
      <c r="A1869" s="164"/>
      <c r="B1869" s="761" t="s">
        <v>2228</v>
      </c>
      <c r="C1869" s="171"/>
      <c r="D1869" s="261"/>
      <c r="E1869" s="243"/>
      <c r="F1869" s="186"/>
      <c r="G1869" s="667"/>
    </row>
    <row r="1870" spans="1:7" ht="26.4">
      <c r="A1870" s="177"/>
      <c r="B1870" s="761" t="s">
        <v>2229</v>
      </c>
      <c r="C1870" s="187"/>
      <c r="D1870" s="295"/>
      <c r="E1870" s="279"/>
      <c r="F1870" s="279"/>
      <c r="G1870" s="667"/>
    </row>
    <row r="1871" spans="1:7" ht="26.4">
      <c r="A1871" s="177"/>
      <c r="B1871" s="761" t="s">
        <v>2230</v>
      </c>
      <c r="C1871" s="171" t="s">
        <v>179</v>
      </c>
      <c r="D1871" s="314">
        <v>18</v>
      </c>
      <c r="E1871" s="622"/>
      <c r="F1871" s="185">
        <f>D1871*E1871</f>
        <v>0</v>
      </c>
      <c r="G1871" s="667"/>
    </row>
    <row r="1872" spans="1:7">
      <c r="A1872" s="192"/>
      <c r="B1872" s="197"/>
      <c r="C1872" s="174"/>
      <c r="D1872" s="315"/>
      <c r="E1872" s="193"/>
      <c r="F1872" s="193"/>
      <c r="G1872" s="667"/>
    </row>
    <row r="1873" spans="1:7" ht="15">
      <c r="A1873" s="164" t="s">
        <v>892</v>
      </c>
      <c r="B1873" s="165" t="s">
        <v>893</v>
      </c>
      <c r="C1873" s="171"/>
      <c r="D1873" s="261"/>
      <c r="E1873" s="243"/>
      <c r="F1873" s="186"/>
      <c r="G1873" s="667"/>
    </row>
    <row r="1874" spans="1:7" ht="26.4">
      <c r="A1874" s="164"/>
      <c r="B1874" s="761" t="s">
        <v>2231</v>
      </c>
      <c r="C1874" s="171"/>
      <c r="D1874" s="261"/>
      <c r="E1874" s="243"/>
      <c r="F1874" s="186"/>
      <c r="G1874" s="667"/>
    </row>
    <row r="1875" spans="1:7" ht="66">
      <c r="A1875" s="164" t="s">
        <v>894</v>
      </c>
      <c r="B1875" s="761" t="s">
        <v>2232</v>
      </c>
      <c r="C1875" s="171"/>
      <c r="D1875" s="314"/>
      <c r="E1875" s="185"/>
      <c r="F1875" s="185"/>
      <c r="G1875" s="667"/>
    </row>
    <row r="1876" spans="1:7" ht="52.8">
      <c r="A1876" s="164" t="s">
        <v>895</v>
      </c>
      <c r="B1876" s="761" t="s">
        <v>2233</v>
      </c>
      <c r="C1876" s="171"/>
      <c r="D1876" s="314"/>
      <c r="E1876" s="185"/>
      <c r="F1876" s="185"/>
      <c r="G1876" s="667"/>
    </row>
    <row r="1877" spans="1:7" ht="26.4">
      <c r="A1877" s="164" t="s">
        <v>896</v>
      </c>
      <c r="B1877" s="761" t="s">
        <v>2234</v>
      </c>
      <c r="C1877" s="171"/>
      <c r="D1877" s="314"/>
      <c r="E1877" s="185"/>
      <c r="F1877" s="185"/>
      <c r="G1877" s="667"/>
    </row>
    <row r="1878" spans="1:7" ht="39.6">
      <c r="A1878" s="164" t="s">
        <v>897</v>
      </c>
      <c r="B1878" s="761" t="s">
        <v>2235</v>
      </c>
      <c r="C1878" s="171"/>
      <c r="D1878" s="314"/>
      <c r="E1878" s="185"/>
      <c r="F1878" s="185"/>
      <c r="G1878" s="667"/>
    </row>
    <row r="1879" spans="1:7" ht="66">
      <c r="A1879" s="164" t="s">
        <v>898</v>
      </c>
      <c r="B1879" s="761" t="s">
        <v>2236</v>
      </c>
      <c r="C1879" s="171"/>
      <c r="D1879" s="314"/>
      <c r="E1879" s="185"/>
      <c r="F1879" s="185"/>
      <c r="G1879" s="667"/>
    </row>
    <row r="1880" spans="1:7" ht="26.4">
      <c r="A1880" s="177"/>
      <c r="B1880" s="761" t="s">
        <v>2237</v>
      </c>
      <c r="C1880" s="187"/>
      <c r="D1880" s="295"/>
      <c r="E1880" s="279"/>
      <c r="F1880" s="279"/>
      <c r="G1880" s="667"/>
    </row>
    <row r="1881" spans="1:7" ht="26.4">
      <c r="A1881" s="177"/>
      <c r="B1881" s="761" t="s">
        <v>2238</v>
      </c>
      <c r="C1881" s="171" t="s">
        <v>824</v>
      </c>
      <c r="D1881" s="314">
        <v>1</v>
      </c>
      <c r="E1881" s="622"/>
      <c r="F1881" s="185">
        <f>D1881*E1881</f>
        <v>0</v>
      </c>
      <c r="G1881" s="667"/>
    </row>
    <row r="1882" spans="1:7">
      <c r="A1882" s="192"/>
      <c r="B1882" s="197"/>
      <c r="C1882" s="174"/>
      <c r="D1882" s="315"/>
      <c r="E1882" s="193"/>
      <c r="F1882" s="193"/>
      <c r="G1882" s="667"/>
    </row>
    <row r="1883" spans="1:7" ht="15">
      <c r="A1883" s="164" t="s">
        <v>899</v>
      </c>
      <c r="B1883" s="209" t="s">
        <v>2239</v>
      </c>
      <c r="C1883" s="171"/>
      <c r="D1883" s="261"/>
      <c r="E1883" s="243"/>
      <c r="F1883" s="186"/>
      <c r="G1883" s="667"/>
    </row>
    <row r="1884" spans="1:7" ht="184.8">
      <c r="A1884" s="164"/>
      <c r="B1884" s="162" t="s">
        <v>2240</v>
      </c>
      <c r="C1884" s="171" t="s">
        <v>1890</v>
      </c>
      <c r="D1884" s="261">
        <v>7</v>
      </c>
      <c r="E1884" s="622"/>
      <c r="F1884" s="185">
        <f>D1884*E1884</f>
        <v>0</v>
      </c>
      <c r="G1884" s="667"/>
    </row>
    <row r="1885" spans="1:7" ht="39.6">
      <c r="A1885" s="164"/>
      <c r="B1885" s="761" t="s">
        <v>1924</v>
      </c>
      <c r="C1885" s="187"/>
      <c r="D1885" s="295"/>
      <c r="E1885" s="279"/>
      <c r="F1885" s="279"/>
      <c r="G1885" s="667"/>
    </row>
    <row r="1886" spans="1:7" ht="15">
      <c r="A1886" s="177"/>
      <c r="B1886" s="761" t="s">
        <v>738</v>
      </c>
      <c r="C1886" s="171"/>
      <c r="D1886" s="314"/>
      <c r="E1886" s="279"/>
      <c r="F1886" s="185"/>
      <c r="G1886" s="667"/>
    </row>
    <row r="1887" spans="1:7" ht="39.6">
      <c r="A1887" s="164" t="s">
        <v>900</v>
      </c>
      <c r="B1887" s="162" t="s">
        <v>2241</v>
      </c>
      <c r="C1887" s="187" t="s">
        <v>179</v>
      </c>
      <c r="D1887" s="295">
        <v>1</v>
      </c>
      <c r="E1887" s="622"/>
      <c r="F1887" s="185">
        <f>D1887*E1887</f>
        <v>0</v>
      </c>
      <c r="G1887" s="667"/>
    </row>
    <row r="1888" spans="1:7" ht="26.4">
      <c r="A1888" s="164" t="s">
        <v>901</v>
      </c>
      <c r="B1888" s="162" t="s">
        <v>2242</v>
      </c>
      <c r="C1888" s="187" t="s">
        <v>179</v>
      </c>
      <c r="D1888" s="295">
        <v>1</v>
      </c>
      <c r="E1888" s="622"/>
      <c r="F1888" s="185">
        <f>D1888*E1888</f>
        <v>0</v>
      </c>
      <c r="G1888" s="667"/>
    </row>
    <row r="1889" spans="1:7" ht="79.2">
      <c r="A1889" s="164" t="s">
        <v>902</v>
      </c>
      <c r="B1889" s="162" t="s">
        <v>3126</v>
      </c>
      <c r="C1889" s="187"/>
      <c r="D1889" s="295"/>
      <c r="E1889" s="279"/>
      <c r="F1889" s="279"/>
      <c r="G1889" s="667"/>
    </row>
    <row r="1890" spans="1:7">
      <c r="A1890" s="164"/>
      <c r="B1890" s="761" t="s">
        <v>903</v>
      </c>
      <c r="C1890" s="171" t="s">
        <v>179</v>
      </c>
      <c r="D1890" s="314">
        <v>1</v>
      </c>
      <c r="E1890" s="622"/>
      <c r="F1890" s="185">
        <f>D1890*E1890</f>
        <v>0</v>
      </c>
      <c r="G1890" s="667"/>
    </row>
    <row r="1891" spans="1:7">
      <c r="A1891" s="192"/>
      <c r="B1891" s="197"/>
      <c r="C1891" s="174"/>
      <c r="D1891" s="315"/>
      <c r="E1891" s="193"/>
      <c r="F1891" s="193"/>
      <c r="G1891" s="667"/>
    </row>
    <row r="1892" spans="1:7" ht="15">
      <c r="A1892" s="164" t="s">
        <v>904</v>
      </c>
      <c r="B1892" s="209" t="s">
        <v>2243</v>
      </c>
      <c r="C1892" s="171"/>
      <c r="D1892" s="261"/>
      <c r="E1892" s="243"/>
      <c r="F1892" s="186"/>
      <c r="G1892" s="667"/>
    </row>
    <row r="1893" spans="1:7" ht="118.8">
      <c r="A1893" s="164"/>
      <c r="B1893" s="162" t="s">
        <v>2244</v>
      </c>
      <c r="C1893" s="178"/>
      <c r="D1893" s="261"/>
      <c r="E1893" s="243"/>
      <c r="F1893" s="186"/>
      <c r="G1893" s="667"/>
    </row>
    <row r="1894" spans="1:7" ht="39.6">
      <c r="A1894" s="164"/>
      <c r="B1894" s="761" t="s">
        <v>1924</v>
      </c>
      <c r="C1894" s="187"/>
      <c r="D1894" s="295"/>
      <c r="E1894" s="279" t="s">
        <v>2245</v>
      </c>
      <c r="F1894" s="279"/>
      <c r="G1894" s="667"/>
    </row>
    <row r="1895" spans="1:7" ht="15">
      <c r="A1895" s="177"/>
      <c r="B1895" s="761" t="s">
        <v>738</v>
      </c>
      <c r="C1895" s="171"/>
      <c r="D1895" s="314"/>
      <c r="E1895" s="279"/>
      <c r="F1895" s="185"/>
      <c r="G1895" s="667"/>
    </row>
    <row r="1896" spans="1:7" ht="52.8">
      <c r="A1896" s="164" t="s">
        <v>2246</v>
      </c>
      <c r="B1896" s="81" t="s">
        <v>2247</v>
      </c>
      <c r="C1896" s="187" t="s">
        <v>179</v>
      </c>
      <c r="D1896" s="295">
        <v>6</v>
      </c>
      <c r="E1896" s="622"/>
      <c r="F1896" s="185">
        <f>D1896*E1896</f>
        <v>0</v>
      </c>
      <c r="G1896" s="667"/>
    </row>
    <row r="1897" spans="1:7" ht="52.8">
      <c r="A1897" s="164" t="s">
        <v>2248</v>
      </c>
      <c r="B1897" s="81" t="s">
        <v>2249</v>
      </c>
      <c r="C1897" s="187" t="s">
        <v>179</v>
      </c>
      <c r="D1897" s="295">
        <v>2</v>
      </c>
      <c r="E1897" s="622"/>
      <c r="F1897" s="185">
        <f>D1897*E1897</f>
        <v>0</v>
      </c>
      <c r="G1897" s="667"/>
    </row>
    <row r="1898" spans="1:7" ht="39.6">
      <c r="A1898" s="164"/>
      <c r="B1898" s="81" t="s">
        <v>2250</v>
      </c>
      <c r="C1898" s="187"/>
      <c r="D1898" s="295"/>
      <c r="E1898" s="279"/>
      <c r="F1898" s="279"/>
      <c r="G1898" s="667"/>
    </row>
    <row r="1899" spans="1:7">
      <c r="A1899" s="164" t="s">
        <v>1594</v>
      </c>
      <c r="B1899" s="761" t="s">
        <v>2251</v>
      </c>
      <c r="C1899" s="171" t="s">
        <v>179</v>
      </c>
      <c r="D1899" s="314">
        <v>6</v>
      </c>
      <c r="E1899" s="624"/>
      <c r="F1899" s="185">
        <f>D1899*E1899</f>
        <v>0</v>
      </c>
      <c r="G1899" s="667"/>
    </row>
    <row r="1900" spans="1:7" ht="39.6">
      <c r="A1900" s="164" t="s">
        <v>1595</v>
      </c>
      <c r="B1900" s="764" t="s">
        <v>2252</v>
      </c>
      <c r="C1900" s="171" t="s">
        <v>179</v>
      </c>
      <c r="D1900" s="314">
        <v>4</v>
      </c>
      <c r="E1900" s="624"/>
      <c r="F1900" s="185">
        <f>D1900*E1900</f>
        <v>0</v>
      </c>
      <c r="G1900" s="667"/>
    </row>
    <row r="1901" spans="1:7" ht="15.6">
      <c r="A1901" s="164"/>
      <c r="B1901" s="180" t="s">
        <v>905</v>
      </c>
      <c r="C1901" s="199"/>
      <c r="D1901" s="302"/>
      <c r="E1901" s="283"/>
      <c r="F1901" s="182">
        <f>SUM(F1798:F1900)</f>
        <v>0</v>
      </c>
      <c r="G1901" s="667"/>
    </row>
    <row r="1902" spans="1:7">
      <c r="A1902" s="164"/>
      <c r="B1902" s="761"/>
      <c r="C1902" s="171"/>
      <c r="D1902" s="316"/>
      <c r="E1902" s="185"/>
      <c r="F1902" s="185"/>
      <c r="G1902" s="667"/>
    </row>
    <row r="1903" spans="1:7">
      <c r="A1903" s="183" t="s">
        <v>1648</v>
      </c>
      <c r="B1903" s="184" t="s">
        <v>906</v>
      </c>
      <c r="C1903" s="171"/>
      <c r="D1903" s="261"/>
      <c r="E1903" s="185"/>
      <c r="F1903" s="185"/>
      <c r="G1903" s="667"/>
    </row>
    <row r="1904" spans="1:7">
      <c r="A1904" s="175"/>
      <c r="B1904" s="176"/>
      <c r="C1904" s="174"/>
      <c r="D1904" s="241"/>
      <c r="E1904" s="280"/>
      <c r="F1904" s="280"/>
      <c r="G1904" s="667"/>
    </row>
    <row r="1905" spans="1:7" ht="39.6">
      <c r="A1905" s="164" t="s">
        <v>798</v>
      </c>
      <c r="B1905" s="257" t="s">
        <v>2253</v>
      </c>
      <c r="C1905" s="171"/>
      <c r="D1905" s="261"/>
      <c r="E1905" s="243"/>
      <c r="F1905" s="186"/>
      <c r="G1905" s="667"/>
    </row>
    <row r="1906" spans="1:7" ht="52.8">
      <c r="A1906" s="164"/>
      <c r="B1906" s="761" t="s">
        <v>2254</v>
      </c>
      <c r="C1906" s="187"/>
      <c r="D1906" s="295"/>
      <c r="E1906" s="279"/>
      <c r="F1906" s="279"/>
      <c r="G1906" s="667"/>
    </row>
    <row r="1907" spans="1:7" ht="52.8">
      <c r="A1907" s="164"/>
      <c r="B1907" s="761" t="s">
        <v>2255</v>
      </c>
      <c r="C1907" s="171"/>
      <c r="D1907" s="295"/>
      <c r="E1907" s="279"/>
      <c r="F1907" s="279"/>
      <c r="G1907" s="667"/>
    </row>
    <row r="1908" spans="1:7" ht="52.8">
      <c r="A1908" s="164"/>
      <c r="B1908" s="761" t="s">
        <v>2256</v>
      </c>
      <c r="C1908" s="171"/>
      <c r="D1908" s="295"/>
      <c r="E1908" s="279"/>
      <c r="F1908" s="279"/>
      <c r="G1908" s="667"/>
    </row>
    <row r="1909" spans="1:7" ht="39.6">
      <c r="A1909" s="256"/>
      <c r="B1909" s="761" t="s">
        <v>2257</v>
      </c>
      <c r="C1909" s="171" t="s">
        <v>1890</v>
      </c>
      <c r="D1909" s="295">
        <v>58</v>
      </c>
      <c r="E1909" s="622"/>
      <c r="F1909" s="185">
        <f>D1909*E1909</f>
        <v>0</v>
      </c>
      <c r="G1909" s="667"/>
    </row>
    <row r="1910" spans="1:7" ht="15.6">
      <c r="A1910" s="164"/>
      <c r="B1910" s="180" t="s">
        <v>907</v>
      </c>
      <c r="C1910" s="199"/>
      <c r="D1910" s="302"/>
      <c r="E1910" s="283"/>
      <c r="F1910" s="182">
        <f>SUM(F1909)</f>
        <v>0</v>
      </c>
      <c r="G1910" s="667"/>
    </row>
    <row r="1911" spans="1:7">
      <c r="A1911" s="164"/>
      <c r="B1911" s="761"/>
      <c r="C1911" s="171"/>
      <c r="D1911" s="316"/>
      <c r="E1911" s="185"/>
      <c r="F1911" s="185"/>
      <c r="G1911" s="667"/>
    </row>
    <row r="1912" spans="1:7">
      <c r="A1912" s="183" t="s">
        <v>1651</v>
      </c>
      <c r="B1912" s="184" t="s">
        <v>908</v>
      </c>
      <c r="C1912" s="171"/>
      <c r="D1912" s="261"/>
      <c r="E1912" s="185"/>
      <c r="F1912" s="185"/>
      <c r="G1912" s="667"/>
    </row>
    <row r="1913" spans="1:7">
      <c r="A1913" s="175"/>
      <c r="B1913" s="176"/>
      <c r="C1913" s="174"/>
      <c r="D1913" s="241"/>
      <c r="E1913" s="280"/>
      <c r="F1913" s="280"/>
      <c r="G1913" s="667"/>
    </row>
    <row r="1914" spans="1:7" ht="26.4">
      <c r="A1914" s="164" t="s">
        <v>909</v>
      </c>
      <c r="B1914" s="257" t="s">
        <v>2089</v>
      </c>
      <c r="C1914" s="171"/>
      <c r="D1914" s="261"/>
      <c r="E1914" s="243"/>
      <c r="F1914" s="186"/>
      <c r="G1914" s="667"/>
    </row>
    <row r="1915" spans="1:7" ht="66">
      <c r="A1915" s="164"/>
      <c r="B1915" s="761" t="s">
        <v>2258</v>
      </c>
      <c r="C1915" s="187"/>
      <c r="D1915" s="295"/>
      <c r="E1915" s="279"/>
      <c r="F1915" s="279"/>
      <c r="G1915" s="667"/>
    </row>
    <row r="1916" spans="1:7" ht="66">
      <c r="A1916" s="177"/>
      <c r="B1916" s="761" t="s">
        <v>1981</v>
      </c>
      <c r="C1916" s="187"/>
      <c r="D1916" s="295"/>
      <c r="E1916" s="279"/>
      <c r="F1916" s="279"/>
      <c r="G1916" s="667"/>
    </row>
    <row r="1917" spans="1:7" ht="79.2">
      <c r="A1917" s="164"/>
      <c r="B1917" s="761" t="s">
        <v>2259</v>
      </c>
      <c r="C1917" s="187"/>
      <c r="D1917" s="295"/>
      <c r="E1917" s="279"/>
      <c r="F1917" s="279"/>
      <c r="G1917" s="667"/>
    </row>
    <row r="1918" spans="1:7" ht="15.6">
      <c r="A1918" s="164"/>
      <c r="B1918" s="761" t="s">
        <v>2260</v>
      </c>
      <c r="C1918" s="206"/>
      <c r="D1918" s="293"/>
      <c r="E1918" s="309"/>
      <c r="F1918" s="186"/>
      <c r="G1918" s="667"/>
    </row>
    <row r="1919" spans="1:7" ht="79.2">
      <c r="A1919" s="164"/>
      <c r="B1919" s="761" t="s">
        <v>2261</v>
      </c>
      <c r="C1919" s="187"/>
      <c r="D1919" s="295"/>
      <c r="E1919" s="279"/>
      <c r="F1919" s="279"/>
      <c r="G1919" s="667"/>
    </row>
    <row r="1920" spans="1:7">
      <c r="A1920" s="164"/>
      <c r="B1920" s="761" t="s">
        <v>761</v>
      </c>
      <c r="C1920" s="206"/>
      <c r="D1920" s="293"/>
      <c r="E1920" s="309"/>
      <c r="F1920" s="186"/>
      <c r="G1920" s="667"/>
    </row>
    <row r="1921" spans="1:7" ht="15.6">
      <c r="A1921" s="258" t="s">
        <v>910</v>
      </c>
      <c r="B1921" s="202" t="s">
        <v>763</v>
      </c>
      <c r="C1921" s="171" t="s">
        <v>1878</v>
      </c>
      <c r="D1921" s="261">
        <v>0.2</v>
      </c>
      <c r="E1921" s="624"/>
      <c r="F1921" s="185">
        <f>D1921*E1921</f>
        <v>0</v>
      </c>
      <c r="G1921" s="667"/>
    </row>
    <row r="1922" spans="1:7" ht="15.6">
      <c r="A1922" s="258" t="s">
        <v>911</v>
      </c>
      <c r="B1922" s="202" t="s">
        <v>765</v>
      </c>
      <c r="C1922" s="171" t="s">
        <v>1878</v>
      </c>
      <c r="D1922" s="261">
        <v>0.2</v>
      </c>
      <c r="E1922" s="624"/>
      <c r="F1922" s="185">
        <f>D1922*E1922</f>
        <v>0</v>
      </c>
      <c r="G1922" s="667"/>
    </row>
    <row r="1923" spans="1:7" ht="15.6">
      <c r="A1923" s="258" t="s">
        <v>912</v>
      </c>
      <c r="B1923" s="202" t="s">
        <v>913</v>
      </c>
      <c r="C1923" s="171" t="s">
        <v>1878</v>
      </c>
      <c r="D1923" s="261">
        <v>0.8</v>
      </c>
      <c r="E1923" s="624"/>
      <c r="F1923" s="185">
        <f>D1923*E1923</f>
        <v>0</v>
      </c>
      <c r="G1923" s="667"/>
    </row>
    <row r="1924" spans="1:7" ht="15.6">
      <c r="A1924" s="258" t="s">
        <v>914</v>
      </c>
      <c r="B1924" s="202" t="s">
        <v>1968</v>
      </c>
      <c r="C1924" s="171" t="s">
        <v>1969</v>
      </c>
      <c r="D1924" s="261">
        <v>1</v>
      </c>
      <c r="E1924" s="624"/>
      <c r="F1924" s="185">
        <f>D1924*E1924</f>
        <v>0</v>
      </c>
      <c r="G1924" s="667"/>
    </row>
    <row r="1925" spans="1:7" ht="15.6">
      <c r="A1925" s="258" t="s">
        <v>915</v>
      </c>
      <c r="B1925" s="202" t="s">
        <v>916</v>
      </c>
      <c r="C1925" s="171" t="s">
        <v>1969</v>
      </c>
      <c r="D1925" s="261">
        <v>10.4</v>
      </c>
      <c r="E1925" s="624"/>
      <c r="F1925" s="185">
        <f>D1925*E1925</f>
        <v>0</v>
      </c>
      <c r="G1925" s="667"/>
    </row>
    <row r="1926" spans="1:7" ht="26.4">
      <c r="A1926" s="164" t="s">
        <v>917</v>
      </c>
      <c r="B1926" s="202" t="s">
        <v>2262</v>
      </c>
      <c r="C1926" s="171"/>
      <c r="D1926" s="261"/>
      <c r="E1926" s="204"/>
      <c r="F1926" s="185"/>
      <c r="G1926" s="667"/>
    </row>
    <row r="1927" spans="1:7">
      <c r="A1927" s="164"/>
      <c r="B1927" s="163" t="s">
        <v>1972</v>
      </c>
      <c r="C1927" s="171" t="s">
        <v>132</v>
      </c>
      <c r="D1927" s="261">
        <v>54</v>
      </c>
      <c r="E1927" s="624"/>
      <c r="F1927" s="185">
        <f>D1927*E1927</f>
        <v>0</v>
      </c>
      <c r="G1927" s="667"/>
    </row>
    <row r="1928" spans="1:7">
      <c r="A1928" s="164"/>
      <c r="B1928" s="205" t="s">
        <v>2263</v>
      </c>
      <c r="C1928" s="171" t="s">
        <v>132</v>
      </c>
      <c r="D1928" s="261">
        <v>26</v>
      </c>
      <c r="E1928" s="624"/>
      <c r="F1928" s="185">
        <f>D1928*E1928</f>
        <v>0</v>
      </c>
      <c r="G1928" s="667"/>
    </row>
    <row r="1929" spans="1:7">
      <c r="A1929" s="164" t="s">
        <v>918</v>
      </c>
      <c r="B1929" s="163" t="s">
        <v>919</v>
      </c>
      <c r="C1929" s="171" t="s">
        <v>179</v>
      </c>
      <c r="D1929" s="295">
        <v>2</v>
      </c>
      <c r="E1929" s="622"/>
      <c r="F1929" s="185">
        <f>D1929*E1929</f>
        <v>0</v>
      </c>
      <c r="G1929" s="667"/>
    </row>
    <row r="1930" spans="1:7" ht="52.8">
      <c r="A1930" s="164" t="s">
        <v>920</v>
      </c>
      <c r="B1930" s="163" t="s">
        <v>2264</v>
      </c>
      <c r="C1930" s="171"/>
      <c r="D1930" s="295"/>
      <c r="E1930" s="319"/>
      <c r="F1930" s="185"/>
      <c r="G1930" s="667"/>
    </row>
    <row r="1931" spans="1:7" ht="66">
      <c r="A1931" s="164"/>
      <c r="B1931" s="163" t="s">
        <v>2265</v>
      </c>
      <c r="C1931" s="171"/>
      <c r="D1931" s="295"/>
      <c r="E1931" s="319"/>
      <c r="F1931" s="185"/>
      <c r="G1931" s="667"/>
    </row>
    <row r="1932" spans="1:7" ht="26.4">
      <c r="A1932" s="164"/>
      <c r="B1932" s="163" t="s">
        <v>2266</v>
      </c>
      <c r="C1932" s="171" t="s">
        <v>179</v>
      </c>
      <c r="D1932" s="295">
        <v>2</v>
      </c>
      <c r="E1932" s="622"/>
      <c r="F1932" s="185">
        <f>D1932*E1932</f>
        <v>0</v>
      </c>
      <c r="G1932" s="667"/>
    </row>
    <row r="1933" spans="1:7">
      <c r="A1933" s="188"/>
      <c r="B1933" s="189"/>
      <c r="C1933" s="190"/>
      <c r="D1933" s="317"/>
      <c r="E1933" s="318"/>
      <c r="F1933" s="191"/>
      <c r="G1933" s="667"/>
    </row>
    <row r="1934" spans="1:7" ht="15.6">
      <c r="A1934" s="164"/>
      <c r="B1934" s="180" t="s">
        <v>2267</v>
      </c>
      <c r="C1934" s="199"/>
      <c r="D1934" s="302"/>
      <c r="E1934" s="283"/>
      <c r="F1934" s="182">
        <f>SUM(F1921:F1933)</f>
        <v>0</v>
      </c>
      <c r="G1934" s="667"/>
    </row>
    <row r="1935" spans="1:7">
      <c r="A1935" s="164"/>
      <c r="B1935" s="761"/>
      <c r="C1935" s="171"/>
      <c r="D1935" s="316"/>
      <c r="E1935" s="185"/>
      <c r="F1935" s="185"/>
      <c r="G1935" s="667"/>
    </row>
    <row r="1936" spans="1:7">
      <c r="A1936" s="183" t="s">
        <v>1655</v>
      </c>
      <c r="B1936" s="184" t="s">
        <v>921</v>
      </c>
      <c r="C1936" s="171"/>
      <c r="D1936" s="261"/>
      <c r="E1936" s="185"/>
      <c r="F1936" s="185"/>
      <c r="G1936" s="667"/>
    </row>
    <row r="1937" spans="1:7">
      <c r="A1937" s="183"/>
      <c r="B1937" s="184"/>
      <c r="C1937" s="171"/>
      <c r="D1937" s="261"/>
      <c r="E1937" s="185"/>
      <c r="F1937" s="185"/>
      <c r="G1937" s="667"/>
    </row>
    <row r="1938" spans="1:7" ht="26.4">
      <c r="A1938" s="164" t="s">
        <v>922</v>
      </c>
      <c r="B1938" s="257" t="s">
        <v>923</v>
      </c>
      <c r="C1938" s="171"/>
      <c r="D1938" s="261"/>
      <c r="E1938" s="243"/>
      <c r="F1938" s="186"/>
      <c r="G1938" s="667"/>
    </row>
    <row r="1939" spans="1:7" ht="26.4">
      <c r="A1939" s="164"/>
      <c r="B1939" s="761" t="s">
        <v>2268</v>
      </c>
      <c r="C1939" s="187"/>
      <c r="D1939" s="295"/>
      <c r="E1939" s="279"/>
      <c r="F1939" s="279"/>
      <c r="G1939" s="667"/>
    </row>
    <row r="1940" spans="1:7" ht="39.6">
      <c r="A1940" s="164"/>
      <c r="B1940" s="761" t="s">
        <v>2269</v>
      </c>
      <c r="C1940" s="187"/>
      <c r="D1940" s="295"/>
      <c r="E1940" s="279"/>
      <c r="F1940" s="279"/>
      <c r="G1940" s="667"/>
    </row>
    <row r="1941" spans="1:7" ht="171.6">
      <c r="A1941" s="164"/>
      <c r="B1941" s="761" t="s">
        <v>2270</v>
      </c>
      <c r="C1941" s="187"/>
      <c r="D1941" s="295"/>
      <c r="E1941" s="279"/>
      <c r="F1941" s="279"/>
      <c r="G1941" s="667"/>
    </row>
    <row r="1942" spans="1:7">
      <c r="A1942" s="164"/>
      <c r="B1942" s="761" t="s">
        <v>2271</v>
      </c>
      <c r="C1942" s="187"/>
      <c r="D1942" s="295"/>
      <c r="E1942" s="279"/>
      <c r="F1942" s="279"/>
      <c r="G1942" s="667"/>
    </row>
    <row r="1943" spans="1:7">
      <c r="A1943" s="164"/>
      <c r="B1943" s="761" t="s">
        <v>2272</v>
      </c>
      <c r="C1943" s="187"/>
      <c r="D1943" s="295"/>
      <c r="E1943" s="279"/>
      <c r="F1943" s="279"/>
      <c r="G1943" s="667"/>
    </row>
    <row r="1944" spans="1:7" ht="39.6">
      <c r="A1944" s="177"/>
      <c r="B1944" s="761" t="s">
        <v>2273</v>
      </c>
      <c r="C1944" s="259" t="s">
        <v>824</v>
      </c>
      <c r="D1944" s="320">
        <v>14</v>
      </c>
      <c r="E1944" s="622"/>
      <c r="F1944" s="185">
        <f>D1944*E1944</f>
        <v>0</v>
      </c>
      <c r="G1944" s="667"/>
    </row>
    <row r="1945" spans="1:7">
      <c r="A1945" s="192"/>
      <c r="B1945" s="197"/>
      <c r="C1945" s="174"/>
      <c r="D1945" s="315"/>
      <c r="E1945" s="193"/>
      <c r="F1945" s="193"/>
      <c r="G1945" s="667"/>
    </row>
    <row r="1946" spans="1:7" ht="39.6">
      <c r="A1946" s="164" t="s">
        <v>924</v>
      </c>
      <c r="B1946" s="257" t="s">
        <v>2274</v>
      </c>
      <c r="C1946" s="171"/>
      <c r="D1946" s="261"/>
      <c r="E1946" s="243"/>
      <c r="F1946" s="186"/>
      <c r="G1946" s="667"/>
    </row>
    <row r="1947" spans="1:7" ht="52.8">
      <c r="A1947" s="164"/>
      <c r="B1947" s="761" t="s">
        <v>2275</v>
      </c>
      <c r="C1947" s="187"/>
      <c r="D1947" s="295"/>
      <c r="E1947" s="279"/>
      <c r="F1947" s="279"/>
      <c r="G1947" s="667"/>
    </row>
    <row r="1948" spans="1:7" ht="184.8">
      <c r="A1948" s="177"/>
      <c r="B1948" s="761" t="s">
        <v>2276</v>
      </c>
      <c r="C1948" s="187"/>
      <c r="D1948" s="295"/>
      <c r="E1948" s="279"/>
      <c r="F1948" s="279"/>
      <c r="G1948" s="667"/>
    </row>
    <row r="1949" spans="1:7">
      <c r="A1949" s="164"/>
      <c r="B1949" s="764" t="s">
        <v>2277</v>
      </c>
      <c r="C1949" s="187"/>
      <c r="D1949" s="295"/>
      <c r="E1949" s="279"/>
      <c r="F1949" s="279"/>
      <c r="G1949" s="667"/>
    </row>
    <row r="1950" spans="1:7" ht="15">
      <c r="A1950" s="177"/>
      <c r="B1950" s="761" t="s">
        <v>2271</v>
      </c>
      <c r="C1950" s="187"/>
      <c r="D1950" s="295"/>
      <c r="E1950" s="279"/>
      <c r="F1950" s="279"/>
      <c r="G1950" s="667"/>
    </row>
    <row r="1951" spans="1:7" ht="15">
      <c r="A1951" s="177"/>
      <c r="B1951" s="761" t="s">
        <v>2278</v>
      </c>
      <c r="C1951" s="187"/>
      <c r="D1951" s="295"/>
      <c r="E1951" s="279"/>
      <c r="F1951" s="279"/>
      <c r="G1951" s="667"/>
    </row>
    <row r="1952" spans="1:7" ht="39.6">
      <c r="A1952" s="164"/>
      <c r="B1952" s="761" t="s">
        <v>2279</v>
      </c>
      <c r="C1952" s="187"/>
      <c r="D1952" s="295"/>
      <c r="E1952" s="279"/>
      <c r="F1952" s="279"/>
      <c r="G1952" s="667"/>
    </row>
    <row r="1953" spans="1:7" ht="39.6">
      <c r="A1953" s="164"/>
      <c r="B1953" s="761" t="s">
        <v>2280</v>
      </c>
      <c r="C1953" s="187"/>
      <c r="D1953" s="295"/>
      <c r="E1953" s="279"/>
      <c r="F1953" s="279"/>
      <c r="G1953" s="667"/>
    </row>
    <row r="1954" spans="1:7" ht="79.2">
      <c r="A1954" s="177"/>
      <c r="B1954" s="761" t="s">
        <v>2281</v>
      </c>
      <c r="C1954" s="187"/>
      <c r="D1954" s="295"/>
      <c r="E1954" s="279"/>
      <c r="F1954" s="279"/>
      <c r="G1954" s="667"/>
    </row>
    <row r="1955" spans="1:7" ht="15">
      <c r="A1955" s="177"/>
      <c r="B1955" s="761" t="s">
        <v>2282</v>
      </c>
      <c r="C1955" s="187"/>
      <c r="D1955" s="295"/>
      <c r="E1955" s="279"/>
      <c r="F1955" s="279"/>
      <c r="G1955" s="667"/>
    </row>
    <row r="1956" spans="1:7" ht="39.6">
      <c r="A1956" s="164"/>
      <c r="B1956" s="761" t="s">
        <v>2283</v>
      </c>
      <c r="C1956" s="187"/>
      <c r="D1956" s="295"/>
      <c r="E1956" s="279"/>
      <c r="F1956" s="279"/>
      <c r="G1956" s="667"/>
    </row>
    <row r="1957" spans="1:7" ht="39.6">
      <c r="A1957" s="177"/>
      <c r="B1957" s="761" t="s">
        <v>2284</v>
      </c>
      <c r="C1957" s="187"/>
      <c r="D1957" s="295"/>
      <c r="E1957" s="279"/>
      <c r="F1957" s="279"/>
      <c r="G1957" s="667"/>
    </row>
    <row r="1958" spans="1:7" ht="15">
      <c r="A1958" s="177"/>
      <c r="B1958" s="761" t="s">
        <v>790</v>
      </c>
      <c r="C1958" s="187" t="s">
        <v>824</v>
      </c>
      <c r="D1958" s="314">
        <v>4</v>
      </c>
      <c r="E1958" s="622"/>
      <c r="F1958" s="185">
        <f>D1958*E1958</f>
        <v>0</v>
      </c>
      <c r="G1958" s="667"/>
    </row>
    <row r="1959" spans="1:7">
      <c r="A1959" s="192"/>
      <c r="B1959" s="197"/>
      <c r="C1959" s="174"/>
      <c r="D1959" s="315"/>
      <c r="E1959" s="193"/>
      <c r="F1959" s="193"/>
      <c r="G1959" s="667"/>
    </row>
    <row r="1960" spans="1:7" ht="26.4">
      <c r="A1960" s="164" t="s">
        <v>925</v>
      </c>
      <c r="B1960" s="257" t="s">
        <v>2285</v>
      </c>
      <c r="C1960" s="171"/>
      <c r="D1960" s="261"/>
      <c r="E1960" s="243"/>
      <c r="F1960" s="186"/>
      <c r="G1960" s="667"/>
    </row>
    <row r="1961" spans="1:7" ht="66">
      <c r="A1961" s="164"/>
      <c r="B1961" s="761" t="s">
        <v>2286</v>
      </c>
      <c r="C1961" s="187"/>
      <c r="D1961" s="295"/>
      <c r="E1961" s="279"/>
      <c r="F1961" s="279"/>
      <c r="G1961" s="667"/>
    </row>
    <row r="1962" spans="1:7" ht="39.6">
      <c r="A1962" s="177"/>
      <c r="B1962" s="761" t="s">
        <v>2287</v>
      </c>
      <c r="C1962" s="187"/>
      <c r="D1962" s="295"/>
      <c r="E1962" s="279"/>
      <c r="F1962" s="279"/>
      <c r="G1962" s="667"/>
    </row>
    <row r="1963" spans="1:7" ht="39.6">
      <c r="A1963" s="177"/>
      <c r="B1963" s="761" t="s">
        <v>2284</v>
      </c>
      <c r="C1963" s="187"/>
      <c r="D1963" s="295"/>
      <c r="E1963" s="279"/>
      <c r="F1963" s="279"/>
      <c r="G1963" s="667"/>
    </row>
    <row r="1964" spans="1:7" ht="15">
      <c r="A1964" s="177"/>
      <c r="B1964" s="761" t="s">
        <v>790</v>
      </c>
      <c r="C1964" s="187" t="s">
        <v>824</v>
      </c>
      <c r="D1964" s="314">
        <v>4</v>
      </c>
      <c r="E1964" s="622"/>
      <c r="F1964" s="185">
        <f>D1964*E1964</f>
        <v>0</v>
      </c>
      <c r="G1964" s="667"/>
    </row>
    <row r="1965" spans="1:7">
      <c r="A1965" s="192"/>
      <c r="B1965" s="197"/>
      <c r="C1965" s="174"/>
      <c r="D1965" s="315"/>
      <c r="E1965" s="193"/>
      <c r="F1965" s="193"/>
      <c r="G1965" s="667"/>
    </row>
    <row r="1966" spans="1:7" ht="26.4">
      <c r="A1966" s="164" t="s">
        <v>926</v>
      </c>
      <c r="B1966" s="257" t="s">
        <v>2288</v>
      </c>
      <c r="C1966" s="171"/>
      <c r="D1966" s="261"/>
      <c r="E1966" s="243"/>
      <c r="F1966" s="186"/>
      <c r="G1966" s="667"/>
    </row>
    <row r="1967" spans="1:7" ht="39.6">
      <c r="A1967" s="164"/>
      <c r="B1967" s="761" t="s">
        <v>2289</v>
      </c>
      <c r="C1967" s="187"/>
      <c r="D1967" s="295"/>
      <c r="E1967" s="289"/>
      <c r="F1967" s="289"/>
      <c r="G1967" s="667"/>
    </row>
    <row r="1968" spans="1:7" ht="132">
      <c r="A1968" s="177"/>
      <c r="B1968" s="761" t="s">
        <v>2290</v>
      </c>
      <c r="C1968" s="187"/>
      <c r="D1968" s="295"/>
      <c r="E1968" s="279"/>
      <c r="F1968" s="279"/>
      <c r="G1968" s="667"/>
    </row>
    <row r="1969" spans="1:7" ht="39.6">
      <c r="A1969" s="177"/>
      <c r="B1969" s="761" t="s">
        <v>2291</v>
      </c>
      <c r="C1969" s="187"/>
      <c r="D1969" s="295"/>
      <c r="E1969" s="279"/>
      <c r="F1969" s="279"/>
      <c r="G1969" s="667"/>
    </row>
    <row r="1970" spans="1:7" ht="15">
      <c r="A1970" s="177"/>
      <c r="B1970" s="761" t="s">
        <v>2282</v>
      </c>
      <c r="C1970" s="187"/>
      <c r="D1970" s="295"/>
      <c r="E1970" s="279"/>
      <c r="F1970" s="279"/>
      <c r="G1970" s="667"/>
    </row>
    <row r="1971" spans="1:7" ht="39.6">
      <c r="A1971" s="177"/>
      <c r="B1971" s="761" t="s">
        <v>2284</v>
      </c>
      <c r="C1971" s="187"/>
      <c r="D1971" s="295"/>
      <c r="E1971" s="279"/>
      <c r="F1971" s="279"/>
      <c r="G1971" s="667"/>
    </row>
    <row r="1972" spans="1:7" ht="15">
      <c r="A1972" s="177"/>
      <c r="B1972" s="761" t="s">
        <v>790</v>
      </c>
      <c r="C1972" s="187"/>
      <c r="D1972" s="314"/>
      <c r="E1972" s="279"/>
      <c r="F1972" s="185"/>
      <c r="G1972" s="667"/>
    </row>
    <row r="1973" spans="1:7" ht="15">
      <c r="A1973" s="177"/>
      <c r="B1973" s="761" t="s">
        <v>2292</v>
      </c>
      <c r="C1973" s="187" t="s">
        <v>824</v>
      </c>
      <c r="D1973" s="314">
        <v>3</v>
      </c>
      <c r="E1973" s="622"/>
      <c r="F1973" s="185">
        <f>D1973*E1973</f>
        <v>0</v>
      </c>
      <c r="G1973" s="667"/>
    </row>
    <row r="1974" spans="1:7">
      <c r="A1974" s="192"/>
      <c r="B1974" s="197"/>
      <c r="C1974" s="174"/>
      <c r="D1974" s="315"/>
      <c r="E1974" s="193"/>
      <c r="F1974" s="193"/>
      <c r="G1974" s="667"/>
    </row>
    <row r="1975" spans="1:7" ht="26.4">
      <c r="A1975" s="164" t="s">
        <v>927</v>
      </c>
      <c r="B1975" s="260" t="s">
        <v>2293</v>
      </c>
      <c r="C1975" s="171"/>
      <c r="D1975" s="261"/>
      <c r="E1975" s="243"/>
      <c r="F1975" s="186"/>
      <c r="G1975" s="667"/>
    </row>
    <row r="1976" spans="1:7" ht="39.6">
      <c r="A1976" s="164"/>
      <c r="B1976" s="761" t="s">
        <v>2294</v>
      </c>
      <c r="C1976" s="187"/>
      <c r="D1976" s="295"/>
      <c r="E1976" s="289"/>
      <c r="F1976" s="289"/>
      <c r="G1976" s="667"/>
    </row>
    <row r="1977" spans="1:7" ht="79.2">
      <c r="A1977" s="177"/>
      <c r="B1977" s="761" t="s">
        <v>2281</v>
      </c>
      <c r="C1977" s="187"/>
      <c r="D1977" s="295"/>
      <c r="E1977" s="279"/>
      <c r="F1977" s="279"/>
      <c r="G1977" s="667"/>
    </row>
    <row r="1978" spans="1:7" ht="15">
      <c r="A1978" s="177"/>
      <c r="B1978" s="761" t="s">
        <v>2282</v>
      </c>
      <c r="C1978" s="187"/>
      <c r="D1978" s="295"/>
      <c r="E1978" s="279"/>
      <c r="F1978" s="279"/>
      <c r="G1978" s="667"/>
    </row>
    <row r="1979" spans="1:7" ht="39.6">
      <c r="A1979" s="177"/>
      <c r="B1979" s="761" t="s">
        <v>2284</v>
      </c>
      <c r="C1979" s="187"/>
      <c r="D1979" s="295"/>
      <c r="E1979" s="279"/>
      <c r="F1979" s="279"/>
      <c r="G1979" s="667"/>
    </row>
    <row r="1980" spans="1:7" ht="15">
      <c r="A1980" s="177"/>
      <c r="B1980" s="761" t="s">
        <v>790</v>
      </c>
      <c r="C1980" s="187"/>
      <c r="D1980" s="314"/>
      <c r="E1980" s="279"/>
      <c r="F1980" s="185"/>
      <c r="G1980" s="667"/>
    </row>
    <row r="1981" spans="1:7" ht="15">
      <c r="A1981" s="177"/>
      <c r="B1981" s="761" t="s">
        <v>2292</v>
      </c>
      <c r="C1981" s="187" t="s">
        <v>824</v>
      </c>
      <c r="D1981" s="314">
        <v>15</v>
      </c>
      <c r="E1981" s="622"/>
      <c r="F1981" s="185">
        <f>D1981*E1981</f>
        <v>0</v>
      </c>
      <c r="G1981" s="667"/>
    </row>
    <row r="1982" spans="1:7">
      <c r="A1982" s="192"/>
      <c r="B1982" s="197"/>
      <c r="C1982" s="174"/>
      <c r="D1982" s="315"/>
      <c r="E1982" s="193"/>
      <c r="F1982" s="193"/>
      <c r="G1982" s="667"/>
    </row>
    <row r="1983" spans="1:7" ht="26.4">
      <c r="A1983" s="164" t="s">
        <v>928</v>
      </c>
      <c r="B1983" s="260" t="s">
        <v>2295</v>
      </c>
      <c r="C1983" s="171"/>
      <c r="D1983" s="261"/>
      <c r="E1983" s="243"/>
      <c r="F1983" s="186"/>
      <c r="G1983" s="667"/>
    </row>
    <row r="1984" spans="1:7" ht="39.6">
      <c r="A1984" s="164"/>
      <c r="B1984" s="761" t="s">
        <v>2296</v>
      </c>
      <c r="C1984" s="187"/>
      <c r="D1984" s="295"/>
      <c r="E1984" s="279"/>
      <c r="F1984" s="279"/>
      <c r="G1984" s="667"/>
    </row>
    <row r="1985" spans="1:7" ht="39.6">
      <c r="A1985" s="177"/>
      <c r="B1985" s="761" t="s">
        <v>2291</v>
      </c>
      <c r="C1985" s="187"/>
      <c r="D1985" s="295"/>
      <c r="E1985" s="279"/>
      <c r="F1985" s="279"/>
      <c r="G1985" s="667"/>
    </row>
    <row r="1986" spans="1:7" ht="39.6">
      <c r="A1986" s="177"/>
      <c r="B1986" s="761" t="s">
        <v>2297</v>
      </c>
      <c r="C1986" s="187"/>
      <c r="D1986" s="295"/>
      <c r="E1986" s="279"/>
      <c r="F1986" s="279"/>
      <c r="G1986" s="667"/>
    </row>
    <row r="1987" spans="1:7" ht="15">
      <c r="A1987" s="177"/>
      <c r="B1987" s="761" t="s">
        <v>2292</v>
      </c>
      <c r="C1987" s="187" t="s">
        <v>824</v>
      </c>
      <c r="D1987" s="314">
        <v>4</v>
      </c>
      <c r="E1987" s="622"/>
      <c r="F1987" s="185">
        <f>D1987*E1987</f>
        <v>0</v>
      </c>
      <c r="G1987" s="667"/>
    </row>
    <row r="1988" spans="1:7" ht="15">
      <c r="A1988" s="177"/>
      <c r="B1988" s="761" t="s">
        <v>2298</v>
      </c>
      <c r="C1988" s="187" t="s">
        <v>824</v>
      </c>
      <c r="D1988" s="314">
        <v>3</v>
      </c>
      <c r="E1988" s="622"/>
      <c r="F1988" s="185">
        <f>D1988*E1988</f>
        <v>0</v>
      </c>
      <c r="G1988" s="667"/>
    </row>
    <row r="1989" spans="1:7">
      <c r="A1989" s="164"/>
      <c r="B1989" s="761"/>
      <c r="C1989" s="171"/>
      <c r="D1989" s="316"/>
      <c r="E1989" s="185"/>
      <c r="F1989" s="185"/>
      <c r="G1989" s="667"/>
    </row>
    <row r="1990" spans="1:7" ht="26.4">
      <c r="A1990" s="164" t="s">
        <v>929</v>
      </c>
      <c r="B1990" s="257" t="s">
        <v>2299</v>
      </c>
      <c r="C1990" s="171"/>
      <c r="D1990" s="261"/>
      <c r="E1990" s="243"/>
      <c r="F1990" s="186"/>
      <c r="G1990" s="667"/>
    </row>
    <row r="1991" spans="1:7" ht="26.4">
      <c r="A1991" s="164"/>
      <c r="B1991" s="761" t="s">
        <v>2300</v>
      </c>
      <c r="C1991" s="187"/>
      <c r="D1991" s="295"/>
      <c r="E1991" s="279"/>
      <c r="F1991" s="279"/>
      <c r="G1991" s="667"/>
    </row>
    <row r="1992" spans="1:7" ht="15">
      <c r="A1992" s="177"/>
      <c r="B1992" s="761" t="s">
        <v>2301</v>
      </c>
      <c r="C1992" s="187"/>
      <c r="D1992" s="295"/>
      <c r="E1992" s="279"/>
      <c r="F1992" s="279"/>
      <c r="G1992" s="667"/>
    </row>
    <row r="1993" spans="1:7" ht="52.8">
      <c r="A1993" s="177"/>
      <c r="B1993" s="761" t="s">
        <v>2302</v>
      </c>
      <c r="C1993" s="187"/>
      <c r="D1993" s="295"/>
      <c r="E1993" s="279"/>
      <c r="F1993" s="279"/>
      <c r="G1993" s="667"/>
    </row>
    <row r="1994" spans="1:7" ht="15">
      <c r="A1994" s="177"/>
      <c r="B1994" s="761" t="s">
        <v>2303</v>
      </c>
      <c r="C1994" s="187"/>
      <c r="D1994" s="314"/>
      <c r="E1994" s="279"/>
      <c r="F1994" s="185"/>
      <c r="G1994" s="667"/>
    </row>
    <row r="1995" spans="1:7" ht="39.6">
      <c r="A1995" s="177"/>
      <c r="B1995" s="761" t="s">
        <v>2297</v>
      </c>
      <c r="C1995" s="187"/>
      <c r="D1995" s="295"/>
      <c r="E1995" s="279"/>
      <c r="F1995" s="279"/>
      <c r="G1995" s="667"/>
    </row>
    <row r="1996" spans="1:7" ht="15">
      <c r="A1996" s="177"/>
      <c r="B1996" s="761" t="s">
        <v>790</v>
      </c>
      <c r="C1996" s="187" t="s">
        <v>824</v>
      </c>
      <c r="D1996" s="314">
        <v>1</v>
      </c>
      <c r="E1996" s="622"/>
      <c r="F1996" s="185">
        <f>D1996*E1996</f>
        <v>0</v>
      </c>
      <c r="G1996" s="667"/>
    </row>
    <row r="1997" spans="1:7" ht="15">
      <c r="A1997" s="177"/>
      <c r="B1997" s="761"/>
      <c r="C1997" s="187"/>
      <c r="D1997" s="314"/>
      <c r="E1997" s="279"/>
      <c r="F1997" s="185"/>
      <c r="G1997" s="667"/>
    </row>
    <row r="1998" spans="1:7" ht="26.4">
      <c r="A1998" s="164" t="s">
        <v>930</v>
      </c>
      <c r="B1998" s="257" t="s">
        <v>2304</v>
      </c>
      <c r="C1998" s="171"/>
      <c r="D1998" s="261"/>
      <c r="E1998" s="243"/>
      <c r="F1998" s="186"/>
      <c r="G1998" s="667"/>
    </row>
    <row r="1999" spans="1:7" ht="26.4">
      <c r="A1999" s="164"/>
      <c r="B1999" s="761" t="s">
        <v>2305</v>
      </c>
      <c r="C1999" s="187"/>
      <c r="D1999" s="295"/>
      <c r="E1999" s="279"/>
      <c r="F1999" s="279"/>
      <c r="G1999" s="667"/>
    </row>
    <row r="2000" spans="1:7" ht="52.8">
      <c r="A2000" s="177"/>
      <c r="B2000" s="761" t="s">
        <v>2302</v>
      </c>
      <c r="C2000" s="187"/>
      <c r="D2000" s="295"/>
      <c r="E2000" s="279"/>
      <c r="F2000" s="279"/>
      <c r="G2000" s="667"/>
    </row>
    <row r="2001" spans="1:7" ht="66">
      <c r="A2001" s="177"/>
      <c r="B2001" s="761" t="s">
        <v>2306</v>
      </c>
      <c r="C2001" s="187"/>
      <c r="D2001" s="295"/>
      <c r="E2001" s="279"/>
      <c r="F2001" s="279"/>
      <c r="G2001" s="667"/>
    </row>
    <row r="2002" spans="1:7" ht="15">
      <c r="A2002" s="177"/>
      <c r="B2002" s="761" t="s">
        <v>2307</v>
      </c>
      <c r="C2002" s="187"/>
      <c r="D2002" s="314"/>
      <c r="E2002" s="279"/>
      <c r="F2002" s="185"/>
      <c r="G2002" s="667"/>
    </row>
    <row r="2003" spans="1:7" ht="39.6">
      <c r="A2003" s="177"/>
      <c r="B2003" s="761" t="s">
        <v>2297</v>
      </c>
      <c r="C2003" s="187"/>
      <c r="D2003" s="295"/>
      <c r="E2003" s="279"/>
      <c r="F2003" s="279"/>
      <c r="G2003" s="667"/>
    </row>
    <row r="2004" spans="1:7" ht="15">
      <c r="A2004" s="177"/>
      <c r="B2004" s="761" t="s">
        <v>790</v>
      </c>
      <c r="C2004" s="187" t="s">
        <v>824</v>
      </c>
      <c r="D2004" s="314">
        <v>1</v>
      </c>
      <c r="E2004" s="622"/>
      <c r="F2004" s="185">
        <f>D2004*E2004</f>
        <v>0</v>
      </c>
      <c r="G2004" s="667"/>
    </row>
    <row r="2005" spans="1:7" ht="15">
      <c r="A2005" s="177"/>
      <c r="B2005" s="761"/>
      <c r="C2005" s="187"/>
      <c r="D2005" s="314"/>
      <c r="E2005" s="279"/>
      <c r="F2005" s="185"/>
      <c r="G2005" s="667"/>
    </row>
    <row r="2006" spans="1:7" ht="26.4">
      <c r="A2006" s="164" t="s">
        <v>931</v>
      </c>
      <c r="B2006" s="257" t="s">
        <v>2308</v>
      </c>
      <c r="C2006" s="171"/>
      <c r="D2006" s="261"/>
      <c r="E2006" s="243"/>
      <c r="F2006" s="186"/>
      <c r="G2006" s="667"/>
    </row>
    <row r="2007" spans="1:7" ht="26.4">
      <c r="A2007" s="164"/>
      <c r="B2007" s="761" t="s">
        <v>2309</v>
      </c>
      <c r="C2007" s="187"/>
      <c r="D2007" s="295"/>
      <c r="E2007" s="279"/>
      <c r="F2007" s="279"/>
      <c r="G2007" s="667"/>
    </row>
    <row r="2008" spans="1:7" ht="52.8">
      <c r="A2008" s="177"/>
      <c r="B2008" s="761" t="s">
        <v>2302</v>
      </c>
      <c r="C2008" s="187"/>
      <c r="D2008" s="295"/>
      <c r="E2008" s="279"/>
      <c r="F2008" s="279"/>
      <c r="G2008" s="667"/>
    </row>
    <row r="2009" spans="1:7" ht="52.8">
      <c r="A2009" s="177"/>
      <c r="B2009" s="761" t="s">
        <v>2310</v>
      </c>
      <c r="C2009" s="187"/>
      <c r="D2009" s="295"/>
      <c r="E2009" s="279"/>
      <c r="F2009" s="279"/>
      <c r="G2009" s="667"/>
    </row>
    <row r="2010" spans="1:7" ht="15">
      <c r="A2010" s="177"/>
      <c r="B2010" s="761" t="s">
        <v>2307</v>
      </c>
      <c r="C2010" s="187"/>
      <c r="D2010" s="314"/>
      <c r="E2010" s="279"/>
      <c r="F2010" s="185"/>
      <c r="G2010" s="667"/>
    </row>
    <row r="2011" spans="1:7" ht="39.6">
      <c r="A2011" s="177"/>
      <c r="B2011" s="761" t="s">
        <v>2297</v>
      </c>
      <c r="C2011" s="187"/>
      <c r="D2011" s="295"/>
      <c r="E2011" s="279"/>
      <c r="F2011" s="279"/>
      <c r="G2011" s="667"/>
    </row>
    <row r="2012" spans="1:7" ht="15">
      <c r="A2012" s="177"/>
      <c r="B2012" s="761" t="s">
        <v>790</v>
      </c>
      <c r="C2012" s="187" t="s">
        <v>824</v>
      </c>
      <c r="D2012" s="314">
        <v>1</v>
      </c>
      <c r="E2012" s="622"/>
      <c r="F2012" s="185">
        <f>D2012*E2012</f>
        <v>0</v>
      </c>
      <c r="G2012" s="667"/>
    </row>
    <row r="2013" spans="1:7" ht="15">
      <c r="A2013" s="177"/>
      <c r="B2013" s="761"/>
      <c r="C2013" s="187"/>
      <c r="D2013" s="314"/>
      <c r="E2013" s="279"/>
      <c r="F2013" s="185"/>
      <c r="G2013" s="667"/>
    </row>
    <row r="2014" spans="1:7" ht="39.6">
      <c r="A2014" s="164" t="s">
        <v>932</v>
      </c>
      <c r="B2014" s="761" t="s">
        <v>2311</v>
      </c>
      <c r="C2014" s="171"/>
      <c r="D2014" s="261"/>
      <c r="E2014" s="243"/>
      <c r="F2014" s="186"/>
      <c r="G2014" s="667"/>
    </row>
    <row r="2015" spans="1:7">
      <c r="A2015" s="164"/>
      <c r="B2015" s="761" t="s">
        <v>2312</v>
      </c>
      <c r="C2015" s="187"/>
      <c r="D2015" s="295"/>
      <c r="E2015" s="279"/>
      <c r="F2015" s="279"/>
      <c r="G2015" s="667"/>
    </row>
    <row r="2016" spans="1:7" ht="15">
      <c r="A2016" s="177"/>
      <c r="B2016" s="761" t="s">
        <v>2313</v>
      </c>
      <c r="C2016" s="187"/>
      <c r="D2016" s="295"/>
      <c r="E2016" s="279"/>
      <c r="F2016" s="279"/>
      <c r="G2016" s="667"/>
    </row>
    <row r="2017" spans="1:7" ht="15">
      <c r="A2017" s="177"/>
      <c r="B2017" s="761" t="s">
        <v>2314</v>
      </c>
      <c r="C2017" s="187"/>
      <c r="D2017" s="295"/>
      <c r="E2017" s="279"/>
      <c r="F2017" s="279"/>
      <c r="G2017" s="667"/>
    </row>
    <row r="2018" spans="1:7" ht="26.4">
      <c r="A2018" s="177"/>
      <c r="B2018" s="761" t="s">
        <v>2315</v>
      </c>
      <c r="C2018" s="187"/>
      <c r="D2018" s="314"/>
      <c r="E2018" s="279"/>
      <c r="F2018" s="185"/>
      <c r="G2018" s="667"/>
    </row>
    <row r="2019" spans="1:7" ht="39.6">
      <c r="A2019" s="177"/>
      <c r="B2019" s="761" t="s">
        <v>2316</v>
      </c>
      <c r="C2019" s="168" t="s">
        <v>824</v>
      </c>
      <c r="D2019" s="314">
        <v>4</v>
      </c>
      <c r="E2019" s="622"/>
      <c r="F2019" s="185">
        <f>D2019*E2019</f>
        <v>0</v>
      </c>
      <c r="G2019" s="667"/>
    </row>
    <row r="2020" spans="1:7">
      <c r="A2020" s="192"/>
      <c r="B2020" s="197"/>
      <c r="C2020" s="194"/>
      <c r="D2020" s="310"/>
      <c r="E2020" s="278"/>
      <c r="F2020" s="193"/>
      <c r="G2020" s="667"/>
    </row>
    <row r="2021" spans="1:7" ht="52.8">
      <c r="A2021" s="164" t="s">
        <v>933</v>
      </c>
      <c r="B2021" s="761" t="s">
        <v>2317</v>
      </c>
      <c r="C2021" s="171"/>
      <c r="D2021" s="261"/>
      <c r="E2021" s="243"/>
      <c r="F2021" s="186"/>
      <c r="G2021" s="667"/>
    </row>
    <row r="2022" spans="1:7">
      <c r="A2022" s="188"/>
      <c r="B2022" s="760" t="s">
        <v>934</v>
      </c>
      <c r="C2022" s="196"/>
      <c r="D2022" s="296"/>
      <c r="E2022" s="191"/>
      <c r="F2022" s="254"/>
      <c r="G2022" s="667"/>
    </row>
    <row r="2023" spans="1:7">
      <c r="A2023" s="188"/>
      <c r="B2023" s="189"/>
      <c r="C2023" s="196"/>
      <c r="D2023" s="296"/>
      <c r="E2023" s="191"/>
      <c r="F2023" s="254"/>
      <c r="G2023" s="667"/>
    </row>
    <row r="2024" spans="1:7" ht="26.4">
      <c r="A2024" s="177"/>
      <c r="B2024" s="761" t="s">
        <v>2318</v>
      </c>
      <c r="C2024" s="187" t="s">
        <v>179</v>
      </c>
      <c r="D2024" s="314">
        <v>16</v>
      </c>
      <c r="E2024" s="622"/>
      <c r="F2024" s="185">
        <f>D2024*E2024</f>
        <v>0</v>
      </c>
      <c r="G2024" s="667"/>
    </row>
    <row r="2025" spans="1:7" ht="26.4">
      <c r="A2025" s="177"/>
      <c r="B2025" s="761" t="s">
        <v>2319</v>
      </c>
      <c r="C2025" s="187" t="s">
        <v>179</v>
      </c>
      <c r="D2025" s="314">
        <v>18</v>
      </c>
      <c r="E2025" s="622"/>
      <c r="F2025" s="185">
        <f>D2025*E2025</f>
        <v>0</v>
      </c>
      <c r="G2025" s="667"/>
    </row>
    <row r="2026" spans="1:7" ht="15">
      <c r="A2026" s="177"/>
      <c r="B2026" s="761" t="s">
        <v>2314</v>
      </c>
      <c r="C2026" s="187" t="s">
        <v>179</v>
      </c>
      <c r="D2026" s="295">
        <v>18</v>
      </c>
      <c r="E2026" s="622"/>
      <c r="F2026" s="185">
        <f>D2026*E2026</f>
        <v>0</v>
      </c>
      <c r="G2026" s="667"/>
    </row>
    <row r="2027" spans="1:7" ht="15">
      <c r="A2027" s="177"/>
      <c r="B2027" s="761" t="s">
        <v>2320</v>
      </c>
      <c r="C2027" s="187" t="s">
        <v>179</v>
      </c>
      <c r="D2027" s="314">
        <v>9</v>
      </c>
      <c r="E2027" s="622"/>
      <c r="F2027" s="185">
        <f>D2027*E2027</f>
        <v>0</v>
      </c>
      <c r="G2027" s="667"/>
    </row>
    <row r="2028" spans="1:7">
      <c r="A2028" s="192"/>
      <c r="B2028" s="197"/>
      <c r="C2028" s="194"/>
      <c r="D2028" s="310"/>
      <c r="E2028" s="278"/>
      <c r="F2028" s="193"/>
      <c r="G2028" s="667"/>
    </row>
    <row r="2029" spans="1:7" ht="79.2">
      <c r="A2029" s="164" t="s">
        <v>935</v>
      </c>
      <c r="B2029" s="761" t="s">
        <v>2321</v>
      </c>
      <c r="C2029" s="171"/>
      <c r="D2029" s="261"/>
      <c r="E2029" s="243"/>
      <c r="F2029" s="186"/>
      <c r="G2029" s="667"/>
    </row>
    <row r="2030" spans="1:7" ht="15.6">
      <c r="A2030" s="177"/>
      <c r="B2030" s="761" t="s">
        <v>2322</v>
      </c>
      <c r="C2030" s="168" t="s">
        <v>1969</v>
      </c>
      <c r="D2030" s="314">
        <v>7</v>
      </c>
      <c r="E2030" s="622"/>
      <c r="F2030" s="185">
        <f>D2030*E2030</f>
        <v>0</v>
      </c>
      <c r="G2030" s="667"/>
    </row>
    <row r="2031" spans="1:7">
      <c r="A2031" s="192"/>
      <c r="B2031" s="197"/>
      <c r="C2031" s="194"/>
      <c r="D2031" s="310"/>
      <c r="E2031" s="278"/>
      <c r="F2031" s="193"/>
      <c r="G2031" s="667"/>
    </row>
    <row r="2032" spans="1:7" ht="39.6">
      <c r="A2032" s="164" t="s">
        <v>936</v>
      </c>
      <c r="B2032" s="761" t="s">
        <v>2323</v>
      </c>
      <c r="C2032" s="171"/>
      <c r="D2032" s="261"/>
      <c r="E2032" s="243"/>
      <c r="F2032" s="186"/>
      <c r="G2032" s="667"/>
    </row>
    <row r="2033" spans="1:7">
      <c r="A2033" s="192"/>
      <c r="B2033" s="197"/>
      <c r="C2033" s="194"/>
      <c r="D2033" s="310"/>
      <c r="E2033" s="278"/>
      <c r="F2033" s="193"/>
      <c r="G2033" s="667"/>
    </row>
    <row r="2034" spans="1:7" ht="15">
      <c r="A2034" s="177"/>
      <c r="B2034" s="761" t="s">
        <v>2324</v>
      </c>
      <c r="C2034" s="187"/>
      <c r="D2034" s="295"/>
      <c r="E2034" s="279"/>
      <c r="F2034" s="279"/>
      <c r="G2034" s="667"/>
    </row>
    <row r="2035" spans="1:7" ht="39.6">
      <c r="A2035" s="177"/>
      <c r="B2035" s="761" t="s">
        <v>2325</v>
      </c>
      <c r="C2035" s="187" t="s">
        <v>179</v>
      </c>
      <c r="D2035" s="314">
        <v>3</v>
      </c>
      <c r="E2035" s="622"/>
      <c r="F2035" s="185">
        <f>D2035*E2035</f>
        <v>0</v>
      </c>
      <c r="G2035" s="667"/>
    </row>
    <row r="2036" spans="1:7" ht="15.6">
      <c r="A2036" s="164"/>
      <c r="B2036" s="180" t="s">
        <v>937</v>
      </c>
      <c r="C2036" s="199"/>
      <c r="D2036" s="302"/>
      <c r="E2036" s="283"/>
      <c r="F2036" s="182">
        <f>SUM(F1944:F2035)</f>
        <v>0</v>
      </c>
      <c r="G2036" s="667"/>
    </row>
    <row r="2037" spans="1:7">
      <c r="A2037" s="164"/>
      <c r="B2037" s="761"/>
      <c r="C2037" s="171"/>
      <c r="D2037" s="316"/>
      <c r="E2037" s="185"/>
      <c r="F2037" s="185"/>
      <c r="G2037" s="667"/>
    </row>
    <row r="2038" spans="1:7">
      <c r="A2038" s="183" t="s">
        <v>1821</v>
      </c>
      <c r="B2038" s="184" t="s">
        <v>617</v>
      </c>
      <c r="C2038" s="171"/>
      <c r="D2038" s="261"/>
      <c r="E2038" s="185"/>
      <c r="F2038" s="185"/>
      <c r="G2038" s="667"/>
    </row>
    <row r="2039" spans="1:7">
      <c r="A2039" s="175"/>
      <c r="B2039" s="176"/>
      <c r="C2039" s="174"/>
      <c r="D2039" s="241"/>
      <c r="E2039" s="193"/>
      <c r="F2039" s="193"/>
      <c r="G2039" s="667"/>
    </row>
    <row r="2040" spans="1:7" ht="26.4">
      <c r="A2040" s="164" t="s">
        <v>938</v>
      </c>
      <c r="B2040" s="209" t="s">
        <v>2326</v>
      </c>
      <c r="C2040" s="171"/>
      <c r="D2040" s="261"/>
      <c r="E2040" s="243"/>
      <c r="F2040" s="186"/>
      <c r="G2040" s="667"/>
    </row>
    <row r="2041" spans="1:7" ht="105.6">
      <c r="A2041" s="164"/>
      <c r="B2041" s="162" t="s">
        <v>2327</v>
      </c>
      <c r="C2041" s="178"/>
      <c r="D2041" s="261"/>
      <c r="E2041" s="243"/>
      <c r="F2041" s="186"/>
      <c r="G2041" s="667"/>
    </row>
    <row r="2042" spans="1:7" ht="15.6">
      <c r="A2042" s="164"/>
      <c r="B2042" s="761" t="s">
        <v>863</v>
      </c>
      <c r="C2042" s="171" t="s">
        <v>1890</v>
      </c>
      <c r="D2042" s="314">
        <v>16</v>
      </c>
      <c r="E2042" s="624"/>
      <c r="F2042" s="185">
        <f>D2042*E2042</f>
        <v>0</v>
      </c>
      <c r="G2042" s="667"/>
    </row>
    <row r="2043" spans="1:7">
      <c r="A2043" s="192"/>
      <c r="B2043" s="197"/>
      <c r="C2043" s="174"/>
      <c r="D2043" s="315"/>
      <c r="E2043" s="193"/>
      <c r="F2043" s="193"/>
      <c r="G2043" s="667"/>
    </row>
    <row r="2044" spans="1:7">
      <c r="A2044" s="164" t="s">
        <v>939</v>
      </c>
      <c r="B2044" s="165" t="s">
        <v>940</v>
      </c>
      <c r="C2044" s="170"/>
      <c r="D2044" s="261"/>
      <c r="E2044" s="277"/>
      <c r="F2044" s="277" t="str">
        <f>IF(E2044=0," ",D2044*E2044)</f>
        <v xml:space="preserve"> </v>
      </c>
      <c r="G2044" s="667"/>
    </row>
    <row r="2045" spans="1:7" ht="39.6">
      <c r="A2045" s="164"/>
      <c r="B2045" s="761" t="s">
        <v>2328</v>
      </c>
      <c r="C2045" s="169"/>
      <c r="D2045" s="261"/>
      <c r="E2045" s="292"/>
      <c r="F2045" s="277" t="str">
        <f>IF(E2045=0," ",D2045*E2045)</f>
        <v xml:space="preserve"> </v>
      </c>
      <c r="G2045" s="667"/>
    </row>
    <row r="2046" spans="1:7" ht="66">
      <c r="A2046" s="177"/>
      <c r="B2046" s="761" t="s">
        <v>3127</v>
      </c>
      <c r="C2046" s="187"/>
      <c r="D2046" s="295"/>
      <c r="E2046" s="279"/>
      <c r="F2046" s="279"/>
      <c r="G2046" s="667"/>
    </row>
    <row r="2047" spans="1:7" ht="39.6">
      <c r="A2047" s="177"/>
      <c r="B2047" s="761" t="s">
        <v>2329</v>
      </c>
      <c r="C2047" s="187"/>
      <c r="D2047" s="295"/>
      <c r="E2047" s="279"/>
      <c r="F2047" s="279"/>
      <c r="G2047" s="667"/>
    </row>
    <row r="2048" spans="1:7" ht="39.6">
      <c r="A2048" s="164"/>
      <c r="B2048" s="761" t="s">
        <v>1942</v>
      </c>
      <c r="C2048" s="187"/>
      <c r="D2048" s="295"/>
      <c r="E2048" s="279" t="s">
        <v>2245</v>
      </c>
      <c r="F2048" s="279"/>
      <c r="G2048" s="667"/>
    </row>
    <row r="2049" spans="1:7" ht="15">
      <c r="A2049" s="177"/>
      <c r="B2049" s="761" t="s">
        <v>2330</v>
      </c>
      <c r="C2049" s="187"/>
      <c r="D2049" s="295"/>
      <c r="E2049" s="279"/>
      <c r="F2049" s="279"/>
      <c r="G2049" s="667"/>
    </row>
    <row r="2050" spans="1:7" ht="15">
      <c r="A2050" s="177"/>
      <c r="B2050" s="761" t="s">
        <v>941</v>
      </c>
      <c r="C2050" s="187"/>
      <c r="D2050" s="295"/>
      <c r="E2050" s="279"/>
      <c r="F2050" s="279"/>
      <c r="G2050" s="667"/>
    </row>
    <row r="2051" spans="1:7" ht="15">
      <c r="A2051" s="177"/>
      <c r="B2051" s="761" t="s">
        <v>2331</v>
      </c>
      <c r="C2051" s="187"/>
      <c r="D2051" s="295"/>
      <c r="E2051" s="279"/>
      <c r="F2051" s="279"/>
      <c r="G2051" s="667"/>
    </row>
    <row r="2052" spans="1:7" ht="15">
      <c r="A2052" s="177"/>
      <c r="B2052" s="761" t="s">
        <v>2332</v>
      </c>
      <c r="C2052" s="187"/>
      <c r="D2052" s="295"/>
      <c r="E2052" s="279"/>
      <c r="F2052" s="279"/>
      <c r="G2052" s="667"/>
    </row>
    <row r="2053" spans="1:7" ht="15">
      <c r="A2053" s="177"/>
      <c r="B2053" s="761" t="s">
        <v>2333</v>
      </c>
      <c r="C2053" s="187"/>
      <c r="D2053" s="295"/>
      <c r="E2053" s="279"/>
      <c r="F2053" s="279"/>
      <c r="G2053" s="667"/>
    </row>
    <row r="2054" spans="1:7" ht="15">
      <c r="A2054" s="177"/>
      <c r="B2054" s="761" t="s">
        <v>2334</v>
      </c>
      <c r="C2054" s="187"/>
      <c r="D2054" s="295"/>
      <c r="E2054" s="279"/>
      <c r="F2054" s="279"/>
      <c r="G2054" s="667"/>
    </row>
    <row r="2055" spans="1:7" ht="15">
      <c r="A2055" s="177"/>
      <c r="B2055" s="761" t="s">
        <v>2335</v>
      </c>
      <c r="C2055" s="187"/>
      <c r="D2055" s="295"/>
      <c r="E2055" s="279"/>
      <c r="F2055" s="279"/>
      <c r="G2055" s="667"/>
    </row>
    <row r="2056" spans="1:7" ht="15">
      <c r="A2056" s="177"/>
      <c r="B2056" s="761" t="s">
        <v>2336</v>
      </c>
      <c r="C2056" s="187"/>
      <c r="D2056" s="295"/>
      <c r="E2056" s="279"/>
      <c r="F2056" s="279"/>
      <c r="G2056" s="667"/>
    </row>
    <row r="2057" spans="1:7" ht="15">
      <c r="A2057" s="177"/>
      <c r="B2057" s="761" t="s">
        <v>738</v>
      </c>
      <c r="C2057" s="171" t="s">
        <v>824</v>
      </c>
      <c r="D2057" s="314">
        <v>1</v>
      </c>
      <c r="E2057" s="622"/>
      <c r="F2057" s="185">
        <f>D2057*E2057</f>
        <v>0</v>
      </c>
      <c r="G2057" s="667"/>
    </row>
    <row r="2058" spans="1:7">
      <c r="A2058" s="175"/>
      <c r="B2058" s="176"/>
      <c r="C2058" s="174"/>
      <c r="D2058" s="241"/>
      <c r="E2058" s="193"/>
      <c r="F2058" s="193"/>
      <c r="G2058" s="667"/>
    </row>
    <row r="2059" spans="1:7">
      <c r="A2059" s="164" t="s">
        <v>942</v>
      </c>
      <c r="B2059" s="165" t="s">
        <v>943</v>
      </c>
      <c r="C2059" s="170"/>
      <c r="D2059" s="261"/>
      <c r="E2059" s="277"/>
      <c r="F2059" s="277" t="str">
        <f>IF(E2059=0," ",D2059*E2059)</f>
        <v xml:space="preserve"> </v>
      </c>
      <c r="G2059" s="667"/>
    </row>
    <row r="2060" spans="1:7" ht="39.6">
      <c r="A2060" s="164"/>
      <c r="B2060" s="761" t="s">
        <v>2337</v>
      </c>
      <c r="C2060" s="169"/>
      <c r="D2060" s="261"/>
      <c r="E2060" s="292"/>
      <c r="F2060" s="277" t="str">
        <f>IF(E2060=0," ",D2060*E2060)</f>
        <v xml:space="preserve"> </v>
      </c>
      <c r="G2060" s="667"/>
    </row>
    <row r="2061" spans="1:7" ht="66">
      <c r="A2061" s="177"/>
      <c r="B2061" s="761" t="s">
        <v>3128</v>
      </c>
      <c r="C2061" s="187"/>
      <c r="D2061" s="295"/>
      <c r="E2061" s="279"/>
      <c r="F2061" s="279"/>
      <c r="G2061" s="667"/>
    </row>
    <row r="2062" spans="1:7" ht="39.6">
      <c r="A2062" s="177"/>
      <c r="B2062" s="761" t="s">
        <v>2338</v>
      </c>
      <c r="C2062" s="187"/>
      <c r="D2062" s="295"/>
      <c r="E2062" s="279"/>
      <c r="F2062" s="279"/>
      <c r="G2062" s="667"/>
    </row>
    <row r="2063" spans="1:7" ht="39.6">
      <c r="A2063" s="164"/>
      <c r="B2063" s="761" t="s">
        <v>1942</v>
      </c>
      <c r="C2063" s="187"/>
      <c r="D2063" s="295"/>
      <c r="E2063" s="279" t="s">
        <v>2245</v>
      </c>
      <c r="F2063" s="279"/>
      <c r="G2063" s="667"/>
    </row>
    <row r="2064" spans="1:7" ht="15">
      <c r="A2064" s="177"/>
      <c r="B2064" s="761" t="s">
        <v>738</v>
      </c>
      <c r="C2064" s="171" t="s">
        <v>824</v>
      </c>
      <c r="D2064" s="314">
        <v>2</v>
      </c>
      <c r="E2064" s="622"/>
      <c r="F2064" s="185">
        <f>D2064*E2064</f>
        <v>0</v>
      </c>
      <c r="G2064" s="667"/>
    </row>
    <row r="2065" spans="1:7">
      <c r="A2065" s="175"/>
      <c r="B2065" s="176"/>
      <c r="C2065" s="174"/>
      <c r="D2065" s="241"/>
      <c r="E2065" s="193"/>
      <c r="F2065" s="193"/>
      <c r="G2065" s="667"/>
    </row>
    <row r="2066" spans="1:7">
      <c r="A2066" s="164" t="s">
        <v>944</v>
      </c>
      <c r="B2066" s="165" t="s">
        <v>945</v>
      </c>
      <c r="C2066" s="170"/>
      <c r="D2066" s="261"/>
      <c r="E2066" s="277"/>
      <c r="F2066" s="277" t="str">
        <f>IF(E2066=0," ",D2066*E2066)</f>
        <v xml:space="preserve"> </v>
      </c>
      <c r="G2066" s="667"/>
    </row>
    <row r="2067" spans="1:7" ht="79.8">
      <c r="A2067" s="164"/>
      <c r="B2067" s="761" t="s">
        <v>3241</v>
      </c>
      <c r="C2067" s="169"/>
      <c r="D2067" s="261"/>
      <c r="E2067" s="292"/>
      <c r="F2067" s="277" t="str">
        <f>IF(E2067=0," ",D2067*E2067)</f>
        <v xml:space="preserve"> </v>
      </c>
      <c r="G2067" s="667"/>
    </row>
    <row r="2068" spans="1:7" ht="79.2">
      <c r="A2068" s="177"/>
      <c r="B2068" s="761" t="s">
        <v>2339</v>
      </c>
      <c r="C2068" s="187"/>
      <c r="D2068" s="295"/>
      <c r="E2068" s="279"/>
      <c r="F2068" s="279"/>
      <c r="G2068" s="667"/>
    </row>
    <row r="2069" spans="1:7" ht="26.4">
      <c r="A2069" s="177"/>
      <c r="B2069" s="761" t="s">
        <v>2340</v>
      </c>
      <c r="C2069" s="187"/>
      <c r="D2069" s="295"/>
      <c r="E2069" s="279"/>
      <c r="F2069" s="279"/>
      <c r="G2069" s="667"/>
    </row>
    <row r="2070" spans="1:7" ht="26.4">
      <c r="A2070" s="177"/>
      <c r="B2070" s="761" t="s">
        <v>2341</v>
      </c>
      <c r="C2070" s="187"/>
      <c r="D2070" s="295"/>
      <c r="E2070" s="279"/>
      <c r="F2070" s="279"/>
      <c r="G2070" s="667"/>
    </row>
    <row r="2071" spans="1:7" ht="15">
      <c r="A2071" s="177"/>
      <c r="B2071" s="761" t="s">
        <v>2342</v>
      </c>
      <c r="C2071" s="187" t="s">
        <v>824</v>
      </c>
      <c r="D2071" s="295">
        <v>8</v>
      </c>
      <c r="E2071" s="622"/>
      <c r="F2071" s="185">
        <f>D2071*E2071</f>
        <v>0</v>
      </c>
      <c r="G2071" s="667"/>
    </row>
    <row r="2072" spans="1:7" ht="15">
      <c r="A2072" s="177"/>
      <c r="B2072" s="761" t="s">
        <v>946</v>
      </c>
      <c r="C2072" s="187" t="s">
        <v>824</v>
      </c>
      <c r="D2072" s="295">
        <v>7</v>
      </c>
      <c r="E2072" s="622"/>
      <c r="F2072" s="185">
        <f>D2072*E2072</f>
        <v>0</v>
      </c>
      <c r="G2072" s="667"/>
    </row>
    <row r="2073" spans="1:7">
      <c r="A2073" s="210"/>
      <c r="B2073" s="173"/>
      <c r="C2073" s="211"/>
      <c r="D2073" s="321"/>
      <c r="E2073" s="298"/>
      <c r="F2073" s="298"/>
      <c r="G2073" s="667"/>
    </row>
    <row r="2074" spans="1:7">
      <c r="A2074" s="164" t="s">
        <v>947</v>
      </c>
      <c r="B2074" s="165" t="s">
        <v>2343</v>
      </c>
      <c r="C2074" s="170"/>
      <c r="D2074" s="261"/>
      <c r="E2074" s="277"/>
      <c r="F2074" s="277" t="str">
        <f>IF(E2074=0," ",D2074*E2074)</f>
        <v xml:space="preserve"> </v>
      </c>
      <c r="G2074" s="667"/>
    </row>
    <row r="2075" spans="1:7" ht="52.8">
      <c r="A2075" s="164"/>
      <c r="B2075" s="761" t="s">
        <v>3129</v>
      </c>
      <c r="C2075" s="169"/>
      <c r="D2075" s="261"/>
      <c r="E2075" s="292"/>
      <c r="F2075" s="277" t="str">
        <f>IF(E2075=0," ",D2075*E2075)</f>
        <v xml:space="preserve"> </v>
      </c>
      <c r="G2075" s="667"/>
    </row>
    <row r="2076" spans="1:7" ht="105.6">
      <c r="A2076" s="177"/>
      <c r="B2076" s="761" t="s">
        <v>2344</v>
      </c>
      <c r="C2076" s="187"/>
      <c r="D2076" s="295"/>
      <c r="E2076" s="279"/>
      <c r="F2076" s="279"/>
      <c r="G2076" s="667"/>
    </row>
    <row r="2077" spans="1:7" ht="39.6">
      <c r="A2077" s="169"/>
      <c r="B2077" s="761" t="s">
        <v>2345</v>
      </c>
      <c r="C2077" s="171"/>
      <c r="D2077" s="261"/>
      <c r="E2077" s="279"/>
      <c r="F2077" s="185"/>
      <c r="G2077" s="667"/>
    </row>
    <row r="2078" spans="1:7" ht="26.4">
      <c r="A2078" s="169"/>
      <c r="B2078" s="761" t="s">
        <v>2346</v>
      </c>
      <c r="C2078" s="171" t="s">
        <v>179</v>
      </c>
      <c r="D2078" s="261">
        <v>3</v>
      </c>
      <c r="E2078" s="622"/>
      <c r="F2078" s="185">
        <f>D2078*E2078</f>
        <v>0</v>
      </c>
      <c r="G2078" s="667"/>
    </row>
    <row r="2079" spans="1:7">
      <c r="A2079" s="210"/>
      <c r="B2079" s="173"/>
      <c r="C2079" s="211"/>
      <c r="D2079" s="321"/>
      <c r="E2079" s="298"/>
      <c r="F2079" s="298"/>
      <c r="G2079" s="667"/>
    </row>
    <row r="2080" spans="1:7" ht="26.4">
      <c r="A2080" s="169" t="s">
        <v>1596</v>
      </c>
      <c r="B2080" s="165" t="s">
        <v>2347</v>
      </c>
      <c r="C2080" s="171"/>
      <c r="D2080" s="261"/>
      <c r="E2080" s="279"/>
      <c r="F2080" s="185"/>
      <c r="G2080" s="667"/>
    </row>
    <row r="2081" spans="1:7" ht="92.4">
      <c r="A2081" s="169"/>
      <c r="B2081" s="162" t="s">
        <v>3130</v>
      </c>
      <c r="C2081" s="171" t="s">
        <v>824</v>
      </c>
      <c r="D2081" s="261">
        <v>1</v>
      </c>
      <c r="E2081" s="622"/>
      <c r="F2081" s="185">
        <f>D2081*E2081</f>
        <v>0</v>
      </c>
      <c r="G2081" s="667"/>
    </row>
    <row r="2082" spans="1:7">
      <c r="A2082" s="169"/>
      <c r="B2082" s="202"/>
      <c r="C2082" s="171"/>
      <c r="D2082" s="261"/>
      <c r="E2082" s="279"/>
      <c r="F2082" s="185"/>
      <c r="G2082" s="667"/>
    </row>
    <row r="2083" spans="1:7" ht="26.4">
      <c r="A2083" s="169" t="s">
        <v>2348</v>
      </c>
      <c r="B2083" s="165" t="s">
        <v>2349</v>
      </c>
      <c r="C2083" s="171"/>
      <c r="D2083" s="261"/>
      <c r="E2083" s="279"/>
      <c r="F2083" s="185"/>
      <c r="G2083" s="667"/>
    </row>
    <row r="2084" spans="1:7" ht="79.2">
      <c r="A2084" s="169"/>
      <c r="B2084" s="162" t="s">
        <v>2350</v>
      </c>
      <c r="C2084" s="171"/>
      <c r="D2084" s="261"/>
      <c r="E2084" s="279"/>
      <c r="F2084" s="185"/>
      <c r="G2084" s="667"/>
    </row>
    <row r="2085" spans="1:7">
      <c r="A2085" s="169"/>
      <c r="B2085" s="163" t="s">
        <v>948</v>
      </c>
      <c r="C2085" s="171" t="s">
        <v>179</v>
      </c>
      <c r="D2085" s="261">
        <v>3</v>
      </c>
      <c r="E2085" s="622"/>
      <c r="F2085" s="185">
        <f>D2085*E2085</f>
        <v>0</v>
      </c>
      <c r="G2085" s="667"/>
    </row>
    <row r="2086" spans="1:7">
      <c r="A2086" s="210"/>
      <c r="B2086" s="173"/>
      <c r="C2086" s="211"/>
      <c r="D2086" s="321"/>
      <c r="E2086" s="298"/>
      <c r="F2086" s="298"/>
      <c r="G2086" s="667"/>
    </row>
    <row r="2087" spans="1:7" ht="26.4">
      <c r="A2087" s="169" t="s">
        <v>2351</v>
      </c>
      <c r="B2087" s="209" t="s">
        <v>2352</v>
      </c>
      <c r="C2087" s="171"/>
      <c r="D2087" s="261"/>
      <c r="E2087" s="279"/>
      <c r="F2087" s="185"/>
      <c r="G2087" s="667"/>
    </row>
    <row r="2088" spans="1:7" ht="79.2">
      <c r="A2088" s="169"/>
      <c r="B2088" s="162" t="s">
        <v>2353</v>
      </c>
      <c r="C2088" s="171" t="s">
        <v>824</v>
      </c>
      <c r="D2088" s="261">
        <v>1</v>
      </c>
      <c r="E2088" s="622"/>
      <c r="F2088" s="185">
        <f>D2088*E2088</f>
        <v>0</v>
      </c>
      <c r="G2088" s="667"/>
    </row>
    <row r="2089" spans="1:7">
      <c r="A2089" s="169"/>
      <c r="B2089" s="202"/>
      <c r="C2089" s="171"/>
      <c r="D2089" s="261"/>
      <c r="E2089" s="279"/>
      <c r="F2089" s="185"/>
      <c r="G2089" s="667"/>
    </row>
    <row r="2090" spans="1:7">
      <c r="A2090" s="169" t="s">
        <v>2354</v>
      </c>
      <c r="B2090" s="209" t="s">
        <v>2355</v>
      </c>
      <c r="C2090" s="171"/>
      <c r="D2090" s="261"/>
      <c r="E2090" s="279"/>
      <c r="F2090" s="185"/>
      <c r="G2090" s="667"/>
    </row>
    <row r="2091" spans="1:7" ht="79.2">
      <c r="A2091" s="169"/>
      <c r="B2091" s="162" t="s">
        <v>2356</v>
      </c>
      <c r="C2091" s="171" t="s">
        <v>824</v>
      </c>
      <c r="D2091" s="261">
        <v>1</v>
      </c>
      <c r="E2091" s="622"/>
      <c r="F2091" s="185">
        <f>D2091*E2091</f>
        <v>0</v>
      </c>
      <c r="G2091" s="667"/>
    </row>
    <row r="2092" spans="1:7">
      <c r="A2092" s="169"/>
      <c r="B2092" s="202"/>
      <c r="C2092" s="171"/>
      <c r="D2092" s="261"/>
      <c r="E2092" s="279"/>
      <c r="F2092" s="185"/>
      <c r="G2092" s="667"/>
    </row>
    <row r="2093" spans="1:7" ht="26.4">
      <c r="A2093" s="169" t="s">
        <v>2357</v>
      </c>
      <c r="B2093" s="165" t="s">
        <v>2358</v>
      </c>
      <c r="C2093" s="171"/>
      <c r="D2093" s="261"/>
      <c r="E2093" s="279"/>
      <c r="F2093" s="185"/>
      <c r="G2093" s="667"/>
    </row>
    <row r="2094" spans="1:7" ht="79.2">
      <c r="A2094" s="169"/>
      <c r="B2094" s="162" t="s">
        <v>2359</v>
      </c>
      <c r="C2094" s="171" t="s">
        <v>824</v>
      </c>
      <c r="D2094" s="261">
        <v>1</v>
      </c>
      <c r="E2094" s="622"/>
      <c r="F2094" s="185">
        <f>D2094*E2094</f>
        <v>0</v>
      </c>
      <c r="G2094" s="667"/>
    </row>
    <row r="2095" spans="1:7" ht="15.6">
      <c r="A2095" s="164"/>
      <c r="B2095" s="180" t="s">
        <v>949</v>
      </c>
      <c r="C2095" s="214"/>
      <c r="D2095" s="311"/>
      <c r="E2095" s="301"/>
      <c r="F2095" s="182">
        <f>SUM(F2042:F2094)</f>
        <v>0</v>
      </c>
      <c r="G2095" s="667"/>
    </row>
    <row r="2096" spans="1:7">
      <c r="A2096" s="164"/>
      <c r="B2096" s="162"/>
      <c r="C2096" s="171"/>
      <c r="D2096" s="261"/>
      <c r="E2096" s="198"/>
      <c r="F2096" s="198"/>
      <c r="G2096" s="667"/>
    </row>
    <row r="2097" spans="1:7">
      <c r="A2097" s="164"/>
      <c r="B2097" s="216"/>
      <c r="C2097" s="171"/>
      <c r="D2097" s="261"/>
      <c r="E2097" s="185"/>
      <c r="F2097" s="185"/>
      <c r="G2097" s="667"/>
    </row>
    <row r="2098" spans="1:7" ht="13.8">
      <c r="A2098" s="262"/>
      <c r="B2098" s="263"/>
      <c r="C2098" s="264"/>
      <c r="D2098" s="322"/>
      <c r="E2098" s="323"/>
      <c r="F2098" s="323"/>
      <c r="G2098" s="667"/>
    </row>
    <row r="2099" spans="1:7" ht="13.8">
      <c r="A2099" s="217"/>
      <c r="B2099" s="836" t="s">
        <v>2360</v>
      </c>
      <c r="C2099" s="837"/>
      <c r="D2099" s="837"/>
      <c r="E2099" s="837"/>
      <c r="F2099" s="837"/>
      <c r="G2099" s="667"/>
    </row>
    <row r="2100" spans="1:7" ht="13.8">
      <c r="A2100" s="217"/>
      <c r="B2100" s="218"/>
      <c r="C2100" s="219"/>
      <c r="D2100" s="265"/>
      <c r="E2100" s="221"/>
      <c r="F2100" s="247"/>
      <c r="G2100" s="667"/>
    </row>
    <row r="2101" spans="1:7" ht="13.8">
      <c r="A2101" s="222" t="s">
        <v>1565</v>
      </c>
      <c r="B2101" s="742" t="s">
        <v>624</v>
      </c>
      <c r="C2101" s="219"/>
      <c r="D2101" s="265"/>
      <c r="E2101" s="247"/>
      <c r="F2101" s="224">
        <f>F1676</f>
        <v>0</v>
      </c>
      <c r="G2101" s="667"/>
    </row>
    <row r="2102" spans="1:7" ht="13.8">
      <c r="A2102" s="222" t="s">
        <v>1730</v>
      </c>
      <c r="B2102" s="742" t="s">
        <v>580</v>
      </c>
      <c r="C2102" s="219"/>
      <c r="D2102" s="265"/>
      <c r="E2102" s="247"/>
      <c r="F2102" s="224">
        <f>F1691</f>
        <v>0</v>
      </c>
      <c r="G2102" s="667"/>
    </row>
    <row r="2103" spans="1:7" ht="13.8">
      <c r="A2103" s="222" t="s">
        <v>1638</v>
      </c>
      <c r="B2103" s="742" t="s">
        <v>2361</v>
      </c>
      <c r="C2103" s="225"/>
      <c r="D2103" s="266"/>
      <c r="E2103" s="221"/>
      <c r="F2103" s="224">
        <f>F1788</f>
        <v>0</v>
      </c>
      <c r="G2103" s="667"/>
    </row>
    <row r="2104" spans="1:7" ht="13.8">
      <c r="A2104" s="222" t="s">
        <v>1644</v>
      </c>
      <c r="B2104" s="742" t="s">
        <v>2362</v>
      </c>
      <c r="C2104" s="225"/>
      <c r="D2104" s="266"/>
      <c r="E2104" s="221"/>
      <c r="F2104" s="224">
        <f>F1901</f>
        <v>0</v>
      </c>
      <c r="G2104" s="667"/>
    </row>
    <row r="2105" spans="1:7" ht="13.8">
      <c r="A2105" s="222" t="s">
        <v>1648</v>
      </c>
      <c r="B2105" s="742" t="s">
        <v>906</v>
      </c>
      <c r="C2105" s="219"/>
      <c r="D2105" s="265"/>
      <c r="E2105" s="247"/>
      <c r="F2105" s="224">
        <f>F1910</f>
        <v>0</v>
      </c>
      <c r="G2105" s="667"/>
    </row>
    <row r="2106" spans="1:7" ht="13.8">
      <c r="A2106" s="222" t="s">
        <v>1651</v>
      </c>
      <c r="B2106" s="742" t="s">
        <v>908</v>
      </c>
      <c r="C2106" s="219"/>
      <c r="D2106" s="265"/>
      <c r="E2106" s="247"/>
      <c r="F2106" s="224">
        <f>F1934</f>
        <v>0</v>
      </c>
      <c r="G2106" s="667"/>
    </row>
    <row r="2107" spans="1:7" ht="13.8">
      <c r="A2107" s="222" t="s">
        <v>1655</v>
      </c>
      <c r="B2107" s="742" t="s">
        <v>921</v>
      </c>
      <c r="C2107" s="225"/>
      <c r="D2107" s="266"/>
      <c r="E2107" s="221"/>
      <c r="F2107" s="224">
        <f>F2036</f>
        <v>0</v>
      </c>
      <c r="G2107" s="667"/>
    </row>
    <row r="2108" spans="1:7" ht="13.8">
      <c r="A2108" s="222" t="s">
        <v>1821</v>
      </c>
      <c r="B2108" s="742" t="s">
        <v>617</v>
      </c>
      <c r="C2108" s="225"/>
      <c r="D2108" s="266"/>
      <c r="E2108" s="221"/>
      <c r="F2108" s="224">
        <f>F2095</f>
        <v>0</v>
      </c>
      <c r="G2108" s="667"/>
    </row>
    <row r="2109" spans="1:7" ht="14.4" thickBot="1">
      <c r="A2109" s="226"/>
      <c r="B2109" s="227"/>
      <c r="C2109" s="228"/>
      <c r="D2109" s="267"/>
      <c r="E2109" s="229"/>
      <c r="F2109" s="640"/>
      <c r="G2109" s="667"/>
    </row>
    <row r="2110" spans="1:7" ht="13.8">
      <c r="A2110" s="217" t="s">
        <v>2363</v>
      </c>
      <c r="B2110" s="218"/>
      <c r="C2110" s="225"/>
      <c r="D2110" s="266"/>
      <c r="E2110" s="221"/>
      <c r="F2110" s="641"/>
      <c r="G2110" s="667"/>
    </row>
    <row r="2111" spans="1:7" ht="13.8">
      <c r="A2111" s="217"/>
      <c r="B2111" s="230" t="s">
        <v>819</v>
      </c>
      <c r="C2111" s="231"/>
      <c r="D2111" s="268"/>
      <c r="E2111" s="838">
        <f>F2108+F2107+F2106+F2105+F2104+F2103+F2102+F2101</f>
        <v>0</v>
      </c>
      <c r="F2111" s="839"/>
      <c r="G2111" s="667"/>
    </row>
    <row r="2112" spans="1:7" ht="13.8">
      <c r="A2112" s="217"/>
      <c r="B2112" s="230" t="s">
        <v>820</v>
      </c>
      <c r="C2112" s="231"/>
      <c r="D2112" s="268"/>
      <c r="E2112" s="840">
        <f>E2111*0.25</f>
        <v>0</v>
      </c>
      <c r="F2112" s="841"/>
      <c r="G2112" s="667"/>
    </row>
    <row r="2113" spans="1:7" ht="13.8">
      <c r="A2113" s="217"/>
      <c r="B2113" s="232" t="s">
        <v>821</v>
      </c>
      <c r="C2113" s="233"/>
      <c r="D2113" s="324"/>
      <c r="E2113" s="840">
        <f>SUM(E2111:F2112)</f>
        <v>0</v>
      </c>
      <c r="F2113" s="841"/>
      <c r="G2113" s="667"/>
    </row>
    <row r="2114" spans="1:7" ht="13.8">
      <c r="A2114" s="223"/>
      <c r="B2114" s="234"/>
      <c r="C2114" s="225"/>
      <c r="D2114" s="266"/>
      <c r="E2114" s="221"/>
      <c r="F2114" s="221"/>
      <c r="G2114" s="667"/>
    </row>
    <row r="2115" spans="1:7" ht="13.8">
      <c r="A2115" s="223"/>
      <c r="B2115" s="230"/>
      <c r="C2115" s="235"/>
      <c r="D2115" s="268"/>
      <c r="E2115" s="331"/>
      <c r="F2115" s="334"/>
      <c r="G2115" s="667"/>
    </row>
    <row r="2116" spans="1:7">
      <c r="B2116" s="45"/>
      <c r="G2116" s="667"/>
    </row>
    <row r="2117" spans="1:7">
      <c r="B2117" s="46"/>
      <c r="G2117" s="667"/>
    </row>
    <row r="2118" spans="1:7">
      <c r="B2118" s="46"/>
      <c r="G2118" s="667"/>
    </row>
    <row r="2119" spans="1:7" ht="33.6">
      <c r="A2119" s="5" t="s">
        <v>950</v>
      </c>
      <c r="B2119" s="51" t="s">
        <v>951</v>
      </c>
      <c r="G2119" s="667"/>
    </row>
    <row r="2120" spans="1:7" ht="15">
      <c r="A2120" s="22">
        <v>1</v>
      </c>
      <c r="B2120" s="52" t="s">
        <v>952</v>
      </c>
      <c r="F2120" s="64">
        <f>F1435</f>
        <v>0</v>
      </c>
      <c r="G2120" s="667"/>
    </row>
    <row r="2121" spans="1:7" ht="15">
      <c r="A2121" s="22">
        <v>2</v>
      </c>
      <c r="B2121" s="52" t="s">
        <v>953</v>
      </c>
      <c r="F2121" s="64">
        <f t="shared" ref="F2121:F2124" si="64">F1436</f>
        <v>0</v>
      </c>
      <c r="G2121" s="667"/>
    </row>
    <row r="2122" spans="1:7" ht="15">
      <c r="A2122" s="22">
        <v>3</v>
      </c>
      <c r="B2122" s="52" t="s">
        <v>954</v>
      </c>
      <c r="F2122" s="64">
        <f t="shared" si="64"/>
        <v>0</v>
      </c>
      <c r="G2122" s="667"/>
    </row>
    <row r="2123" spans="1:7" ht="15">
      <c r="A2123" s="22">
        <v>3</v>
      </c>
      <c r="B2123" s="52" t="s">
        <v>955</v>
      </c>
      <c r="F2123" s="64">
        <f t="shared" si="64"/>
        <v>0</v>
      </c>
      <c r="G2123" s="667"/>
    </row>
    <row r="2124" spans="1:7" ht="15">
      <c r="A2124" s="22">
        <v>4</v>
      </c>
      <c r="B2124" s="52" t="s">
        <v>956</v>
      </c>
      <c r="F2124" s="64">
        <f t="shared" si="64"/>
        <v>0</v>
      </c>
      <c r="G2124" s="667"/>
    </row>
    <row r="2125" spans="1:7" ht="15.6">
      <c r="B2125" s="44" t="s">
        <v>957</v>
      </c>
      <c r="G2125" s="667"/>
    </row>
    <row r="2126" spans="1:7" ht="15.6">
      <c r="B2126" s="44" t="s">
        <v>958</v>
      </c>
      <c r="F2126" s="64">
        <f>SUM(F2120:F2124)</f>
        <v>0</v>
      </c>
      <c r="G2126" s="667"/>
    </row>
    <row r="2127" spans="1:7" ht="33.6">
      <c r="A2127" s="5" t="s">
        <v>959</v>
      </c>
      <c r="B2127" s="51" t="s">
        <v>960</v>
      </c>
      <c r="G2127" s="667"/>
    </row>
    <row r="2128" spans="1:7" ht="15">
      <c r="A2128" s="22">
        <v>1</v>
      </c>
      <c r="B2128" s="52" t="s">
        <v>961</v>
      </c>
      <c r="F2128" s="64">
        <f>F1656</f>
        <v>0</v>
      </c>
      <c r="G2128" s="667"/>
    </row>
    <row r="2129" spans="1:7" ht="15">
      <c r="A2129" s="22">
        <v>2</v>
      </c>
      <c r="B2129" s="52" t="s">
        <v>962</v>
      </c>
      <c r="F2129" s="64">
        <f t="shared" ref="F2129:F2132" si="65">F1657</f>
        <v>0</v>
      </c>
      <c r="G2129" s="667"/>
    </row>
    <row r="2130" spans="1:7" ht="15">
      <c r="A2130" s="22">
        <v>3</v>
      </c>
      <c r="B2130" s="52" t="s">
        <v>963</v>
      </c>
      <c r="F2130" s="64">
        <f t="shared" si="65"/>
        <v>0</v>
      </c>
      <c r="G2130" s="667"/>
    </row>
    <row r="2131" spans="1:7" ht="15">
      <c r="A2131" s="22">
        <v>4</v>
      </c>
      <c r="B2131" s="52" t="s">
        <v>964</v>
      </c>
      <c r="F2131" s="64">
        <f t="shared" si="65"/>
        <v>0</v>
      </c>
      <c r="G2131" s="667"/>
    </row>
    <row r="2132" spans="1:7" ht="15">
      <c r="A2132" s="22">
        <v>5</v>
      </c>
      <c r="B2132" s="52" t="s">
        <v>965</v>
      </c>
      <c r="F2132" s="64">
        <f t="shared" si="65"/>
        <v>0</v>
      </c>
      <c r="G2132" s="667"/>
    </row>
    <row r="2133" spans="1:7" ht="15.6">
      <c r="B2133" s="44" t="s">
        <v>966</v>
      </c>
      <c r="G2133" s="667"/>
    </row>
    <row r="2134" spans="1:7" ht="15.6">
      <c r="B2134" s="44" t="s">
        <v>967</v>
      </c>
      <c r="F2134" s="64">
        <f>SUM(F2128:F2132)</f>
        <v>0</v>
      </c>
      <c r="G2134" s="667"/>
    </row>
    <row r="2135" spans="1:7" ht="33.6">
      <c r="A2135" s="5" t="s">
        <v>968</v>
      </c>
      <c r="B2135" s="51" t="s">
        <v>969</v>
      </c>
      <c r="G2135" s="667"/>
    </row>
    <row r="2136" spans="1:7" ht="15">
      <c r="A2136" s="22">
        <v>1</v>
      </c>
      <c r="B2136" s="52" t="s">
        <v>970</v>
      </c>
      <c r="F2136" s="64">
        <f>F2101</f>
        <v>0</v>
      </c>
      <c r="G2136" s="667"/>
    </row>
    <row r="2137" spans="1:7" ht="15">
      <c r="A2137" s="22">
        <v>2</v>
      </c>
      <c r="B2137" s="52" t="s">
        <v>971</v>
      </c>
      <c r="F2137" s="64">
        <f t="shared" ref="F2137:F2143" si="66">F2102</f>
        <v>0</v>
      </c>
      <c r="G2137" s="667"/>
    </row>
    <row r="2138" spans="1:7" ht="15">
      <c r="A2138" s="22">
        <v>3</v>
      </c>
      <c r="B2138" s="52" t="s">
        <v>972</v>
      </c>
      <c r="F2138" s="64">
        <f t="shared" si="66"/>
        <v>0</v>
      </c>
      <c r="G2138" s="667"/>
    </row>
    <row r="2139" spans="1:7" ht="15">
      <c r="A2139" s="22">
        <v>4</v>
      </c>
      <c r="B2139" s="52" t="s">
        <v>973</v>
      </c>
      <c r="F2139" s="64">
        <f t="shared" si="66"/>
        <v>0</v>
      </c>
      <c r="G2139" s="667"/>
    </row>
    <row r="2140" spans="1:7" ht="15">
      <c r="A2140" s="22">
        <v>5</v>
      </c>
      <c r="B2140" s="52" t="s">
        <v>974</v>
      </c>
      <c r="F2140" s="64">
        <f t="shared" si="66"/>
        <v>0</v>
      </c>
      <c r="G2140" s="667"/>
    </row>
    <row r="2141" spans="1:7" ht="15">
      <c r="A2141" s="22">
        <v>6</v>
      </c>
      <c r="B2141" s="52" t="s">
        <v>908</v>
      </c>
      <c r="F2141" s="64">
        <f t="shared" si="66"/>
        <v>0</v>
      </c>
      <c r="G2141" s="667"/>
    </row>
    <row r="2142" spans="1:7" ht="15">
      <c r="A2142" s="22">
        <v>7</v>
      </c>
      <c r="B2142" s="52" t="s">
        <v>975</v>
      </c>
      <c r="F2142" s="64">
        <f t="shared" si="66"/>
        <v>0</v>
      </c>
      <c r="G2142" s="667"/>
    </row>
    <row r="2143" spans="1:7" ht="15">
      <c r="A2143" s="22">
        <v>8</v>
      </c>
      <c r="B2143" s="52" t="s">
        <v>976</v>
      </c>
      <c r="F2143" s="64">
        <f t="shared" si="66"/>
        <v>0</v>
      </c>
      <c r="G2143" s="667"/>
    </row>
    <row r="2144" spans="1:7" ht="15.6">
      <c r="B2144" s="44" t="s">
        <v>977</v>
      </c>
      <c r="G2144" s="667"/>
    </row>
    <row r="2145" spans="1:7" ht="15.6">
      <c r="B2145" s="44" t="s">
        <v>978</v>
      </c>
      <c r="F2145" s="64">
        <f>SUM(F2136:F2143)</f>
        <v>0</v>
      </c>
      <c r="G2145" s="667"/>
    </row>
    <row r="2146" spans="1:7" ht="16.8">
      <c r="B2146" s="51" t="s">
        <v>979</v>
      </c>
      <c r="G2146" s="667"/>
    </row>
    <row r="2147" spans="1:7" ht="15.6">
      <c r="A2147" s="5" t="s">
        <v>980</v>
      </c>
      <c r="B2147" s="44" t="s">
        <v>981</v>
      </c>
      <c r="F2147" s="64">
        <f>F2126</f>
        <v>0</v>
      </c>
      <c r="G2147" s="667"/>
    </row>
    <row r="2148" spans="1:7" ht="15.6">
      <c r="A2148" s="5" t="s">
        <v>982</v>
      </c>
      <c r="B2148" s="44" t="s">
        <v>983</v>
      </c>
      <c r="F2148" s="64">
        <f>F2134</f>
        <v>0</v>
      </c>
      <c r="G2148" s="667"/>
    </row>
    <row r="2149" spans="1:7" ht="15.6">
      <c r="A2149" s="5" t="s">
        <v>984</v>
      </c>
      <c r="B2149" s="44" t="s">
        <v>985</v>
      </c>
      <c r="F2149" s="64">
        <f>F2145</f>
        <v>0</v>
      </c>
      <c r="G2149" s="667"/>
    </row>
    <row r="2150" spans="1:7">
      <c r="G2150" s="667"/>
    </row>
    <row r="2151" spans="1:7" ht="15.6">
      <c r="A2151" s="5" t="s">
        <v>986</v>
      </c>
      <c r="F2151" s="64">
        <f>SUM(F2147:F2149)</f>
        <v>0</v>
      </c>
      <c r="G2151" s="667"/>
    </row>
    <row r="2152" spans="1:7">
      <c r="G2152" s="667"/>
    </row>
    <row r="2153" spans="1:7" ht="15.6">
      <c r="A2153" s="5" t="s">
        <v>987</v>
      </c>
      <c r="F2153" s="64">
        <f>F2151*0.25</f>
        <v>0</v>
      </c>
      <c r="G2153" s="667"/>
    </row>
    <row r="2154" spans="1:7">
      <c r="G2154" s="667"/>
    </row>
    <row r="2155" spans="1:7" ht="15.6">
      <c r="A2155" s="5" t="s">
        <v>988</v>
      </c>
      <c r="F2155" s="64">
        <f>F2151+F2153</f>
        <v>0</v>
      </c>
      <c r="G2155" s="667"/>
    </row>
    <row r="2156" spans="1:7">
      <c r="A2156" s="1"/>
      <c r="C2156" s="1"/>
      <c r="D2156" s="69"/>
      <c r="G2156" s="667"/>
    </row>
    <row r="2157" spans="1:7" ht="13.8" thickBot="1">
      <c r="G2157" s="667"/>
    </row>
    <row r="2158" spans="1:7">
      <c r="A2158" s="129">
        <v>3</v>
      </c>
      <c r="B2158" s="130" t="s">
        <v>2364</v>
      </c>
      <c r="C2158" s="131"/>
      <c r="D2158" s="132"/>
      <c r="E2158" s="133"/>
      <c r="F2158" s="134"/>
      <c r="G2158" s="667"/>
    </row>
    <row r="2159" spans="1:7">
      <c r="B2159" s="46"/>
      <c r="G2159" s="667"/>
    </row>
    <row r="2160" spans="1:7">
      <c r="A2160" s="215"/>
      <c r="B2160" s="329" t="s">
        <v>989</v>
      </c>
      <c r="C2160" s="215"/>
      <c r="D2160" s="198"/>
      <c r="E2160" s="198"/>
      <c r="F2160" s="198"/>
      <c r="G2160" s="667"/>
    </row>
    <row r="2161" spans="1:7">
      <c r="A2161" s="215"/>
      <c r="B2161" s="126"/>
      <c r="C2161" s="215"/>
      <c r="D2161" s="198"/>
      <c r="E2161" s="198"/>
      <c r="F2161" s="198"/>
      <c r="G2161" s="667"/>
    </row>
    <row r="2162" spans="1:7" ht="14.4" customHeight="1">
      <c r="B2162" s="325" t="s">
        <v>2365</v>
      </c>
      <c r="C2162" s="325"/>
      <c r="D2162" s="198"/>
      <c r="E2162" s="198"/>
      <c r="F2162" s="198"/>
      <c r="G2162" s="667"/>
    </row>
    <row r="2163" spans="1:7" ht="47.4" customHeight="1">
      <c r="B2163" s="125" t="s">
        <v>2366</v>
      </c>
      <c r="C2163" s="215"/>
      <c r="D2163" s="198"/>
      <c r="E2163" s="198"/>
      <c r="F2163" s="198"/>
      <c r="G2163" s="667"/>
    </row>
    <row r="2164" spans="1:7" ht="26.4">
      <c r="B2164" s="126" t="s">
        <v>3242</v>
      </c>
      <c r="C2164" s="325"/>
      <c r="D2164" s="198"/>
      <c r="E2164" s="198"/>
      <c r="F2164" s="198"/>
      <c r="G2164" s="667"/>
    </row>
    <row r="2165" spans="1:7" ht="13.95" customHeight="1">
      <c r="B2165" s="325" t="s">
        <v>2367</v>
      </c>
      <c r="C2165" s="326"/>
      <c r="D2165" s="198"/>
      <c r="E2165" s="198"/>
      <c r="F2165" s="198"/>
      <c r="G2165" s="667"/>
    </row>
    <row r="2166" spans="1:7">
      <c r="B2166" s="325" t="s">
        <v>2368</v>
      </c>
      <c r="C2166" s="325"/>
      <c r="D2166" s="198"/>
      <c r="E2166" s="198"/>
      <c r="F2166" s="198"/>
      <c r="G2166" s="667"/>
    </row>
    <row r="2167" spans="1:7" ht="13.95" customHeight="1">
      <c r="B2167" s="325" t="s">
        <v>2369</v>
      </c>
      <c r="C2167" s="325"/>
      <c r="D2167" s="198"/>
      <c r="E2167" s="198"/>
      <c r="F2167" s="198"/>
      <c r="G2167" s="667"/>
    </row>
    <row r="2168" spans="1:7">
      <c r="B2168" s="325" t="s">
        <v>2370</v>
      </c>
      <c r="C2168" s="326"/>
      <c r="D2168" s="198"/>
      <c r="E2168" s="198"/>
      <c r="F2168" s="198"/>
      <c r="G2168" s="667"/>
    </row>
    <row r="2169" spans="1:7">
      <c r="B2169" s="325" t="s">
        <v>2371</v>
      </c>
      <c r="C2169" s="325"/>
      <c r="D2169" s="198"/>
      <c r="E2169" s="198"/>
      <c r="F2169" s="198"/>
      <c r="G2169" s="667"/>
    </row>
    <row r="2170" spans="1:7" ht="66.75" customHeight="1">
      <c r="B2170" s="125" t="s">
        <v>2372</v>
      </c>
      <c r="C2170" s="215"/>
      <c r="D2170" s="198"/>
      <c r="E2170" s="198"/>
      <c r="F2170" s="198"/>
      <c r="G2170" s="667"/>
    </row>
    <row r="2171" spans="1:7" ht="39" customHeight="1">
      <c r="A2171" s="215"/>
      <c r="B2171" s="125" t="s">
        <v>2373</v>
      </c>
      <c r="C2171" s="215"/>
      <c r="D2171" s="198"/>
      <c r="E2171" s="198"/>
      <c r="F2171" s="198"/>
      <c r="G2171" s="667"/>
    </row>
    <row r="2172" spans="1:7" ht="132">
      <c r="B2172" s="161" t="s">
        <v>2374</v>
      </c>
      <c r="C2172" s="215"/>
      <c r="D2172" s="198"/>
      <c r="E2172" s="198"/>
      <c r="F2172" s="198"/>
      <c r="G2172" s="667"/>
    </row>
    <row r="2173" spans="1:7">
      <c r="A2173" s="215"/>
      <c r="B2173" s="325" t="s">
        <v>2375</v>
      </c>
      <c r="C2173" s="215"/>
      <c r="D2173" s="198"/>
      <c r="E2173" s="198"/>
      <c r="F2173" s="198"/>
      <c r="G2173" s="667"/>
    </row>
    <row r="2174" spans="1:7" ht="13.95" customHeight="1">
      <c r="B2174" s="325" t="s">
        <v>2376</v>
      </c>
      <c r="C2174" s="325"/>
      <c r="D2174" s="198"/>
      <c r="E2174" s="198"/>
      <c r="F2174" s="198"/>
      <c r="G2174" s="667"/>
    </row>
    <row r="2175" spans="1:7" ht="13.95" customHeight="1">
      <c r="B2175" s="325" t="s">
        <v>2377</v>
      </c>
      <c r="C2175" s="215"/>
      <c r="D2175" s="198"/>
      <c r="E2175" s="198"/>
      <c r="F2175" s="198"/>
      <c r="G2175" s="667"/>
    </row>
    <row r="2176" spans="1:7" ht="39.6">
      <c r="B2176" s="125" t="s">
        <v>2380</v>
      </c>
      <c r="C2176" s="215"/>
      <c r="D2176" s="198"/>
      <c r="E2176" s="198"/>
      <c r="F2176" s="198"/>
      <c r="G2176" s="667"/>
    </row>
    <row r="2177" spans="1:7" ht="72.599999999999994" customHeight="1">
      <c r="A2177" s="215"/>
      <c r="B2177" s="125" t="s">
        <v>3268</v>
      </c>
      <c r="C2177" s="215"/>
      <c r="D2177" s="198"/>
      <c r="E2177" s="198"/>
      <c r="F2177" s="198"/>
      <c r="G2177" s="667"/>
    </row>
    <row r="2178" spans="1:7" ht="204" customHeight="1">
      <c r="B2178" s="126" t="s">
        <v>2381</v>
      </c>
      <c r="C2178" s="215"/>
      <c r="D2178" s="198"/>
      <c r="E2178" s="198"/>
      <c r="F2178" s="198"/>
      <c r="G2178" s="667"/>
    </row>
    <row r="2179" spans="1:7" ht="66">
      <c r="B2179" s="126" t="s">
        <v>2382</v>
      </c>
      <c r="C2179" s="215"/>
      <c r="D2179" s="198"/>
      <c r="E2179" s="198"/>
      <c r="F2179" s="198"/>
      <c r="G2179" s="667"/>
    </row>
    <row r="2180" spans="1:7" ht="26.4">
      <c r="B2180" s="125" t="s">
        <v>2378</v>
      </c>
      <c r="C2180" s="215"/>
      <c r="D2180" s="198"/>
      <c r="E2180" s="198"/>
      <c r="F2180" s="198"/>
      <c r="G2180" s="667"/>
    </row>
    <row r="2181" spans="1:7" ht="39.6">
      <c r="A2181" s="215"/>
      <c r="B2181" s="125" t="s">
        <v>2379</v>
      </c>
      <c r="C2181" s="215"/>
      <c r="D2181" s="198"/>
      <c r="E2181" s="198"/>
      <c r="F2181" s="198"/>
      <c r="G2181" s="667"/>
    </row>
    <row r="2182" spans="1:7" ht="13.95" customHeight="1">
      <c r="A2182" s="328"/>
      <c r="B2182" s="328"/>
      <c r="C2182" s="125"/>
      <c r="D2182" s="198"/>
      <c r="E2182" s="198"/>
      <c r="F2182" s="198"/>
      <c r="G2182" s="667"/>
    </row>
    <row r="2183" spans="1:7" ht="27" customHeight="1">
      <c r="A2183" s="215"/>
      <c r="B2183" s="125" t="s">
        <v>2383</v>
      </c>
      <c r="C2183" s="125" t="s">
        <v>990</v>
      </c>
      <c r="D2183" s="198" t="s">
        <v>991</v>
      </c>
      <c r="E2183" s="625"/>
      <c r="F2183" s="198">
        <f>D2183*E2183</f>
        <v>0</v>
      </c>
      <c r="G2183" s="667"/>
    </row>
    <row r="2184" spans="1:7">
      <c r="A2184" s="215"/>
      <c r="B2184" s="325"/>
      <c r="G2184" s="667"/>
    </row>
    <row r="2185" spans="1:7">
      <c r="A2185" s="215"/>
      <c r="B2185" s="39" t="s">
        <v>2384</v>
      </c>
      <c r="G2185" s="667"/>
    </row>
    <row r="2186" spans="1:7">
      <c r="A2186" s="325"/>
      <c r="B2186" s="161" t="s">
        <v>1621</v>
      </c>
      <c r="C2186" s="215"/>
      <c r="D2186" s="198"/>
      <c r="E2186" s="198"/>
      <c r="F2186" s="198">
        <f>F2183</f>
        <v>0</v>
      </c>
      <c r="G2186" s="667"/>
    </row>
    <row r="2187" spans="1:7">
      <c r="A2187" s="325"/>
      <c r="B2187" s="39" t="s">
        <v>620</v>
      </c>
      <c r="C2187" s="215"/>
      <c r="D2187" s="198"/>
      <c r="E2187" s="198"/>
      <c r="F2187" s="198">
        <f>F2186*0.25</f>
        <v>0</v>
      </c>
      <c r="G2187" s="667"/>
    </row>
    <row r="2188" spans="1:7">
      <c r="A2188" s="325"/>
      <c r="B2188" s="161" t="s">
        <v>2385</v>
      </c>
      <c r="C2188" s="215"/>
      <c r="D2188" s="198"/>
      <c r="E2188" s="198"/>
      <c r="F2188" s="198">
        <f>F2186+F2187</f>
        <v>0</v>
      </c>
      <c r="G2188" s="667"/>
    </row>
    <row r="2189" spans="1:7">
      <c r="A2189" s="325"/>
      <c r="B2189" s="327"/>
      <c r="C2189" s="325"/>
      <c r="D2189" s="198"/>
      <c r="E2189" s="198"/>
      <c r="F2189" s="198"/>
      <c r="G2189" s="667"/>
    </row>
    <row r="2190" spans="1:7">
      <c r="A2190" s="325"/>
      <c r="B2190" s="327"/>
      <c r="C2190" s="325"/>
      <c r="D2190" s="198"/>
      <c r="E2190" s="198"/>
      <c r="F2190" s="198"/>
      <c r="G2190" s="667"/>
    </row>
    <row r="2191" spans="1:7" ht="13.8" thickBot="1">
      <c r="A2191" s="325"/>
      <c r="B2191" s="327"/>
      <c r="C2191" s="325"/>
      <c r="D2191" s="198"/>
      <c r="E2191" s="198"/>
      <c r="F2191" s="198"/>
      <c r="G2191" s="667"/>
    </row>
    <row r="2192" spans="1:7" ht="13.95" customHeight="1">
      <c r="A2192" s="129">
        <v>4</v>
      </c>
      <c r="B2192" s="130" t="s">
        <v>2386</v>
      </c>
      <c r="C2192" s="131"/>
      <c r="D2192" s="132"/>
      <c r="E2192" s="133"/>
      <c r="F2192" s="134"/>
      <c r="G2192" s="667"/>
    </row>
    <row r="2193" spans="1:7">
      <c r="A2193" s="325"/>
      <c r="B2193" s="126"/>
      <c r="C2193" s="215"/>
      <c r="D2193" s="198"/>
      <c r="E2193" s="198"/>
      <c r="F2193" s="198"/>
      <c r="G2193" s="667"/>
    </row>
    <row r="2194" spans="1:7" ht="15">
      <c r="A2194" s="325"/>
      <c r="B2194" s="22" t="s">
        <v>992</v>
      </c>
      <c r="C2194" s="215"/>
      <c r="D2194" s="198"/>
      <c r="E2194" s="198"/>
      <c r="F2194" s="198"/>
      <c r="G2194" s="667"/>
    </row>
    <row r="2195" spans="1:7">
      <c r="A2195" s="325"/>
      <c r="B2195" s="327"/>
      <c r="C2195" s="325"/>
      <c r="D2195" s="198"/>
      <c r="E2195" s="198"/>
      <c r="F2195" s="198"/>
      <c r="G2195" s="667"/>
    </row>
    <row r="2196" spans="1:7" ht="66">
      <c r="A2196" s="325"/>
      <c r="B2196" s="327" t="s">
        <v>1838</v>
      </c>
      <c r="C2196" s="325"/>
      <c r="D2196" s="198"/>
      <c r="E2196" s="198"/>
      <c r="F2196" s="198"/>
      <c r="G2196" s="667"/>
    </row>
    <row r="2197" spans="1:7" ht="66">
      <c r="A2197" s="325"/>
      <c r="B2197" s="125" t="s">
        <v>1839</v>
      </c>
      <c r="C2197" s="215"/>
      <c r="D2197" s="198"/>
      <c r="E2197" s="198"/>
      <c r="F2197" s="198"/>
      <c r="G2197" s="667"/>
    </row>
    <row r="2198" spans="1:7" ht="39.6">
      <c r="A2198" s="325"/>
      <c r="B2198" s="125" t="s">
        <v>1840</v>
      </c>
      <c r="C2198" s="215"/>
      <c r="D2198" s="198"/>
      <c r="E2198" s="198"/>
      <c r="F2198" s="198"/>
      <c r="G2198" s="667"/>
    </row>
    <row r="2199" spans="1:7" ht="148.19999999999999" customHeight="1">
      <c r="A2199" s="325"/>
      <c r="B2199" s="125" t="s">
        <v>2387</v>
      </c>
      <c r="C2199" s="215"/>
      <c r="D2199" s="198"/>
      <c r="E2199" s="198"/>
      <c r="F2199" s="198"/>
      <c r="G2199" s="667"/>
    </row>
    <row r="2200" spans="1:7" ht="97.2" customHeight="1">
      <c r="A2200" s="325"/>
      <c r="B2200" s="126" t="s">
        <v>1842</v>
      </c>
      <c r="C2200" s="215"/>
      <c r="D2200" s="198"/>
      <c r="E2200" s="198"/>
      <c r="F2200" s="198"/>
      <c r="G2200" s="667"/>
    </row>
    <row r="2201" spans="1:7" s="787" customFormat="1" ht="92.4">
      <c r="A2201" s="801"/>
      <c r="B2201" s="47" t="s">
        <v>1843</v>
      </c>
      <c r="C2201" s="801"/>
      <c r="D2201" s="788"/>
      <c r="E2201" s="788"/>
      <c r="F2201" s="788"/>
      <c r="G2201" s="789"/>
    </row>
    <row r="2202" spans="1:7" ht="158.4">
      <c r="A2202" s="325"/>
      <c r="B2202" s="327" t="s">
        <v>1844</v>
      </c>
      <c r="C2202" s="325"/>
      <c r="D2202" s="198"/>
      <c r="E2202" s="198"/>
      <c r="F2202" s="198"/>
      <c r="G2202" s="667"/>
    </row>
    <row r="2203" spans="1:7" ht="92.4">
      <c r="A2203" s="325"/>
      <c r="B2203" s="327" t="s">
        <v>1845</v>
      </c>
      <c r="C2203" s="325"/>
      <c r="D2203" s="198"/>
      <c r="E2203" s="198"/>
      <c r="F2203" s="198"/>
      <c r="G2203" s="667"/>
    </row>
    <row r="2204" spans="1:7" ht="52.8">
      <c r="A2204" s="325"/>
      <c r="B2204" s="125" t="s">
        <v>1846</v>
      </c>
      <c r="C2204" s="215"/>
      <c r="D2204" s="198"/>
      <c r="E2204" s="198"/>
      <c r="F2204" s="198"/>
      <c r="G2204" s="667"/>
    </row>
    <row r="2205" spans="1:7" ht="158.4">
      <c r="A2205" s="325"/>
      <c r="B2205" s="125" t="s">
        <v>1847</v>
      </c>
      <c r="C2205" s="215"/>
      <c r="D2205" s="198"/>
      <c r="E2205" s="198"/>
      <c r="F2205" s="198"/>
      <c r="G2205" s="667"/>
    </row>
    <row r="2206" spans="1:7" ht="66">
      <c r="A2206" s="325"/>
      <c r="B2206" s="125" t="s">
        <v>1848</v>
      </c>
      <c r="C2206" s="215"/>
      <c r="D2206" s="198"/>
      <c r="E2206" s="198"/>
      <c r="F2206" s="198"/>
      <c r="G2206" s="667"/>
    </row>
    <row r="2207" spans="1:7" ht="66">
      <c r="A2207" s="325"/>
      <c r="B2207" s="125" t="s">
        <v>1849</v>
      </c>
      <c r="C2207" s="215"/>
      <c r="D2207" s="198"/>
      <c r="E2207" s="198"/>
      <c r="F2207" s="198"/>
      <c r="G2207" s="667"/>
    </row>
    <row r="2208" spans="1:7" ht="52.8">
      <c r="A2208" s="325"/>
      <c r="B2208" s="125" t="s">
        <v>2388</v>
      </c>
      <c r="C2208" s="215"/>
      <c r="D2208" s="198"/>
      <c r="E2208" s="198"/>
      <c r="F2208" s="198"/>
      <c r="G2208" s="667"/>
    </row>
    <row r="2209" spans="1:8" ht="105.6">
      <c r="A2209" s="325"/>
      <c r="B2209" s="125" t="s">
        <v>2389</v>
      </c>
      <c r="C2209" s="215"/>
      <c r="D2209" s="198"/>
      <c r="E2209" s="198"/>
      <c r="F2209" s="198"/>
      <c r="G2209" s="667"/>
    </row>
    <row r="2210" spans="1:8" ht="66">
      <c r="A2210" s="325"/>
      <c r="B2210" s="125" t="s">
        <v>2390</v>
      </c>
      <c r="C2210" s="215"/>
      <c r="D2210" s="198"/>
      <c r="E2210" s="198"/>
      <c r="F2210" s="198"/>
      <c r="G2210" s="667"/>
    </row>
    <row r="2211" spans="1:8" ht="52.8">
      <c r="A2211" s="215"/>
      <c r="B2211" s="360" t="s">
        <v>3131</v>
      </c>
      <c r="C2211" s="215"/>
      <c r="D2211" s="198"/>
      <c r="E2211" s="198"/>
      <c r="F2211" s="198"/>
      <c r="G2211" s="667"/>
    </row>
    <row r="2212" spans="1:8">
      <c r="A2212" s="215"/>
      <c r="B2212" s="125"/>
      <c r="C2212" s="215"/>
      <c r="D2212" s="198"/>
      <c r="E2212" s="198"/>
      <c r="F2212" s="198"/>
      <c r="G2212" s="667"/>
    </row>
    <row r="2213" spans="1:8">
      <c r="A2213" s="325"/>
      <c r="B2213" s="126"/>
      <c r="C2213" s="215"/>
      <c r="D2213" s="198"/>
      <c r="E2213" s="198"/>
      <c r="F2213" s="198"/>
      <c r="G2213" s="667"/>
    </row>
    <row r="2214" spans="1:8" ht="15">
      <c r="A2214" s="335" t="s">
        <v>1565</v>
      </c>
      <c r="B2214" s="336" t="s">
        <v>624</v>
      </c>
      <c r="C2214" s="337"/>
      <c r="D2214" s="340"/>
      <c r="E2214" s="355"/>
      <c r="F2214" s="355"/>
      <c r="G2214" s="667"/>
    </row>
    <row r="2215" spans="1:8">
      <c r="A2215" s="338"/>
      <c r="B2215" s="752"/>
      <c r="C2215" s="337"/>
      <c r="D2215" s="340"/>
      <c r="E2215" s="340"/>
      <c r="F2215" s="340"/>
      <c r="G2215" s="667"/>
    </row>
    <row r="2216" spans="1:8" s="671" customFormat="1">
      <c r="A2216" s="699" t="s">
        <v>625</v>
      </c>
      <c r="B2216" s="700" t="s">
        <v>993</v>
      </c>
      <c r="C2216" s="701"/>
      <c r="D2216" s="702"/>
      <c r="E2216" s="702"/>
      <c r="F2216" s="702"/>
      <c r="G2216" s="667"/>
    </row>
    <row r="2217" spans="1:8" s="787" customFormat="1" ht="132">
      <c r="A2217" s="802"/>
      <c r="B2217" s="759" t="s">
        <v>2391</v>
      </c>
      <c r="C2217" s="798"/>
      <c r="D2217" s="803"/>
      <c r="E2217" s="804"/>
      <c r="F2217" s="804"/>
      <c r="G2217" s="789"/>
    </row>
    <row r="2218" spans="1:8" s="787" customFormat="1" ht="14.4" customHeight="1">
      <c r="A2218" s="802"/>
      <c r="B2218" s="759" t="s">
        <v>994</v>
      </c>
      <c r="C2218" s="798"/>
      <c r="D2218" s="803"/>
      <c r="E2218" s="804"/>
      <c r="F2218" s="804"/>
      <c r="G2218" s="789"/>
    </row>
    <row r="2219" spans="1:8" ht="15.6">
      <c r="A2219" s="338"/>
      <c r="B2219" s="752" t="s">
        <v>3243</v>
      </c>
      <c r="C2219" s="343"/>
      <c r="D2219" s="414"/>
      <c r="E2219" s="414"/>
      <c r="F2219" s="414"/>
      <c r="G2219" s="667"/>
    </row>
    <row r="2220" spans="1:8" ht="15.6">
      <c r="A2220" s="338" t="s">
        <v>995</v>
      </c>
      <c r="B2220" s="752" t="s">
        <v>2392</v>
      </c>
      <c r="C2220" s="337" t="s">
        <v>2393</v>
      </c>
      <c r="D2220" s="340">
        <v>35</v>
      </c>
      <c r="E2220" s="626"/>
      <c r="F2220" s="340">
        <f>D2220*E2220</f>
        <v>0</v>
      </c>
      <c r="G2220" s="667"/>
    </row>
    <row r="2221" spans="1:8" ht="15.6">
      <c r="A2221" s="338" t="s">
        <v>996</v>
      </c>
      <c r="B2221" s="752" t="s">
        <v>2394</v>
      </c>
      <c r="C2221" s="337" t="s">
        <v>2393</v>
      </c>
      <c r="D2221" s="340">
        <v>84</v>
      </c>
      <c r="E2221" s="626"/>
      <c r="F2221" s="340">
        <f>D2221*E2221</f>
        <v>0</v>
      </c>
      <c r="G2221" s="667"/>
    </row>
    <row r="2222" spans="1:8">
      <c r="A2222" s="344"/>
      <c r="B2222" s="345"/>
      <c r="C2222" s="346"/>
      <c r="D2222" s="347"/>
      <c r="E2222" s="347"/>
      <c r="F2222" s="347"/>
      <c r="G2222" s="667"/>
    </row>
    <row r="2223" spans="1:8" ht="15">
      <c r="A2223" s="338" t="s">
        <v>997</v>
      </c>
      <c r="B2223" s="341" t="s">
        <v>998</v>
      </c>
      <c r="C2223" s="337"/>
      <c r="D2223" s="340"/>
      <c r="E2223" s="355"/>
      <c r="F2223" s="356"/>
      <c r="G2223" s="667"/>
      <c r="H2223">
        <v>1</v>
      </c>
    </row>
    <row r="2224" spans="1:8" s="680" customFormat="1" ht="92.4">
      <c r="A2224" s="795"/>
      <c r="B2224" s="816" t="s">
        <v>2395</v>
      </c>
      <c r="C2224" s="791"/>
      <c r="D2224" s="796"/>
      <c r="E2224" s="793"/>
      <c r="F2224" s="805"/>
      <c r="G2224" s="682"/>
    </row>
    <row r="2225" spans="1:7" s="787" customFormat="1" ht="39.6">
      <c r="A2225" s="802"/>
      <c r="B2225" s="759" t="s">
        <v>2396</v>
      </c>
      <c r="C2225" s="798"/>
      <c r="D2225" s="803"/>
      <c r="E2225" s="804"/>
      <c r="F2225" s="806"/>
      <c r="G2225" s="789"/>
    </row>
    <row r="2226" spans="1:7">
      <c r="A2226" s="338"/>
      <c r="B2226" s="751" t="s">
        <v>999</v>
      </c>
      <c r="C2226" s="337" t="s">
        <v>550</v>
      </c>
      <c r="D2226" s="340">
        <v>1</v>
      </c>
      <c r="E2226" s="626"/>
      <c r="F2226" s="340">
        <f>D2226*E2226</f>
        <v>0</v>
      </c>
      <c r="G2226" s="667"/>
    </row>
    <row r="2227" spans="1:7">
      <c r="A2227" s="344"/>
      <c r="B2227" s="348"/>
      <c r="C2227" s="346"/>
      <c r="D2227" s="347"/>
      <c r="E2227" s="415"/>
      <c r="F2227" s="643"/>
      <c r="G2227" s="667"/>
    </row>
    <row r="2228" spans="1:7">
      <c r="A2228" s="338" t="s">
        <v>1000</v>
      </c>
      <c r="B2228" s="341" t="s">
        <v>1001</v>
      </c>
      <c r="C2228" s="337"/>
      <c r="D2228" s="340"/>
      <c r="E2228" s="394"/>
      <c r="F2228" s="394"/>
      <c r="G2228" s="667"/>
    </row>
    <row r="2229" spans="1:7" ht="26.4">
      <c r="A2229" s="338"/>
      <c r="B2229" s="759" t="s">
        <v>2397</v>
      </c>
      <c r="C2229" s="337"/>
      <c r="D2229" s="340"/>
      <c r="E2229" s="394"/>
      <c r="F2229" s="394"/>
      <c r="G2229" s="667"/>
    </row>
    <row r="2230" spans="1:7" ht="66">
      <c r="A2230" s="338"/>
      <c r="B2230" s="759" t="s">
        <v>3132</v>
      </c>
      <c r="C2230" s="337"/>
      <c r="D2230" s="340"/>
      <c r="E2230" s="394"/>
      <c r="F2230" s="394"/>
      <c r="G2230" s="667"/>
    </row>
    <row r="2231" spans="1:7">
      <c r="A2231" s="338"/>
      <c r="B2231" s="759" t="s">
        <v>1002</v>
      </c>
      <c r="C2231" s="337"/>
      <c r="D2231" s="340"/>
      <c r="E2231" s="394"/>
      <c r="F2231" s="394"/>
      <c r="G2231" s="667"/>
    </row>
    <row r="2232" spans="1:7" ht="15.6">
      <c r="A2232" s="338"/>
      <c r="B2232" s="759" t="s">
        <v>3244</v>
      </c>
      <c r="C2232" s="337"/>
      <c r="D2232" s="340"/>
      <c r="E2232" s="394"/>
      <c r="F2232" s="644"/>
      <c r="G2232" s="667"/>
    </row>
    <row r="2233" spans="1:7" ht="15.6">
      <c r="A2233" s="338" t="s">
        <v>1003</v>
      </c>
      <c r="B2233" s="752" t="s">
        <v>2398</v>
      </c>
      <c r="C2233" s="337" t="s">
        <v>2393</v>
      </c>
      <c r="D2233" s="340">
        <v>21</v>
      </c>
      <c r="E2233" s="626"/>
      <c r="F2233" s="340">
        <f>D2233*E2233</f>
        <v>0</v>
      </c>
      <c r="G2233" s="667"/>
    </row>
    <row r="2234" spans="1:7" ht="15.6">
      <c r="A2234" s="338" t="s">
        <v>1004</v>
      </c>
      <c r="B2234" s="752" t="s">
        <v>2399</v>
      </c>
      <c r="C2234" s="337" t="s">
        <v>2393</v>
      </c>
      <c r="D2234" s="340">
        <v>8</v>
      </c>
      <c r="E2234" s="626"/>
      <c r="F2234" s="340">
        <f>D2234*E2234</f>
        <v>0</v>
      </c>
      <c r="G2234" s="667"/>
    </row>
    <row r="2235" spans="1:7">
      <c r="A2235" s="344"/>
      <c r="B2235" s="349"/>
      <c r="C2235" s="346"/>
      <c r="D2235" s="347"/>
      <c r="E2235" s="347"/>
      <c r="F2235" s="361"/>
      <c r="G2235" s="667"/>
    </row>
    <row r="2236" spans="1:7" ht="15">
      <c r="A2236" s="338" t="s">
        <v>1005</v>
      </c>
      <c r="B2236" s="341" t="s">
        <v>1006</v>
      </c>
      <c r="C2236" s="350"/>
      <c r="D2236" s="340"/>
      <c r="E2236" s="355"/>
      <c r="F2236" s="356"/>
      <c r="G2236" s="667"/>
    </row>
    <row r="2237" spans="1:7" ht="79.2">
      <c r="A2237" s="338"/>
      <c r="B2237" s="759" t="s">
        <v>2400</v>
      </c>
      <c r="C2237" s="350"/>
      <c r="D2237" s="340"/>
      <c r="E2237" s="355"/>
      <c r="F2237" s="356"/>
      <c r="G2237" s="667"/>
    </row>
    <row r="2238" spans="1:7" ht="15.6">
      <c r="A2238" s="338"/>
      <c r="B2238" s="768" t="s">
        <v>3245</v>
      </c>
      <c r="C2238" s="337" t="s">
        <v>2393</v>
      </c>
      <c r="D2238" s="340">
        <v>13</v>
      </c>
      <c r="E2238" s="627"/>
      <c r="F2238" s="644">
        <f>(D2238*E2238)</f>
        <v>0</v>
      </c>
      <c r="G2238" s="667"/>
    </row>
    <row r="2239" spans="1:7">
      <c r="A2239" s="344"/>
      <c r="B2239" s="349"/>
      <c r="C2239" s="346"/>
      <c r="D2239" s="347"/>
      <c r="E2239" s="415"/>
      <c r="F2239" s="643"/>
      <c r="G2239" s="667"/>
    </row>
    <row r="2240" spans="1:7">
      <c r="A2240" s="338" t="s">
        <v>1007</v>
      </c>
      <c r="B2240" s="341" t="s">
        <v>1008</v>
      </c>
      <c r="C2240" s="337"/>
      <c r="D2240" s="340"/>
      <c r="E2240" s="394"/>
      <c r="F2240" s="644"/>
      <c r="G2240" s="667"/>
    </row>
    <row r="2241" spans="1:7" ht="66">
      <c r="A2241" s="338"/>
      <c r="B2241" s="759" t="s">
        <v>2401</v>
      </c>
      <c r="C2241" s="337"/>
      <c r="D2241" s="340"/>
      <c r="E2241" s="394"/>
      <c r="F2241" s="644"/>
      <c r="G2241" s="667"/>
    </row>
    <row r="2242" spans="1:7" ht="66">
      <c r="A2242" s="338"/>
      <c r="B2242" s="759" t="s">
        <v>3132</v>
      </c>
      <c r="C2242" s="337"/>
      <c r="D2242" s="340"/>
      <c r="E2242" s="394"/>
      <c r="F2242" s="394"/>
      <c r="G2242" s="667"/>
    </row>
    <row r="2243" spans="1:7">
      <c r="A2243" s="338"/>
      <c r="B2243" s="759" t="s">
        <v>1002</v>
      </c>
      <c r="C2243" s="337"/>
      <c r="D2243" s="340"/>
      <c r="E2243" s="394"/>
      <c r="F2243" s="644"/>
      <c r="G2243" s="667"/>
    </row>
    <row r="2244" spans="1:7" ht="15.6">
      <c r="A2244" s="338"/>
      <c r="B2244" s="759" t="s">
        <v>1009</v>
      </c>
      <c r="C2244" s="337" t="s">
        <v>2402</v>
      </c>
      <c r="D2244" s="340">
        <v>29</v>
      </c>
      <c r="E2244" s="627"/>
      <c r="F2244" s="644">
        <f>(D2244*E2244)</f>
        <v>0</v>
      </c>
      <c r="G2244" s="667"/>
    </row>
    <row r="2245" spans="1:7">
      <c r="A2245" s="338"/>
      <c r="B2245" s="759"/>
      <c r="C2245" s="337"/>
      <c r="D2245" s="340"/>
      <c r="E2245" s="394"/>
      <c r="F2245" s="644"/>
      <c r="G2245" s="667"/>
    </row>
    <row r="2246" spans="1:7">
      <c r="A2246" s="338" t="s">
        <v>1010</v>
      </c>
      <c r="B2246" s="341" t="s">
        <v>1011</v>
      </c>
      <c r="C2246" s="337"/>
      <c r="D2246" s="340"/>
      <c r="E2246" s="394"/>
      <c r="F2246" s="644"/>
      <c r="G2246" s="667"/>
    </row>
    <row r="2247" spans="1:7" ht="132">
      <c r="A2247" s="338"/>
      <c r="B2247" s="759" t="s">
        <v>2403</v>
      </c>
      <c r="C2247" s="337"/>
      <c r="D2247" s="340"/>
      <c r="E2247" s="394"/>
      <c r="F2247" s="644"/>
      <c r="G2247" s="667"/>
    </row>
    <row r="2248" spans="1:7" ht="66">
      <c r="A2248" s="338"/>
      <c r="B2248" s="759" t="s">
        <v>3132</v>
      </c>
      <c r="C2248" s="337"/>
      <c r="D2248" s="340"/>
      <c r="E2248" s="394"/>
      <c r="F2248" s="394"/>
      <c r="G2248" s="667"/>
    </row>
    <row r="2249" spans="1:7">
      <c r="A2249" s="338"/>
      <c r="B2249" s="759" t="s">
        <v>1002</v>
      </c>
      <c r="C2249" s="337"/>
      <c r="D2249" s="340"/>
      <c r="E2249" s="394"/>
      <c r="F2249" s="644"/>
      <c r="G2249" s="667"/>
    </row>
    <row r="2250" spans="1:7">
      <c r="A2250" s="338"/>
      <c r="B2250" s="759" t="s">
        <v>1012</v>
      </c>
      <c r="C2250" s="337" t="s">
        <v>179</v>
      </c>
      <c r="D2250" s="340">
        <v>1</v>
      </c>
      <c r="E2250" s="627"/>
      <c r="F2250" s="644">
        <f>(D2250*E2250)</f>
        <v>0</v>
      </c>
      <c r="G2250" s="667"/>
    </row>
    <row r="2251" spans="1:7">
      <c r="A2251" s="338"/>
      <c r="B2251" s="759"/>
      <c r="C2251" s="337"/>
      <c r="D2251" s="340"/>
      <c r="E2251" s="394"/>
      <c r="F2251" s="644"/>
      <c r="G2251" s="667"/>
    </row>
    <row r="2252" spans="1:7" ht="15">
      <c r="A2252" s="338" t="s">
        <v>1013</v>
      </c>
      <c r="B2252" s="341" t="s">
        <v>2404</v>
      </c>
      <c r="C2252" s="350"/>
      <c r="D2252" s="340"/>
      <c r="E2252" s="355"/>
      <c r="F2252" s="356"/>
      <c r="G2252" s="667"/>
    </row>
    <row r="2253" spans="1:7" ht="105.6">
      <c r="A2253" s="338"/>
      <c r="B2253" s="759" t="s">
        <v>2405</v>
      </c>
      <c r="C2253" s="350"/>
      <c r="D2253" s="340"/>
      <c r="E2253" s="355"/>
      <c r="F2253" s="356"/>
      <c r="G2253" s="667"/>
    </row>
    <row r="2254" spans="1:7" ht="66">
      <c r="A2254" s="338"/>
      <c r="B2254" s="759" t="s">
        <v>3133</v>
      </c>
      <c r="C2254" s="350"/>
      <c r="D2254" s="340"/>
      <c r="E2254" s="355"/>
      <c r="F2254" s="356"/>
      <c r="G2254" s="667"/>
    </row>
    <row r="2255" spans="1:7" ht="15">
      <c r="A2255" s="338"/>
      <c r="B2255" s="768" t="s">
        <v>1014</v>
      </c>
      <c r="C2255" s="337"/>
      <c r="D2255" s="340"/>
      <c r="E2255" s="355"/>
      <c r="F2255" s="356"/>
      <c r="G2255" s="667"/>
    </row>
    <row r="2256" spans="1:7">
      <c r="A2256" s="338"/>
      <c r="B2256" s="768" t="s">
        <v>1015</v>
      </c>
      <c r="C2256" s="337" t="s">
        <v>179</v>
      </c>
      <c r="D2256" s="340">
        <v>2</v>
      </c>
      <c r="E2256" s="626"/>
      <c r="F2256" s="340">
        <f>D2256*E2256</f>
        <v>0</v>
      </c>
      <c r="G2256" s="667"/>
    </row>
    <row r="2257" spans="1:7">
      <c r="A2257" s="344"/>
      <c r="B2257" s="349"/>
      <c r="C2257" s="346"/>
      <c r="D2257" s="347"/>
      <c r="E2257" s="415"/>
      <c r="F2257" s="643"/>
      <c r="G2257" s="667"/>
    </row>
    <row r="2258" spans="1:7" ht="15.6">
      <c r="A2258" s="338"/>
      <c r="B2258" s="351" t="s">
        <v>628</v>
      </c>
      <c r="C2258" s="352"/>
      <c r="D2258" s="416"/>
      <c r="E2258" s="417"/>
      <c r="F2258" s="353">
        <f>SUM(F2215:F2257)</f>
        <v>0</v>
      </c>
      <c r="G2258" s="667"/>
    </row>
    <row r="2259" spans="1:7">
      <c r="A2259" s="338"/>
      <c r="B2259" s="759"/>
      <c r="C2259" s="337"/>
      <c r="D2259" s="340"/>
      <c r="E2259" s="66"/>
      <c r="F2259" s="66"/>
      <c r="G2259" s="667"/>
    </row>
    <row r="2260" spans="1:7">
      <c r="A2260" s="335" t="s">
        <v>1730</v>
      </c>
      <c r="B2260" s="336" t="s">
        <v>582</v>
      </c>
      <c r="C2260" s="337"/>
      <c r="D2260" s="340"/>
      <c r="E2260" s="340"/>
      <c r="F2260" s="340"/>
      <c r="G2260" s="667"/>
    </row>
    <row r="2261" spans="1:7">
      <c r="A2261" s="354"/>
      <c r="B2261" s="349"/>
      <c r="C2261" s="346"/>
      <c r="D2261" s="347"/>
      <c r="E2261" s="347"/>
      <c r="F2261" s="347"/>
      <c r="G2261" s="667"/>
    </row>
    <row r="2262" spans="1:7" ht="15">
      <c r="A2262" s="338" t="s">
        <v>630</v>
      </c>
      <c r="B2262" s="341" t="s">
        <v>1016</v>
      </c>
      <c r="C2262" s="337"/>
      <c r="D2262" s="340"/>
      <c r="E2262" s="355"/>
      <c r="F2262" s="355"/>
      <c r="G2262" s="667"/>
    </row>
    <row r="2263" spans="1:7" s="671" customFormat="1" ht="132">
      <c r="A2263" s="704"/>
      <c r="B2263" s="769" t="s">
        <v>2406</v>
      </c>
      <c r="C2263" s="701"/>
      <c r="D2263" s="702"/>
      <c r="E2263" s="703"/>
      <c r="F2263" s="703"/>
      <c r="G2263" s="667"/>
    </row>
    <row r="2264" spans="1:7" ht="15">
      <c r="A2264" s="343"/>
      <c r="B2264" s="770" t="s">
        <v>3134</v>
      </c>
      <c r="C2264" s="337"/>
      <c r="D2264" s="340"/>
      <c r="E2264" s="355"/>
      <c r="F2264" s="355"/>
      <c r="G2264" s="667"/>
    </row>
    <row r="2265" spans="1:7" ht="15.6">
      <c r="A2265" s="338"/>
      <c r="B2265" s="752" t="s">
        <v>3246</v>
      </c>
      <c r="C2265" s="337" t="s">
        <v>2407</v>
      </c>
      <c r="D2265" s="340">
        <v>250</v>
      </c>
      <c r="E2265" s="627"/>
      <c r="F2265" s="340">
        <f>D2265*E2265</f>
        <v>0</v>
      </c>
      <c r="G2265" s="667"/>
    </row>
    <row r="2266" spans="1:7" ht="15">
      <c r="A2266" s="338"/>
      <c r="B2266" s="341"/>
      <c r="C2266" s="337"/>
      <c r="D2266" s="340"/>
      <c r="E2266" s="355"/>
      <c r="F2266" s="356"/>
      <c r="G2266" s="667"/>
    </row>
    <row r="2267" spans="1:7">
      <c r="A2267" s="338" t="s">
        <v>640</v>
      </c>
      <c r="B2267" s="341" t="s">
        <v>1017</v>
      </c>
      <c r="C2267" s="337"/>
      <c r="D2267" s="340"/>
      <c r="E2267" s="340"/>
      <c r="F2267" s="340"/>
      <c r="G2267" s="667"/>
    </row>
    <row r="2268" spans="1:7" ht="39.6">
      <c r="A2268" s="338"/>
      <c r="B2268" s="770" t="s">
        <v>2408</v>
      </c>
      <c r="C2268" s="337"/>
      <c r="D2268" s="340"/>
      <c r="E2268" s="340"/>
      <c r="F2268" s="340"/>
      <c r="G2268" s="667"/>
    </row>
    <row r="2269" spans="1:7">
      <c r="A2269" s="338"/>
      <c r="B2269" s="768" t="s">
        <v>2409</v>
      </c>
      <c r="C2269" s="337"/>
      <c r="D2269" s="340"/>
      <c r="E2269" s="340"/>
      <c r="F2269" s="340"/>
      <c r="G2269" s="667"/>
    </row>
    <row r="2270" spans="1:7" ht="15.6">
      <c r="A2270" s="338"/>
      <c r="B2270" s="768" t="s">
        <v>3247</v>
      </c>
      <c r="C2270" s="337" t="s">
        <v>2402</v>
      </c>
      <c r="D2270" s="340">
        <v>235</v>
      </c>
      <c r="E2270" s="626"/>
      <c r="F2270" s="340">
        <f>D2270*E2270</f>
        <v>0</v>
      </c>
      <c r="G2270" s="667"/>
    </row>
    <row r="2271" spans="1:7" ht="15">
      <c r="A2271" s="338"/>
      <c r="B2271" s="341"/>
      <c r="C2271" s="337"/>
      <c r="D2271" s="340"/>
      <c r="E2271" s="355"/>
      <c r="F2271" s="356"/>
      <c r="G2271" s="667"/>
    </row>
    <row r="2272" spans="1:7" ht="15">
      <c r="A2272" s="338" t="s">
        <v>651</v>
      </c>
      <c r="B2272" s="341" t="s">
        <v>1018</v>
      </c>
      <c r="C2272" s="337"/>
      <c r="D2272" s="340"/>
      <c r="E2272" s="355"/>
      <c r="F2272" s="356"/>
      <c r="G2272" s="667"/>
    </row>
    <row r="2273" spans="1:7" ht="57.6">
      <c r="A2273" s="343"/>
      <c r="B2273" s="759" t="s">
        <v>3248</v>
      </c>
      <c r="C2273" s="337"/>
      <c r="D2273" s="340"/>
      <c r="E2273" s="355"/>
      <c r="F2273" s="356"/>
      <c r="G2273" s="667"/>
    </row>
    <row r="2274" spans="1:7">
      <c r="A2274" s="338"/>
      <c r="B2274" s="759" t="s">
        <v>2409</v>
      </c>
      <c r="C2274" s="337"/>
      <c r="D2274" s="340"/>
      <c r="E2274" s="340"/>
      <c r="F2274" s="340"/>
      <c r="G2274" s="667"/>
    </row>
    <row r="2275" spans="1:7" ht="15.6">
      <c r="A2275" s="338"/>
      <c r="B2275" s="759" t="s">
        <v>3249</v>
      </c>
      <c r="C2275" s="337" t="s">
        <v>2402</v>
      </c>
      <c r="D2275" s="340">
        <v>275</v>
      </c>
      <c r="E2275" s="627"/>
      <c r="F2275" s="394">
        <f>D2275*E2275</f>
        <v>0</v>
      </c>
      <c r="G2275" s="667"/>
    </row>
    <row r="2276" spans="1:7">
      <c r="A2276" s="338"/>
      <c r="B2276" s="759"/>
      <c r="C2276" s="337"/>
      <c r="D2276" s="340"/>
      <c r="E2276" s="394"/>
      <c r="F2276" s="394"/>
      <c r="G2276" s="667"/>
    </row>
    <row r="2277" spans="1:7">
      <c r="A2277" s="338" t="s">
        <v>656</v>
      </c>
      <c r="B2277" s="341" t="s">
        <v>1019</v>
      </c>
      <c r="C2277" s="337"/>
      <c r="D2277" s="340"/>
      <c r="E2277" s="357"/>
      <c r="F2277" s="340"/>
      <c r="G2277" s="667"/>
    </row>
    <row r="2278" spans="1:7">
      <c r="A2278" s="338"/>
      <c r="B2278" s="358"/>
      <c r="C2278" s="337"/>
      <c r="D2278" s="340"/>
      <c r="E2278" s="357"/>
      <c r="F2278" s="340"/>
      <c r="G2278" s="667"/>
    </row>
    <row r="2279" spans="1:7" ht="52.8">
      <c r="A2279" s="338" t="s">
        <v>1020</v>
      </c>
      <c r="B2279" s="759" t="s">
        <v>2410</v>
      </c>
      <c r="C2279" s="337"/>
      <c r="D2279" s="340"/>
      <c r="E2279" s="357"/>
      <c r="F2279" s="340"/>
      <c r="G2279" s="667"/>
    </row>
    <row r="2280" spans="1:7" ht="15.6">
      <c r="A2280" s="338"/>
      <c r="B2280" s="759" t="s">
        <v>1021</v>
      </c>
      <c r="C2280" s="337" t="s">
        <v>2402</v>
      </c>
      <c r="D2280" s="340">
        <v>410</v>
      </c>
      <c r="E2280" s="626"/>
      <c r="F2280" s="394">
        <f>D2280*E2280</f>
        <v>0</v>
      </c>
      <c r="G2280" s="667"/>
    </row>
    <row r="2281" spans="1:7">
      <c r="A2281" s="338"/>
      <c r="B2281" s="759"/>
      <c r="C2281" s="337"/>
      <c r="D2281" s="340"/>
      <c r="E2281" s="357"/>
      <c r="F2281" s="340"/>
      <c r="G2281" s="667"/>
    </row>
    <row r="2282" spans="1:7" ht="39.6">
      <c r="A2282" s="338" t="s">
        <v>1022</v>
      </c>
      <c r="B2282" s="759" t="s">
        <v>2411</v>
      </c>
      <c r="C2282" s="337"/>
      <c r="D2282" s="340"/>
      <c r="E2282" s="357"/>
      <c r="F2282" s="340"/>
      <c r="G2282" s="667"/>
    </row>
    <row r="2283" spans="1:7">
      <c r="A2283" s="338"/>
      <c r="B2283" s="759" t="s">
        <v>1023</v>
      </c>
      <c r="C2283" s="337" t="s">
        <v>60</v>
      </c>
      <c r="D2283" s="340">
        <v>102</v>
      </c>
      <c r="E2283" s="626"/>
      <c r="F2283" s="394">
        <f>D2283*E2283</f>
        <v>0</v>
      </c>
      <c r="G2283" s="667"/>
    </row>
    <row r="2284" spans="1:7">
      <c r="A2284" s="338"/>
      <c r="B2284" s="771"/>
      <c r="C2284" s="337"/>
      <c r="D2284" s="340"/>
      <c r="E2284" s="357"/>
      <c r="F2284" s="340"/>
      <c r="G2284" s="667"/>
    </row>
    <row r="2285" spans="1:7" ht="79.2">
      <c r="A2285" s="338" t="s">
        <v>1024</v>
      </c>
      <c r="B2285" s="759" t="s">
        <v>2412</v>
      </c>
      <c r="C2285" s="337"/>
      <c r="D2285" s="340"/>
      <c r="E2285" s="357"/>
      <c r="F2285" s="340"/>
      <c r="G2285" s="667"/>
    </row>
    <row r="2286" spans="1:7">
      <c r="A2286" s="338"/>
      <c r="B2286" s="759" t="s">
        <v>1025</v>
      </c>
      <c r="C2286" s="337" t="s">
        <v>28</v>
      </c>
      <c r="D2286" s="340">
        <v>100</v>
      </c>
      <c r="E2286" s="626"/>
      <c r="F2286" s="394">
        <f>D2286*E2286</f>
        <v>0</v>
      </c>
      <c r="G2286" s="667"/>
    </row>
    <row r="2287" spans="1:7">
      <c r="A2287" s="338"/>
      <c r="B2287" s="771"/>
      <c r="C2287" s="337"/>
      <c r="D2287" s="340"/>
      <c r="E2287" s="357"/>
      <c r="F2287" s="340"/>
      <c r="G2287" s="667"/>
    </row>
    <row r="2288" spans="1:7" ht="52.8">
      <c r="A2288" s="338" t="s">
        <v>1026</v>
      </c>
      <c r="B2288" s="759" t="s">
        <v>2413</v>
      </c>
      <c r="C2288" s="337"/>
      <c r="D2288" s="340"/>
      <c r="E2288" s="357"/>
      <c r="F2288" s="340"/>
      <c r="G2288" s="667"/>
    </row>
    <row r="2289" spans="1:7">
      <c r="A2289" s="338"/>
      <c r="B2289" s="759" t="s">
        <v>1025</v>
      </c>
      <c r="C2289" s="337" t="s">
        <v>28</v>
      </c>
      <c r="D2289" s="340">
        <v>26</v>
      </c>
      <c r="E2289" s="626"/>
      <c r="F2289" s="394">
        <f>D2289*E2289</f>
        <v>0</v>
      </c>
      <c r="G2289" s="667"/>
    </row>
    <row r="2290" spans="1:7">
      <c r="A2290" s="338"/>
      <c r="B2290" s="759"/>
      <c r="C2290" s="337"/>
      <c r="D2290" s="340"/>
      <c r="E2290" s="357"/>
      <c r="F2290" s="340"/>
      <c r="G2290" s="667"/>
    </row>
    <row r="2291" spans="1:7" ht="66">
      <c r="A2291" s="338" t="s">
        <v>1027</v>
      </c>
      <c r="B2291" s="759" t="s">
        <v>2414</v>
      </c>
      <c r="C2291" s="337"/>
      <c r="D2291" s="340"/>
      <c r="E2291" s="357"/>
      <c r="F2291" s="340"/>
      <c r="G2291" s="667"/>
    </row>
    <row r="2292" spans="1:7">
      <c r="A2292" s="338"/>
      <c r="B2292" s="759" t="s">
        <v>1025</v>
      </c>
      <c r="C2292" s="337" t="s">
        <v>28</v>
      </c>
      <c r="D2292" s="340">
        <v>290</v>
      </c>
      <c r="E2292" s="626"/>
      <c r="F2292" s="394">
        <f>D2292*E2292</f>
        <v>0</v>
      </c>
      <c r="G2292" s="667"/>
    </row>
    <row r="2293" spans="1:7">
      <c r="A2293" s="338"/>
      <c r="B2293" s="759"/>
      <c r="C2293" s="337"/>
      <c r="D2293" s="340"/>
      <c r="E2293" s="357"/>
      <c r="F2293" s="394"/>
      <c r="G2293" s="667"/>
    </row>
    <row r="2294" spans="1:7">
      <c r="A2294" s="338" t="s">
        <v>1028</v>
      </c>
      <c r="B2294" s="165" t="s">
        <v>1029</v>
      </c>
      <c r="C2294" s="337"/>
      <c r="D2294" s="340"/>
      <c r="E2294" s="357"/>
      <c r="F2294" s="394"/>
      <c r="G2294" s="667"/>
    </row>
    <row r="2295" spans="1:7" ht="92.4">
      <c r="A2295" s="338"/>
      <c r="B2295" s="759" t="s">
        <v>2415</v>
      </c>
      <c r="C2295" s="337"/>
      <c r="D2295" s="340"/>
      <c r="E2295" s="357"/>
      <c r="F2295" s="340"/>
      <c r="G2295" s="667"/>
    </row>
    <row r="2296" spans="1:7" ht="39.6">
      <c r="A2296" s="338"/>
      <c r="B2296" s="360" t="s">
        <v>3135</v>
      </c>
      <c r="C2296" s="337"/>
      <c r="D2296" s="340"/>
      <c r="E2296" s="357"/>
      <c r="F2296" s="340"/>
      <c r="G2296" s="667"/>
    </row>
    <row r="2297" spans="1:7">
      <c r="A2297" s="338"/>
      <c r="B2297" s="360" t="s">
        <v>2416</v>
      </c>
      <c r="C2297" s="337"/>
      <c r="D2297" s="340"/>
      <c r="E2297" s="357"/>
      <c r="F2297" s="340"/>
      <c r="G2297" s="667"/>
    </row>
    <row r="2298" spans="1:7">
      <c r="A2298" s="338"/>
      <c r="B2298" s="360" t="s">
        <v>2417</v>
      </c>
      <c r="C2298" s="337"/>
      <c r="D2298" s="340"/>
      <c r="E2298" s="357"/>
      <c r="F2298" s="340"/>
      <c r="G2298" s="667"/>
    </row>
    <row r="2299" spans="1:7" ht="26.4">
      <c r="A2299" s="338"/>
      <c r="B2299" s="360" t="s">
        <v>2418</v>
      </c>
      <c r="C2299" s="337"/>
      <c r="D2299" s="340"/>
      <c r="E2299" s="357"/>
      <c r="F2299" s="340"/>
      <c r="G2299" s="667"/>
    </row>
    <row r="2300" spans="1:7" ht="39.6">
      <c r="A2300" s="338"/>
      <c r="B2300" s="360" t="s">
        <v>2419</v>
      </c>
      <c r="C2300" s="337"/>
      <c r="D2300" s="340"/>
      <c r="E2300" s="357"/>
      <c r="F2300" s="340"/>
      <c r="G2300" s="667"/>
    </row>
    <row r="2301" spans="1:7" ht="39.6">
      <c r="A2301" s="338"/>
      <c r="B2301" s="360" t="s">
        <v>2420</v>
      </c>
      <c r="C2301" s="337"/>
      <c r="D2301" s="340"/>
      <c r="E2301" s="357"/>
      <c r="F2301" s="340"/>
      <c r="G2301" s="667"/>
    </row>
    <row r="2302" spans="1:7">
      <c r="A2302" s="338"/>
      <c r="B2302" s="360" t="s">
        <v>2421</v>
      </c>
      <c r="C2302" s="337"/>
      <c r="D2302" s="340"/>
      <c r="E2302" s="357"/>
      <c r="F2302" s="340"/>
      <c r="G2302" s="667"/>
    </row>
    <row r="2303" spans="1:7">
      <c r="A2303" s="338"/>
      <c r="B2303" s="360" t="s">
        <v>2422</v>
      </c>
      <c r="C2303" s="337"/>
      <c r="D2303" s="340"/>
      <c r="E2303" s="357"/>
      <c r="F2303" s="340"/>
      <c r="G2303" s="667"/>
    </row>
    <row r="2304" spans="1:7">
      <c r="A2304" s="338"/>
      <c r="B2304" s="761" t="s">
        <v>2423</v>
      </c>
      <c r="C2304" s="337"/>
      <c r="D2304" s="340"/>
      <c r="E2304" s="357"/>
      <c r="F2304" s="340"/>
      <c r="G2304" s="667"/>
    </row>
    <row r="2305" spans="1:7">
      <c r="A2305" s="338"/>
      <c r="B2305" s="761" t="s">
        <v>1030</v>
      </c>
      <c r="C2305" s="337" t="s">
        <v>179</v>
      </c>
      <c r="D2305" s="340">
        <v>2</v>
      </c>
      <c r="E2305" s="626"/>
      <c r="F2305" s="394">
        <f>D2305*E2305</f>
        <v>0</v>
      </c>
      <c r="G2305" s="667"/>
    </row>
    <row r="2306" spans="1:7">
      <c r="A2306" s="338"/>
      <c r="B2306" s="761"/>
      <c r="C2306" s="337"/>
      <c r="D2306" s="340"/>
      <c r="E2306" s="357"/>
      <c r="F2306" s="394"/>
      <c r="G2306" s="667"/>
    </row>
    <row r="2307" spans="1:7">
      <c r="A2307" s="338" t="s">
        <v>1031</v>
      </c>
      <c r="B2307" s="165" t="s">
        <v>1032</v>
      </c>
      <c r="C2307" s="337"/>
      <c r="D2307" s="340"/>
      <c r="E2307" s="357"/>
      <c r="F2307" s="340"/>
      <c r="G2307" s="667"/>
    </row>
    <row r="2308" spans="1:7" ht="145.19999999999999">
      <c r="A2308" s="338"/>
      <c r="B2308" s="162" t="s">
        <v>3136</v>
      </c>
      <c r="C2308" s="337" t="s">
        <v>179</v>
      </c>
      <c r="D2308" s="340">
        <v>2</v>
      </c>
      <c r="E2308" s="626"/>
      <c r="F2308" s="394">
        <f>D2308*E2308</f>
        <v>0</v>
      </c>
      <c r="G2308" s="667"/>
    </row>
    <row r="2309" spans="1:7">
      <c r="A2309" s="344"/>
      <c r="B2309" s="349"/>
      <c r="C2309" s="346"/>
      <c r="D2309" s="347"/>
      <c r="E2309" s="361"/>
      <c r="F2309" s="347"/>
      <c r="G2309" s="667"/>
    </row>
    <row r="2310" spans="1:7">
      <c r="A2310" s="338" t="s">
        <v>661</v>
      </c>
      <c r="B2310" s="341" t="s">
        <v>1033</v>
      </c>
      <c r="C2310" s="362"/>
      <c r="D2310" s="418"/>
      <c r="E2310" s="418"/>
      <c r="F2310" s="383" t="str">
        <f t="shared" ref="F2310:F2318" si="67">IF(E2310=0," ",D2310*E2310)</f>
        <v xml:space="preserve"> </v>
      </c>
      <c r="G2310" s="667"/>
    </row>
    <row r="2311" spans="1:7" ht="66">
      <c r="A2311" s="363"/>
      <c r="B2311" s="770" t="s">
        <v>2424</v>
      </c>
      <c r="C2311" s="364"/>
      <c r="D2311" s="340"/>
      <c r="E2311" s="418"/>
      <c r="F2311" s="383" t="str">
        <f t="shared" si="67"/>
        <v xml:space="preserve"> </v>
      </c>
      <c r="G2311" s="667"/>
    </row>
    <row r="2312" spans="1:7" ht="13.8">
      <c r="A2312" s="363"/>
      <c r="B2312" s="770" t="s">
        <v>1034</v>
      </c>
      <c r="C2312" s="364"/>
      <c r="D2312" s="340"/>
      <c r="E2312" s="418"/>
      <c r="F2312" s="383" t="str">
        <f t="shared" si="67"/>
        <v xml:space="preserve"> </v>
      </c>
      <c r="G2312" s="667"/>
    </row>
    <row r="2313" spans="1:7" ht="15.6">
      <c r="A2313" s="365"/>
      <c r="B2313" s="770" t="s">
        <v>3250</v>
      </c>
      <c r="C2313" s="337" t="s">
        <v>2407</v>
      </c>
      <c r="D2313" s="340">
        <v>185</v>
      </c>
      <c r="E2313" s="627"/>
      <c r="F2313" s="394">
        <f>D2313*E2313</f>
        <v>0</v>
      </c>
      <c r="G2313" s="667"/>
    </row>
    <row r="2314" spans="1:7">
      <c r="A2314" s="366"/>
      <c r="B2314" s="367"/>
      <c r="C2314" s="346"/>
      <c r="D2314" s="347"/>
      <c r="E2314" s="415"/>
      <c r="F2314" s="415"/>
      <c r="G2314" s="667"/>
    </row>
    <row r="2315" spans="1:7">
      <c r="A2315" s="338" t="s">
        <v>669</v>
      </c>
      <c r="B2315" s="341" t="s">
        <v>1035</v>
      </c>
      <c r="C2315" s="362"/>
      <c r="D2315" s="418"/>
      <c r="E2315" s="418"/>
      <c r="F2315" s="383" t="str">
        <f t="shared" si="67"/>
        <v xml:space="preserve"> </v>
      </c>
      <c r="G2315" s="667"/>
    </row>
    <row r="2316" spans="1:7" ht="79.2">
      <c r="A2316" s="365"/>
      <c r="B2316" s="770" t="s">
        <v>2425</v>
      </c>
      <c r="C2316" s="359"/>
      <c r="D2316" s="418"/>
      <c r="E2316" s="383"/>
      <c r="F2316" s="383" t="str">
        <f t="shared" si="67"/>
        <v xml:space="preserve"> </v>
      </c>
      <c r="G2316" s="667"/>
    </row>
    <row r="2317" spans="1:7" ht="39.6">
      <c r="A2317" s="365"/>
      <c r="B2317" s="770" t="s">
        <v>2426</v>
      </c>
      <c r="C2317" s="359"/>
      <c r="D2317" s="418"/>
      <c r="E2317" s="383"/>
      <c r="F2317" s="383" t="str">
        <f t="shared" si="67"/>
        <v xml:space="preserve"> </v>
      </c>
      <c r="G2317" s="667"/>
    </row>
    <row r="2318" spans="1:7">
      <c r="A2318" s="365"/>
      <c r="B2318" s="770" t="s">
        <v>1036</v>
      </c>
      <c r="C2318" s="359"/>
      <c r="D2318" s="418"/>
      <c r="E2318" s="383"/>
      <c r="F2318" s="383" t="str">
        <f t="shared" si="67"/>
        <v xml:space="preserve"> </v>
      </c>
      <c r="G2318" s="667"/>
    </row>
    <row r="2319" spans="1:7" ht="15.6">
      <c r="A2319" s="365"/>
      <c r="B2319" s="770" t="s">
        <v>3250</v>
      </c>
      <c r="C2319" s="337" t="s">
        <v>2407</v>
      </c>
      <c r="D2319" s="340">
        <v>235</v>
      </c>
      <c r="E2319" s="627"/>
      <c r="F2319" s="394">
        <f>D2319*E2319</f>
        <v>0</v>
      </c>
      <c r="G2319" s="667"/>
    </row>
    <row r="2320" spans="1:7">
      <c r="A2320" s="366"/>
      <c r="B2320" s="367"/>
      <c r="C2320" s="368"/>
      <c r="D2320" s="419"/>
      <c r="E2320" s="420"/>
      <c r="F2320" s="420"/>
      <c r="G2320" s="667"/>
    </row>
    <row r="2321" spans="1:7" ht="26.4">
      <c r="A2321" s="338" t="s">
        <v>677</v>
      </c>
      <c r="B2321" s="341" t="s">
        <v>2427</v>
      </c>
      <c r="C2321" s="337"/>
      <c r="D2321" s="340"/>
      <c r="E2321" s="355"/>
      <c r="F2321" s="356"/>
      <c r="G2321" s="667"/>
    </row>
    <row r="2322" spans="1:7" ht="52.8">
      <c r="A2322" s="343"/>
      <c r="B2322" s="770" t="s">
        <v>2428</v>
      </c>
      <c r="C2322" s="337"/>
      <c r="D2322" s="340"/>
      <c r="E2322" s="355"/>
      <c r="F2322" s="356"/>
      <c r="G2322" s="667"/>
    </row>
    <row r="2323" spans="1:7" ht="52.8">
      <c r="A2323" s="343"/>
      <c r="B2323" s="770" t="s">
        <v>2429</v>
      </c>
      <c r="C2323" s="337"/>
      <c r="D2323" s="340"/>
      <c r="E2323" s="355"/>
      <c r="F2323" s="356"/>
      <c r="G2323" s="667"/>
    </row>
    <row r="2324" spans="1:7" ht="39.6">
      <c r="A2324" s="343"/>
      <c r="B2324" s="770" t="s">
        <v>2430</v>
      </c>
      <c r="C2324" s="337"/>
      <c r="D2324" s="340"/>
      <c r="E2324" s="355"/>
      <c r="F2324" s="356"/>
      <c r="G2324" s="667"/>
    </row>
    <row r="2325" spans="1:7" ht="26.4">
      <c r="A2325" s="338"/>
      <c r="B2325" s="759" t="s">
        <v>2431</v>
      </c>
      <c r="C2325" s="337"/>
      <c r="D2325" s="340"/>
      <c r="E2325" s="394"/>
      <c r="F2325" s="394"/>
      <c r="G2325" s="667"/>
    </row>
    <row r="2326" spans="1:7">
      <c r="A2326" s="338"/>
      <c r="B2326" s="759" t="s">
        <v>1037</v>
      </c>
      <c r="C2326" s="337"/>
      <c r="D2326" s="340"/>
      <c r="E2326" s="340"/>
      <c r="F2326" s="340"/>
      <c r="G2326" s="667"/>
    </row>
    <row r="2327" spans="1:7" ht="15.6">
      <c r="A2327" s="338"/>
      <c r="B2327" s="759" t="s">
        <v>3251</v>
      </c>
      <c r="C2327" s="337" t="s">
        <v>2402</v>
      </c>
      <c r="D2327" s="340">
        <v>760</v>
      </c>
      <c r="E2327" s="626"/>
      <c r="F2327" s="340">
        <f>D2327*E2327</f>
        <v>0</v>
      </c>
      <c r="G2327" s="667"/>
    </row>
    <row r="2328" spans="1:7">
      <c r="A2328" s="338"/>
      <c r="B2328" s="759"/>
      <c r="C2328" s="337"/>
      <c r="D2328" s="340"/>
      <c r="E2328" s="357"/>
      <c r="F2328" s="340"/>
      <c r="G2328" s="667"/>
    </row>
    <row r="2329" spans="1:7" ht="15">
      <c r="A2329" s="338" t="s">
        <v>680</v>
      </c>
      <c r="B2329" s="341" t="s">
        <v>1038</v>
      </c>
      <c r="C2329" s="337"/>
      <c r="D2329" s="340"/>
      <c r="E2329" s="414"/>
      <c r="F2329" s="414"/>
      <c r="G2329" s="667"/>
    </row>
    <row r="2330" spans="1:7" ht="105.6">
      <c r="A2330" s="338"/>
      <c r="B2330" s="770" t="s">
        <v>2432</v>
      </c>
      <c r="C2330" s="337"/>
      <c r="D2330" s="340"/>
      <c r="E2330" s="414"/>
      <c r="F2330" s="414"/>
      <c r="G2330" s="667"/>
    </row>
    <row r="2331" spans="1:7" ht="39.6">
      <c r="A2331" s="338"/>
      <c r="B2331" s="770" t="s">
        <v>2433</v>
      </c>
      <c r="C2331" s="337"/>
      <c r="D2331" s="340"/>
      <c r="E2331" s="340"/>
      <c r="F2331" s="340"/>
      <c r="G2331" s="667"/>
    </row>
    <row r="2332" spans="1:7">
      <c r="A2332" s="338" t="s">
        <v>1039</v>
      </c>
      <c r="B2332" s="752" t="s">
        <v>2434</v>
      </c>
      <c r="C2332" s="337" t="s">
        <v>26</v>
      </c>
      <c r="D2332" s="340">
        <v>7</v>
      </c>
      <c r="E2332" s="626"/>
      <c r="F2332" s="340">
        <f>D2332*E2332</f>
        <v>0</v>
      </c>
      <c r="G2332" s="667"/>
    </row>
    <row r="2333" spans="1:7">
      <c r="A2333" s="338" t="s">
        <v>1040</v>
      </c>
      <c r="B2333" s="752" t="s">
        <v>2435</v>
      </c>
      <c r="C2333" s="337" t="s">
        <v>26</v>
      </c>
      <c r="D2333" s="340">
        <v>17</v>
      </c>
      <c r="E2333" s="626"/>
      <c r="F2333" s="340">
        <f>D2333*E2333</f>
        <v>0</v>
      </c>
      <c r="G2333" s="667"/>
    </row>
    <row r="2334" spans="1:7">
      <c r="A2334" s="354"/>
      <c r="B2334" s="349"/>
      <c r="C2334" s="354"/>
      <c r="D2334" s="421"/>
      <c r="E2334" s="421"/>
      <c r="F2334" s="421"/>
      <c r="G2334" s="667"/>
    </row>
    <row r="2335" spans="1:7" ht="15">
      <c r="A2335" s="338" t="s">
        <v>684</v>
      </c>
      <c r="B2335" s="341" t="s">
        <v>1041</v>
      </c>
      <c r="C2335" s="337"/>
      <c r="D2335" s="340"/>
      <c r="E2335" s="414"/>
      <c r="F2335" s="414"/>
      <c r="G2335" s="667"/>
    </row>
    <row r="2336" spans="1:7" ht="118.8">
      <c r="A2336" s="338"/>
      <c r="B2336" s="770" t="s">
        <v>3137</v>
      </c>
      <c r="C2336" s="337"/>
      <c r="D2336" s="340"/>
      <c r="E2336" s="414"/>
      <c r="F2336" s="414"/>
      <c r="G2336" s="667"/>
    </row>
    <row r="2337" spans="1:7" ht="15">
      <c r="A2337" s="338"/>
      <c r="B2337" s="759" t="s">
        <v>1042</v>
      </c>
      <c r="C2337" s="337"/>
      <c r="D2337" s="340"/>
      <c r="E2337" s="414"/>
      <c r="F2337" s="414"/>
      <c r="G2337" s="667"/>
    </row>
    <row r="2338" spans="1:7" ht="15.6">
      <c r="A2338" s="338"/>
      <c r="B2338" s="759" t="s">
        <v>3252</v>
      </c>
      <c r="C2338" s="337" t="s">
        <v>2407</v>
      </c>
      <c r="D2338" s="340">
        <v>10</v>
      </c>
      <c r="E2338" s="626"/>
      <c r="F2338" s="340">
        <f>D2338*E2338</f>
        <v>0</v>
      </c>
      <c r="G2338" s="667"/>
    </row>
    <row r="2339" spans="1:7">
      <c r="A2339" s="344"/>
      <c r="B2339" s="349"/>
      <c r="C2339" s="346"/>
      <c r="D2339" s="347"/>
      <c r="E2339" s="347"/>
      <c r="F2339" s="347"/>
      <c r="G2339" s="667"/>
    </row>
    <row r="2340" spans="1:7" ht="15.6">
      <c r="A2340" s="338"/>
      <c r="B2340" s="351" t="s">
        <v>692</v>
      </c>
      <c r="C2340" s="369"/>
      <c r="D2340" s="353"/>
      <c r="E2340" s="417"/>
      <c r="F2340" s="353">
        <f>SUM(F2264:F2339)</f>
        <v>0</v>
      </c>
      <c r="G2340" s="667"/>
    </row>
    <row r="2341" spans="1:7">
      <c r="A2341" s="338"/>
      <c r="B2341" s="752"/>
      <c r="C2341" s="337"/>
      <c r="D2341" s="340"/>
      <c r="E2341" s="340"/>
      <c r="F2341" s="340"/>
      <c r="G2341" s="667"/>
    </row>
    <row r="2342" spans="1:7">
      <c r="A2342" s="335" t="s">
        <v>1638</v>
      </c>
      <c r="B2342" s="336" t="s">
        <v>1043</v>
      </c>
      <c r="C2342" s="337"/>
      <c r="D2342" s="340"/>
      <c r="E2342" s="340"/>
      <c r="F2342" s="340"/>
      <c r="G2342" s="667"/>
    </row>
    <row r="2343" spans="1:7">
      <c r="A2343" s="354"/>
      <c r="B2343" s="349"/>
      <c r="C2343" s="346"/>
      <c r="D2343" s="347"/>
      <c r="E2343" s="421"/>
      <c r="F2343" s="421"/>
      <c r="G2343" s="667"/>
    </row>
    <row r="2344" spans="1:7" ht="15">
      <c r="A2344" s="338" t="s">
        <v>694</v>
      </c>
      <c r="B2344" s="341" t="s">
        <v>1044</v>
      </c>
      <c r="C2344" s="337"/>
      <c r="D2344" s="340"/>
      <c r="E2344" s="355"/>
      <c r="F2344" s="370"/>
      <c r="G2344" s="667"/>
    </row>
    <row r="2345" spans="1:7" ht="79.2">
      <c r="A2345" s="343"/>
      <c r="B2345" s="770" t="s">
        <v>2436</v>
      </c>
      <c r="C2345" s="371"/>
      <c r="D2345" s="422"/>
      <c r="E2345" s="394"/>
      <c r="F2345" s="394"/>
      <c r="G2345" s="667"/>
    </row>
    <row r="2346" spans="1:7" ht="15.6">
      <c r="A2346" s="343"/>
      <c r="B2346" s="772" t="s">
        <v>3253</v>
      </c>
      <c r="C2346" s="371"/>
      <c r="D2346" s="422"/>
      <c r="E2346" s="394"/>
      <c r="F2346" s="394"/>
      <c r="G2346" s="667"/>
    </row>
    <row r="2347" spans="1:7" ht="26.4">
      <c r="A2347" s="338"/>
      <c r="B2347" s="772" t="s">
        <v>2437</v>
      </c>
      <c r="C2347" s="371"/>
      <c r="D2347" s="422"/>
      <c r="E2347" s="394"/>
      <c r="F2347" s="394"/>
      <c r="G2347" s="667"/>
    </row>
    <row r="2348" spans="1:7">
      <c r="A2348" s="338"/>
      <c r="B2348" s="772" t="s">
        <v>2438</v>
      </c>
      <c r="C2348" s="371"/>
      <c r="D2348" s="422"/>
      <c r="E2348" s="394"/>
      <c r="F2348" s="394"/>
      <c r="G2348" s="667"/>
    </row>
    <row r="2349" spans="1:7">
      <c r="A2349" s="338"/>
      <c r="B2349" s="772" t="s">
        <v>2439</v>
      </c>
      <c r="C2349" s="371"/>
      <c r="D2349" s="422"/>
      <c r="E2349" s="394"/>
      <c r="F2349" s="394"/>
      <c r="G2349" s="667"/>
    </row>
    <row r="2350" spans="1:7" ht="26.4">
      <c r="A2350" s="338"/>
      <c r="B2350" s="772" t="s">
        <v>2440</v>
      </c>
      <c r="C2350" s="371"/>
      <c r="D2350" s="422"/>
      <c r="E2350" s="394"/>
      <c r="F2350" s="394"/>
      <c r="G2350" s="667"/>
    </row>
    <row r="2351" spans="1:7" ht="26.4">
      <c r="A2351" s="338"/>
      <c r="B2351" s="772" t="s">
        <v>2441</v>
      </c>
      <c r="C2351" s="371"/>
      <c r="D2351" s="422"/>
      <c r="E2351" s="394"/>
      <c r="F2351" s="394"/>
      <c r="G2351" s="667"/>
    </row>
    <row r="2352" spans="1:7" ht="26.4">
      <c r="A2352" s="338"/>
      <c r="B2352" s="772" t="s">
        <v>2442</v>
      </c>
      <c r="C2352" s="371"/>
      <c r="D2352" s="422"/>
      <c r="E2352" s="394"/>
      <c r="F2352" s="394"/>
      <c r="G2352" s="667"/>
    </row>
    <row r="2353" spans="1:7" ht="28.8">
      <c r="A2353" s="338"/>
      <c r="B2353" s="772" t="s">
        <v>3254</v>
      </c>
      <c r="C2353" s="371"/>
      <c r="D2353" s="422"/>
      <c r="E2353" s="394"/>
      <c r="F2353" s="394"/>
      <c r="G2353" s="667"/>
    </row>
    <row r="2354" spans="1:7" ht="26.4">
      <c r="A2354" s="338"/>
      <c r="B2354" s="772" t="s">
        <v>2443</v>
      </c>
      <c r="C2354" s="371"/>
      <c r="D2354" s="422"/>
      <c r="E2354" s="394"/>
      <c r="F2354" s="394"/>
      <c r="G2354" s="667"/>
    </row>
    <row r="2355" spans="1:7">
      <c r="A2355" s="338"/>
      <c r="B2355" s="772" t="s">
        <v>2444</v>
      </c>
      <c r="C2355" s="372"/>
      <c r="D2355" s="423"/>
      <c r="E2355" s="394"/>
      <c r="F2355" s="644"/>
      <c r="G2355" s="667"/>
    </row>
    <row r="2356" spans="1:7">
      <c r="A2356" s="338"/>
      <c r="B2356" s="772" t="s">
        <v>2423</v>
      </c>
      <c r="C2356" s="371"/>
      <c r="D2356" s="422"/>
      <c r="E2356" s="394"/>
      <c r="F2356" s="644"/>
      <c r="G2356" s="667"/>
    </row>
    <row r="2357" spans="1:7" ht="26.4">
      <c r="A2357" s="338"/>
      <c r="B2357" s="759" t="s">
        <v>2445</v>
      </c>
      <c r="C2357" s="337"/>
      <c r="D2357" s="340"/>
      <c r="E2357" s="394"/>
      <c r="F2357" s="394"/>
      <c r="G2357" s="667"/>
    </row>
    <row r="2358" spans="1:7" ht="26.4">
      <c r="A2358" s="338"/>
      <c r="B2358" s="772" t="s">
        <v>2446</v>
      </c>
      <c r="C2358" s="371"/>
      <c r="D2358" s="422"/>
      <c r="E2358" s="394"/>
      <c r="F2358" s="644"/>
      <c r="G2358" s="667"/>
    </row>
    <row r="2359" spans="1:7">
      <c r="A2359" s="338"/>
      <c r="B2359" s="772" t="s">
        <v>1045</v>
      </c>
      <c r="C2359" s="337" t="s">
        <v>179</v>
      </c>
      <c r="D2359" s="340">
        <v>1</v>
      </c>
      <c r="E2359" s="627"/>
      <c r="F2359" s="340">
        <f>D2359*E2359</f>
        <v>0</v>
      </c>
      <c r="G2359" s="667"/>
    </row>
    <row r="2360" spans="1:7">
      <c r="A2360" s="344"/>
      <c r="B2360" s="373"/>
      <c r="C2360" s="374"/>
      <c r="D2360" s="424"/>
      <c r="E2360" s="415"/>
      <c r="F2360" s="347"/>
      <c r="G2360" s="667"/>
    </row>
    <row r="2361" spans="1:7" ht="15.6">
      <c r="A2361" s="338"/>
      <c r="B2361" s="351" t="s">
        <v>1046</v>
      </c>
      <c r="C2361" s="375"/>
      <c r="D2361" s="425"/>
      <c r="E2361" s="426"/>
      <c r="F2361" s="353">
        <f>SUM(F2348:F2360)</f>
        <v>0</v>
      </c>
      <c r="G2361" s="667"/>
    </row>
    <row r="2362" spans="1:7" ht="15.6">
      <c r="A2362" s="338"/>
      <c r="B2362" s="376"/>
      <c r="C2362" s="377"/>
      <c r="D2362" s="427"/>
      <c r="E2362" s="428"/>
      <c r="F2362" s="378"/>
      <c r="G2362" s="667"/>
    </row>
    <row r="2363" spans="1:7" ht="15">
      <c r="A2363" s="379" t="s">
        <v>1644</v>
      </c>
      <c r="B2363" s="380" t="s">
        <v>1047</v>
      </c>
      <c r="C2363" s="337"/>
      <c r="D2363" s="340"/>
      <c r="E2363" s="355"/>
      <c r="F2363" s="355"/>
      <c r="G2363" s="667"/>
    </row>
    <row r="2364" spans="1:7" ht="15.6">
      <c r="A2364" s="338"/>
      <c r="B2364" s="376"/>
      <c r="C2364" s="377"/>
      <c r="D2364" s="427"/>
      <c r="E2364" s="428"/>
      <c r="F2364" s="378"/>
      <c r="G2364" s="667"/>
    </row>
    <row r="2365" spans="1:7" ht="15.6">
      <c r="A2365" s="338" t="s">
        <v>760</v>
      </c>
      <c r="B2365" s="341" t="s">
        <v>2447</v>
      </c>
      <c r="C2365" s="377"/>
      <c r="D2365" s="427"/>
      <c r="E2365" s="428"/>
      <c r="F2365" s="378"/>
      <c r="G2365" s="667"/>
    </row>
    <row r="2366" spans="1:7" ht="52.8">
      <c r="A2366" s="338"/>
      <c r="B2366" s="770" t="s">
        <v>2448</v>
      </c>
      <c r="C2366" s="377"/>
      <c r="D2366" s="427"/>
      <c r="E2366" s="428"/>
      <c r="F2366" s="378"/>
      <c r="G2366" s="667"/>
    </row>
    <row r="2367" spans="1:7">
      <c r="A2367" s="338"/>
      <c r="B2367" s="770"/>
      <c r="C2367" s="337" t="s">
        <v>28</v>
      </c>
      <c r="D2367" s="340">
        <v>3.1</v>
      </c>
      <c r="E2367" s="627"/>
      <c r="F2367" s="340">
        <f>D2367*E2367</f>
        <v>0</v>
      </c>
      <c r="G2367" s="667"/>
    </row>
    <row r="2368" spans="1:7" ht="15.6">
      <c r="A2368" s="338"/>
      <c r="B2368" s="376"/>
      <c r="C2368" s="377"/>
      <c r="D2368" s="427"/>
      <c r="E2368" s="428"/>
      <c r="F2368" s="378"/>
      <c r="G2368" s="667"/>
    </row>
    <row r="2369" spans="1:7" ht="15.6">
      <c r="A2369" s="338" t="s">
        <v>839</v>
      </c>
      <c r="B2369" s="341" t="s">
        <v>1048</v>
      </c>
      <c r="C2369" s="377"/>
      <c r="D2369" s="427"/>
      <c r="E2369" s="428"/>
      <c r="F2369" s="378"/>
      <c r="G2369" s="667"/>
    </row>
    <row r="2370" spans="1:7" ht="26.4">
      <c r="A2370" s="338"/>
      <c r="B2370" s="770" t="s">
        <v>2449</v>
      </c>
      <c r="C2370" s="377"/>
      <c r="D2370" s="427"/>
      <c r="E2370" s="428"/>
      <c r="F2370" s="378"/>
      <c r="G2370" s="667"/>
    </row>
    <row r="2371" spans="1:7">
      <c r="A2371" s="338" t="s">
        <v>776</v>
      </c>
      <c r="B2371" s="752" t="s">
        <v>2450</v>
      </c>
      <c r="C2371" s="337" t="s">
        <v>28</v>
      </c>
      <c r="D2371" s="340">
        <v>20</v>
      </c>
      <c r="E2371" s="627"/>
      <c r="F2371" s="340">
        <f>D2371*E2371</f>
        <v>0</v>
      </c>
      <c r="G2371" s="667"/>
    </row>
    <row r="2372" spans="1:7">
      <c r="A2372" s="338" t="s">
        <v>778</v>
      </c>
      <c r="B2372" s="752" t="s">
        <v>2451</v>
      </c>
      <c r="C2372" s="337" t="s">
        <v>26</v>
      </c>
      <c r="D2372" s="340">
        <v>52</v>
      </c>
      <c r="E2372" s="627"/>
      <c r="F2372" s="340">
        <f>D2372*E2372</f>
        <v>0</v>
      </c>
      <c r="G2372" s="667"/>
    </row>
    <row r="2373" spans="1:7" ht="15.6">
      <c r="A2373" s="338"/>
      <c r="B2373" s="376"/>
      <c r="C2373" s="377"/>
      <c r="D2373" s="427"/>
      <c r="E2373" s="428"/>
      <c r="F2373" s="378"/>
      <c r="G2373" s="667"/>
    </row>
    <row r="2374" spans="1:7" ht="15.6">
      <c r="A2374" s="338" t="s">
        <v>788</v>
      </c>
      <c r="B2374" s="341" t="s">
        <v>1049</v>
      </c>
      <c r="C2374" s="377"/>
      <c r="D2374" s="427"/>
      <c r="E2374" s="428"/>
      <c r="F2374" s="378"/>
      <c r="G2374" s="667"/>
    </row>
    <row r="2375" spans="1:7" ht="66">
      <c r="A2375" s="338"/>
      <c r="B2375" s="770" t="s">
        <v>2452</v>
      </c>
      <c r="C2375" s="377"/>
      <c r="D2375" s="427"/>
      <c r="E2375" s="428"/>
      <c r="F2375" s="378"/>
      <c r="G2375" s="667"/>
    </row>
    <row r="2376" spans="1:7">
      <c r="A2376" s="338" t="s">
        <v>791</v>
      </c>
      <c r="B2376" s="752" t="s">
        <v>2450</v>
      </c>
      <c r="C2376" s="337" t="s">
        <v>28</v>
      </c>
      <c r="D2376" s="340">
        <v>26</v>
      </c>
      <c r="E2376" s="627"/>
      <c r="F2376" s="340">
        <f>D2376*E2376</f>
        <v>0</v>
      </c>
      <c r="G2376" s="667"/>
    </row>
    <row r="2377" spans="1:7">
      <c r="A2377" s="338" t="s">
        <v>792</v>
      </c>
      <c r="B2377" s="752" t="s">
        <v>2451</v>
      </c>
      <c r="C2377" s="337" t="s">
        <v>26</v>
      </c>
      <c r="D2377" s="340">
        <v>243</v>
      </c>
      <c r="E2377" s="627"/>
      <c r="F2377" s="340">
        <f>D2377*E2377</f>
        <v>0</v>
      </c>
      <c r="G2377" s="667"/>
    </row>
    <row r="2378" spans="1:7" ht="15.6">
      <c r="A2378" s="338"/>
      <c r="B2378" s="376"/>
      <c r="C2378" s="377"/>
      <c r="D2378" s="427"/>
      <c r="E2378" s="428"/>
      <c r="F2378" s="378"/>
      <c r="G2378" s="667"/>
    </row>
    <row r="2379" spans="1:7" ht="15.6">
      <c r="A2379" s="338" t="s">
        <v>843</v>
      </c>
      <c r="B2379" s="341" t="s">
        <v>1050</v>
      </c>
      <c r="C2379" s="377"/>
      <c r="D2379" s="427"/>
      <c r="E2379" s="428"/>
      <c r="F2379" s="378"/>
      <c r="G2379" s="667"/>
    </row>
    <row r="2380" spans="1:7" ht="39.6">
      <c r="A2380" s="338"/>
      <c r="B2380" s="770" t="s">
        <v>2453</v>
      </c>
      <c r="C2380" s="377"/>
      <c r="D2380" s="427"/>
      <c r="E2380" s="428"/>
      <c r="F2380" s="378"/>
      <c r="G2380" s="667"/>
    </row>
    <row r="2381" spans="1:7">
      <c r="A2381" s="338" t="s">
        <v>1051</v>
      </c>
      <c r="B2381" s="752" t="s">
        <v>2450</v>
      </c>
      <c r="C2381" s="337" t="s">
        <v>28</v>
      </c>
      <c r="D2381" s="340">
        <v>4</v>
      </c>
      <c r="E2381" s="627"/>
      <c r="F2381" s="340">
        <f>D2381*E2381</f>
        <v>0</v>
      </c>
      <c r="G2381" s="667"/>
    </row>
    <row r="2382" spans="1:7">
      <c r="A2382" s="338" t="s">
        <v>1052</v>
      </c>
      <c r="B2382" s="752" t="s">
        <v>2451</v>
      </c>
      <c r="C2382" s="337" t="s">
        <v>26</v>
      </c>
      <c r="D2382" s="340">
        <v>30</v>
      </c>
      <c r="E2382" s="627"/>
      <c r="F2382" s="340">
        <f>D2382*E2382</f>
        <v>0</v>
      </c>
      <c r="G2382" s="667"/>
    </row>
    <row r="2383" spans="1:7" ht="15.6">
      <c r="A2383" s="338"/>
      <c r="B2383" s="376"/>
      <c r="C2383" s="377"/>
      <c r="D2383" s="427"/>
      <c r="E2383" s="428"/>
      <c r="F2383" s="378"/>
      <c r="G2383" s="667"/>
    </row>
    <row r="2384" spans="1:7" ht="15.6">
      <c r="A2384" s="338" t="s">
        <v>846</v>
      </c>
      <c r="B2384" s="341" t="s">
        <v>130</v>
      </c>
      <c r="C2384" s="377"/>
      <c r="D2384" s="427"/>
      <c r="E2384" s="428"/>
      <c r="F2384" s="378"/>
      <c r="G2384" s="667"/>
    </row>
    <row r="2385" spans="1:7" ht="92.4">
      <c r="A2385" s="338"/>
      <c r="B2385" s="770" t="s">
        <v>2454</v>
      </c>
      <c r="C2385" s="377"/>
      <c r="D2385" s="427"/>
      <c r="E2385" s="428"/>
      <c r="F2385" s="378"/>
      <c r="G2385" s="667"/>
    </row>
    <row r="2386" spans="1:7">
      <c r="A2386" s="338"/>
      <c r="B2386" s="376"/>
      <c r="C2386" s="337" t="s">
        <v>132</v>
      </c>
      <c r="D2386" s="340">
        <v>3500</v>
      </c>
      <c r="E2386" s="627"/>
      <c r="F2386" s="340">
        <f>D2386*E2386</f>
        <v>0</v>
      </c>
      <c r="G2386" s="667"/>
    </row>
    <row r="2387" spans="1:7" ht="15.6">
      <c r="A2387" s="338"/>
      <c r="B2387" s="376"/>
      <c r="C2387" s="377"/>
      <c r="D2387" s="427"/>
      <c r="E2387" s="428"/>
      <c r="F2387" s="378"/>
      <c r="G2387" s="667"/>
    </row>
    <row r="2388" spans="1:7" ht="15.6">
      <c r="A2388" s="338"/>
      <c r="B2388" s="351" t="s">
        <v>1053</v>
      </c>
      <c r="C2388" s="375"/>
      <c r="D2388" s="425"/>
      <c r="E2388" s="426"/>
      <c r="F2388" s="353">
        <f>SUM(F2367:F2387)</f>
        <v>0</v>
      </c>
      <c r="G2388" s="667"/>
    </row>
    <row r="2389" spans="1:7" ht="15.6">
      <c r="A2389" s="338"/>
      <c r="B2389" s="376"/>
      <c r="C2389" s="377"/>
      <c r="D2389" s="427"/>
      <c r="E2389" s="428"/>
      <c r="F2389" s="378"/>
      <c r="G2389" s="667"/>
    </row>
    <row r="2390" spans="1:7" ht="15">
      <c r="A2390" s="379" t="s">
        <v>1648</v>
      </c>
      <c r="B2390" s="380" t="s">
        <v>1054</v>
      </c>
      <c r="C2390" s="337"/>
      <c r="D2390" s="340"/>
      <c r="E2390" s="355"/>
      <c r="F2390" s="355"/>
      <c r="G2390" s="667"/>
    </row>
    <row r="2391" spans="1:7">
      <c r="A2391" s="354"/>
      <c r="B2391" s="349"/>
      <c r="C2391" s="346"/>
      <c r="D2391" s="347"/>
      <c r="E2391" s="421"/>
      <c r="F2391" s="421"/>
      <c r="G2391" s="667"/>
    </row>
    <row r="2392" spans="1:7" ht="26.4">
      <c r="A2392" s="338" t="s">
        <v>798</v>
      </c>
      <c r="B2392" s="341" t="s">
        <v>2455</v>
      </c>
      <c r="C2392" s="337"/>
      <c r="D2392" s="340"/>
      <c r="E2392" s="428"/>
      <c r="F2392" s="378"/>
      <c r="G2392" s="667"/>
    </row>
    <row r="2393" spans="1:7" ht="68.400000000000006">
      <c r="A2393" s="343"/>
      <c r="B2393" s="759" t="s">
        <v>3255</v>
      </c>
      <c r="C2393" s="337"/>
      <c r="D2393" s="340"/>
      <c r="E2393" s="428"/>
      <c r="F2393" s="378"/>
      <c r="G2393" s="667"/>
    </row>
    <row r="2394" spans="1:7" ht="15">
      <c r="A2394" s="338"/>
      <c r="B2394" s="759" t="s">
        <v>1055</v>
      </c>
      <c r="C2394" s="337"/>
      <c r="D2394" s="340"/>
      <c r="E2394" s="355"/>
      <c r="F2394" s="355"/>
      <c r="G2394" s="667"/>
    </row>
    <row r="2395" spans="1:7" ht="15.6">
      <c r="A2395" s="338"/>
      <c r="B2395" s="752" t="s">
        <v>3256</v>
      </c>
      <c r="C2395" s="337" t="s">
        <v>2407</v>
      </c>
      <c r="D2395" s="340">
        <v>155</v>
      </c>
      <c r="E2395" s="626"/>
      <c r="F2395" s="340">
        <f>D2395*E2395</f>
        <v>0</v>
      </c>
      <c r="G2395" s="667"/>
    </row>
    <row r="2396" spans="1:7">
      <c r="A2396" s="354"/>
      <c r="B2396" s="349"/>
      <c r="C2396" s="346"/>
      <c r="D2396" s="347"/>
      <c r="E2396" s="421"/>
      <c r="F2396" s="421"/>
      <c r="G2396" s="667"/>
    </row>
    <row r="2397" spans="1:7" ht="26.4">
      <c r="A2397" s="338" t="s">
        <v>801</v>
      </c>
      <c r="B2397" s="341" t="s">
        <v>2456</v>
      </c>
      <c r="C2397" s="337"/>
      <c r="D2397" s="340"/>
      <c r="E2397" s="428"/>
      <c r="F2397" s="378"/>
      <c r="G2397" s="667"/>
    </row>
    <row r="2398" spans="1:7" ht="68.400000000000006">
      <c r="A2398" s="343"/>
      <c r="B2398" s="759" t="s">
        <v>3257</v>
      </c>
      <c r="C2398" s="337"/>
      <c r="D2398" s="340"/>
      <c r="E2398" s="428"/>
      <c r="F2398" s="378"/>
      <c r="G2398" s="667"/>
    </row>
    <row r="2399" spans="1:7" ht="15">
      <c r="A2399" s="338"/>
      <c r="B2399" s="759" t="s">
        <v>1055</v>
      </c>
      <c r="C2399" s="337"/>
      <c r="D2399" s="340"/>
      <c r="E2399" s="355"/>
      <c r="F2399" s="355"/>
      <c r="G2399" s="667"/>
    </row>
    <row r="2400" spans="1:7" ht="15.6">
      <c r="A2400" s="338"/>
      <c r="B2400" s="752" t="s">
        <v>3256</v>
      </c>
      <c r="C2400" s="337" t="s">
        <v>2407</v>
      </c>
      <c r="D2400" s="340">
        <v>125</v>
      </c>
      <c r="E2400" s="626"/>
      <c r="F2400" s="340">
        <f>D2400*E2400</f>
        <v>0</v>
      </c>
      <c r="G2400" s="667"/>
    </row>
    <row r="2401" spans="1:7">
      <c r="A2401" s="344"/>
      <c r="B2401" s="349"/>
      <c r="C2401" s="346"/>
      <c r="D2401" s="347"/>
      <c r="E2401" s="421"/>
      <c r="F2401" s="421"/>
      <c r="G2401" s="667"/>
    </row>
    <row r="2402" spans="1:7" ht="15">
      <c r="A2402" s="338" t="s">
        <v>1056</v>
      </c>
      <c r="B2402" s="341" t="s">
        <v>2457</v>
      </c>
      <c r="C2402" s="337"/>
      <c r="D2402" s="340"/>
      <c r="E2402" s="355"/>
      <c r="F2402" s="356"/>
      <c r="G2402" s="667"/>
    </row>
    <row r="2403" spans="1:7" ht="26.4">
      <c r="A2403" s="338"/>
      <c r="B2403" s="759" t="s">
        <v>2458</v>
      </c>
      <c r="C2403" s="337"/>
      <c r="D2403" s="340"/>
      <c r="E2403" s="355"/>
      <c r="F2403" s="356"/>
      <c r="G2403" s="667"/>
    </row>
    <row r="2404" spans="1:7" ht="52.8">
      <c r="A2404" s="338"/>
      <c r="B2404" s="759" t="s">
        <v>2459</v>
      </c>
      <c r="C2404" s="337"/>
      <c r="D2404" s="340"/>
      <c r="E2404" s="355"/>
      <c r="F2404" s="356"/>
      <c r="G2404" s="667"/>
    </row>
    <row r="2405" spans="1:7">
      <c r="A2405" s="338"/>
      <c r="B2405" s="759" t="s">
        <v>1057</v>
      </c>
      <c r="C2405" s="337"/>
      <c r="D2405" s="340"/>
      <c r="E2405" s="340"/>
      <c r="F2405" s="340"/>
      <c r="G2405" s="667"/>
    </row>
    <row r="2406" spans="1:7" ht="15.6">
      <c r="A2406" s="338"/>
      <c r="B2406" s="752" t="s">
        <v>3258</v>
      </c>
      <c r="C2406" s="337"/>
      <c r="D2406" s="340"/>
      <c r="E2406" s="357"/>
      <c r="F2406" s="340"/>
      <c r="G2406" s="667"/>
    </row>
    <row r="2407" spans="1:7" ht="15.6">
      <c r="A2407" s="338" t="s">
        <v>1058</v>
      </c>
      <c r="B2407" s="752" t="s">
        <v>2460</v>
      </c>
      <c r="C2407" s="337" t="s">
        <v>2393</v>
      </c>
      <c r="D2407" s="340">
        <v>31</v>
      </c>
      <c r="E2407" s="626"/>
      <c r="F2407" s="340">
        <f>D2407*E2407</f>
        <v>0</v>
      </c>
      <c r="G2407" s="667"/>
    </row>
    <row r="2408" spans="1:7" ht="15.6">
      <c r="A2408" s="338" t="s">
        <v>1059</v>
      </c>
      <c r="B2408" s="752" t="s">
        <v>2461</v>
      </c>
      <c r="C2408" s="337" t="s">
        <v>2393</v>
      </c>
      <c r="D2408" s="340">
        <v>40</v>
      </c>
      <c r="E2408" s="626"/>
      <c r="F2408" s="340">
        <f>D2408*E2408</f>
        <v>0</v>
      </c>
      <c r="G2408" s="667"/>
    </row>
    <row r="2409" spans="1:7">
      <c r="A2409" s="344"/>
      <c r="B2409" s="345"/>
      <c r="C2409" s="346"/>
      <c r="D2409" s="347"/>
      <c r="E2409" s="361"/>
      <c r="F2409" s="347"/>
      <c r="G2409" s="667"/>
    </row>
    <row r="2410" spans="1:7" ht="26.4">
      <c r="A2410" s="338" t="s">
        <v>807</v>
      </c>
      <c r="B2410" s="341" t="s">
        <v>2462</v>
      </c>
      <c r="C2410" s="337"/>
      <c r="D2410" s="340"/>
      <c r="E2410" s="355"/>
      <c r="F2410" s="356"/>
      <c r="G2410" s="667"/>
    </row>
    <row r="2411" spans="1:7" ht="66">
      <c r="A2411" s="338"/>
      <c r="B2411" s="759" t="s">
        <v>2463</v>
      </c>
      <c r="C2411" s="337"/>
      <c r="D2411" s="340"/>
      <c r="E2411" s="355"/>
      <c r="F2411" s="356"/>
      <c r="G2411" s="667"/>
    </row>
    <row r="2412" spans="1:7">
      <c r="A2412" s="338"/>
      <c r="B2412" s="759" t="s">
        <v>1061</v>
      </c>
      <c r="C2412" s="337"/>
      <c r="D2412" s="340"/>
      <c r="E2412" s="340"/>
      <c r="F2412" s="340"/>
      <c r="G2412" s="667"/>
    </row>
    <row r="2413" spans="1:7" ht="15.6">
      <c r="A2413" s="338"/>
      <c r="B2413" s="752" t="s">
        <v>3258</v>
      </c>
      <c r="C2413" s="337" t="s">
        <v>2393</v>
      </c>
      <c r="D2413" s="340">
        <v>28</v>
      </c>
      <c r="E2413" s="626"/>
      <c r="F2413" s="340">
        <f>D2413*E2413</f>
        <v>0</v>
      </c>
      <c r="G2413" s="667"/>
    </row>
    <row r="2414" spans="1:7">
      <c r="A2414" s="344"/>
      <c r="B2414" s="349"/>
      <c r="C2414" s="346"/>
      <c r="D2414" s="347"/>
      <c r="E2414" s="347"/>
      <c r="F2414" s="347"/>
      <c r="G2414" s="667"/>
    </row>
    <row r="2415" spans="1:7" ht="15">
      <c r="A2415" s="338" t="s">
        <v>809</v>
      </c>
      <c r="B2415" s="341" t="s">
        <v>1062</v>
      </c>
      <c r="C2415" s="337"/>
      <c r="D2415" s="340"/>
      <c r="E2415" s="355"/>
      <c r="F2415" s="355"/>
      <c r="G2415" s="667"/>
    </row>
    <row r="2416" spans="1:7" ht="79.2">
      <c r="A2416" s="343"/>
      <c r="B2416" s="759" t="s">
        <v>2464</v>
      </c>
      <c r="C2416" s="342"/>
      <c r="D2416" s="393"/>
      <c r="E2416" s="414"/>
      <c r="F2416" s="414"/>
      <c r="G2416" s="667"/>
    </row>
    <row r="2417" spans="1:7">
      <c r="A2417" s="338"/>
      <c r="B2417" s="759" t="s">
        <v>1061</v>
      </c>
      <c r="C2417" s="337"/>
      <c r="D2417" s="340"/>
      <c r="E2417" s="357"/>
      <c r="F2417" s="340"/>
      <c r="G2417" s="667"/>
    </row>
    <row r="2418" spans="1:7" ht="15.6">
      <c r="A2418" s="338"/>
      <c r="B2418" s="752" t="s">
        <v>3259</v>
      </c>
      <c r="C2418" s="337" t="s">
        <v>2393</v>
      </c>
      <c r="D2418" s="340">
        <v>5.5</v>
      </c>
      <c r="E2418" s="626"/>
      <c r="F2418" s="340">
        <f>D2418*E2418</f>
        <v>0</v>
      </c>
      <c r="G2418" s="667"/>
    </row>
    <row r="2419" spans="1:7">
      <c r="A2419" s="344"/>
      <c r="B2419" s="349"/>
      <c r="C2419" s="346"/>
      <c r="D2419" s="347"/>
      <c r="E2419" s="347"/>
      <c r="F2419" s="347"/>
      <c r="G2419" s="667"/>
    </row>
    <row r="2420" spans="1:7">
      <c r="A2420" s="338" t="s">
        <v>811</v>
      </c>
      <c r="B2420" s="341" t="s">
        <v>1063</v>
      </c>
      <c r="C2420" s="337"/>
      <c r="D2420" s="340"/>
      <c r="E2420" s="66"/>
      <c r="F2420" s="66"/>
      <c r="G2420" s="667"/>
    </row>
    <row r="2421" spans="1:7" ht="39.6">
      <c r="A2421" s="350"/>
      <c r="B2421" s="759" t="s">
        <v>2465</v>
      </c>
      <c r="C2421" s="337"/>
      <c r="D2421" s="340"/>
      <c r="E2421" s="355"/>
      <c r="F2421" s="355"/>
      <c r="G2421" s="667"/>
    </row>
    <row r="2422" spans="1:7" ht="15">
      <c r="A2422" s="338"/>
      <c r="B2422" s="752" t="s">
        <v>1064</v>
      </c>
      <c r="C2422" s="343"/>
      <c r="D2422" s="414"/>
      <c r="E2422" s="414"/>
      <c r="F2422" s="414"/>
      <c r="G2422" s="667"/>
    </row>
    <row r="2423" spans="1:7" ht="15.6">
      <c r="A2423" s="338"/>
      <c r="B2423" s="759" t="s">
        <v>3260</v>
      </c>
      <c r="C2423" s="337" t="s">
        <v>2402</v>
      </c>
      <c r="D2423" s="340">
        <v>290</v>
      </c>
      <c r="E2423" s="626"/>
      <c r="F2423" s="340">
        <f>D2423*E2423</f>
        <v>0</v>
      </c>
      <c r="G2423" s="667"/>
    </row>
    <row r="2424" spans="1:7">
      <c r="A2424" s="344"/>
      <c r="B2424" s="349"/>
      <c r="C2424" s="346"/>
      <c r="D2424" s="347"/>
      <c r="E2424" s="347"/>
      <c r="F2424" s="347"/>
      <c r="G2424" s="667"/>
    </row>
    <row r="2425" spans="1:7" ht="15">
      <c r="A2425" s="338" t="s">
        <v>814</v>
      </c>
      <c r="B2425" s="341" t="s">
        <v>1065</v>
      </c>
      <c r="C2425" s="337"/>
      <c r="D2425" s="340"/>
      <c r="E2425" s="355"/>
      <c r="F2425" s="355"/>
      <c r="G2425" s="667"/>
    </row>
    <row r="2426" spans="1:7" ht="52.8">
      <c r="A2426" s="343"/>
      <c r="B2426" s="759" t="s">
        <v>2466</v>
      </c>
      <c r="C2426" s="342"/>
      <c r="D2426" s="393"/>
      <c r="E2426" s="414"/>
      <c r="F2426" s="414"/>
      <c r="G2426" s="667"/>
    </row>
    <row r="2427" spans="1:7" ht="15">
      <c r="A2427" s="338"/>
      <c r="B2427" s="759" t="s">
        <v>1066</v>
      </c>
      <c r="C2427" s="339"/>
      <c r="D2427" s="414"/>
      <c r="E2427" s="340"/>
      <c r="F2427" s="340"/>
      <c r="G2427" s="667"/>
    </row>
    <row r="2428" spans="1:7" ht="15.6">
      <c r="A2428" s="338"/>
      <c r="B2428" s="759" t="s">
        <v>3260</v>
      </c>
      <c r="C2428" s="342" t="s">
        <v>2402</v>
      </c>
      <c r="D2428" s="340">
        <v>295</v>
      </c>
      <c r="E2428" s="626"/>
      <c r="F2428" s="340">
        <f>D2428*E2428</f>
        <v>0</v>
      </c>
      <c r="G2428" s="667"/>
    </row>
    <row r="2429" spans="1:7">
      <c r="A2429" s="338"/>
      <c r="B2429" s="759"/>
      <c r="C2429" s="342"/>
      <c r="D2429" s="340"/>
      <c r="E2429" s="340"/>
      <c r="F2429" s="340"/>
      <c r="G2429" s="667"/>
    </row>
    <row r="2430" spans="1:7">
      <c r="A2430" s="338" t="s">
        <v>816</v>
      </c>
      <c r="B2430" s="341" t="s">
        <v>1067</v>
      </c>
      <c r="C2430" s="337"/>
      <c r="D2430" s="340"/>
      <c r="E2430" s="340"/>
      <c r="F2430" s="340"/>
      <c r="G2430" s="667"/>
    </row>
    <row r="2431" spans="1:7" ht="237.6">
      <c r="A2431" s="350"/>
      <c r="B2431" s="759" t="s">
        <v>3138</v>
      </c>
      <c r="C2431" s="337"/>
      <c r="D2431" s="340"/>
      <c r="E2431" s="340"/>
      <c r="F2431" s="340"/>
      <c r="G2431" s="667"/>
    </row>
    <row r="2432" spans="1:7" ht="105.6">
      <c r="A2432" s="350"/>
      <c r="B2432" s="759" t="s">
        <v>2467</v>
      </c>
      <c r="C2432" s="337"/>
      <c r="D2432" s="340"/>
      <c r="E2432" s="340"/>
      <c r="F2432" s="340"/>
      <c r="G2432" s="667"/>
    </row>
    <row r="2433" spans="1:7">
      <c r="A2433" s="350"/>
      <c r="B2433" s="759" t="s">
        <v>1068</v>
      </c>
      <c r="C2433" s="337" t="s">
        <v>26</v>
      </c>
      <c r="D2433" s="340">
        <v>90</v>
      </c>
      <c r="E2433" s="626"/>
      <c r="F2433" s="340">
        <f>D2433*E2433</f>
        <v>0</v>
      </c>
      <c r="G2433" s="667"/>
    </row>
    <row r="2434" spans="1:7">
      <c r="A2434" s="350"/>
      <c r="B2434" s="759"/>
      <c r="C2434" s="337"/>
      <c r="D2434" s="340"/>
      <c r="E2434" s="340"/>
      <c r="F2434" s="340"/>
      <c r="G2434" s="667"/>
    </row>
    <row r="2435" spans="1:7">
      <c r="A2435" s="338" t="s">
        <v>1069</v>
      </c>
      <c r="B2435" s="341" t="s">
        <v>1070</v>
      </c>
      <c r="C2435" s="337"/>
      <c r="D2435" s="340"/>
      <c r="E2435" s="340"/>
      <c r="F2435" s="340"/>
      <c r="G2435" s="667"/>
    </row>
    <row r="2436" spans="1:7" ht="92.4">
      <c r="A2436" s="350"/>
      <c r="B2436" s="759" t="s">
        <v>3139</v>
      </c>
      <c r="C2436" s="337"/>
      <c r="D2436" s="340"/>
      <c r="E2436" s="340"/>
      <c r="F2436" s="340"/>
      <c r="G2436" s="667"/>
    </row>
    <row r="2437" spans="1:7" ht="198">
      <c r="A2437" s="350"/>
      <c r="B2437" s="759" t="s">
        <v>2468</v>
      </c>
      <c r="C2437" s="337"/>
      <c r="D2437" s="340"/>
      <c r="E2437" s="340"/>
      <c r="F2437" s="340"/>
      <c r="G2437" s="667"/>
    </row>
    <row r="2438" spans="1:7" ht="66">
      <c r="A2438" s="350"/>
      <c r="B2438" s="759" t="s">
        <v>2469</v>
      </c>
      <c r="C2438" s="337"/>
      <c r="D2438" s="340"/>
      <c r="E2438" s="340"/>
      <c r="F2438" s="340"/>
      <c r="G2438" s="667"/>
    </row>
    <row r="2439" spans="1:7">
      <c r="A2439" s="338" t="s">
        <v>1071</v>
      </c>
      <c r="B2439" s="759" t="s">
        <v>2470</v>
      </c>
      <c r="C2439" s="337" t="s">
        <v>26</v>
      </c>
      <c r="D2439" s="340">
        <v>60</v>
      </c>
      <c r="E2439" s="626"/>
      <c r="F2439" s="340">
        <f>D2439*E2439</f>
        <v>0</v>
      </c>
      <c r="G2439" s="667"/>
    </row>
    <row r="2440" spans="1:7">
      <c r="A2440" s="338" t="s">
        <v>1072</v>
      </c>
      <c r="B2440" s="759" t="s">
        <v>2471</v>
      </c>
      <c r="C2440" s="337" t="s">
        <v>26</v>
      </c>
      <c r="D2440" s="340">
        <v>11</v>
      </c>
      <c r="E2440" s="626"/>
      <c r="F2440" s="340">
        <f>D2440*E2440</f>
        <v>0</v>
      </c>
      <c r="G2440" s="667"/>
    </row>
    <row r="2441" spans="1:7">
      <c r="A2441" s="350"/>
      <c r="B2441" s="759"/>
      <c r="C2441" s="337"/>
      <c r="D2441" s="340"/>
      <c r="E2441" s="340"/>
      <c r="F2441" s="340"/>
      <c r="G2441" s="667"/>
    </row>
    <row r="2442" spans="1:7">
      <c r="A2442" s="338" t="s">
        <v>1073</v>
      </c>
      <c r="B2442" s="341" t="s">
        <v>1074</v>
      </c>
      <c r="C2442" s="337"/>
      <c r="D2442" s="340"/>
      <c r="E2442" s="340"/>
      <c r="F2442" s="340"/>
      <c r="G2442" s="667"/>
    </row>
    <row r="2443" spans="1:7" ht="105.6">
      <c r="A2443" s="350"/>
      <c r="B2443" s="759" t="s">
        <v>3140</v>
      </c>
      <c r="C2443" s="337"/>
      <c r="D2443" s="340"/>
      <c r="E2443" s="340"/>
      <c r="F2443" s="340"/>
      <c r="G2443" s="667"/>
    </row>
    <row r="2444" spans="1:7" ht="198">
      <c r="A2444" s="350"/>
      <c r="B2444" s="759" t="s">
        <v>2468</v>
      </c>
      <c r="C2444" s="337"/>
      <c r="D2444" s="340"/>
      <c r="E2444" s="340"/>
      <c r="F2444" s="340"/>
      <c r="G2444" s="667"/>
    </row>
    <row r="2445" spans="1:7">
      <c r="A2445" s="350"/>
      <c r="B2445" s="759" t="s">
        <v>1068</v>
      </c>
      <c r="C2445" s="337" t="s">
        <v>26</v>
      </c>
      <c r="D2445" s="340">
        <v>75</v>
      </c>
      <c r="E2445" s="626"/>
      <c r="F2445" s="340">
        <f>D2445*E2445</f>
        <v>0</v>
      </c>
      <c r="G2445" s="667"/>
    </row>
    <row r="2446" spans="1:7">
      <c r="A2446" s="350"/>
      <c r="B2446" s="759"/>
      <c r="C2446" s="337"/>
      <c r="D2446" s="340"/>
      <c r="E2446" s="340"/>
      <c r="F2446" s="340"/>
      <c r="G2446" s="667"/>
    </row>
    <row r="2447" spans="1:7">
      <c r="A2447" s="338" t="s">
        <v>1075</v>
      </c>
      <c r="B2447" s="341" t="s">
        <v>1076</v>
      </c>
      <c r="C2447" s="337"/>
      <c r="D2447" s="340"/>
      <c r="E2447" s="340"/>
      <c r="F2447" s="340"/>
      <c r="G2447" s="667"/>
    </row>
    <row r="2448" spans="1:7" ht="92.4">
      <c r="A2448" s="350"/>
      <c r="B2448" s="759" t="s">
        <v>3141</v>
      </c>
      <c r="C2448" s="337"/>
      <c r="D2448" s="340"/>
      <c r="E2448" s="340"/>
      <c r="F2448" s="340"/>
      <c r="G2448" s="667"/>
    </row>
    <row r="2449" spans="1:7" ht="145.19999999999999">
      <c r="A2449" s="350"/>
      <c r="B2449" s="759" t="s">
        <v>2472</v>
      </c>
      <c r="C2449" s="337"/>
      <c r="D2449" s="340"/>
      <c r="E2449" s="340"/>
      <c r="F2449" s="340"/>
      <c r="G2449" s="667"/>
    </row>
    <row r="2450" spans="1:7" ht="39.6">
      <c r="A2450" s="350"/>
      <c r="B2450" s="759" t="s">
        <v>2473</v>
      </c>
      <c r="C2450" s="337"/>
      <c r="D2450" s="340"/>
      <c r="E2450" s="340"/>
      <c r="F2450" s="340"/>
      <c r="G2450" s="667"/>
    </row>
    <row r="2451" spans="1:7">
      <c r="A2451" s="338" t="s">
        <v>1077</v>
      </c>
      <c r="B2451" s="759" t="s">
        <v>2474</v>
      </c>
      <c r="C2451" s="337" t="s">
        <v>26</v>
      </c>
      <c r="D2451" s="340">
        <v>19</v>
      </c>
      <c r="E2451" s="626"/>
      <c r="F2451" s="340">
        <f>D2451*E2451</f>
        <v>0</v>
      </c>
      <c r="G2451" s="667"/>
    </row>
    <row r="2452" spans="1:7">
      <c r="A2452" s="338" t="s">
        <v>1078</v>
      </c>
      <c r="B2452" s="759" t="s">
        <v>2475</v>
      </c>
      <c r="C2452" s="337" t="s">
        <v>26</v>
      </c>
      <c r="D2452" s="340">
        <v>14</v>
      </c>
      <c r="E2452" s="626"/>
      <c r="F2452" s="340">
        <f>D2452*E2452</f>
        <v>0</v>
      </c>
      <c r="G2452" s="667"/>
    </row>
    <row r="2453" spans="1:7">
      <c r="A2453" s="350"/>
      <c r="B2453" s="759"/>
      <c r="C2453" s="337"/>
      <c r="D2453" s="340"/>
      <c r="E2453" s="340"/>
      <c r="F2453" s="340"/>
      <c r="G2453" s="667"/>
    </row>
    <row r="2454" spans="1:7" ht="15">
      <c r="A2454" s="338" t="s">
        <v>1079</v>
      </c>
      <c r="B2454" s="341" t="s">
        <v>1080</v>
      </c>
      <c r="C2454" s="337"/>
      <c r="D2454" s="340"/>
      <c r="E2454" s="355"/>
      <c r="F2454" s="355"/>
      <c r="G2454" s="667"/>
    </row>
    <row r="2455" spans="1:7" ht="92.4">
      <c r="A2455" s="343"/>
      <c r="B2455" s="759" t="s">
        <v>2476</v>
      </c>
      <c r="C2455" s="342"/>
      <c r="D2455" s="393"/>
      <c r="E2455" s="414"/>
      <c r="F2455" s="414"/>
      <c r="G2455" s="667"/>
    </row>
    <row r="2456" spans="1:7" ht="52.8">
      <c r="A2456" s="338"/>
      <c r="B2456" s="759" t="s">
        <v>2477</v>
      </c>
      <c r="C2456" s="337"/>
      <c r="D2456" s="340"/>
      <c r="E2456" s="357"/>
      <c r="F2456" s="340"/>
      <c r="G2456" s="667"/>
    </row>
    <row r="2457" spans="1:7">
      <c r="A2457" s="338" t="s">
        <v>1081</v>
      </c>
      <c r="B2457" s="759" t="s">
        <v>2478</v>
      </c>
      <c r="C2457" s="337" t="s">
        <v>179</v>
      </c>
      <c r="D2457" s="340">
        <v>7</v>
      </c>
      <c r="E2457" s="626"/>
      <c r="F2457" s="340">
        <f>D2457*E2457</f>
        <v>0</v>
      </c>
      <c r="G2457" s="667"/>
    </row>
    <row r="2458" spans="1:7">
      <c r="A2458" s="338" t="s">
        <v>1082</v>
      </c>
      <c r="B2458" s="759" t="s">
        <v>2479</v>
      </c>
      <c r="C2458" s="337" t="s">
        <v>179</v>
      </c>
      <c r="D2458" s="340">
        <v>2</v>
      </c>
      <c r="E2458" s="626"/>
      <c r="F2458" s="340">
        <f>D2458*E2458</f>
        <v>0</v>
      </c>
      <c r="G2458" s="667"/>
    </row>
    <row r="2459" spans="1:7">
      <c r="A2459" s="338" t="s">
        <v>1083</v>
      </c>
      <c r="B2459" s="759" t="s">
        <v>2480</v>
      </c>
      <c r="C2459" s="337" t="s">
        <v>179</v>
      </c>
      <c r="D2459" s="340">
        <v>2</v>
      </c>
      <c r="E2459" s="626"/>
      <c r="F2459" s="340">
        <f>D2459*E2459</f>
        <v>0</v>
      </c>
      <c r="G2459" s="667"/>
    </row>
    <row r="2460" spans="1:7">
      <c r="A2460" s="350"/>
      <c r="B2460" s="759"/>
      <c r="C2460" s="337"/>
      <c r="D2460" s="340"/>
      <c r="E2460" s="340"/>
      <c r="F2460" s="340"/>
      <c r="G2460" s="667"/>
    </row>
    <row r="2461" spans="1:7">
      <c r="A2461" s="338" t="s">
        <v>1084</v>
      </c>
      <c r="B2461" s="341" t="s">
        <v>1085</v>
      </c>
      <c r="C2461" s="337"/>
      <c r="D2461" s="340"/>
      <c r="E2461" s="340"/>
      <c r="F2461" s="340"/>
      <c r="G2461" s="667"/>
    </row>
    <row r="2462" spans="1:7" ht="105.6">
      <c r="A2462" s="350"/>
      <c r="B2462" s="759" t="s">
        <v>2481</v>
      </c>
      <c r="C2462" s="337"/>
      <c r="D2462" s="340"/>
      <c r="E2462" s="340"/>
      <c r="F2462" s="340"/>
      <c r="G2462" s="667"/>
    </row>
    <row r="2463" spans="1:7">
      <c r="A2463" s="350"/>
      <c r="B2463" s="759"/>
      <c r="C2463" s="337" t="s">
        <v>179</v>
      </c>
      <c r="D2463" s="340">
        <v>40</v>
      </c>
      <c r="E2463" s="626"/>
      <c r="F2463" s="340">
        <f>D2463*E2463</f>
        <v>0</v>
      </c>
      <c r="G2463" s="667"/>
    </row>
    <row r="2464" spans="1:7" ht="15.6">
      <c r="A2464" s="338"/>
      <c r="B2464" s="381" t="s">
        <v>1086</v>
      </c>
      <c r="C2464" s="369"/>
      <c r="D2464" s="353"/>
      <c r="E2464" s="417"/>
      <c r="F2464" s="353">
        <f>SUM(F2392:F2463)</f>
        <v>0</v>
      </c>
      <c r="G2464" s="667"/>
    </row>
    <row r="2465" spans="1:7">
      <c r="A2465" s="338"/>
      <c r="B2465" s="759"/>
      <c r="C2465" s="337"/>
      <c r="D2465" s="340"/>
      <c r="E2465" s="66"/>
      <c r="F2465" s="66"/>
      <c r="G2465" s="667"/>
    </row>
    <row r="2466" spans="1:7">
      <c r="A2466" s="379" t="s">
        <v>1651</v>
      </c>
      <c r="B2466" s="380" t="s">
        <v>1087</v>
      </c>
      <c r="C2466" s="337"/>
      <c r="D2466" s="340"/>
      <c r="E2466" s="340"/>
      <c r="F2466" s="340"/>
      <c r="G2466" s="667"/>
    </row>
    <row r="2467" spans="1:7">
      <c r="A2467" s="344"/>
      <c r="B2467" s="349"/>
      <c r="C2467" s="346"/>
      <c r="D2467" s="347"/>
      <c r="E2467" s="421"/>
      <c r="F2467" s="421"/>
      <c r="G2467" s="667"/>
    </row>
    <row r="2468" spans="1:7" ht="15">
      <c r="A2468" s="338" t="s">
        <v>909</v>
      </c>
      <c r="B2468" s="341" t="s">
        <v>3142</v>
      </c>
      <c r="C2468" s="337"/>
      <c r="D2468" s="340"/>
      <c r="E2468" s="355"/>
      <c r="F2468" s="355"/>
      <c r="G2468" s="667"/>
    </row>
    <row r="2469" spans="1:7" ht="26.4">
      <c r="A2469" s="343"/>
      <c r="B2469" s="759" t="s">
        <v>3143</v>
      </c>
      <c r="C2469" s="342"/>
      <c r="D2469" s="396"/>
      <c r="E2469" s="355"/>
      <c r="F2469" s="355"/>
      <c r="G2469" s="667"/>
    </row>
    <row r="2470" spans="1:7" ht="15">
      <c r="A2470" s="338"/>
      <c r="B2470" s="759" t="s">
        <v>1088</v>
      </c>
      <c r="C2470" s="342"/>
      <c r="D2470" s="396"/>
      <c r="E2470" s="355"/>
      <c r="F2470" s="355"/>
      <c r="G2470" s="667"/>
    </row>
    <row r="2471" spans="1:7" ht="15.6">
      <c r="A2471" s="338"/>
      <c r="B2471" s="759" t="s">
        <v>3261</v>
      </c>
      <c r="C2471" s="337" t="s">
        <v>2393</v>
      </c>
      <c r="D2471" s="340">
        <v>3</v>
      </c>
      <c r="E2471" s="626"/>
      <c r="F2471" s="340">
        <f>D2471*E2471</f>
        <v>0</v>
      </c>
      <c r="G2471" s="667"/>
    </row>
    <row r="2472" spans="1:7">
      <c r="A2472" s="344"/>
      <c r="B2472" s="349"/>
      <c r="C2472" s="346"/>
      <c r="D2472" s="347"/>
      <c r="E2472" s="421"/>
      <c r="F2472" s="421"/>
      <c r="G2472" s="667"/>
    </row>
    <row r="2473" spans="1:7">
      <c r="A2473" s="382"/>
      <c r="B2473" s="373"/>
      <c r="C2473" s="346"/>
      <c r="D2473" s="347"/>
      <c r="E2473" s="347"/>
      <c r="F2473" s="347"/>
      <c r="G2473" s="667"/>
    </row>
    <row r="2474" spans="1:7" ht="15">
      <c r="A2474" s="338" t="s">
        <v>1089</v>
      </c>
      <c r="B2474" s="341" t="s">
        <v>3144</v>
      </c>
      <c r="C2474" s="337"/>
      <c r="D2474" s="340"/>
      <c r="E2474" s="355"/>
      <c r="F2474" s="356"/>
      <c r="G2474" s="667"/>
    </row>
    <row r="2475" spans="1:7" ht="26.4">
      <c r="A2475" s="343"/>
      <c r="B2475" s="759" t="s">
        <v>2482</v>
      </c>
      <c r="C2475" s="337"/>
      <c r="D2475" s="340"/>
      <c r="E2475" s="355"/>
      <c r="F2475" s="356"/>
      <c r="G2475" s="667"/>
    </row>
    <row r="2476" spans="1:7">
      <c r="A2476" s="338"/>
      <c r="B2476" s="759" t="s">
        <v>1090</v>
      </c>
      <c r="C2476" s="337"/>
      <c r="D2476" s="340"/>
      <c r="E2476" s="340"/>
      <c r="F2476" s="340"/>
      <c r="G2476" s="667"/>
    </row>
    <row r="2477" spans="1:7" ht="15.6">
      <c r="A2477" s="338"/>
      <c r="B2477" s="759" t="s">
        <v>3262</v>
      </c>
      <c r="C2477" s="337" t="s">
        <v>2402</v>
      </c>
      <c r="D2477" s="340">
        <v>1.5</v>
      </c>
      <c r="E2477" s="626"/>
      <c r="F2477" s="340">
        <f>D2477*E2477</f>
        <v>0</v>
      </c>
      <c r="G2477" s="667"/>
    </row>
    <row r="2478" spans="1:7">
      <c r="A2478" s="344"/>
      <c r="B2478" s="349"/>
      <c r="C2478" s="346"/>
      <c r="D2478" s="347"/>
      <c r="E2478" s="347"/>
      <c r="F2478" s="347"/>
      <c r="G2478" s="667"/>
    </row>
    <row r="2479" spans="1:7">
      <c r="A2479" s="344"/>
      <c r="B2479" s="349"/>
      <c r="C2479" s="346"/>
      <c r="D2479" s="347"/>
      <c r="E2479" s="347"/>
      <c r="F2479" s="347"/>
      <c r="G2479" s="667"/>
    </row>
    <row r="2480" spans="1:7">
      <c r="A2480" s="338" t="s">
        <v>1091</v>
      </c>
      <c r="B2480" s="341" t="s">
        <v>3145</v>
      </c>
      <c r="C2480" s="337"/>
      <c r="D2480" s="340"/>
      <c r="E2480" s="340"/>
      <c r="F2480" s="340"/>
      <c r="G2480" s="667"/>
    </row>
    <row r="2481" spans="1:7" ht="39.6">
      <c r="A2481" s="365"/>
      <c r="B2481" s="759" t="s">
        <v>2483</v>
      </c>
      <c r="C2481" s="359"/>
      <c r="D2481" s="418"/>
      <c r="E2481" s="383"/>
      <c r="F2481" s="383"/>
      <c r="G2481" s="667"/>
    </row>
    <row r="2482" spans="1:7" ht="15">
      <c r="A2482" s="338"/>
      <c r="B2482" s="759" t="s">
        <v>1088</v>
      </c>
      <c r="C2482" s="342"/>
      <c r="D2482" s="396"/>
      <c r="E2482" s="355"/>
      <c r="F2482" s="355"/>
      <c r="G2482" s="667"/>
    </row>
    <row r="2483" spans="1:7">
      <c r="A2483" s="338"/>
      <c r="B2483" s="759" t="s">
        <v>3146</v>
      </c>
      <c r="C2483" s="337" t="s">
        <v>179</v>
      </c>
      <c r="D2483" s="340">
        <v>1</v>
      </c>
      <c r="E2483" s="626"/>
      <c r="F2483" s="340">
        <f>D2483*E2483</f>
        <v>0</v>
      </c>
      <c r="G2483" s="667"/>
    </row>
    <row r="2484" spans="1:7">
      <c r="A2484" s="344"/>
      <c r="B2484" s="349"/>
      <c r="C2484" s="346"/>
      <c r="D2484" s="347"/>
      <c r="E2484" s="347"/>
      <c r="F2484" s="347"/>
      <c r="G2484" s="667"/>
    </row>
    <row r="2485" spans="1:7">
      <c r="A2485" s="338" t="s">
        <v>1092</v>
      </c>
      <c r="B2485" s="341" t="s">
        <v>3147</v>
      </c>
      <c r="C2485" s="338"/>
      <c r="D2485" s="391"/>
      <c r="E2485" s="391"/>
      <c r="F2485" s="391"/>
      <c r="G2485" s="667"/>
    </row>
    <row r="2486" spans="1:7" ht="26.4">
      <c r="A2486" s="384"/>
      <c r="B2486" s="759" t="s">
        <v>3148</v>
      </c>
      <c r="C2486" s="385"/>
      <c r="D2486" s="429"/>
      <c r="E2486" s="430"/>
      <c r="F2486" s="645"/>
      <c r="G2486" s="667"/>
    </row>
    <row r="2487" spans="1:7">
      <c r="A2487" s="384"/>
      <c r="B2487" s="759" t="s">
        <v>1093</v>
      </c>
      <c r="C2487" s="386"/>
      <c r="D2487" s="67"/>
      <c r="E2487" s="430"/>
      <c r="F2487" s="645"/>
      <c r="G2487" s="667"/>
    </row>
    <row r="2488" spans="1:7">
      <c r="A2488" s="384"/>
      <c r="B2488" s="759" t="s">
        <v>3149</v>
      </c>
      <c r="C2488" s="745" t="s">
        <v>179</v>
      </c>
      <c r="D2488" s="340">
        <v>18.7</v>
      </c>
      <c r="E2488" s="626"/>
      <c r="F2488" s="340">
        <f>(D2488*E2488)</f>
        <v>0</v>
      </c>
      <c r="G2488" s="667"/>
    </row>
    <row r="2489" spans="1:7">
      <c r="A2489" s="344"/>
      <c r="B2489" s="349"/>
      <c r="C2489" s="346"/>
      <c r="D2489" s="347"/>
      <c r="E2489" s="347"/>
      <c r="F2489" s="347"/>
      <c r="G2489" s="667"/>
    </row>
    <row r="2490" spans="1:7">
      <c r="A2490" s="338" t="s">
        <v>1094</v>
      </c>
      <c r="B2490" s="341" t="s">
        <v>3150</v>
      </c>
      <c r="C2490" s="338"/>
      <c r="D2490" s="391"/>
      <c r="E2490" s="391"/>
      <c r="F2490" s="391"/>
      <c r="G2490" s="667"/>
    </row>
    <row r="2491" spans="1:7" ht="26.4">
      <c r="A2491" s="384"/>
      <c r="B2491" s="759" t="s">
        <v>2484</v>
      </c>
      <c r="C2491" s="385"/>
      <c r="D2491" s="429"/>
      <c r="E2491" s="430"/>
      <c r="F2491" s="645"/>
      <c r="G2491" s="667"/>
    </row>
    <row r="2492" spans="1:7">
      <c r="A2492" s="384"/>
      <c r="B2492" s="759" t="s">
        <v>1093</v>
      </c>
      <c r="C2492" s="386"/>
      <c r="D2492" s="67"/>
      <c r="E2492" s="430"/>
      <c r="F2492" s="645"/>
      <c r="G2492" s="667"/>
    </row>
    <row r="2493" spans="1:7" ht="15.6">
      <c r="A2493" s="384"/>
      <c r="B2493" s="759" t="s">
        <v>3261</v>
      </c>
      <c r="C2493" s="337" t="s">
        <v>2393</v>
      </c>
      <c r="D2493" s="340">
        <v>23.6</v>
      </c>
      <c r="E2493" s="626"/>
      <c r="F2493" s="340">
        <f>(D2493*E2493)</f>
        <v>0</v>
      </c>
      <c r="G2493" s="667"/>
    </row>
    <row r="2494" spans="1:7">
      <c r="A2494" s="344"/>
      <c r="B2494" s="349"/>
      <c r="C2494" s="346"/>
      <c r="D2494" s="347"/>
      <c r="E2494" s="347"/>
      <c r="F2494" s="347"/>
      <c r="G2494" s="667"/>
    </row>
    <row r="2495" spans="1:7">
      <c r="A2495" s="338" t="s">
        <v>1095</v>
      </c>
      <c r="B2495" s="341" t="s">
        <v>2485</v>
      </c>
      <c r="C2495" s="337"/>
      <c r="D2495" s="340"/>
      <c r="E2495" s="340"/>
      <c r="F2495" s="340"/>
      <c r="G2495" s="667"/>
    </row>
    <row r="2496" spans="1:7" ht="39.6">
      <c r="A2496" s="343"/>
      <c r="B2496" s="770" t="s">
        <v>3151</v>
      </c>
      <c r="C2496" s="337"/>
      <c r="D2496" s="340"/>
      <c r="E2496" s="340"/>
      <c r="F2496" s="340"/>
      <c r="G2496" s="667"/>
    </row>
    <row r="2497" spans="1:7" ht="39.6">
      <c r="A2497" s="343"/>
      <c r="B2497" s="770" t="s">
        <v>3152</v>
      </c>
      <c r="C2497" s="337"/>
      <c r="D2497" s="340"/>
      <c r="E2497" s="340"/>
      <c r="F2497" s="340"/>
      <c r="G2497" s="667"/>
    </row>
    <row r="2498" spans="1:7" ht="79.2">
      <c r="A2498" s="338"/>
      <c r="B2498" s="770" t="s">
        <v>2486</v>
      </c>
      <c r="C2498" s="337"/>
      <c r="D2498" s="340"/>
      <c r="E2498" s="340"/>
      <c r="F2498" s="340"/>
      <c r="G2498" s="667"/>
    </row>
    <row r="2499" spans="1:7" ht="52.8">
      <c r="A2499" s="338"/>
      <c r="B2499" s="770" t="s">
        <v>2487</v>
      </c>
      <c r="C2499" s="337"/>
      <c r="D2499" s="340"/>
      <c r="E2499" s="340"/>
      <c r="F2499" s="340"/>
      <c r="G2499" s="667"/>
    </row>
    <row r="2500" spans="1:7" ht="39.6">
      <c r="A2500" s="365"/>
      <c r="B2500" s="770" t="s">
        <v>2488</v>
      </c>
      <c r="C2500" s="359"/>
      <c r="D2500" s="418"/>
      <c r="E2500" s="383"/>
      <c r="F2500" s="383" t="str">
        <f>IF(E2500=0," ",D2500*E2500)</f>
        <v xml:space="preserve"> </v>
      </c>
      <c r="G2500" s="667"/>
    </row>
    <row r="2501" spans="1:7">
      <c r="A2501" s="338"/>
      <c r="B2501" s="752" t="s">
        <v>2489</v>
      </c>
      <c r="C2501" s="337"/>
      <c r="D2501" s="340"/>
      <c r="E2501" s="340"/>
      <c r="F2501" s="340"/>
      <c r="G2501" s="667"/>
    </row>
    <row r="2502" spans="1:7" ht="15">
      <c r="A2502" s="338"/>
      <c r="B2502" s="752" t="s">
        <v>1097</v>
      </c>
      <c r="C2502" s="337"/>
      <c r="D2502" s="340"/>
      <c r="E2502" s="355"/>
      <c r="F2502" s="355"/>
      <c r="G2502" s="667"/>
    </row>
    <row r="2503" spans="1:7">
      <c r="A2503" s="338" t="s">
        <v>1098</v>
      </c>
      <c r="B2503" s="753" t="s">
        <v>2490</v>
      </c>
      <c r="C2503" s="337" t="s">
        <v>179</v>
      </c>
      <c r="D2503" s="340">
        <v>1</v>
      </c>
      <c r="E2503" s="626"/>
      <c r="F2503" s="340">
        <f>D2503*E2503</f>
        <v>0</v>
      </c>
      <c r="G2503" s="667"/>
    </row>
    <row r="2504" spans="1:7">
      <c r="A2504" s="338" t="s">
        <v>1099</v>
      </c>
      <c r="B2504" s="753" t="s">
        <v>2491</v>
      </c>
      <c r="C2504" s="337" t="s">
        <v>179</v>
      </c>
      <c r="D2504" s="340">
        <v>1</v>
      </c>
      <c r="E2504" s="626"/>
      <c r="F2504" s="340">
        <f>D2504*E2504</f>
        <v>0</v>
      </c>
      <c r="G2504" s="667"/>
    </row>
    <row r="2505" spans="1:7">
      <c r="A2505" s="344"/>
      <c r="B2505" s="387"/>
      <c r="C2505" s="346"/>
      <c r="D2505" s="347"/>
      <c r="E2505" s="347"/>
      <c r="F2505" s="347"/>
      <c r="G2505" s="667"/>
    </row>
    <row r="2506" spans="1:7" ht="15">
      <c r="A2506" s="338" t="s">
        <v>1100</v>
      </c>
      <c r="B2506" s="341" t="s">
        <v>1101</v>
      </c>
      <c r="C2506" s="337"/>
      <c r="D2506" s="340"/>
      <c r="E2506" s="340"/>
      <c r="F2506" s="356"/>
      <c r="G2506" s="667"/>
    </row>
    <row r="2507" spans="1:7" ht="66">
      <c r="A2507" s="343"/>
      <c r="B2507" s="759" t="s">
        <v>3153</v>
      </c>
      <c r="C2507" s="337"/>
      <c r="D2507" s="340"/>
      <c r="E2507" s="340"/>
      <c r="F2507" s="340"/>
      <c r="G2507" s="667"/>
    </row>
    <row r="2508" spans="1:7" ht="52.8">
      <c r="A2508" s="343"/>
      <c r="B2508" s="759" t="s">
        <v>3154</v>
      </c>
      <c r="C2508" s="337"/>
      <c r="D2508" s="340"/>
      <c r="E2508" s="340"/>
      <c r="F2508" s="340"/>
      <c r="G2508" s="667"/>
    </row>
    <row r="2509" spans="1:7">
      <c r="A2509" s="338"/>
      <c r="B2509" s="759" t="s">
        <v>1096</v>
      </c>
      <c r="C2509" s="337"/>
      <c r="D2509" s="340"/>
      <c r="E2509" s="340"/>
      <c r="F2509" s="340"/>
      <c r="G2509" s="667"/>
    </row>
    <row r="2510" spans="1:7" ht="15">
      <c r="A2510" s="388"/>
      <c r="B2510" s="773" t="s">
        <v>3155</v>
      </c>
      <c r="C2510" s="337"/>
      <c r="D2510" s="340"/>
      <c r="E2510" s="355"/>
      <c r="F2510" s="356"/>
      <c r="G2510" s="667"/>
    </row>
    <row r="2511" spans="1:7">
      <c r="A2511" s="388" t="s">
        <v>1102</v>
      </c>
      <c r="B2511" s="773" t="s">
        <v>3156</v>
      </c>
      <c r="C2511" s="337" t="s">
        <v>179</v>
      </c>
      <c r="D2511" s="340">
        <v>1</v>
      </c>
      <c r="E2511" s="626"/>
      <c r="F2511" s="340">
        <f>D2511*E2511</f>
        <v>0</v>
      </c>
      <c r="G2511" s="667"/>
    </row>
    <row r="2512" spans="1:7">
      <c r="A2512" s="388" t="s">
        <v>1103</v>
      </c>
      <c r="B2512" s="774" t="s">
        <v>3157</v>
      </c>
      <c r="C2512" s="371" t="s">
        <v>179</v>
      </c>
      <c r="D2512" s="340">
        <v>1</v>
      </c>
      <c r="E2512" s="626"/>
      <c r="F2512" s="340">
        <f>D2512*E2512</f>
        <v>0</v>
      </c>
      <c r="G2512" s="667"/>
    </row>
    <row r="2513" spans="1:7">
      <c r="A2513" s="388" t="s">
        <v>1104</v>
      </c>
      <c r="B2513" s="774" t="s">
        <v>3158</v>
      </c>
      <c r="C2513" s="371" t="s">
        <v>179</v>
      </c>
      <c r="D2513" s="340">
        <v>1</v>
      </c>
      <c r="E2513" s="626"/>
      <c r="F2513" s="340">
        <f>D2513*E2513</f>
        <v>0</v>
      </c>
      <c r="G2513" s="667"/>
    </row>
    <row r="2514" spans="1:7" ht="15">
      <c r="A2514" s="338"/>
      <c r="B2514" s="351" t="s">
        <v>1105</v>
      </c>
      <c r="C2514" s="352"/>
      <c r="D2514" s="416"/>
      <c r="E2514" s="431"/>
      <c r="F2514" s="353">
        <f>SUM(F2466:F2513)</f>
        <v>0</v>
      </c>
      <c r="G2514" s="667"/>
    </row>
    <row r="2515" spans="1:7" ht="15.6">
      <c r="A2515" s="338"/>
      <c r="B2515" s="389"/>
      <c r="C2515" s="390"/>
      <c r="D2515" s="378"/>
      <c r="E2515" s="432"/>
      <c r="F2515" s="378"/>
      <c r="G2515" s="667"/>
    </row>
    <row r="2516" spans="1:7" ht="15.6">
      <c r="A2516" s="379" t="s">
        <v>1655</v>
      </c>
      <c r="B2516" s="380" t="s">
        <v>1106</v>
      </c>
      <c r="C2516" s="390"/>
      <c r="D2516" s="378"/>
      <c r="E2516" s="432"/>
      <c r="F2516" s="378"/>
      <c r="G2516" s="667"/>
    </row>
    <row r="2517" spans="1:7">
      <c r="A2517" s="344"/>
      <c r="B2517" s="345"/>
      <c r="C2517" s="346"/>
      <c r="D2517" s="347"/>
      <c r="E2517" s="347"/>
      <c r="F2517" s="361"/>
      <c r="G2517" s="667"/>
    </row>
    <row r="2518" spans="1:7">
      <c r="A2518" s="391" t="s">
        <v>922</v>
      </c>
      <c r="B2518" s="392" t="s">
        <v>1107</v>
      </c>
      <c r="C2518" s="393"/>
      <c r="D2518" s="340"/>
      <c r="E2518" s="394"/>
      <c r="F2518" s="394"/>
      <c r="G2518" s="667"/>
    </row>
    <row r="2519" spans="1:7" ht="105.6">
      <c r="A2519" s="395"/>
      <c r="B2519" s="775" t="s">
        <v>2492</v>
      </c>
      <c r="C2519" s="393"/>
      <c r="D2519" s="340"/>
      <c r="E2519" s="340"/>
      <c r="F2519" s="340"/>
      <c r="G2519" s="667"/>
    </row>
    <row r="2520" spans="1:7">
      <c r="A2520" s="395"/>
      <c r="B2520" s="776" t="s">
        <v>1108</v>
      </c>
      <c r="C2520" s="393" t="s">
        <v>179</v>
      </c>
      <c r="D2520" s="340">
        <v>4</v>
      </c>
      <c r="E2520" s="626"/>
      <c r="F2520" s="340">
        <f>D2520*E2520</f>
        <v>0</v>
      </c>
      <c r="G2520" s="667"/>
    </row>
    <row r="2521" spans="1:7">
      <c r="A2521" s="395"/>
      <c r="B2521" s="776"/>
      <c r="C2521" s="393"/>
      <c r="D2521" s="340"/>
      <c r="E2521" s="340"/>
      <c r="F2521" s="340"/>
      <c r="G2521" s="667"/>
    </row>
    <row r="2522" spans="1:7">
      <c r="A2522" s="391" t="s">
        <v>924</v>
      </c>
      <c r="B2522" s="392" t="s">
        <v>1109</v>
      </c>
      <c r="C2522" s="393"/>
      <c r="D2522" s="340"/>
      <c r="E2522" s="394"/>
      <c r="F2522" s="394"/>
      <c r="G2522" s="667"/>
    </row>
    <row r="2523" spans="1:7" ht="66">
      <c r="A2523" s="395"/>
      <c r="B2523" s="775" t="s">
        <v>2493</v>
      </c>
      <c r="C2523" s="393"/>
      <c r="D2523" s="340"/>
      <c r="E2523" s="340"/>
      <c r="F2523" s="340"/>
      <c r="G2523" s="667"/>
    </row>
    <row r="2524" spans="1:7">
      <c r="A2524" s="395"/>
      <c r="B2524" s="776" t="s">
        <v>1108</v>
      </c>
      <c r="C2524" s="393" t="s">
        <v>179</v>
      </c>
      <c r="D2524" s="340">
        <v>2</v>
      </c>
      <c r="E2524" s="626"/>
      <c r="F2524" s="340">
        <f>D2524*E2524</f>
        <v>0</v>
      </c>
      <c r="G2524" s="667"/>
    </row>
    <row r="2525" spans="1:7">
      <c r="A2525" s="395"/>
      <c r="B2525" s="776"/>
      <c r="C2525" s="393"/>
      <c r="D2525" s="340"/>
      <c r="E2525" s="340"/>
      <c r="F2525" s="340"/>
      <c r="G2525" s="667"/>
    </row>
    <row r="2526" spans="1:7">
      <c r="A2526" s="391" t="s">
        <v>925</v>
      </c>
      <c r="B2526" s="392" t="s">
        <v>1110</v>
      </c>
      <c r="C2526" s="393"/>
      <c r="D2526" s="340"/>
      <c r="E2526" s="394"/>
      <c r="F2526" s="394"/>
      <c r="G2526" s="667"/>
    </row>
    <row r="2527" spans="1:7" ht="92.4">
      <c r="A2527" s="395"/>
      <c r="B2527" s="775" t="s">
        <v>2494</v>
      </c>
      <c r="C2527" s="393"/>
      <c r="D2527" s="340"/>
      <c r="E2527" s="340"/>
      <c r="F2527" s="340"/>
      <c r="G2527" s="667"/>
    </row>
    <row r="2528" spans="1:7">
      <c r="A2528" s="395"/>
      <c r="B2528" s="776" t="s">
        <v>1108</v>
      </c>
      <c r="C2528" s="393" t="s">
        <v>179</v>
      </c>
      <c r="D2528" s="340">
        <v>2</v>
      </c>
      <c r="E2528" s="626"/>
      <c r="F2528" s="340">
        <f>D2528*E2528</f>
        <v>0</v>
      </c>
      <c r="G2528" s="667"/>
    </row>
    <row r="2529" spans="1:7">
      <c r="A2529" s="395"/>
      <c r="B2529" s="776"/>
      <c r="C2529" s="393"/>
      <c r="D2529" s="340"/>
      <c r="E2529" s="340"/>
      <c r="F2529" s="340"/>
      <c r="G2529" s="667"/>
    </row>
    <row r="2530" spans="1:7">
      <c r="A2530" s="338" t="s">
        <v>926</v>
      </c>
      <c r="B2530" s="392" t="s">
        <v>1111</v>
      </c>
      <c r="C2530" s="390"/>
      <c r="D2530" s="433"/>
      <c r="E2530" s="378"/>
      <c r="F2530" s="378"/>
      <c r="G2530" s="667"/>
    </row>
    <row r="2531" spans="1:7" ht="52.8">
      <c r="A2531" s="338"/>
      <c r="B2531" s="775" t="s">
        <v>2495</v>
      </c>
      <c r="C2531" s="390"/>
      <c r="D2531" s="433"/>
      <c r="E2531" s="378"/>
      <c r="F2531" s="378"/>
      <c r="G2531" s="667"/>
    </row>
    <row r="2532" spans="1:7">
      <c r="A2532" s="338"/>
      <c r="B2532" s="777" t="s">
        <v>1108</v>
      </c>
      <c r="C2532" s="337" t="s">
        <v>179</v>
      </c>
      <c r="D2532" s="393">
        <v>4</v>
      </c>
      <c r="E2532" s="626"/>
      <c r="F2532" s="340">
        <f>D2532*E2532</f>
        <v>0</v>
      </c>
      <c r="G2532" s="667"/>
    </row>
    <row r="2533" spans="1:7">
      <c r="A2533" s="338"/>
      <c r="B2533" s="777"/>
      <c r="C2533" s="337"/>
      <c r="D2533" s="393"/>
      <c r="E2533" s="340"/>
      <c r="F2533" s="340"/>
      <c r="G2533" s="667"/>
    </row>
    <row r="2534" spans="1:7">
      <c r="A2534" s="338" t="s">
        <v>927</v>
      </c>
      <c r="B2534" s="392" t="s">
        <v>1112</v>
      </c>
      <c r="C2534" s="390"/>
      <c r="D2534" s="433"/>
      <c r="E2534" s="378"/>
      <c r="F2534" s="378"/>
      <c r="G2534" s="667"/>
    </row>
    <row r="2535" spans="1:7" ht="39.6">
      <c r="A2535" s="338"/>
      <c r="B2535" s="775" t="s">
        <v>2496</v>
      </c>
      <c r="C2535" s="390"/>
      <c r="D2535" s="433"/>
      <c r="E2535" s="378"/>
      <c r="F2535" s="378"/>
      <c r="G2535" s="667"/>
    </row>
    <row r="2536" spans="1:7">
      <c r="A2536" s="338"/>
      <c r="B2536" s="777" t="s">
        <v>1108</v>
      </c>
      <c r="C2536" s="337" t="s">
        <v>179</v>
      </c>
      <c r="D2536" s="393">
        <v>4</v>
      </c>
      <c r="E2536" s="626"/>
      <c r="F2536" s="340">
        <f>D2536*E2536</f>
        <v>0</v>
      </c>
      <c r="G2536" s="667"/>
    </row>
    <row r="2537" spans="1:7">
      <c r="A2537" s="395"/>
      <c r="B2537" s="776"/>
      <c r="C2537" s="393"/>
      <c r="D2537" s="340"/>
      <c r="E2537" s="340"/>
      <c r="F2537" s="340"/>
      <c r="G2537" s="667"/>
    </row>
    <row r="2538" spans="1:7">
      <c r="A2538" s="391" t="s">
        <v>928</v>
      </c>
      <c r="B2538" s="341" t="s">
        <v>1113</v>
      </c>
      <c r="C2538" s="393"/>
      <c r="D2538" s="340"/>
      <c r="E2538" s="394"/>
      <c r="F2538" s="394"/>
      <c r="G2538" s="667"/>
    </row>
    <row r="2539" spans="1:7" ht="26.4">
      <c r="A2539" s="395"/>
      <c r="B2539" s="759" t="s">
        <v>2497</v>
      </c>
      <c r="C2539" s="393"/>
      <c r="D2539" s="340"/>
      <c r="E2539" s="340"/>
      <c r="F2539" s="340"/>
      <c r="G2539" s="667"/>
    </row>
    <row r="2540" spans="1:7" ht="79.2">
      <c r="A2540" s="395"/>
      <c r="B2540" s="759" t="s">
        <v>2498</v>
      </c>
      <c r="C2540" s="393"/>
      <c r="D2540" s="340"/>
      <c r="E2540" s="340"/>
      <c r="F2540" s="340"/>
      <c r="G2540" s="667"/>
    </row>
    <row r="2541" spans="1:7" ht="79.2">
      <c r="A2541" s="395"/>
      <c r="B2541" s="759" t="s">
        <v>2499</v>
      </c>
      <c r="C2541" s="393"/>
      <c r="D2541" s="340"/>
      <c r="E2541" s="340"/>
      <c r="F2541" s="340"/>
      <c r="G2541" s="667"/>
    </row>
    <row r="2542" spans="1:7" ht="79.2">
      <c r="A2542" s="395"/>
      <c r="B2542" s="759" t="s">
        <v>2500</v>
      </c>
      <c r="C2542" s="393"/>
      <c r="D2542" s="340"/>
      <c r="E2542" s="340"/>
      <c r="F2542" s="340"/>
      <c r="G2542" s="667"/>
    </row>
    <row r="2543" spans="1:7">
      <c r="A2543" s="395"/>
      <c r="B2543" s="751" t="s">
        <v>1114</v>
      </c>
      <c r="C2543" s="393" t="s">
        <v>60</v>
      </c>
      <c r="D2543" s="340">
        <v>30</v>
      </c>
      <c r="E2543" s="626"/>
      <c r="F2543" s="340">
        <f>D2543*E2543</f>
        <v>0</v>
      </c>
      <c r="G2543" s="667"/>
    </row>
    <row r="2544" spans="1:7">
      <c r="A2544" s="344"/>
      <c r="B2544" s="345"/>
      <c r="C2544" s="346"/>
      <c r="D2544" s="347"/>
      <c r="E2544" s="347"/>
      <c r="F2544" s="361"/>
      <c r="G2544" s="667"/>
    </row>
    <row r="2545" spans="1:7">
      <c r="A2545" s="338"/>
      <c r="B2545" s="381" t="s">
        <v>1115</v>
      </c>
      <c r="C2545" s="352"/>
      <c r="D2545" s="416"/>
      <c r="E2545" s="434"/>
      <c r="F2545" s="353">
        <f>SUM(F2516:F2544)</f>
        <v>0</v>
      </c>
      <c r="G2545" s="667"/>
    </row>
    <row r="2546" spans="1:7">
      <c r="A2546" s="338"/>
      <c r="B2546" s="389"/>
      <c r="C2546" s="337"/>
      <c r="D2546" s="340"/>
      <c r="E2546" s="435"/>
      <c r="F2546" s="378"/>
      <c r="G2546" s="667"/>
    </row>
    <row r="2547" spans="1:7" s="684" customFormat="1" ht="15.6">
      <c r="A2547" s="705" t="s">
        <v>1821</v>
      </c>
      <c r="B2547" s="706" t="s">
        <v>1116</v>
      </c>
      <c r="C2547" s="707"/>
      <c r="D2547" s="708"/>
      <c r="E2547" s="709"/>
      <c r="F2547" s="708"/>
      <c r="G2547" s="683"/>
    </row>
    <row r="2548" spans="1:7">
      <c r="A2548" s="338"/>
      <c r="B2548" s="389"/>
      <c r="C2548" s="337"/>
      <c r="D2548" s="340"/>
      <c r="E2548" s="435"/>
      <c r="F2548" s="378"/>
      <c r="G2548" s="667"/>
    </row>
    <row r="2549" spans="1:7">
      <c r="A2549" s="338" t="s">
        <v>938</v>
      </c>
      <c r="B2549" s="341" t="s">
        <v>1117</v>
      </c>
      <c r="C2549" s="337"/>
      <c r="D2549" s="340"/>
      <c r="E2549" s="435"/>
      <c r="F2549" s="378"/>
      <c r="G2549" s="667"/>
    </row>
    <row r="2550" spans="1:7">
      <c r="A2550" s="338"/>
      <c r="B2550" s="389"/>
      <c r="C2550" s="337"/>
      <c r="D2550" s="340"/>
      <c r="E2550" s="435"/>
      <c r="F2550" s="378"/>
      <c r="G2550" s="667"/>
    </row>
    <row r="2551" spans="1:7">
      <c r="A2551" s="338" t="s">
        <v>1118</v>
      </c>
      <c r="B2551" s="392" t="s">
        <v>2501</v>
      </c>
      <c r="C2551" s="337"/>
      <c r="D2551" s="340"/>
      <c r="E2551" s="435"/>
      <c r="F2551" s="378"/>
      <c r="G2551" s="667"/>
    </row>
    <row r="2552" spans="1:7" ht="52.8">
      <c r="A2552" s="338"/>
      <c r="B2552" s="775" t="s">
        <v>2502</v>
      </c>
      <c r="C2552" s="337"/>
      <c r="D2552" s="340"/>
      <c r="E2552" s="435"/>
      <c r="F2552" s="378"/>
      <c r="G2552" s="667"/>
    </row>
    <row r="2553" spans="1:7" ht="52.8">
      <c r="A2553" s="338"/>
      <c r="B2553" s="775" t="s">
        <v>2503</v>
      </c>
      <c r="C2553" s="337"/>
      <c r="D2553" s="340"/>
      <c r="E2553" s="435"/>
      <c r="F2553" s="378"/>
      <c r="G2553" s="667"/>
    </row>
    <row r="2554" spans="1:7">
      <c r="A2554" s="338"/>
      <c r="B2554" s="776" t="s">
        <v>1119</v>
      </c>
      <c r="C2554" s="337" t="s">
        <v>179</v>
      </c>
      <c r="D2554" s="340">
        <v>1</v>
      </c>
      <c r="E2554" s="626"/>
      <c r="F2554" s="340">
        <f>D2554*E2554</f>
        <v>0</v>
      </c>
      <c r="G2554" s="667"/>
    </row>
    <row r="2555" spans="1:7">
      <c r="A2555" s="338"/>
      <c r="B2555" s="389"/>
      <c r="C2555" s="337"/>
      <c r="D2555" s="340"/>
      <c r="E2555" s="435"/>
      <c r="F2555" s="378"/>
      <c r="G2555" s="667"/>
    </row>
    <row r="2556" spans="1:7">
      <c r="A2556" s="338" t="s">
        <v>1120</v>
      </c>
      <c r="B2556" s="392" t="s">
        <v>2504</v>
      </c>
      <c r="C2556" s="337"/>
      <c r="D2556" s="340"/>
      <c r="E2556" s="435"/>
      <c r="F2556" s="378"/>
      <c r="G2556" s="667"/>
    </row>
    <row r="2557" spans="1:7" ht="52.8">
      <c r="A2557" s="338"/>
      <c r="B2557" s="775" t="s">
        <v>2505</v>
      </c>
      <c r="C2557" s="337"/>
      <c r="D2557" s="340"/>
      <c r="E2557" s="435"/>
      <c r="F2557" s="378"/>
      <c r="G2557" s="667"/>
    </row>
    <row r="2558" spans="1:7" ht="52.8">
      <c r="A2558" s="338"/>
      <c r="B2558" s="775" t="s">
        <v>2503</v>
      </c>
      <c r="C2558" s="337"/>
      <c r="D2558" s="340"/>
      <c r="E2558" s="435"/>
      <c r="F2558" s="378"/>
      <c r="G2558" s="667"/>
    </row>
    <row r="2559" spans="1:7">
      <c r="A2559" s="338"/>
      <c r="B2559" s="776" t="s">
        <v>1119</v>
      </c>
      <c r="C2559" s="337" t="s">
        <v>179</v>
      </c>
      <c r="D2559" s="340">
        <v>1</v>
      </c>
      <c r="E2559" s="626"/>
      <c r="F2559" s="340">
        <f>D2559*E2559</f>
        <v>0</v>
      </c>
      <c r="G2559" s="667"/>
    </row>
    <row r="2560" spans="1:7">
      <c r="A2560" s="338"/>
      <c r="B2560" s="389"/>
      <c r="C2560" s="337"/>
      <c r="D2560" s="340"/>
      <c r="E2560" s="435"/>
      <c r="F2560" s="378"/>
      <c r="G2560" s="667"/>
    </row>
    <row r="2561" spans="1:7">
      <c r="A2561" s="338" t="s">
        <v>1121</v>
      </c>
      <c r="B2561" s="392" t="s">
        <v>1122</v>
      </c>
      <c r="C2561" s="337"/>
      <c r="D2561" s="340"/>
      <c r="E2561" s="435"/>
      <c r="F2561" s="378"/>
      <c r="G2561" s="667"/>
    </row>
    <row r="2562" spans="1:7" ht="52.8">
      <c r="A2562" s="338"/>
      <c r="B2562" s="775" t="s">
        <v>2506</v>
      </c>
      <c r="C2562" s="337"/>
      <c r="D2562" s="340"/>
      <c r="E2562" s="435"/>
      <c r="F2562" s="378"/>
      <c r="G2562" s="667"/>
    </row>
    <row r="2563" spans="1:7" ht="52.8">
      <c r="A2563" s="338"/>
      <c r="B2563" s="775" t="s">
        <v>2503</v>
      </c>
      <c r="C2563" s="337"/>
      <c r="D2563" s="340"/>
      <c r="E2563" s="435"/>
      <c r="F2563" s="378"/>
      <c r="G2563" s="667"/>
    </row>
    <row r="2564" spans="1:7">
      <c r="A2564" s="338"/>
      <c r="B2564" s="776" t="s">
        <v>1119</v>
      </c>
      <c r="C2564" s="337" t="s">
        <v>179</v>
      </c>
      <c r="D2564" s="340">
        <v>1</v>
      </c>
      <c r="E2564" s="626"/>
      <c r="F2564" s="340">
        <f>D2564*E2564</f>
        <v>0</v>
      </c>
      <c r="G2564" s="667"/>
    </row>
    <row r="2565" spans="1:7">
      <c r="A2565" s="338"/>
      <c r="B2565" s="389"/>
      <c r="C2565" s="337"/>
      <c r="D2565" s="340"/>
      <c r="E2565" s="435"/>
      <c r="F2565" s="378"/>
      <c r="G2565" s="667"/>
    </row>
    <row r="2566" spans="1:7">
      <c r="A2566" s="338" t="s">
        <v>1123</v>
      </c>
      <c r="B2566" s="392" t="s">
        <v>1124</v>
      </c>
      <c r="C2566" s="337"/>
      <c r="D2566" s="340"/>
      <c r="E2566" s="435"/>
      <c r="F2566" s="378"/>
      <c r="G2566" s="667"/>
    </row>
    <row r="2567" spans="1:7" ht="39.6">
      <c r="A2567" s="338"/>
      <c r="B2567" s="775" t="s">
        <v>2507</v>
      </c>
      <c r="C2567" s="337"/>
      <c r="D2567" s="340"/>
      <c r="E2567" s="435"/>
      <c r="F2567" s="378"/>
      <c r="G2567" s="667"/>
    </row>
    <row r="2568" spans="1:7">
      <c r="A2568" s="338"/>
      <c r="B2568" s="776" t="s">
        <v>1119</v>
      </c>
      <c r="C2568" s="337" t="s">
        <v>179</v>
      </c>
      <c r="D2568" s="340">
        <v>6</v>
      </c>
      <c r="E2568" s="626"/>
      <c r="F2568" s="340">
        <f>D2568*E2568</f>
        <v>0</v>
      </c>
      <c r="G2568" s="667"/>
    </row>
    <row r="2569" spans="1:7">
      <c r="A2569" s="338"/>
      <c r="B2569" s="389"/>
      <c r="C2569" s="337"/>
      <c r="D2569" s="340"/>
      <c r="E2569" s="435"/>
      <c r="F2569" s="378"/>
      <c r="G2569" s="667"/>
    </row>
    <row r="2570" spans="1:7">
      <c r="A2570" s="338" t="s">
        <v>1125</v>
      </c>
      <c r="B2570" s="392" t="s">
        <v>1126</v>
      </c>
      <c r="C2570" s="337"/>
      <c r="D2570" s="340"/>
      <c r="E2570" s="435"/>
      <c r="F2570" s="378"/>
      <c r="G2570" s="667"/>
    </row>
    <row r="2571" spans="1:7" ht="39.6">
      <c r="A2571" s="338"/>
      <c r="B2571" s="778" t="s">
        <v>2508</v>
      </c>
      <c r="C2571" s="337"/>
      <c r="D2571" s="340"/>
      <c r="E2571" s="435"/>
      <c r="F2571" s="378"/>
      <c r="G2571" s="667"/>
    </row>
    <row r="2572" spans="1:7" ht="52.8">
      <c r="A2572" s="338"/>
      <c r="B2572" s="775" t="s">
        <v>2509</v>
      </c>
      <c r="C2572" s="337"/>
      <c r="D2572" s="340"/>
      <c r="E2572" s="435"/>
      <c r="F2572" s="378"/>
      <c r="G2572" s="667"/>
    </row>
    <row r="2573" spans="1:7">
      <c r="A2573" s="338"/>
      <c r="B2573" s="776" t="s">
        <v>1119</v>
      </c>
      <c r="C2573" s="337" t="s">
        <v>179</v>
      </c>
      <c r="D2573" s="340">
        <v>1</v>
      </c>
      <c r="E2573" s="626"/>
      <c r="F2573" s="340">
        <f>D2573*E2573</f>
        <v>0</v>
      </c>
      <c r="G2573" s="667"/>
    </row>
    <row r="2574" spans="1:7">
      <c r="A2574" s="338"/>
      <c r="B2574" s="389"/>
      <c r="C2574" s="337"/>
      <c r="D2574" s="340"/>
      <c r="E2574" s="435"/>
      <c r="F2574" s="378"/>
      <c r="G2574" s="667"/>
    </row>
    <row r="2575" spans="1:7">
      <c r="A2575" s="338" t="s">
        <v>939</v>
      </c>
      <c r="B2575" s="341" t="s">
        <v>1127</v>
      </c>
      <c r="C2575" s="337"/>
      <c r="D2575" s="340"/>
      <c r="E2575" s="435"/>
      <c r="F2575" s="378"/>
      <c r="G2575" s="667"/>
    </row>
    <row r="2576" spans="1:7">
      <c r="A2576" s="338"/>
      <c r="B2576" s="341"/>
      <c r="C2576" s="337"/>
      <c r="D2576" s="340"/>
      <c r="E2576" s="435"/>
      <c r="F2576" s="378"/>
      <c r="G2576" s="667"/>
    </row>
    <row r="2577" spans="1:7">
      <c r="A2577" s="338" t="s">
        <v>1128</v>
      </c>
      <c r="B2577" s="392" t="s">
        <v>1129</v>
      </c>
      <c r="C2577" s="337"/>
      <c r="D2577" s="340"/>
      <c r="E2577" s="435"/>
      <c r="F2577" s="378"/>
      <c r="G2577" s="667"/>
    </row>
    <row r="2578" spans="1:7" ht="26.4">
      <c r="A2578" s="338"/>
      <c r="B2578" s="775" t="s">
        <v>2510</v>
      </c>
      <c r="C2578" s="337"/>
      <c r="D2578" s="340"/>
      <c r="E2578" s="435"/>
      <c r="F2578" s="378"/>
      <c r="G2578" s="667"/>
    </row>
    <row r="2579" spans="1:7">
      <c r="A2579" s="338"/>
      <c r="B2579" s="776" t="s">
        <v>1119</v>
      </c>
      <c r="C2579" s="337" t="s">
        <v>179</v>
      </c>
      <c r="D2579" s="340">
        <v>5</v>
      </c>
      <c r="E2579" s="626"/>
      <c r="F2579" s="340">
        <f>D2579*E2579</f>
        <v>0</v>
      </c>
      <c r="G2579" s="667"/>
    </row>
    <row r="2580" spans="1:7">
      <c r="A2580" s="338"/>
      <c r="B2580" s="776"/>
      <c r="C2580" s="337"/>
      <c r="D2580" s="340"/>
      <c r="E2580" s="340"/>
      <c r="F2580" s="340"/>
      <c r="G2580" s="667"/>
    </row>
    <row r="2581" spans="1:7">
      <c r="A2581" s="338" t="s">
        <v>1130</v>
      </c>
      <c r="B2581" s="392" t="s">
        <v>2511</v>
      </c>
      <c r="C2581" s="337"/>
      <c r="D2581" s="340"/>
      <c r="E2581" s="435"/>
      <c r="F2581" s="378"/>
      <c r="G2581" s="667"/>
    </row>
    <row r="2582" spans="1:7" ht="52.8">
      <c r="A2582" s="338"/>
      <c r="B2582" s="775" t="s">
        <v>2512</v>
      </c>
      <c r="C2582" s="337"/>
      <c r="D2582" s="340"/>
      <c r="E2582" s="435"/>
      <c r="F2582" s="378"/>
      <c r="G2582" s="667"/>
    </row>
    <row r="2583" spans="1:7">
      <c r="A2583" s="338"/>
      <c r="B2583" s="776" t="s">
        <v>1119</v>
      </c>
      <c r="C2583" s="337" t="s">
        <v>179</v>
      </c>
      <c r="D2583" s="340">
        <v>4</v>
      </c>
      <c r="E2583" s="626"/>
      <c r="F2583" s="340">
        <f>D2583*E2583</f>
        <v>0</v>
      </c>
      <c r="G2583" s="667"/>
    </row>
    <row r="2584" spans="1:7">
      <c r="A2584" s="338"/>
      <c r="B2584" s="776"/>
      <c r="C2584" s="337"/>
      <c r="D2584" s="340"/>
      <c r="E2584" s="340"/>
      <c r="F2584" s="340"/>
      <c r="G2584" s="667"/>
    </row>
    <row r="2585" spans="1:7">
      <c r="A2585" s="338" t="s">
        <v>2513</v>
      </c>
      <c r="B2585" s="392" t="s">
        <v>2514</v>
      </c>
      <c r="C2585" s="337"/>
      <c r="D2585" s="340"/>
      <c r="E2585" s="435"/>
      <c r="F2585" s="378"/>
      <c r="G2585" s="667"/>
    </row>
    <row r="2586" spans="1:7" ht="39.6">
      <c r="A2586" s="338"/>
      <c r="B2586" s="775" t="s">
        <v>2515</v>
      </c>
      <c r="C2586" s="337"/>
      <c r="D2586" s="340"/>
      <c r="E2586" s="435"/>
      <c r="F2586" s="378"/>
      <c r="G2586" s="667"/>
    </row>
    <row r="2587" spans="1:7">
      <c r="A2587" s="338"/>
      <c r="B2587" s="776" t="s">
        <v>1119</v>
      </c>
      <c r="C2587" s="337" t="s">
        <v>179</v>
      </c>
      <c r="D2587" s="340">
        <v>12</v>
      </c>
      <c r="E2587" s="626"/>
      <c r="F2587" s="340">
        <f>D2587*E2587</f>
        <v>0</v>
      </c>
      <c r="G2587" s="667"/>
    </row>
    <row r="2588" spans="1:7">
      <c r="A2588" s="338"/>
      <c r="B2588" s="776"/>
      <c r="C2588" s="337"/>
      <c r="D2588" s="340"/>
      <c r="E2588" s="340"/>
      <c r="F2588" s="340"/>
      <c r="G2588" s="667"/>
    </row>
    <row r="2589" spans="1:7">
      <c r="A2589" s="338" t="s">
        <v>2516</v>
      </c>
      <c r="B2589" s="392" t="s">
        <v>2517</v>
      </c>
      <c r="C2589" s="337"/>
      <c r="D2589" s="340"/>
      <c r="E2589" s="435"/>
      <c r="F2589" s="378"/>
      <c r="G2589" s="667"/>
    </row>
    <row r="2590" spans="1:7" ht="39.6">
      <c r="A2590" s="338"/>
      <c r="B2590" s="775" t="s">
        <v>2518</v>
      </c>
      <c r="C2590" s="337"/>
      <c r="D2590" s="340"/>
      <c r="E2590" s="435"/>
      <c r="F2590" s="378"/>
      <c r="G2590" s="667"/>
    </row>
    <row r="2591" spans="1:7">
      <c r="A2591" s="338"/>
      <c r="B2591" s="776" t="s">
        <v>1119</v>
      </c>
      <c r="C2591" s="337" t="s">
        <v>179</v>
      </c>
      <c r="D2591" s="340">
        <v>2</v>
      </c>
      <c r="E2591" s="626"/>
      <c r="F2591" s="340">
        <f>D2591*E2591</f>
        <v>0</v>
      </c>
      <c r="G2591" s="667"/>
    </row>
    <row r="2592" spans="1:7">
      <c r="A2592" s="338"/>
      <c r="B2592" s="381" t="s">
        <v>1131</v>
      </c>
      <c r="C2592" s="352"/>
      <c r="D2592" s="416"/>
      <c r="E2592" s="434"/>
      <c r="F2592" s="353">
        <f>SUM(F2554:F2591)</f>
        <v>0</v>
      </c>
      <c r="G2592" s="667"/>
    </row>
    <row r="2593" spans="1:7">
      <c r="A2593" s="338"/>
      <c r="B2593" s="776"/>
      <c r="C2593" s="337"/>
      <c r="D2593" s="340"/>
      <c r="E2593" s="340"/>
      <c r="F2593" s="340"/>
      <c r="G2593" s="667"/>
    </row>
    <row r="2594" spans="1:7">
      <c r="A2594" s="338"/>
      <c r="B2594" s="397"/>
      <c r="C2594" s="337"/>
      <c r="D2594" s="340"/>
      <c r="E2594" s="435"/>
      <c r="F2594" s="435"/>
      <c r="G2594" s="667"/>
    </row>
    <row r="2595" spans="1:7" ht="13.8">
      <c r="A2595" s="363"/>
      <c r="B2595" s="834" t="s">
        <v>1132</v>
      </c>
      <c r="C2595" s="835"/>
      <c r="D2595" s="835"/>
      <c r="E2595" s="835"/>
      <c r="F2595" s="835"/>
      <c r="G2595" s="667"/>
    </row>
    <row r="2596" spans="1:7" ht="13.8">
      <c r="A2596" s="363"/>
      <c r="B2596" s="398"/>
      <c r="C2596" s="399"/>
      <c r="D2596" s="400"/>
      <c r="E2596" s="401"/>
      <c r="F2596" s="436"/>
      <c r="G2596" s="667"/>
    </row>
    <row r="2597" spans="1:7" ht="13.8">
      <c r="A2597" s="402" t="s">
        <v>1565</v>
      </c>
      <c r="B2597" s="743" t="s">
        <v>624</v>
      </c>
      <c r="C2597" s="399"/>
      <c r="D2597" s="400"/>
      <c r="E2597" s="436"/>
      <c r="F2597" s="403">
        <f>F2258</f>
        <v>0</v>
      </c>
      <c r="G2597" s="667"/>
    </row>
    <row r="2598" spans="1:7" ht="13.8">
      <c r="A2598" s="402" t="s">
        <v>1730</v>
      </c>
      <c r="B2598" s="743" t="s">
        <v>582</v>
      </c>
      <c r="C2598" s="399"/>
      <c r="D2598" s="400"/>
      <c r="E2598" s="436"/>
      <c r="F2598" s="403">
        <f>F2340</f>
        <v>0</v>
      </c>
      <c r="G2598" s="667"/>
    </row>
    <row r="2599" spans="1:7" ht="13.8">
      <c r="A2599" s="402" t="s">
        <v>1638</v>
      </c>
      <c r="B2599" s="743" t="s">
        <v>983</v>
      </c>
      <c r="C2599" s="404"/>
      <c r="D2599" s="401"/>
      <c r="E2599" s="401"/>
      <c r="F2599" s="403">
        <f>F2361</f>
        <v>0</v>
      </c>
      <c r="G2599" s="667"/>
    </row>
    <row r="2600" spans="1:7" ht="13.8">
      <c r="A2600" s="402" t="s">
        <v>1644</v>
      </c>
      <c r="B2600" s="743" t="s">
        <v>1047</v>
      </c>
      <c r="C2600" s="404"/>
      <c r="D2600" s="401"/>
      <c r="E2600" s="401"/>
      <c r="F2600" s="403">
        <f>F2388</f>
        <v>0</v>
      </c>
      <c r="G2600" s="667"/>
    </row>
    <row r="2601" spans="1:7" ht="13.8">
      <c r="A2601" s="402" t="s">
        <v>1648</v>
      </c>
      <c r="B2601" s="743" t="s">
        <v>1054</v>
      </c>
      <c r="C2601" s="404"/>
      <c r="D2601" s="401"/>
      <c r="E2601" s="401"/>
      <c r="F2601" s="403">
        <f xml:space="preserve"> F2464</f>
        <v>0</v>
      </c>
      <c r="G2601" s="667"/>
    </row>
    <row r="2602" spans="1:7" ht="13.8">
      <c r="A2602" s="402" t="s">
        <v>1651</v>
      </c>
      <c r="B2602" s="743" t="s">
        <v>2519</v>
      </c>
      <c r="C2602" s="404"/>
      <c r="D2602" s="401"/>
      <c r="E2602" s="401"/>
      <c r="F2602" s="403">
        <f>F2514</f>
        <v>0</v>
      </c>
      <c r="G2602" s="667"/>
    </row>
    <row r="2603" spans="1:7" ht="13.8">
      <c r="A2603" s="402" t="s">
        <v>1655</v>
      </c>
      <c r="B2603" s="743" t="s">
        <v>1106</v>
      </c>
      <c r="C2603" s="404"/>
      <c r="D2603" s="401"/>
      <c r="E2603" s="401"/>
      <c r="F2603" s="403">
        <f xml:space="preserve"> F2545</f>
        <v>0</v>
      </c>
      <c r="G2603" s="667"/>
    </row>
    <row r="2604" spans="1:7" ht="13.8">
      <c r="A2604" s="402" t="s">
        <v>1821</v>
      </c>
      <c r="B2604" s="743" t="s">
        <v>1116</v>
      </c>
      <c r="C2604" s="404"/>
      <c r="D2604" s="401"/>
      <c r="E2604" s="401"/>
      <c r="F2604" s="403">
        <f>F2592</f>
        <v>0</v>
      </c>
      <c r="G2604" s="667"/>
    </row>
    <row r="2605" spans="1:7" ht="14.4" thickBot="1">
      <c r="A2605" s="405"/>
      <c r="B2605" s="406"/>
      <c r="C2605" s="407"/>
      <c r="D2605" s="408"/>
      <c r="E2605" s="408"/>
      <c r="F2605" s="646"/>
      <c r="G2605" s="667"/>
    </row>
    <row r="2606" spans="1:7" ht="13.8">
      <c r="A2606" s="363"/>
      <c r="B2606" s="398"/>
      <c r="C2606" s="404"/>
      <c r="D2606" s="401"/>
      <c r="E2606" s="401"/>
      <c r="F2606" s="647"/>
      <c r="G2606" s="667"/>
    </row>
    <row r="2607" spans="1:7" ht="13.8">
      <c r="A2607" s="363"/>
      <c r="B2607" s="409" t="s">
        <v>819</v>
      </c>
      <c r="C2607" s="410"/>
      <c r="D2607" s="411"/>
      <c r="E2607" s="662"/>
      <c r="F2607" s="662">
        <f>SUM(F2597:F2605)</f>
        <v>0</v>
      </c>
      <c r="G2607" s="667"/>
    </row>
    <row r="2608" spans="1:7" ht="13.8">
      <c r="A2608" s="363"/>
      <c r="B2608" s="409" t="s">
        <v>820</v>
      </c>
      <c r="C2608" s="410"/>
      <c r="D2608" s="411"/>
      <c r="E2608" s="663"/>
      <c r="F2608" s="663">
        <f>F2607*0.25</f>
        <v>0</v>
      </c>
      <c r="G2608" s="667"/>
    </row>
    <row r="2609" spans="1:7" ht="13.8">
      <c r="A2609" s="363"/>
      <c r="B2609" s="412" t="s">
        <v>821</v>
      </c>
      <c r="C2609" s="413"/>
      <c r="D2609" s="437"/>
      <c r="E2609" s="663"/>
      <c r="F2609" s="663">
        <f>SUM(F2607:F2608)</f>
        <v>0</v>
      </c>
      <c r="G2609" s="667"/>
    </row>
    <row r="2610" spans="1:7">
      <c r="B2610" s="46"/>
      <c r="G2610" s="667"/>
    </row>
    <row r="2611" spans="1:7" ht="13.8" thickBot="1">
      <c r="B2611" s="46"/>
      <c r="G2611" s="667"/>
    </row>
    <row r="2612" spans="1:7" s="684" customFormat="1">
      <c r="A2612" s="710">
        <v>5</v>
      </c>
      <c r="B2612" s="711" t="s">
        <v>2520</v>
      </c>
      <c r="C2612" s="712"/>
      <c r="D2612" s="713"/>
      <c r="E2612" s="714"/>
      <c r="F2612" s="715"/>
      <c r="G2612" s="683"/>
    </row>
    <row r="2613" spans="1:7">
      <c r="A2613" s="325"/>
      <c r="B2613" s="327"/>
      <c r="C2613" s="325"/>
      <c r="D2613" s="198"/>
      <c r="E2613" s="198"/>
      <c r="F2613" s="198"/>
      <c r="G2613" s="667"/>
    </row>
    <row r="2614" spans="1:7">
      <c r="B2614" s="39" t="s">
        <v>1133</v>
      </c>
      <c r="G2614" s="667"/>
    </row>
    <row r="2615" spans="1:7">
      <c r="B2615" s="46"/>
      <c r="G2615" s="667"/>
    </row>
    <row r="2616" spans="1:7" ht="92.4">
      <c r="B2616" s="46" t="s">
        <v>2521</v>
      </c>
      <c r="G2616" s="667"/>
    </row>
    <row r="2617" spans="1:7" ht="79.2">
      <c r="A2617" s="3"/>
      <c r="B2617" s="46" t="s">
        <v>2522</v>
      </c>
      <c r="G2617" s="667"/>
    </row>
    <row r="2618" spans="1:7" ht="79.2">
      <c r="B2618" s="46" t="s">
        <v>2523</v>
      </c>
      <c r="G2618" s="667"/>
    </row>
    <row r="2619" spans="1:7" ht="26.4">
      <c r="B2619" s="46" t="s">
        <v>2524</v>
      </c>
      <c r="G2619" s="667"/>
    </row>
    <row r="2620" spans="1:7" ht="132">
      <c r="B2620" s="46" t="s">
        <v>2525</v>
      </c>
      <c r="G2620" s="667"/>
    </row>
    <row r="2621" spans="1:7" ht="118.8">
      <c r="B2621" s="46" t="s">
        <v>2526</v>
      </c>
      <c r="G2621" s="667"/>
    </row>
    <row r="2622" spans="1:7" ht="39.6">
      <c r="A2622" s="3"/>
      <c r="B2622" s="46" t="s">
        <v>2527</v>
      </c>
      <c r="C2622" s="3"/>
      <c r="D2622" s="66"/>
      <c r="G2622" s="667"/>
    </row>
    <row r="2623" spans="1:7" ht="39.6">
      <c r="A2623" s="3"/>
      <c r="B2623" s="46" t="s">
        <v>2528</v>
      </c>
      <c r="C2623" s="3"/>
      <c r="D2623" s="66"/>
      <c r="G2623" s="667"/>
    </row>
    <row r="2624" spans="1:7" ht="26.4">
      <c r="A2624" s="3"/>
      <c r="B2624" s="46" t="s">
        <v>2529</v>
      </c>
      <c r="C2624" s="3"/>
      <c r="D2624" s="66"/>
      <c r="G2624" s="667"/>
    </row>
    <row r="2625" spans="1:7" ht="52.8">
      <c r="A2625" s="1"/>
      <c r="B2625" s="751" t="s">
        <v>2530</v>
      </c>
      <c r="C2625" s="1"/>
      <c r="E2625" s="69"/>
      <c r="G2625" s="667"/>
    </row>
    <row r="2626" spans="1:7" ht="52.8">
      <c r="B2626" s="751" t="s">
        <v>2531</v>
      </c>
      <c r="G2626" s="667"/>
    </row>
    <row r="2627" spans="1:7" ht="52.8">
      <c r="B2627" s="46" t="s">
        <v>2532</v>
      </c>
      <c r="E2627" s="69"/>
      <c r="G2627" s="667"/>
    </row>
    <row r="2628" spans="1:7" ht="23.4">
      <c r="A2628" s="135"/>
      <c r="B2628" s="142" t="s">
        <v>2533</v>
      </c>
      <c r="C2628" s="136"/>
      <c r="D2628" s="138"/>
      <c r="E2628" s="138"/>
      <c r="F2628" s="138"/>
      <c r="G2628" s="667"/>
    </row>
    <row r="2629" spans="1:7" ht="52.8">
      <c r="A2629" s="135"/>
      <c r="B2629" s="754" t="s">
        <v>2534</v>
      </c>
      <c r="C2629" s="136"/>
      <c r="D2629" s="137"/>
      <c r="E2629" s="138"/>
      <c r="F2629" s="137"/>
      <c r="G2629" s="667"/>
    </row>
    <row r="2630" spans="1:7">
      <c r="A2630" s="1"/>
      <c r="C2630" s="1"/>
      <c r="D2630" s="69"/>
      <c r="G2630" s="667"/>
    </row>
    <row r="2631" spans="1:7">
      <c r="A2631" s="3"/>
      <c r="B2631" s="46"/>
      <c r="C2631" s="3"/>
      <c r="D2631" s="66"/>
      <c r="G2631" s="667"/>
    </row>
    <row r="2632" spans="1:7" ht="13.8">
      <c r="A2632" s="438" t="s">
        <v>1134</v>
      </c>
      <c r="B2632" s="439" t="s">
        <v>2535</v>
      </c>
      <c r="C2632" s="440"/>
      <c r="D2632" s="441"/>
      <c r="E2632" s="442"/>
      <c r="F2632" s="648"/>
      <c r="G2632" s="667"/>
    </row>
    <row r="2633" spans="1:7">
      <c r="A2633" s="443">
        <v>1</v>
      </c>
      <c r="B2633" s="202" t="s">
        <v>1136</v>
      </c>
      <c r="C2633" s="443" t="s">
        <v>824</v>
      </c>
      <c r="D2633" s="444">
        <v>1</v>
      </c>
      <c r="E2633" s="628"/>
      <c r="F2633" s="649">
        <f>D2633*E2633</f>
        <v>0</v>
      </c>
      <c r="G2633" s="667"/>
    </row>
    <row r="2634" spans="1:7" ht="26.4">
      <c r="A2634" s="443">
        <v>2</v>
      </c>
      <c r="B2634" s="202" t="s">
        <v>2536</v>
      </c>
      <c r="C2634" s="443" t="s">
        <v>1137</v>
      </c>
      <c r="D2634" s="444">
        <v>22</v>
      </c>
      <c r="E2634" s="628"/>
      <c r="F2634" s="649">
        <f>D2634*E2634</f>
        <v>0</v>
      </c>
      <c r="G2634" s="667"/>
    </row>
    <row r="2635" spans="1:7" ht="39.6">
      <c r="A2635" s="443">
        <v>3</v>
      </c>
      <c r="B2635" s="202" t="s">
        <v>3159</v>
      </c>
      <c r="C2635" s="443" t="s">
        <v>1137</v>
      </c>
      <c r="D2635" s="444">
        <v>24</v>
      </c>
      <c r="E2635" s="628"/>
      <c r="F2635" s="649">
        <f>D2635*E2635</f>
        <v>0</v>
      </c>
      <c r="G2635" s="667"/>
    </row>
    <row r="2636" spans="1:7" ht="26.4">
      <c r="A2636" s="443">
        <v>4</v>
      </c>
      <c r="B2636" s="202" t="s">
        <v>2537</v>
      </c>
      <c r="C2636" s="443" t="s">
        <v>1137</v>
      </c>
      <c r="D2636" s="444">
        <v>24</v>
      </c>
      <c r="E2636" s="628"/>
      <c r="F2636" s="649">
        <f>D2636*E2636</f>
        <v>0</v>
      </c>
      <c r="G2636" s="667"/>
    </row>
    <row r="2637" spans="1:7" ht="28.8">
      <c r="A2637" s="443">
        <v>5</v>
      </c>
      <c r="B2637" s="202" t="s">
        <v>2538</v>
      </c>
      <c r="C2637" s="443" t="s">
        <v>1137</v>
      </c>
      <c r="D2637" s="444">
        <v>37</v>
      </c>
      <c r="E2637" s="628"/>
      <c r="F2637" s="649">
        <f t="shared" ref="F2637:F2648" si="68">D2637*E2637</f>
        <v>0</v>
      </c>
      <c r="G2637" s="667"/>
    </row>
    <row r="2638" spans="1:7" ht="28.8">
      <c r="A2638" s="443">
        <v>6</v>
      </c>
      <c r="B2638" s="202" t="s">
        <v>2539</v>
      </c>
      <c r="C2638" s="443" t="s">
        <v>1137</v>
      </c>
      <c r="D2638" s="444">
        <v>37</v>
      </c>
      <c r="E2638" s="628"/>
      <c r="F2638" s="649">
        <f>D2638*E2638</f>
        <v>0</v>
      </c>
      <c r="G2638" s="667"/>
    </row>
    <row r="2639" spans="1:7">
      <c r="A2639" s="443">
        <v>7</v>
      </c>
      <c r="B2639" s="202" t="s">
        <v>1138</v>
      </c>
      <c r="C2639" s="443" t="s">
        <v>1137</v>
      </c>
      <c r="D2639" s="444">
        <v>22</v>
      </c>
      <c r="E2639" s="628"/>
      <c r="F2639" s="649">
        <f t="shared" si="68"/>
        <v>0</v>
      </c>
      <c r="G2639" s="667"/>
    </row>
    <row r="2640" spans="1:7">
      <c r="A2640" s="443">
        <v>8</v>
      </c>
      <c r="B2640" s="202" t="s">
        <v>1139</v>
      </c>
      <c r="C2640" s="443" t="s">
        <v>179</v>
      </c>
      <c r="D2640" s="444">
        <v>1</v>
      </c>
      <c r="E2640" s="628"/>
      <c r="F2640" s="649">
        <f t="shared" si="68"/>
        <v>0</v>
      </c>
      <c r="G2640" s="667"/>
    </row>
    <row r="2641" spans="1:7">
      <c r="A2641" s="443">
        <v>9</v>
      </c>
      <c r="B2641" s="202" t="s">
        <v>1140</v>
      </c>
      <c r="C2641" s="443"/>
      <c r="D2641" s="444"/>
      <c r="E2641" s="445"/>
      <c r="F2641" s="649"/>
      <c r="G2641" s="667"/>
    </row>
    <row r="2642" spans="1:7">
      <c r="A2642" s="443"/>
      <c r="B2642" s="202" t="s">
        <v>2540</v>
      </c>
      <c r="C2642" s="443" t="s">
        <v>1137</v>
      </c>
      <c r="D2642" s="444">
        <v>15</v>
      </c>
      <c r="E2642" s="445"/>
      <c r="F2642" s="649"/>
      <c r="G2642" s="667"/>
    </row>
    <row r="2643" spans="1:7">
      <c r="A2643" s="443"/>
      <c r="B2643" s="202" t="s">
        <v>2541</v>
      </c>
      <c r="C2643" s="443" t="s">
        <v>179</v>
      </c>
      <c r="D2643" s="444">
        <v>1</v>
      </c>
      <c r="E2643" s="445"/>
      <c r="F2643" s="649"/>
      <c r="G2643" s="667"/>
    </row>
    <row r="2644" spans="1:7">
      <c r="A2644" s="443"/>
      <c r="B2644" s="202" t="s">
        <v>2542</v>
      </c>
      <c r="C2644" s="443" t="s">
        <v>179</v>
      </c>
      <c r="D2644" s="444">
        <v>1</v>
      </c>
      <c r="E2644" s="445"/>
      <c r="F2644" s="649"/>
      <c r="G2644" s="667"/>
    </row>
    <row r="2645" spans="1:7" ht="15.6">
      <c r="A2645" s="443"/>
      <c r="B2645" s="446" t="s">
        <v>2543</v>
      </c>
      <c r="C2645" s="447" t="s">
        <v>1137</v>
      </c>
      <c r="D2645" s="444">
        <v>20</v>
      </c>
      <c r="E2645" s="445"/>
      <c r="F2645" s="649"/>
      <c r="G2645" s="667"/>
    </row>
    <row r="2646" spans="1:7">
      <c r="A2646" s="443"/>
      <c r="B2646" s="448" t="s">
        <v>1141</v>
      </c>
      <c r="C2646" s="443" t="s">
        <v>179</v>
      </c>
      <c r="D2646" s="444">
        <v>1</v>
      </c>
      <c r="E2646" s="628"/>
      <c r="F2646" s="649">
        <f t="shared" si="68"/>
        <v>0</v>
      </c>
      <c r="G2646" s="667"/>
    </row>
    <row r="2647" spans="1:7">
      <c r="A2647" s="443">
        <v>10</v>
      </c>
      <c r="B2647" s="202" t="s">
        <v>1142</v>
      </c>
      <c r="C2647" s="443" t="s">
        <v>179</v>
      </c>
      <c r="D2647" s="444">
        <v>1</v>
      </c>
      <c r="E2647" s="628"/>
      <c r="F2647" s="649">
        <f t="shared" si="68"/>
        <v>0</v>
      </c>
      <c r="G2647" s="667"/>
    </row>
    <row r="2648" spans="1:7" ht="26.4">
      <c r="A2648" s="443">
        <v>11</v>
      </c>
      <c r="B2648" s="202" t="s">
        <v>1143</v>
      </c>
      <c r="C2648" s="443" t="s">
        <v>179</v>
      </c>
      <c r="D2648" s="444">
        <v>1</v>
      </c>
      <c r="E2648" s="628"/>
      <c r="F2648" s="649">
        <f t="shared" si="68"/>
        <v>0</v>
      </c>
      <c r="G2648" s="667"/>
    </row>
    <row r="2649" spans="1:7" ht="13.8">
      <c r="A2649" s="440"/>
      <c r="B2649" s="449"/>
      <c r="C2649" s="443"/>
      <c r="D2649" s="441"/>
      <c r="E2649" s="450" t="s">
        <v>819</v>
      </c>
      <c r="F2649" s="650">
        <f>SUM(F2633:F2648)</f>
        <v>0</v>
      </c>
      <c r="G2649" s="667"/>
    </row>
    <row r="2650" spans="1:7" ht="13.8">
      <c r="A2650" s="438" t="s">
        <v>1144</v>
      </c>
      <c r="B2650" s="451" t="s">
        <v>2544</v>
      </c>
      <c r="C2650" s="440"/>
      <c r="D2650" s="441"/>
      <c r="E2650" s="442"/>
      <c r="F2650" s="648"/>
      <c r="G2650" s="667"/>
    </row>
    <row r="2651" spans="1:7" ht="39.6">
      <c r="A2651" s="443">
        <v>1</v>
      </c>
      <c r="B2651" s="452" t="s">
        <v>2545</v>
      </c>
      <c r="C2651" s="453"/>
      <c r="D2651" s="454"/>
      <c r="E2651" s="261"/>
      <c r="F2651" s="198"/>
      <c r="G2651" s="667"/>
    </row>
    <row r="2652" spans="1:7" ht="39.6">
      <c r="A2652" s="443"/>
      <c r="B2652" s="455" t="s">
        <v>3160</v>
      </c>
      <c r="C2652" s="456" t="s">
        <v>179</v>
      </c>
      <c r="D2652" s="457">
        <v>1</v>
      </c>
      <c r="E2652" s="261"/>
      <c r="F2652" s="198"/>
      <c r="G2652" s="667"/>
    </row>
    <row r="2653" spans="1:7" ht="26.4">
      <c r="A2653" s="333"/>
      <c r="B2653" s="455" t="s">
        <v>1146</v>
      </c>
      <c r="C2653" s="456" t="s">
        <v>179</v>
      </c>
      <c r="D2653" s="457">
        <v>1</v>
      </c>
      <c r="E2653" s="261"/>
      <c r="F2653" s="198"/>
      <c r="G2653" s="667"/>
    </row>
    <row r="2654" spans="1:7">
      <c r="A2654" s="333"/>
      <c r="B2654" s="455" t="s">
        <v>1147</v>
      </c>
      <c r="C2654" s="456" t="s">
        <v>179</v>
      </c>
      <c r="D2654" s="457">
        <v>4</v>
      </c>
      <c r="E2654" s="261"/>
      <c r="F2654" s="198"/>
      <c r="G2654" s="667"/>
    </row>
    <row r="2655" spans="1:7">
      <c r="A2655" s="333"/>
      <c r="B2655" s="455" t="s">
        <v>1148</v>
      </c>
      <c r="C2655" s="458" t="s">
        <v>179</v>
      </c>
      <c r="D2655" s="457">
        <v>2</v>
      </c>
      <c r="E2655" s="261"/>
      <c r="F2655" s="198"/>
      <c r="G2655" s="667"/>
    </row>
    <row r="2656" spans="1:7">
      <c r="A2656" s="333"/>
      <c r="B2656" s="455" t="s">
        <v>1149</v>
      </c>
      <c r="C2656" s="458" t="s">
        <v>179</v>
      </c>
      <c r="D2656" s="457">
        <v>1</v>
      </c>
      <c r="E2656" s="261"/>
      <c r="F2656" s="198"/>
      <c r="G2656" s="667"/>
    </row>
    <row r="2657" spans="1:7">
      <c r="A2657" s="333"/>
      <c r="B2657" s="455" t="s">
        <v>1150</v>
      </c>
      <c r="C2657" s="458" t="s">
        <v>179</v>
      </c>
      <c r="D2657" s="457">
        <v>1</v>
      </c>
      <c r="E2657" s="261"/>
      <c r="F2657" s="198"/>
      <c r="G2657" s="667"/>
    </row>
    <row r="2658" spans="1:7">
      <c r="A2658" s="333"/>
      <c r="B2658" s="455" t="s">
        <v>1151</v>
      </c>
      <c r="C2658" s="458" t="s">
        <v>179</v>
      </c>
      <c r="D2658" s="457">
        <v>1</v>
      </c>
      <c r="E2658" s="261"/>
      <c r="F2658" s="198"/>
      <c r="G2658" s="667"/>
    </row>
    <row r="2659" spans="1:7">
      <c r="A2659" s="333"/>
      <c r="B2659" s="455" t="s">
        <v>1152</v>
      </c>
      <c r="C2659" s="458" t="s">
        <v>179</v>
      </c>
      <c r="D2659" s="457">
        <v>1</v>
      </c>
      <c r="E2659" s="261"/>
      <c r="F2659" s="198"/>
      <c r="G2659" s="667"/>
    </row>
    <row r="2660" spans="1:7">
      <c r="A2660" s="333"/>
      <c r="B2660" s="455" t="s">
        <v>1153</v>
      </c>
      <c r="C2660" s="458" t="s">
        <v>179</v>
      </c>
      <c r="D2660" s="457">
        <v>1</v>
      </c>
      <c r="E2660" s="261"/>
      <c r="F2660" s="198"/>
      <c r="G2660" s="667"/>
    </row>
    <row r="2661" spans="1:7">
      <c r="A2661" s="333"/>
      <c r="B2661" s="455" t="s">
        <v>1154</v>
      </c>
      <c r="C2661" s="458" t="s">
        <v>179</v>
      </c>
      <c r="D2661" s="457">
        <v>1</v>
      </c>
      <c r="E2661" s="261"/>
      <c r="F2661" s="198"/>
      <c r="G2661" s="667"/>
    </row>
    <row r="2662" spans="1:7">
      <c r="A2662" s="333"/>
      <c r="B2662" s="455" t="s">
        <v>1155</v>
      </c>
      <c r="C2662" s="458" t="s">
        <v>179</v>
      </c>
      <c r="D2662" s="457">
        <v>1</v>
      </c>
      <c r="E2662" s="261"/>
      <c r="F2662" s="198"/>
      <c r="G2662" s="667"/>
    </row>
    <row r="2663" spans="1:7">
      <c r="A2663" s="333"/>
      <c r="B2663" s="455" t="s">
        <v>1156</v>
      </c>
      <c r="C2663" s="458" t="s">
        <v>179</v>
      </c>
      <c r="D2663" s="457">
        <v>1</v>
      </c>
      <c r="E2663" s="261"/>
      <c r="F2663" s="198"/>
      <c r="G2663" s="667"/>
    </row>
    <row r="2664" spans="1:7">
      <c r="A2664" s="333"/>
      <c r="B2664" s="455" t="s">
        <v>1157</v>
      </c>
      <c r="C2664" s="456" t="s">
        <v>179</v>
      </c>
      <c r="D2664" s="457">
        <v>3</v>
      </c>
      <c r="E2664" s="261"/>
      <c r="F2664" s="198"/>
      <c r="G2664" s="667"/>
    </row>
    <row r="2665" spans="1:7">
      <c r="A2665" s="333"/>
      <c r="B2665" s="455" t="s">
        <v>1158</v>
      </c>
      <c r="C2665" s="458" t="s">
        <v>179</v>
      </c>
      <c r="D2665" s="457">
        <v>11</v>
      </c>
      <c r="E2665" s="261"/>
      <c r="F2665" s="198"/>
      <c r="G2665" s="667"/>
    </row>
    <row r="2666" spans="1:7">
      <c r="A2666" s="333"/>
      <c r="B2666" s="455" t="s">
        <v>1159</v>
      </c>
      <c r="C2666" s="458" t="s">
        <v>179</v>
      </c>
      <c r="D2666" s="457">
        <v>25</v>
      </c>
      <c r="E2666" s="261"/>
      <c r="F2666" s="198"/>
      <c r="G2666" s="667"/>
    </row>
    <row r="2667" spans="1:7">
      <c r="A2667" s="333"/>
      <c r="B2667" s="455" t="s">
        <v>1160</v>
      </c>
      <c r="C2667" s="458" t="s">
        <v>179</v>
      </c>
      <c r="D2667" s="457">
        <v>2</v>
      </c>
      <c r="E2667" s="261"/>
      <c r="F2667" s="198"/>
      <c r="G2667" s="667"/>
    </row>
    <row r="2668" spans="1:7">
      <c r="A2668" s="333"/>
      <c r="B2668" s="455" t="s">
        <v>1161</v>
      </c>
      <c r="C2668" s="458" t="s">
        <v>179</v>
      </c>
      <c r="D2668" s="457">
        <v>2</v>
      </c>
      <c r="E2668" s="261"/>
      <c r="F2668" s="198"/>
      <c r="G2668" s="667"/>
    </row>
    <row r="2669" spans="1:7">
      <c r="A2669" s="333"/>
      <c r="B2669" s="455" t="s">
        <v>1162</v>
      </c>
      <c r="C2669" s="458" t="s">
        <v>179</v>
      </c>
      <c r="D2669" s="457">
        <v>1</v>
      </c>
      <c r="E2669" s="261"/>
      <c r="F2669" s="198"/>
      <c r="G2669" s="667"/>
    </row>
    <row r="2670" spans="1:7">
      <c r="A2670" s="333"/>
      <c r="B2670" s="455" t="s">
        <v>1163</v>
      </c>
      <c r="C2670" s="458" t="s">
        <v>179</v>
      </c>
      <c r="D2670" s="457">
        <v>2</v>
      </c>
      <c r="E2670" s="261"/>
      <c r="F2670" s="198"/>
      <c r="G2670" s="667"/>
    </row>
    <row r="2671" spans="1:7">
      <c r="A2671" s="333"/>
      <c r="B2671" s="459" t="s">
        <v>1164</v>
      </c>
      <c r="C2671" s="460" t="s">
        <v>824</v>
      </c>
      <c r="D2671" s="461">
        <v>1</v>
      </c>
      <c r="E2671" s="261"/>
      <c r="F2671" s="198"/>
      <c r="G2671" s="667"/>
    </row>
    <row r="2672" spans="1:7">
      <c r="A2672" s="333"/>
      <c r="B2672" s="779"/>
      <c r="C2672" s="453" t="s">
        <v>824</v>
      </c>
      <c r="D2672" s="463">
        <v>1</v>
      </c>
      <c r="E2672" s="629"/>
      <c r="F2672" s="198">
        <f>E2672*D2672</f>
        <v>0</v>
      </c>
      <c r="G2672" s="667"/>
    </row>
    <row r="2673" spans="1:7" ht="39.6">
      <c r="A2673" s="443">
        <v>2</v>
      </c>
      <c r="B2673" s="81" t="s">
        <v>2546</v>
      </c>
      <c r="C2673" s="215"/>
      <c r="D2673" s="215"/>
      <c r="E2673" s="215"/>
      <c r="F2673" s="198"/>
      <c r="G2673" s="667"/>
    </row>
    <row r="2674" spans="1:7">
      <c r="A2674" s="443"/>
      <c r="B2674" s="464" t="s">
        <v>1165</v>
      </c>
      <c r="C2674" s="443" t="s">
        <v>179</v>
      </c>
      <c r="D2674" s="444">
        <v>1</v>
      </c>
      <c r="E2674" s="445"/>
      <c r="F2674" s="651"/>
      <c r="G2674" s="667"/>
    </row>
    <row r="2675" spans="1:7">
      <c r="A2675" s="443"/>
      <c r="B2675" s="464" t="s">
        <v>1166</v>
      </c>
      <c r="C2675" s="443" t="s">
        <v>179</v>
      </c>
      <c r="D2675" s="444">
        <v>1</v>
      </c>
      <c r="E2675" s="445"/>
      <c r="F2675" s="651"/>
      <c r="G2675" s="667"/>
    </row>
    <row r="2676" spans="1:7">
      <c r="A2676" s="443"/>
      <c r="B2676" s="464" t="s">
        <v>1167</v>
      </c>
      <c r="C2676" s="443" t="s">
        <v>179</v>
      </c>
      <c r="D2676" s="444">
        <v>1</v>
      </c>
      <c r="E2676" s="445"/>
      <c r="F2676" s="651"/>
      <c r="G2676" s="667"/>
    </row>
    <row r="2677" spans="1:7">
      <c r="A2677" s="443"/>
      <c r="B2677" s="464" t="s">
        <v>1168</v>
      </c>
      <c r="C2677" s="443" t="s">
        <v>179</v>
      </c>
      <c r="D2677" s="444">
        <v>3</v>
      </c>
      <c r="E2677" s="445"/>
      <c r="F2677" s="651"/>
      <c r="G2677" s="667"/>
    </row>
    <row r="2678" spans="1:7">
      <c r="A2678" s="443"/>
      <c r="B2678" s="464" t="s">
        <v>1169</v>
      </c>
      <c r="C2678" s="443" t="s">
        <v>179</v>
      </c>
      <c r="D2678" s="444">
        <v>5</v>
      </c>
      <c r="E2678" s="445"/>
      <c r="F2678" s="651"/>
      <c r="G2678" s="667"/>
    </row>
    <row r="2679" spans="1:7">
      <c r="A2679" s="443"/>
      <c r="B2679" s="464" t="s">
        <v>1170</v>
      </c>
      <c r="C2679" s="443" t="s">
        <v>179</v>
      </c>
      <c r="D2679" s="444">
        <v>5</v>
      </c>
      <c r="E2679" s="445"/>
      <c r="F2679" s="651"/>
      <c r="G2679" s="667"/>
    </row>
    <row r="2680" spans="1:7">
      <c r="A2680" s="443"/>
      <c r="B2680" s="464" t="s">
        <v>1171</v>
      </c>
      <c r="C2680" s="443" t="s">
        <v>179</v>
      </c>
      <c r="D2680" s="444">
        <v>1</v>
      </c>
      <c r="E2680" s="445"/>
      <c r="F2680" s="651"/>
      <c r="G2680" s="667"/>
    </row>
    <row r="2681" spans="1:7">
      <c r="A2681" s="443"/>
      <c r="B2681" s="464" t="s">
        <v>1172</v>
      </c>
      <c r="C2681" s="443" t="s">
        <v>179</v>
      </c>
      <c r="D2681" s="444">
        <v>1</v>
      </c>
      <c r="E2681" s="445"/>
      <c r="F2681" s="651"/>
      <c r="G2681" s="667"/>
    </row>
    <row r="2682" spans="1:7">
      <c r="A2682" s="443"/>
      <c r="B2682" s="464" t="s">
        <v>1173</v>
      </c>
      <c r="C2682" s="443" t="s">
        <v>179</v>
      </c>
      <c r="D2682" s="444">
        <v>1</v>
      </c>
      <c r="E2682" s="445"/>
      <c r="F2682" s="651"/>
      <c r="G2682" s="667"/>
    </row>
    <row r="2683" spans="1:7">
      <c r="A2683" s="443"/>
      <c r="B2683" s="464" t="s">
        <v>1174</v>
      </c>
      <c r="C2683" s="443" t="s">
        <v>179</v>
      </c>
      <c r="D2683" s="444">
        <v>1</v>
      </c>
      <c r="E2683" s="445"/>
      <c r="F2683" s="651"/>
      <c r="G2683" s="667"/>
    </row>
    <row r="2684" spans="1:7">
      <c r="A2684" s="443"/>
      <c r="B2684" s="464" t="s">
        <v>1175</v>
      </c>
      <c r="C2684" s="443" t="s">
        <v>179</v>
      </c>
      <c r="D2684" s="444">
        <v>1</v>
      </c>
      <c r="E2684" s="445"/>
      <c r="F2684" s="651"/>
      <c r="G2684" s="667"/>
    </row>
    <row r="2685" spans="1:7">
      <c r="A2685" s="443"/>
      <c r="B2685" s="464" t="s">
        <v>1176</v>
      </c>
      <c r="C2685" s="443" t="s">
        <v>179</v>
      </c>
      <c r="D2685" s="444">
        <v>2</v>
      </c>
      <c r="E2685" s="445"/>
      <c r="F2685" s="651"/>
      <c r="G2685" s="667"/>
    </row>
    <row r="2686" spans="1:7">
      <c r="A2686" s="443"/>
      <c r="B2686" s="464" t="s">
        <v>1177</v>
      </c>
      <c r="C2686" s="443" t="s">
        <v>179</v>
      </c>
      <c r="D2686" s="444">
        <v>5</v>
      </c>
      <c r="E2686" s="445"/>
      <c r="F2686" s="651"/>
      <c r="G2686" s="667"/>
    </row>
    <row r="2687" spans="1:7">
      <c r="A2687" s="443"/>
      <c r="B2687" s="465" t="s">
        <v>1178</v>
      </c>
      <c r="C2687" s="447" t="s">
        <v>824</v>
      </c>
      <c r="D2687" s="444">
        <v>1</v>
      </c>
      <c r="E2687" s="445"/>
      <c r="F2687" s="651"/>
      <c r="G2687" s="667"/>
    </row>
    <row r="2688" spans="1:7">
      <c r="A2688" s="443"/>
      <c r="B2688" s="81"/>
      <c r="C2688" s="333" t="s">
        <v>824</v>
      </c>
      <c r="D2688" s="466">
        <v>1</v>
      </c>
      <c r="E2688" s="628"/>
      <c r="F2688" s="651">
        <f>D2688*E2688</f>
        <v>0</v>
      </c>
      <c r="G2688" s="667"/>
    </row>
    <row r="2689" spans="1:7" ht="39.6">
      <c r="A2689" s="443">
        <v>3</v>
      </c>
      <c r="B2689" s="452" t="s">
        <v>2547</v>
      </c>
      <c r="C2689" s="453"/>
      <c r="D2689" s="454"/>
      <c r="E2689" s="261"/>
      <c r="F2689" s="198"/>
      <c r="G2689" s="667"/>
    </row>
    <row r="2690" spans="1:7" ht="39.6">
      <c r="A2690" s="443"/>
      <c r="B2690" s="455" t="s">
        <v>2548</v>
      </c>
      <c r="C2690" s="456" t="s">
        <v>179</v>
      </c>
      <c r="D2690" s="457">
        <v>1</v>
      </c>
      <c r="E2690" s="445"/>
      <c r="F2690" s="198"/>
      <c r="G2690" s="667"/>
    </row>
    <row r="2691" spans="1:7" ht="26.4">
      <c r="A2691" s="333"/>
      <c r="B2691" s="455" t="s">
        <v>1179</v>
      </c>
      <c r="C2691" s="456" t="s">
        <v>179</v>
      </c>
      <c r="D2691" s="457">
        <v>1</v>
      </c>
      <c r="E2691" s="261"/>
      <c r="F2691" s="198"/>
      <c r="G2691" s="667"/>
    </row>
    <row r="2692" spans="1:7">
      <c r="A2692" s="333"/>
      <c r="B2692" s="455" t="s">
        <v>1180</v>
      </c>
      <c r="C2692" s="458" t="s">
        <v>179</v>
      </c>
      <c r="D2692" s="457">
        <v>1</v>
      </c>
      <c r="E2692" s="261"/>
      <c r="F2692" s="198"/>
      <c r="G2692" s="667"/>
    </row>
    <row r="2693" spans="1:7">
      <c r="A2693" s="333"/>
      <c r="B2693" s="455" t="s">
        <v>1153</v>
      </c>
      <c r="C2693" s="458" t="s">
        <v>179</v>
      </c>
      <c r="D2693" s="457">
        <v>2</v>
      </c>
      <c r="E2693" s="261"/>
      <c r="F2693" s="198"/>
      <c r="G2693" s="667"/>
    </row>
    <row r="2694" spans="1:7">
      <c r="A2694" s="333"/>
      <c r="B2694" s="455" t="s">
        <v>1181</v>
      </c>
      <c r="C2694" s="458" t="s">
        <v>179</v>
      </c>
      <c r="D2694" s="457">
        <v>2</v>
      </c>
      <c r="E2694" s="261"/>
      <c r="F2694" s="198"/>
      <c r="G2694" s="667"/>
    </row>
    <row r="2695" spans="1:7">
      <c r="A2695" s="333"/>
      <c r="B2695" s="455" t="s">
        <v>1152</v>
      </c>
      <c r="C2695" s="458" t="s">
        <v>179</v>
      </c>
      <c r="D2695" s="457">
        <v>1</v>
      </c>
      <c r="E2695" s="261"/>
      <c r="F2695" s="198"/>
      <c r="G2695" s="667"/>
    </row>
    <row r="2696" spans="1:7">
      <c r="A2696" s="333"/>
      <c r="B2696" s="455" t="s">
        <v>1182</v>
      </c>
      <c r="C2696" s="458" t="s">
        <v>179</v>
      </c>
      <c r="D2696" s="457">
        <v>1</v>
      </c>
      <c r="E2696" s="261"/>
      <c r="F2696" s="198"/>
      <c r="G2696" s="667"/>
    </row>
    <row r="2697" spans="1:7">
      <c r="A2697" s="333"/>
      <c r="B2697" s="455" t="s">
        <v>1157</v>
      </c>
      <c r="C2697" s="456" t="s">
        <v>179</v>
      </c>
      <c r="D2697" s="457">
        <v>1</v>
      </c>
      <c r="E2697" s="261"/>
      <c r="F2697" s="198"/>
      <c r="G2697" s="667"/>
    </row>
    <row r="2698" spans="1:7">
      <c r="A2698" s="333"/>
      <c r="B2698" s="455" t="s">
        <v>1158</v>
      </c>
      <c r="C2698" s="458" t="s">
        <v>179</v>
      </c>
      <c r="D2698" s="457">
        <v>2</v>
      </c>
      <c r="E2698" s="261"/>
      <c r="F2698" s="198"/>
      <c r="G2698" s="667"/>
    </row>
    <row r="2699" spans="1:7">
      <c r="A2699" s="333"/>
      <c r="B2699" s="455" t="s">
        <v>1159</v>
      </c>
      <c r="C2699" s="458" t="s">
        <v>179</v>
      </c>
      <c r="D2699" s="457">
        <v>9</v>
      </c>
      <c r="E2699" s="261"/>
      <c r="F2699" s="198"/>
      <c r="G2699" s="667"/>
    </row>
    <row r="2700" spans="1:7">
      <c r="A2700" s="333"/>
      <c r="B2700" s="455" t="s">
        <v>1183</v>
      </c>
      <c r="C2700" s="458" t="s">
        <v>179</v>
      </c>
      <c r="D2700" s="457">
        <v>2</v>
      </c>
      <c r="E2700" s="261"/>
      <c r="F2700" s="198"/>
      <c r="G2700" s="667"/>
    </row>
    <row r="2701" spans="1:7">
      <c r="A2701" s="333"/>
      <c r="B2701" s="455" t="s">
        <v>1160</v>
      </c>
      <c r="C2701" s="458" t="s">
        <v>179</v>
      </c>
      <c r="D2701" s="457">
        <v>4</v>
      </c>
      <c r="E2701" s="261"/>
      <c r="F2701" s="198"/>
      <c r="G2701" s="667"/>
    </row>
    <row r="2702" spans="1:7">
      <c r="A2702" s="333"/>
      <c r="B2702" s="459" t="s">
        <v>1164</v>
      </c>
      <c r="C2702" s="467" t="s">
        <v>824</v>
      </c>
      <c r="D2702" s="457">
        <v>1</v>
      </c>
      <c r="E2702" s="261"/>
      <c r="F2702" s="198"/>
      <c r="G2702" s="667"/>
    </row>
    <row r="2703" spans="1:7">
      <c r="A2703" s="333"/>
      <c r="B2703" s="779"/>
      <c r="C2703" s="453" t="s">
        <v>824</v>
      </c>
      <c r="D2703" s="463">
        <v>1</v>
      </c>
      <c r="E2703" s="629"/>
      <c r="F2703" s="468">
        <f>E2703*D2703</f>
        <v>0</v>
      </c>
      <c r="G2703" s="667"/>
    </row>
    <row r="2704" spans="1:7" ht="66">
      <c r="A2704" s="443">
        <v>4</v>
      </c>
      <c r="B2704" s="469" t="s">
        <v>2549</v>
      </c>
      <c r="C2704" s="443" t="s">
        <v>179</v>
      </c>
      <c r="D2704" s="444">
        <v>131</v>
      </c>
      <c r="E2704" s="628"/>
      <c r="F2704" s="468">
        <f t="shared" ref="F2704:F2705" si="69">E2704*D2704</f>
        <v>0</v>
      </c>
      <c r="G2704" s="667"/>
    </row>
    <row r="2705" spans="1:7" ht="66">
      <c r="A2705" s="443">
        <v>5</v>
      </c>
      <c r="B2705" s="469" t="s">
        <v>2550</v>
      </c>
      <c r="C2705" s="443" t="s">
        <v>179</v>
      </c>
      <c r="D2705" s="444">
        <v>72</v>
      </c>
      <c r="E2705" s="628"/>
      <c r="F2705" s="468">
        <f t="shared" si="69"/>
        <v>0</v>
      </c>
      <c r="G2705" s="667"/>
    </row>
    <row r="2706" spans="1:7" ht="26.4">
      <c r="A2706" s="443">
        <v>6</v>
      </c>
      <c r="B2706" s="202" t="s">
        <v>1184</v>
      </c>
      <c r="C2706" s="443"/>
      <c r="D2706" s="444"/>
      <c r="E2706" s="445"/>
      <c r="F2706" s="651"/>
      <c r="G2706" s="667"/>
    </row>
    <row r="2707" spans="1:7">
      <c r="A2707" s="443"/>
      <c r="B2707" s="202" t="s">
        <v>1185</v>
      </c>
      <c r="C2707" s="443" t="s">
        <v>179</v>
      </c>
      <c r="D2707" s="444">
        <v>6</v>
      </c>
      <c r="E2707" s="628"/>
      <c r="F2707" s="468">
        <f t="shared" ref="F2707:F2711" si="70">E2707*D2707</f>
        <v>0</v>
      </c>
      <c r="G2707" s="667"/>
    </row>
    <row r="2708" spans="1:7">
      <c r="A2708" s="443"/>
      <c r="B2708" s="202" t="s">
        <v>1186</v>
      </c>
      <c r="C2708" s="443" t="s">
        <v>179</v>
      </c>
      <c r="D2708" s="444">
        <v>1</v>
      </c>
      <c r="E2708" s="628"/>
      <c r="F2708" s="468">
        <f t="shared" si="70"/>
        <v>0</v>
      </c>
      <c r="G2708" s="667"/>
    </row>
    <row r="2709" spans="1:7">
      <c r="A2709" s="443"/>
      <c r="B2709" s="202" t="s">
        <v>1187</v>
      </c>
      <c r="C2709" s="443" t="s">
        <v>179</v>
      </c>
      <c r="D2709" s="444">
        <v>6</v>
      </c>
      <c r="E2709" s="628"/>
      <c r="F2709" s="468">
        <f t="shared" si="70"/>
        <v>0</v>
      </c>
      <c r="G2709" s="667"/>
    </row>
    <row r="2710" spans="1:7">
      <c r="A2710" s="443">
        <v>7</v>
      </c>
      <c r="B2710" s="202" t="s">
        <v>1188</v>
      </c>
      <c r="C2710" s="443" t="s">
        <v>179</v>
      </c>
      <c r="D2710" s="444">
        <v>32</v>
      </c>
      <c r="E2710" s="628"/>
      <c r="F2710" s="468">
        <f t="shared" si="70"/>
        <v>0</v>
      </c>
      <c r="G2710" s="667"/>
    </row>
    <row r="2711" spans="1:7" ht="26.4">
      <c r="A2711" s="443">
        <v>8</v>
      </c>
      <c r="B2711" s="202" t="s">
        <v>1189</v>
      </c>
      <c r="C2711" s="443" t="s">
        <v>179</v>
      </c>
      <c r="D2711" s="444">
        <v>7</v>
      </c>
      <c r="E2711" s="628"/>
      <c r="F2711" s="468">
        <f t="shared" si="70"/>
        <v>0</v>
      </c>
      <c r="G2711" s="667"/>
    </row>
    <row r="2712" spans="1:7" ht="39.6">
      <c r="A2712" s="443">
        <v>9</v>
      </c>
      <c r="B2712" s="202" t="s">
        <v>2551</v>
      </c>
      <c r="C2712" s="443"/>
      <c r="D2712" s="444"/>
      <c r="E2712" s="445"/>
      <c r="F2712" s="651"/>
      <c r="G2712" s="667"/>
    </row>
    <row r="2713" spans="1:7" ht="79.2">
      <c r="A2713" s="443"/>
      <c r="B2713" s="360" t="s">
        <v>2552</v>
      </c>
      <c r="C2713" s="470" t="s">
        <v>179</v>
      </c>
      <c r="D2713" s="471">
        <v>1</v>
      </c>
      <c r="E2713" s="628"/>
      <c r="F2713" s="468">
        <f t="shared" ref="F2713:F2715" si="71">E2713*D2713</f>
        <v>0</v>
      </c>
      <c r="G2713" s="667"/>
    </row>
    <row r="2714" spans="1:7" ht="79.2">
      <c r="A2714" s="443"/>
      <c r="B2714" s="360" t="s">
        <v>2553</v>
      </c>
      <c r="C2714" s="470" t="s">
        <v>179</v>
      </c>
      <c r="D2714" s="471">
        <v>1</v>
      </c>
      <c r="E2714" s="628"/>
      <c r="F2714" s="468">
        <f t="shared" si="71"/>
        <v>0</v>
      </c>
      <c r="G2714" s="667"/>
    </row>
    <row r="2715" spans="1:7" ht="52.8">
      <c r="A2715" s="443"/>
      <c r="B2715" s="360" t="s">
        <v>2554</v>
      </c>
      <c r="C2715" s="470" t="s">
        <v>179</v>
      </c>
      <c r="D2715" s="471">
        <v>1</v>
      </c>
      <c r="E2715" s="628"/>
      <c r="F2715" s="468">
        <f t="shared" si="71"/>
        <v>0</v>
      </c>
      <c r="G2715" s="667"/>
    </row>
    <row r="2716" spans="1:7" ht="26.4">
      <c r="A2716" s="443">
        <v>10</v>
      </c>
      <c r="B2716" s="202" t="s">
        <v>2555</v>
      </c>
      <c r="C2716" s="443"/>
      <c r="D2716" s="444"/>
      <c r="E2716" s="445"/>
      <c r="F2716" s="651"/>
      <c r="G2716" s="667"/>
    </row>
    <row r="2717" spans="1:7">
      <c r="A2717" s="443"/>
      <c r="B2717" s="472" t="s">
        <v>1190</v>
      </c>
      <c r="C2717" s="443" t="s">
        <v>179</v>
      </c>
      <c r="D2717" s="444">
        <v>45</v>
      </c>
      <c r="E2717" s="628"/>
      <c r="F2717" s="468">
        <f t="shared" ref="F2717:F2719" si="72">E2717*D2717</f>
        <v>0</v>
      </c>
      <c r="G2717" s="667"/>
    </row>
    <row r="2718" spans="1:7">
      <c r="A2718" s="443"/>
      <c r="B2718" s="472" t="s">
        <v>1191</v>
      </c>
      <c r="C2718" s="443" t="s">
        <v>179</v>
      </c>
      <c r="D2718" s="444">
        <v>10</v>
      </c>
      <c r="E2718" s="628"/>
      <c r="F2718" s="468">
        <f t="shared" si="72"/>
        <v>0</v>
      </c>
      <c r="G2718" s="667"/>
    </row>
    <row r="2719" spans="1:7">
      <c r="A2719" s="443"/>
      <c r="B2719" s="472" t="s">
        <v>1192</v>
      </c>
      <c r="C2719" s="443" t="s">
        <v>179</v>
      </c>
      <c r="D2719" s="444">
        <v>1</v>
      </c>
      <c r="E2719" s="628"/>
      <c r="F2719" s="468">
        <f t="shared" si="72"/>
        <v>0</v>
      </c>
      <c r="G2719" s="667"/>
    </row>
    <row r="2720" spans="1:7" ht="39.6">
      <c r="A2720" s="443">
        <v>11</v>
      </c>
      <c r="B2720" s="469" t="s">
        <v>2556</v>
      </c>
      <c r="C2720" s="443"/>
      <c r="D2720" s="444"/>
      <c r="E2720" s="445"/>
      <c r="F2720" s="651"/>
      <c r="G2720" s="667"/>
    </row>
    <row r="2721" spans="1:7" ht="15.6">
      <c r="A2721" s="443"/>
      <c r="B2721" s="473" t="s">
        <v>2557</v>
      </c>
      <c r="C2721" s="443" t="s">
        <v>1137</v>
      </c>
      <c r="D2721" s="444">
        <v>85</v>
      </c>
      <c r="E2721" s="628"/>
      <c r="F2721" s="468">
        <f t="shared" ref="F2721:F2738" si="73">E2721*D2721</f>
        <v>0</v>
      </c>
      <c r="G2721" s="667"/>
    </row>
    <row r="2722" spans="1:7" ht="15.6">
      <c r="A2722" s="443"/>
      <c r="B2722" s="473" t="s">
        <v>2558</v>
      </c>
      <c r="C2722" s="443" t="s">
        <v>1137</v>
      </c>
      <c r="D2722" s="444">
        <v>160</v>
      </c>
      <c r="E2722" s="628"/>
      <c r="F2722" s="468">
        <f t="shared" si="73"/>
        <v>0</v>
      </c>
      <c r="G2722" s="667"/>
    </row>
    <row r="2723" spans="1:7" ht="15.6">
      <c r="A2723" s="443"/>
      <c r="B2723" s="473" t="s">
        <v>2559</v>
      </c>
      <c r="C2723" s="443" t="s">
        <v>1137</v>
      </c>
      <c r="D2723" s="444">
        <v>250</v>
      </c>
      <c r="E2723" s="628"/>
      <c r="F2723" s="468">
        <f t="shared" si="73"/>
        <v>0</v>
      </c>
      <c r="G2723" s="667"/>
    </row>
    <row r="2724" spans="1:7" ht="15.6">
      <c r="A2724" s="443"/>
      <c r="B2724" s="473" t="s">
        <v>2560</v>
      </c>
      <c r="C2724" s="443" t="s">
        <v>1137</v>
      </c>
      <c r="D2724" s="444">
        <v>65</v>
      </c>
      <c r="E2724" s="628"/>
      <c r="F2724" s="468">
        <f t="shared" si="73"/>
        <v>0</v>
      </c>
      <c r="G2724" s="667"/>
    </row>
    <row r="2725" spans="1:7" ht="15.6">
      <c r="A2725" s="443"/>
      <c r="B2725" s="473" t="s">
        <v>2561</v>
      </c>
      <c r="C2725" s="443" t="s">
        <v>1137</v>
      </c>
      <c r="D2725" s="444">
        <v>65</v>
      </c>
      <c r="E2725" s="628"/>
      <c r="F2725" s="468">
        <f t="shared" si="73"/>
        <v>0</v>
      </c>
      <c r="G2725" s="667"/>
    </row>
    <row r="2726" spans="1:7" ht="15.6">
      <c r="A2726" s="443"/>
      <c r="B2726" s="473" t="s">
        <v>2562</v>
      </c>
      <c r="C2726" s="443" t="s">
        <v>1137</v>
      </c>
      <c r="D2726" s="444">
        <v>250</v>
      </c>
      <c r="E2726" s="628"/>
      <c r="F2726" s="468">
        <f t="shared" si="73"/>
        <v>0</v>
      </c>
      <c r="G2726" s="667"/>
    </row>
    <row r="2727" spans="1:7" ht="15.6">
      <c r="A2727" s="443"/>
      <c r="B2727" s="473" t="s">
        <v>2563</v>
      </c>
      <c r="C2727" s="443" t="s">
        <v>1137</v>
      </c>
      <c r="D2727" s="444">
        <v>30</v>
      </c>
      <c r="E2727" s="628"/>
      <c r="F2727" s="468">
        <f t="shared" si="73"/>
        <v>0</v>
      </c>
      <c r="G2727" s="667"/>
    </row>
    <row r="2728" spans="1:7" ht="15.6">
      <c r="A2728" s="443"/>
      <c r="B2728" s="473" t="s">
        <v>2564</v>
      </c>
      <c r="C2728" s="443" t="s">
        <v>1137</v>
      </c>
      <c r="D2728" s="444">
        <v>130</v>
      </c>
      <c r="E2728" s="628"/>
      <c r="F2728" s="468">
        <f t="shared" si="73"/>
        <v>0</v>
      </c>
      <c r="G2728" s="667"/>
    </row>
    <row r="2729" spans="1:7" ht="15.6">
      <c r="A2729" s="443"/>
      <c r="B2729" s="473" t="s">
        <v>2565</v>
      </c>
      <c r="C2729" s="443" t="s">
        <v>1137</v>
      </c>
      <c r="D2729" s="444">
        <v>170</v>
      </c>
      <c r="E2729" s="628"/>
      <c r="F2729" s="468">
        <f t="shared" si="73"/>
        <v>0</v>
      </c>
      <c r="G2729" s="667"/>
    </row>
    <row r="2730" spans="1:7" ht="15.6">
      <c r="A2730" s="443"/>
      <c r="B2730" s="473" t="s">
        <v>2566</v>
      </c>
      <c r="C2730" s="443" t="s">
        <v>1137</v>
      </c>
      <c r="D2730" s="444">
        <v>40</v>
      </c>
      <c r="E2730" s="628"/>
      <c r="F2730" s="468">
        <f t="shared" si="73"/>
        <v>0</v>
      </c>
      <c r="G2730" s="667"/>
    </row>
    <row r="2731" spans="1:7" ht="15.6">
      <c r="A2731" s="443"/>
      <c r="B2731" s="473" t="s">
        <v>2567</v>
      </c>
      <c r="C2731" s="443" t="s">
        <v>1137</v>
      </c>
      <c r="D2731" s="444">
        <v>32</v>
      </c>
      <c r="E2731" s="628"/>
      <c r="F2731" s="468">
        <f t="shared" si="73"/>
        <v>0</v>
      </c>
      <c r="G2731" s="667"/>
    </row>
    <row r="2732" spans="1:7" ht="15.6">
      <c r="A2732" s="443"/>
      <c r="B2732" s="473" t="s">
        <v>2568</v>
      </c>
      <c r="C2732" s="443" t="s">
        <v>1137</v>
      </c>
      <c r="D2732" s="444">
        <v>32</v>
      </c>
      <c r="E2732" s="628"/>
      <c r="F2732" s="468">
        <f t="shared" si="73"/>
        <v>0</v>
      </c>
      <c r="G2732" s="667"/>
    </row>
    <row r="2733" spans="1:7" ht="15.6">
      <c r="A2733" s="443"/>
      <c r="B2733" s="473" t="s">
        <v>2569</v>
      </c>
      <c r="C2733" s="443" t="s">
        <v>1137</v>
      </c>
      <c r="D2733" s="444">
        <v>75</v>
      </c>
      <c r="E2733" s="628"/>
      <c r="F2733" s="468">
        <f t="shared" si="73"/>
        <v>0</v>
      </c>
      <c r="G2733" s="667"/>
    </row>
    <row r="2734" spans="1:7" ht="15.6">
      <c r="A2734" s="443"/>
      <c r="B2734" s="473" t="s">
        <v>2570</v>
      </c>
      <c r="C2734" s="443" t="s">
        <v>1137</v>
      </c>
      <c r="D2734" s="444">
        <v>28</v>
      </c>
      <c r="E2734" s="628"/>
      <c r="F2734" s="468">
        <f t="shared" si="73"/>
        <v>0</v>
      </c>
      <c r="G2734" s="667"/>
    </row>
    <row r="2735" spans="1:7" ht="15.6">
      <c r="A2735" s="443"/>
      <c r="B2735" s="473" t="s">
        <v>2571</v>
      </c>
      <c r="C2735" s="443" t="s">
        <v>1137</v>
      </c>
      <c r="D2735" s="444">
        <v>28</v>
      </c>
      <c r="E2735" s="628"/>
      <c r="F2735" s="468">
        <f t="shared" si="73"/>
        <v>0</v>
      </c>
      <c r="G2735" s="667"/>
    </row>
    <row r="2736" spans="1:7" ht="15.6">
      <c r="A2736" s="443"/>
      <c r="B2736" s="473" t="s">
        <v>2572</v>
      </c>
      <c r="C2736" s="443" t="s">
        <v>1137</v>
      </c>
      <c r="D2736" s="444">
        <v>65</v>
      </c>
      <c r="E2736" s="628"/>
      <c r="F2736" s="468">
        <f t="shared" si="73"/>
        <v>0</v>
      </c>
      <c r="G2736" s="667"/>
    </row>
    <row r="2737" spans="1:7" ht="15.6">
      <c r="A2737" s="443"/>
      <c r="B2737" s="473" t="s">
        <v>2573</v>
      </c>
      <c r="C2737" s="443" t="s">
        <v>1137</v>
      </c>
      <c r="D2737" s="444">
        <v>44</v>
      </c>
      <c r="E2737" s="628"/>
      <c r="F2737" s="468">
        <f t="shared" si="73"/>
        <v>0</v>
      </c>
      <c r="G2737" s="667"/>
    </row>
    <row r="2738" spans="1:7" ht="15.6">
      <c r="A2738" s="443"/>
      <c r="B2738" s="473" t="s">
        <v>2574</v>
      </c>
      <c r="C2738" s="443" t="s">
        <v>1137</v>
      </c>
      <c r="D2738" s="444">
        <v>12</v>
      </c>
      <c r="E2738" s="628"/>
      <c r="F2738" s="468">
        <f t="shared" si="73"/>
        <v>0</v>
      </c>
      <c r="G2738" s="667"/>
    </row>
    <row r="2739" spans="1:7" ht="26.4">
      <c r="A2739" s="443">
        <v>12</v>
      </c>
      <c r="B2739" s="469" t="s">
        <v>1193</v>
      </c>
      <c r="C2739" s="443"/>
      <c r="D2739" s="444"/>
      <c r="E2739" s="445"/>
      <c r="F2739" s="651"/>
      <c r="G2739" s="667"/>
    </row>
    <row r="2740" spans="1:7">
      <c r="A2740" s="443"/>
      <c r="B2740" s="473" t="s">
        <v>1194</v>
      </c>
      <c r="C2740" s="443" t="s">
        <v>1137</v>
      </c>
      <c r="D2740" s="444">
        <v>1500</v>
      </c>
      <c r="E2740" s="628"/>
      <c r="F2740" s="468">
        <f t="shared" ref="F2740:F2743" si="74">E2740*D2740</f>
        <v>0</v>
      </c>
      <c r="G2740" s="667"/>
    </row>
    <row r="2741" spans="1:7">
      <c r="A2741" s="443"/>
      <c r="B2741" s="473" t="s">
        <v>1195</v>
      </c>
      <c r="C2741" s="443" t="s">
        <v>1137</v>
      </c>
      <c r="D2741" s="444">
        <v>670</v>
      </c>
      <c r="E2741" s="628"/>
      <c r="F2741" s="468">
        <f t="shared" si="74"/>
        <v>0</v>
      </c>
      <c r="G2741" s="667"/>
    </row>
    <row r="2742" spans="1:7">
      <c r="A2742" s="443"/>
      <c r="B2742" s="473" t="s">
        <v>1196</v>
      </c>
      <c r="C2742" s="443" t="s">
        <v>1137</v>
      </c>
      <c r="D2742" s="444">
        <v>140</v>
      </c>
      <c r="E2742" s="628"/>
      <c r="F2742" s="468">
        <f t="shared" si="74"/>
        <v>0</v>
      </c>
      <c r="G2742" s="667"/>
    </row>
    <row r="2743" spans="1:7">
      <c r="A2743" s="443"/>
      <c r="B2743" s="473" t="s">
        <v>1197</v>
      </c>
      <c r="C2743" s="443" t="s">
        <v>1137</v>
      </c>
      <c r="D2743" s="444">
        <v>42</v>
      </c>
      <c r="E2743" s="628"/>
      <c r="F2743" s="468">
        <f t="shared" si="74"/>
        <v>0</v>
      </c>
      <c r="G2743" s="667"/>
    </row>
    <row r="2744" spans="1:7" ht="26.4">
      <c r="A2744" s="443">
        <v>13</v>
      </c>
      <c r="B2744" s="469" t="s">
        <v>2575</v>
      </c>
      <c r="C2744" s="443"/>
      <c r="D2744" s="444"/>
      <c r="E2744" s="445"/>
      <c r="F2744" s="651"/>
      <c r="G2744" s="667"/>
    </row>
    <row r="2745" spans="1:7">
      <c r="A2745" s="443"/>
      <c r="B2745" s="473" t="s">
        <v>1198</v>
      </c>
      <c r="C2745" s="443" t="s">
        <v>1137</v>
      </c>
      <c r="D2745" s="444">
        <v>84</v>
      </c>
      <c r="E2745" s="628"/>
      <c r="F2745" s="468">
        <f t="shared" ref="F2745:F2757" si="75">E2745*D2745</f>
        <v>0</v>
      </c>
      <c r="G2745" s="667"/>
    </row>
    <row r="2746" spans="1:7">
      <c r="A2746" s="443"/>
      <c r="B2746" s="473" t="s">
        <v>1199</v>
      </c>
      <c r="C2746" s="443" t="s">
        <v>1137</v>
      </c>
      <c r="D2746" s="444">
        <v>32</v>
      </c>
      <c r="E2746" s="628"/>
      <c r="F2746" s="468">
        <f t="shared" si="75"/>
        <v>0</v>
      </c>
      <c r="G2746" s="667"/>
    </row>
    <row r="2747" spans="1:7" ht="26.4">
      <c r="A2747" s="443">
        <v>14</v>
      </c>
      <c r="B2747" s="469" t="s">
        <v>2576</v>
      </c>
      <c r="C2747" s="443" t="s">
        <v>824</v>
      </c>
      <c r="D2747" s="444">
        <v>1</v>
      </c>
      <c r="E2747" s="628"/>
      <c r="F2747" s="468">
        <f t="shared" si="75"/>
        <v>0</v>
      </c>
      <c r="G2747" s="667"/>
    </row>
    <row r="2748" spans="1:7">
      <c r="A2748" s="443">
        <v>15</v>
      </c>
      <c r="B2748" s="202" t="s">
        <v>1200</v>
      </c>
      <c r="C2748" s="443" t="s">
        <v>179</v>
      </c>
      <c r="D2748" s="444">
        <v>4</v>
      </c>
      <c r="E2748" s="628"/>
      <c r="F2748" s="468">
        <f t="shared" si="75"/>
        <v>0</v>
      </c>
      <c r="G2748" s="667"/>
    </row>
    <row r="2749" spans="1:7" ht="28.8">
      <c r="A2749" s="443">
        <v>16</v>
      </c>
      <c r="B2749" s="202" t="s">
        <v>2577</v>
      </c>
      <c r="C2749" s="443" t="s">
        <v>1137</v>
      </c>
      <c r="D2749" s="444">
        <v>150</v>
      </c>
      <c r="E2749" s="628"/>
      <c r="F2749" s="468">
        <f t="shared" si="75"/>
        <v>0</v>
      </c>
      <c r="G2749" s="667"/>
    </row>
    <row r="2750" spans="1:7" s="671" customFormat="1" ht="39.6">
      <c r="A2750" s="716">
        <v>17</v>
      </c>
      <c r="B2750" s="717" t="s">
        <v>2578</v>
      </c>
      <c r="C2750" s="716" t="s">
        <v>824</v>
      </c>
      <c r="D2750" s="718">
        <v>1</v>
      </c>
      <c r="E2750" s="628"/>
      <c r="F2750" s="720">
        <f t="shared" si="75"/>
        <v>0</v>
      </c>
      <c r="G2750" s="667"/>
    </row>
    <row r="2751" spans="1:7" ht="26.4">
      <c r="A2751" s="443">
        <v>18</v>
      </c>
      <c r="B2751" s="452" t="s">
        <v>2579</v>
      </c>
      <c r="C2751" s="443"/>
      <c r="D2751" s="444"/>
      <c r="E2751" s="719"/>
      <c r="F2751" s="468"/>
      <c r="G2751" s="667"/>
    </row>
    <row r="2752" spans="1:7" ht="26.4">
      <c r="A2752" s="443"/>
      <c r="B2752" s="455" t="s">
        <v>3161</v>
      </c>
      <c r="C2752" s="456" t="s">
        <v>179</v>
      </c>
      <c r="D2752" s="457">
        <v>1</v>
      </c>
      <c r="E2752" s="719"/>
      <c r="F2752" s="468"/>
      <c r="G2752" s="667"/>
    </row>
    <row r="2753" spans="1:7">
      <c r="A2753" s="443"/>
      <c r="B2753" s="455" t="s">
        <v>3162</v>
      </c>
      <c r="C2753" s="456" t="s">
        <v>179</v>
      </c>
      <c r="D2753" s="457">
        <v>2</v>
      </c>
      <c r="E2753" s="719"/>
      <c r="F2753" s="468"/>
      <c r="G2753" s="667"/>
    </row>
    <row r="2754" spans="1:7">
      <c r="A2754" s="443"/>
      <c r="B2754" s="455" t="s">
        <v>3163</v>
      </c>
      <c r="C2754" s="456" t="s">
        <v>179</v>
      </c>
      <c r="D2754" s="457">
        <v>15</v>
      </c>
      <c r="E2754" s="719"/>
      <c r="F2754" s="468"/>
      <c r="G2754" s="667"/>
    </row>
    <row r="2755" spans="1:7">
      <c r="A2755" s="443"/>
      <c r="B2755" s="459" t="s">
        <v>3164</v>
      </c>
      <c r="C2755" s="490" t="s">
        <v>179</v>
      </c>
      <c r="D2755" s="746">
        <v>2</v>
      </c>
      <c r="E2755" s="719"/>
      <c r="F2755" s="468"/>
      <c r="G2755" s="667"/>
    </row>
    <row r="2756" spans="1:7">
      <c r="A2756" s="443"/>
      <c r="B2756" s="779"/>
      <c r="C2756" s="453" t="s">
        <v>824</v>
      </c>
      <c r="D2756" s="463">
        <v>1</v>
      </c>
      <c r="E2756" s="628"/>
      <c r="F2756" s="468">
        <f>E2756*D2756</f>
        <v>0</v>
      </c>
      <c r="G2756" s="667"/>
    </row>
    <row r="2757" spans="1:7" ht="66">
      <c r="A2757" s="443">
        <v>19</v>
      </c>
      <c r="B2757" s="469" t="s">
        <v>2580</v>
      </c>
      <c r="C2757" s="443" t="s">
        <v>179</v>
      </c>
      <c r="D2757" s="444">
        <v>86</v>
      </c>
      <c r="E2757" s="628"/>
      <c r="F2757" s="468">
        <f t="shared" si="75"/>
        <v>0</v>
      </c>
      <c r="G2757" s="667"/>
    </row>
    <row r="2758" spans="1:7" ht="66">
      <c r="A2758" s="443">
        <v>20</v>
      </c>
      <c r="B2758" s="469" t="s">
        <v>2581</v>
      </c>
      <c r="C2758" s="443" t="s">
        <v>179</v>
      </c>
      <c r="D2758" s="444">
        <v>50</v>
      </c>
      <c r="E2758" s="628"/>
      <c r="F2758" s="468">
        <f t="shared" ref="F2758:F2762" si="76">E2758*D2758</f>
        <v>0</v>
      </c>
      <c r="G2758" s="667"/>
    </row>
    <row r="2759" spans="1:7" ht="26.4">
      <c r="A2759" s="443">
        <v>21</v>
      </c>
      <c r="B2759" s="202" t="s">
        <v>1184</v>
      </c>
      <c r="C2759" s="443"/>
      <c r="D2759" s="444"/>
      <c r="E2759" s="809"/>
      <c r="F2759" s="468"/>
      <c r="G2759" s="667"/>
    </row>
    <row r="2760" spans="1:7">
      <c r="A2760" s="443"/>
      <c r="B2760" s="202" t="s">
        <v>1185</v>
      </c>
      <c r="C2760" s="443" t="s">
        <v>179</v>
      </c>
      <c r="D2760" s="444">
        <v>8</v>
      </c>
      <c r="E2760" s="628"/>
      <c r="F2760" s="468">
        <f t="shared" si="76"/>
        <v>0</v>
      </c>
      <c r="G2760" s="667"/>
    </row>
    <row r="2761" spans="1:7">
      <c r="A2761" s="443"/>
      <c r="B2761" s="202" t="s">
        <v>1186</v>
      </c>
      <c r="C2761" s="443" t="s">
        <v>179</v>
      </c>
      <c r="D2761" s="444">
        <v>2</v>
      </c>
      <c r="E2761" s="628"/>
      <c r="F2761" s="468">
        <f t="shared" si="76"/>
        <v>0</v>
      </c>
      <c r="G2761" s="667"/>
    </row>
    <row r="2762" spans="1:7">
      <c r="A2762" s="443"/>
      <c r="B2762" s="202" t="s">
        <v>1187</v>
      </c>
      <c r="C2762" s="443" t="s">
        <v>179</v>
      </c>
      <c r="D2762" s="444">
        <v>1</v>
      </c>
      <c r="E2762" s="628"/>
      <c r="F2762" s="468">
        <f t="shared" si="76"/>
        <v>0</v>
      </c>
      <c r="G2762" s="667"/>
    </row>
    <row r="2763" spans="1:7" ht="26.4">
      <c r="A2763" s="443">
        <v>22</v>
      </c>
      <c r="B2763" s="202" t="s">
        <v>2555</v>
      </c>
      <c r="C2763" s="443" t="s">
        <v>179</v>
      </c>
      <c r="D2763" s="444"/>
      <c r="E2763" s="445"/>
      <c r="F2763" s="651"/>
      <c r="G2763" s="667"/>
    </row>
    <row r="2764" spans="1:7">
      <c r="A2764" s="443"/>
      <c r="B2764" s="472" t="s">
        <v>1190</v>
      </c>
      <c r="C2764" s="443" t="s">
        <v>179</v>
      </c>
      <c r="D2764" s="444">
        <v>38</v>
      </c>
      <c r="E2764" s="628"/>
      <c r="F2764" s="468">
        <f t="shared" ref="F2764:F2768" si="77">E2764*D2764</f>
        <v>0</v>
      </c>
      <c r="G2764" s="667"/>
    </row>
    <row r="2765" spans="1:7">
      <c r="A2765" s="443"/>
      <c r="B2765" s="472" t="s">
        <v>1191</v>
      </c>
      <c r="C2765" s="443" t="s">
        <v>179</v>
      </c>
      <c r="D2765" s="444">
        <v>4</v>
      </c>
      <c r="E2765" s="628"/>
      <c r="F2765" s="468">
        <f t="shared" si="77"/>
        <v>0</v>
      </c>
      <c r="G2765" s="667"/>
    </row>
    <row r="2766" spans="1:7">
      <c r="A2766" s="443"/>
      <c r="B2766" s="472" t="s">
        <v>1192</v>
      </c>
      <c r="C2766" s="443" t="s">
        <v>179</v>
      </c>
      <c r="D2766" s="444">
        <v>1</v>
      </c>
      <c r="E2766" s="628"/>
      <c r="F2766" s="468">
        <f t="shared" si="77"/>
        <v>0</v>
      </c>
      <c r="G2766" s="667"/>
    </row>
    <row r="2767" spans="1:7">
      <c r="A2767" s="443">
        <v>23</v>
      </c>
      <c r="B2767" s="202" t="s">
        <v>1188</v>
      </c>
      <c r="C2767" s="443" t="s">
        <v>179</v>
      </c>
      <c r="D2767" s="444">
        <v>33</v>
      </c>
      <c r="E2767" s="628"/>
      <c r="F2767" s="468">
        <f t="shared" si="77"/>
        <v>0</v>
      </c>
      <c r="G2767" s="667"/>
    </row>
    <row r="2768" spans="1:7" ht="26.4">
      <c r="A2768" s="443">
        <v>24</v>
      </c>
      <c r="B2768" s="202" t="s">
        <v>1189</v>
      </c>
      <c r="C2768" s="443" t="s">
        <v>179</v>
      </c>
      <c r="D2768" s="444">
        <v>7</v>
      </c>
      <c r="E2768" s="628"/>
      <c r="F2768" s="468">
        <f t="shared" si="77"/>
        <v>0</v>
      </c>
      <c r="G2768" s="667"/>
    </row>
    <row r="2769" spans="1:7" ht="39.6">
      <c r="A2769" s="443">
        <v>25</v>
      </c>
      <c r="B2769" s="469" t="s">
        <v>2556</v>
      </c>
      <c r="C2769" s="443"/>
      <c r="D2769" s="444"/>
      <c r="E2769" s="445"/>
      <c r="F2769" s="651"/>
      <c r="G2769" s="667"/>
    </row>
    <row r="2770" spans="1:7" ht="15.6">
      <c r="A2770" s="443"/>
      <c r="B2770" s="473" t="s">
        <v>2557</v>
      </c>
      <c r="C2770" s="443" t="s">
        <v>1137</v>
      </c>
      <c r="D2770" s="444">
        <v>300</v>
      </c>
      <c r="E2770" s="628"/>
      <c r="F2770" s="651">
        <f>D2770*E2770</f>
        <v>0</v>
      </c>
      <c r="G2770" s="667"/>
    </row>
    <row r="2771" spans="1:7" ht="15.6">
      <c r="A2771" s="443"/>
      <c r="B2771" s="473" t="s">
        <v>2558</v>
      </c>
      <c r="C2771" s="443" t="s">
        <v>1137</v>
      </c>
      <c r="D2771" s="444">
        <v>90</v>
      </c>
      <c r="E2771" s="628"/>
      <c r="F2771" s="651">
        <f>D2771*E2771</f>
        <v>0</v>
      </c>
      <c r="G2771" s="667"/>
    </row>
    <row r="2772" spans="1:7" ht="15.6">
      <c r="A2772" s="443"/>
      <c r="B2772" s="473" t="s">
        <v>2559</v>
      </c>
      <c r="C2772" s="443" t="s">
        <v>1137</v>
      </c>
      <c r="D2772" s="444">
        <v>85</v>
      </c>
      <c r="E2772" s="628"/>
      <c r="F2772" s="651">
        <f>D2772*E2772</f>
        <v>0</v>
      </c>
      <c r="G2772" s="667"/>
    </row>
    <row r="2773" spans="1:7" ht="15.6">
      <c r="A2773" s="443"/>
      <c r="B2773" s="473" t="s">
        <v>2565</v>
      </c>
      <c r="C2773" s="443" t="s">
        <v>1137</v>
      </c>
      <c r="D2773" s="444">
        <v>65</v>
      </c>
      <c r="E2773" s="628"/>
      <c r="F2773" s="651">
        <f>D2773*E2773</f>
        <v>0</v>
      </c>
      <c r="G2773" s="667"/>
    </row>
    <row r="2774" spans="1:7" ht="26.4">
      <c r="A2774" s="443">
        <v>26</v>
      </c>
      <c r="B2774" s="469" t="s">
        <v>1193</v>
      </c>
      <c r="C2774" s="443"/>
      <c r="D2774" s="444"/>
      <c r="E2774" s="445"/>
      <c r="F2774" s="651"/>
      <c r="G2774" s="667"/>
    </row>
    <row r="2775" spans="1:7">
      <c r="A2775" s="443"/>
      <c r="B2775" s="473" t="s">
        <v>1194</v>
      </c>
      <c r="C2775" s="443" t="s">
        <v>1137</v>
      </c>
      <c r="D2775" s="444">
        <v>850</v>
      </c>
      <c r="E2775" s="628"/>
      <c r="F2775" s="651">
        <f>D2775*E2775</f>
        <v>0</v>
      </c>
      <c r="G2775" s="667"/>
    </row>
    <row r="2776" spans="1:7">
      <c r="A2776" s="443"/>
      <c r="B2776" s="473" t="s">
        <v>1195</v>
      </c>
      <c r="C2776" s="443" t="s">
        <v>1137</v>
      </c>
      <c r="D2776" s="444">
        <v>460</v>
      </c>
      <c r="E2776" s="628"/>
      <c r="F2776" s="651">
        <f>D2776*E2776</f>
        <v>0</v>
      </c>
      <c r="G2776" s="667"/>
    </row>
    <row r="2777" spans="1:7">
      <c r="A2777" s="443"/>
      <c r="B2777" s="473" t="s">
        <v>1201</v>
      </c>
      <c r="C2777" s="443" t="s">
        <v>1137</v>
      </c>
      <c r="D2777" s="444">
        <v>35</v>
      </c>
      <c r="E2777" s="628"/>
      <c r="F2777" s="651">
        <f>D2777*E2777</f>
        <v>0</v>
      </c>
      <c r="G2777" s="667"/>
    </row>
    <row r="2778" spans="1:7">
      <c r="A2778" s="443"/>
      <c r="B2778" s="473" t="s">
        <v>1202</v>
      </c>
      <c r="C2778" s="443" t="s">
        <v>1137</v>
      </c>
      <c r="D2778" s="444">
        <v>25</v>
      </c>
      <c r="E2778" s="628"/>
      <c r="F2778" s="651">
        <f>D2778*E2778</f>
        <v>0</v>
      </c>
      <c r="G2778" s="667"/>
    </row>
    <row r="2779" spans="1:7" ht="26.4">
      <c r="A2779" s="443">
        <v>27</v>
      </c>
      <c r="B2779" s="469" t="s">
        <v>2575</v>
      </c>
      <c r="C2779" s="443"/>
      <c r="D2779" s="444"/>
      <c r="E2779" s="445"/>
      <c r="F2779" s="651"/>
      <c r="G2779" s="667"/>
    </row>
    <row r="2780" spans="1:7">
      <c r="A2780" s="443"/>
      <c r="B2780" s="473" t="s">
        <v>1203</v>
      </c>
      <c r="C2780" s="443" t="s">
        <v>1137</v>
      </c>
      <c r="D2780" s="444">
        <v>18</v>
      </c>
      <c r="E2780" s="628"/>
      <c r="F2780" s="651">
        <f t="shared" ref="F2780:F2788" si="78">D2780*E2780</f>
        <v>0</v>
      </c>
      <c r="G2780" s="667"/>
    </row>
    <row r="2781" spans="1:7">
      <c r="A2781" s="443"/>
      <c r="B2781" s="473" t="s">
        <v>1198</v>
      </c>
      <c r="C2781" s="443" t="s">
        <v>1137</v>
      </c>
      <c r="D2781" s="444">
        <v>86</v>
      </c>
      <c r="E2781" s="628"/>
      <c r="F2781" s="651">
        <f>D2781*E2781</f>
        <v>0</v>
      </c>
      <c r="G2781" s="667"/>
    </row>
    <row r="2782" spans="1:7">
      <c r="A2782" s="443"/>
      <c r="B2782" s="473" t="s">
        <v>1199</v>
      </c>
      <c r="C2782" s="443" t="s">
        <v>1137</v>
      </c>
      <c r="D2782" s="444">
        <v>32</v>
      </c>
      <c r="E2782" s="628"/>
      <c r="F2782" s="651">
        <f>D2782*E2782</f>
        <v>0</v>
      </c>
      <c r="G2782" s="667"/>
    </row>
    <row r="2783" spans="1:7" ht="26.4">
      <c r="A2783" s="443">
        <v>28</v>
      </c>
      <c r="B2783" s="469" t="s">
        <v>2576</v>
      </c>
      <c r="C2783" s="443" t="s">
        <v>824</v>
      </c>
      <c r="D2783" s="444">
        <v>1</v>
      </c>
      <c r="E2783" s="628"/>
      <c r="F2783" s="651">
        <f t="shared" si="78"/>
        <v>0</v>
      </c>
      <c r="G2783" s="667"/>
    </row>
    <row r="2784" spans="1:7" ht="39.6">
      <c r="A2784" s="443">
        <v>29</v>
      </c>
      <c r="B2784" s="202" t="s">
        <v>2551</v>
      </c>
      <c r="C2784" s="443"/>
      <c r="D2784" s="444"/>
      <c r="E2784" s="445"/>
      <c r="F2784" s="651"/>
      <c r="G2784" s="667"/>
    </row>
    <row r="2785" spans="1:7" ht="79.2">
      <c r="A2785" s="443"/>
      <c r="B2785" s="360" t="s">
        <v>2552</v>
      </c>
      <c r="C2785" s="470" t="s">
        <v>179</v>
      </c>
      <c r="D2785" s="471">
        <v>2</v>
      </c>
      <c r="E2785" s="628"/>
      <c r="F2785" s="651">
        <f>D2785*E2785</f>
        <v>0</v>
      </c>
      <c r="G2785" s="667"/>
    </row>
    <row r="2786" spans="1:7" ht="79.2">
      <c r="A2786" s="443"/>
      <c r="B2786" s="360" t="s">
        <v>2553</v>
      </c>
      <c r="C2786" s="470" t="s">
        <v>179</v>
      </c>
      <c r="D2786" s="471">
        <v>2</v>
      </c>
      <c r="E2786" s="628"/>
      <c r="F2786" s="651">
        <f>D2786*E2786</f>
        <v>0</v>
      </c>
      <c r="G2786" s="667"/>
    </row>
    <row r="2787" spans="1:7" ht="52.8">
      <c r="A2787" s="443"/>
      <c r="B2787" s="360" t="s">
        <v>2554</v>
      </c>
      <c r="C2787" s="470" t="s">
        <v>179</v>
      </c>
      <c r="D2787" s="471">
        <v>2</v>
      </c>
      <c r="E2787" s="628"/>
      <c r="F2787" s="651">
        <f>D2787*E2787</f>
        <v>0</v>
      </c>
      <c r="G2787" s="667"/>
    </row>
    <row r="2788" spans="1:7">
      <c r="A2788" s="443">
        <v>30</v>
      </c>
      <c r="B2788" s="202" t="s">
        <v>1204</v>
      </c>
      <c r="C2788" s="443" t="s">
        <v>179</v>
      </c>
      <c r="D2788" s="444">
        <v>20</v>
      </c>
      <c r="E2788" s="628"/>
      <c r="F2788" s="651">
        <f t="shared" si="78"/>
        <v>0</v>
      </c>
      <c r="G2788" s="667"/>
    </row>
    <row r="2789" spans="1:7" ht="26.4">
      <c r="A2789" s="443">
        <v>31</v>
      </c>
      <c r="B2789" s="452" t="s">
        <v>2582</v>
      </c>
      <c r="C2789" s="443"/>
      <c r="D2789" s="444"/>
      <c r="E2789" s="809"/>
      <c r="F2789" s="651"/>
      <c r="G2789" s="667"/>
    </row>
    <row r="2790" spans="1:7" ht="26.4">
      <c r="A2790" s="443"/>
      <c r="B2790" s="455" t="s">
        <v>3165</v>
      </c>
      <c r="C2790" s="456" t="s">
        <v>179</v>
      </c>
      <c r="D2790" s="457">
        <v>1</v>
      </c>
      <c r="E2790" s="445"/>
      <c r="F2790" s="198"/>
      <c r="G2790" s="667"/>
    </row>
    <row r="2791" spans="1:7">
      <c r="A2791" s="741"/>
      <c r="B2791" s="455" t="s">
        <v>3166</v>
      </c>
      <c r="C2791" s="456" t="s">
        <v>179</v>
      </c>
      <c r="D2791" s="457">
        <v>1</v>
      </c>
      <c r="E2791" s="261"/>
      <c r="F2791" s="198"/>
      <c r="G2791" s="667"/>
    </row>
    <row r="2792" spans="1:7">
      <c r="A2792" s="741"/>
      <c r="B2792" s="455" t="s">
        <v>3167</v>
      </c>
      <c r="C2792" s="456" t="s">
        <v>179</v>
      </c>
      <c r="D2792" s="457">
        <v>5</v>
      </c>
      <c r="E2792" s="261"/>
      <c r="F2792" s="198"/>
      <c r="G2792" s="667"/>
    </row>
    <row r="2793" spans="1:7">
      <c r="A2793" s="741"/>
      <c r="B2793" s="459" t="s">
        <v>3168</v>
      </c>
      <c r="C2793" s="467" t="s">
        <v>179</v>
      </c>
      <c r="D2793" s="746">
        <v>8</v>
      </c>
      <c r="E2793" s="261"/>
      <c r="F2793" s="198"/>
      <c r="G2793" s="667"/>
    </row>
    <row r="2794" spans="1:7">
      <c r="A2794" s="741"/>
      <c r="B2794" s="779"/>
      <c r="C2794" s="453" t="s">
        <v>824</v>
      </c>
      <c r="D2794" s="463">
        <v>1</v>
      </c>
      <c r="E2794" s="629"/>
      <c r="F2794" s="468">
        <f>E2794*D2794</f>
        <v>0</v>
      </c>
      <c r="G2794" s="667"/>
    </row>
    <row r="2795" spans="1:7" ht="26.4">
      <c r="A2795" s="443">
        <v>32</v>
      </c>
      <c r="B2795" s="452" t="s">
        <v>2583</v>
      </c>
      <c r="C2795" s="453"/>
      <c r="D2795" s="454"/>
      <c r="E2795" s="261"/>
      <c r="F2795" s="198"/>
      <c r="G2795" s="667"/>
    </row>
    <row r="2796" spans="1:7" ht="26.4">
      <c r="A2796" s="443"/>
      <c r="B2796" s="455" t="s">
        <v>3165</v>
      </c>
      <c r="C2796" s="456" t="s">
        <v>179</v>
      </c>
      <c r="D2796" s="457">
        <v>1</v>
      </c>
      <c r="E2796" s="445"/>
      <c r="F2796" s="198"/>
      <c r="G2796" s="667"/>
    </row>
    <row r="2797" spans="1:7">
      <c r="A2797" s="741"/>
      <c r="B2797" s="455" t="s">
        <v>3166</v>
      </c>
      <c r="C2797" s="456" t="s">
        <v>179</v>
      </c>
      <c r="D2797" s="457">
        <v>1</v>
      </c>
      <c r="E2797" s="261"/>
      <c r="F2797" s="198"/>
      <c r="G2797" s="667"/>
    </row>
    <row r="2798" spans="1:7">
      <c r="A2798" s="741"/>
      <c r="B2798" s="455" t="s">
        <v>3167</v>
      </c>
      <c r="C2798" s="456" t="s">
        <v>179</v>
      </c>
      <c r="D2798" s="457">
        <v>5</v>
      </c>
      <c r="E2798" s="261"/>
      <c r="F2798" s="198"/>
      <c r="G2798" s="667"/>
    </row>
    <row r="2799" spans="1:7">
      <c r="A2799" s="741"/>
      <c r="B2799" s="459" t="s">
        <v>3168</v>
      </c>
      <c r="C2799" s="467" t="s">
        <v>179</v>
      </c>
      <c r="D2799" s="746">
        <v>8</v>
      </c>
      <c r="E2799" s="261"/>
      <c r="F2799" s="198"/>
      <c r="G2799" s="667"/>
    </row>
    <row r="2800" spans="1:7">
      <c r="A2800" s="741"/>
      <c r="B2800" s="779"/>
      <c r="C2800" s="453" t="s">
        <v>824</v>
      </c>
      <c r="D2800" s="463">
        <v>1</v>
      </c>
      <c r="E2800" s="629"/>
      <c r="F2800" s="468">
        <f>E2800*D2800</f>
        <v>0</v>
      </c>
      <c r="G2800" s="667"/>
    </row>
    <row r="2801" spans="1:7" ht="26.4">
      <c r="A2801" s="443">
        <v>33</v>
      </c>
      <c r="B2801" s="452" t="s">
        <v>2584</v>
      </c>
      <c r="C2801" s="453"/>
      <c r="D2801" s="454"/>
      <c r="E2801" s="261"/>
      <c r="F2801" s="198"/>
      <c r="G2801" s="667"/>
    </row>
    <row r="2802" spans="1:7" ht="26.4">
      <c r="A2802" s="443"/>
      <c r="B2802" s="455" t="s">
        <v>3169</v>
      </c>
      <c r="C2802" s="456" t="s">
        <v>179</v>
      </c>
      <c r="D2802" s="457">
        <v>1</v>
      </c>
      <c r="E2802" s="445"/>
      <c r="F2802" s="198"/>
      <c r="G2802" s="667"/>
    </row>
    <row r="2803" spans="1:7">
      <c r="A2803" s="741"/>
      <c r="B2803" s="455" t="s">
        <v>3170</v>
      </c>
      <c r="C2803" s="456" t="s">
        <v>179</v>
      </c>
      <c r="D2803" s="457">
        <v>1</v>
      </c>
      <c r="E2803" s="261"/>
      <c r="F2803" s="198"/>
      <c r="G2803" s="667"/>
    </row>
    <row r="2804" spans="1:7">
      <c r="A2804" s="741"/>
      <c r="B2804" s="455" t="s">
        <v>3171</v>
      </c>
      <c r="C2804" s="456" t="s">
        <v>179</v>
      </c>
      <c r="D2804" s="457">
        <v>4</v>
      </c>
      <c r="E2804" s="261"/>
      <c r="F2804" s="198"/>
      <c r="G2804" s="667"/>
    </row>
    <row r="2805" spans="1:7">
      <c r="A2805" s="741"/>
      <c r="B2805" s="455" t="s">
        <v>3172</v>
      </c>
      <c r="C2805" s="456" t="s">
        <v>179</v>
      </c>
      <c r="D2805" s="457">
        <v>16</v>
      </c>
      <c r="E2805" s="261"/>
      <c r="F2805" s="198"/>
      <c r="G2805" s="667"/>
    </row>
    <row r="2806" spans="1:7" ht="26.4">
      <c r="A2806" s="741"/>
      <c r="B2806" s="459" t="s">
        <v>3173</v>
      </c>
      <c r="C2806" s="490" t="s">
        <v>179</v>
      </c>
      <c r="D2806" s="746">
        <v>1</v>
      </c>
      <c r="E2806" s="261"/>
      <c r="F2806" s="198"/>
      <c r="G2806" s="667"/>
    </row>
    <row r="2807" spans="1:7">
      <c r="A2807" s="741"/>
      <c r="B2807" s="779"/>
      <c r="C2807" s="453" t="s">
        <v>824</v>
      </c>
      <c r="D2807" s="463">
        <v>1</v>
      </c>
      <c r="E2807" s="629"/>
      <c r="F2807" s="468">
        <f>E2807*D2807</f>
        <v>0</v>
      </c>
      <c r="G2807" s="667"/>
    </row>
    <row r="2808" spans="1:7" ht="66">
      <c r="A2808" s="443">
        <v>34</v>
      </c>
      <c r="B2808" s="469" t="s">
        <v>2580</v>
      </c>
      <c r="C2808" s="443" t="s">
        <v>179</v>
      </c>
      <c r="D2808" s="444">
        <v>108</v>
      </c>
      <c r="E2808" s="628"/>
      <c r="F2808" s="651">
        <f>D2808*E2808</f>
        <v>0</v>
      </c>
      <c r="G2808" s="667"/>
    </row>
    <row r="2809" spans="1:7" ht="66">
      <c r="A2809" s="443">
        <v>35</v>
      </c>
      <c r="B2809" s="469" t="s">
        <v>2581</v>
      </c>
      <c r="C2809" s="443" t="s">
        <v>179</v>
      </c>
      <c r="D2809" s="444">
        <v>88</v>
      </c>
      <c r="E2809" s="628"/>
      <c r="F2809" s="651">
        <f>D2809*E2809</f>
        <v>0</v>
      </c>
      <c r="G2809" s="667"/>
    </row>
    <row r="2810" spans="1:7" ht="26.4">
      <c r="A2810" s="443">
        <v>36</v>
      </c>
      <c r="B2810" s="202" t="s">
        <v>1184</v>
      </c>
      <c r="C2810" s="443"/>
      <c r="D2810" s="444"/>
      <c r="E2810" s="445"/>
      <c r="F2810" s="651"/>
      <c r="G2810" s="667"/>
    </row>
    <row r="2811" spans="1:7">
      <c r="A2811" s="443"/>
      <c r="B2811" s="202" t="s">
        <v>1185</v>
      </c>
      <c r="C2811" s="443" t="s">
        <v>179</v>
      </c>
      <c r="D2811" s="444">
        <v>7</v>
      </c>
      <c r="E2811" s="628"/>
      <c r="F2811" s="651">
        <f>D2811*E2811</f>
        <v>0</v>
      </c>
      <c r="G2811" s="667"/>
    </row>
    <row r="2812" spans="1:7">
      <c r="A2812" s="443"/>
      <c r="B2812" s="202" t="s">
        <v>1186</v>
      </c>
      <c r="C2812" s="443" t="s">
        <v>179</v>
      </c>
      <c r="D2812" s="444">
        <v>2</v>
      </c>
      <c r="E2812" s="628"/>
      <c r="F2812" s="651">
        <f>D2812*E2812</f>
        <v>0</v>
      </c>
      <c r="G2812" s="667"/>
    </row>
    <row r="2813" spans="1:7">
      <c r="A2813" s="443"/>
      <c r="B2813" s="202" t="s">
        <v>1187</v>
      </c>
      <c r="C2813" s="443" t="s">
        <v>179</v>
      </c>
      <c r="D2813" s="444">
        <v>2</v>
      </c>
      <c r="E2813" s="628"/>
      <c r="F2813" s="651">
        <f>D2813*E2813</f>
        <v>0</v>
      </c>
      <c r="G2813" s="667"/>
    </row>
    <row r="2814" spans="1:7" ht="26.4">
      <c r="A2814" s="443">
        <v>37</v>
      </c>
      <c r="B2814" s="202" t="s">
        <v>2555</v>
      </c>
      <c r="C2814" s="443"/>
      <c r="D2814" s="444"/>
      <c r="E2814" s="445"/>
      <c r="F2814" s="651"/>
      <c r="G2814" s="667"/>
    </row>
    <row r="2815" spans="1:7">
      <c r="A2815" s="443"/>
      <c r="B2815" s="472" t="s">
        <v>1190</v>
      </c>
      <c r="C2815" s="443" t="s">
        <v>179</v>
      </c>
      <c r="D2815" s="444">
        <v>78</v>
      </c>
      <c r="E2815" s="628"/>
      <c r="F2815" s="651">
        <f>D2815*E2815</f>
        <v>0</v>
      </c>
      <c r="G2815" s="667"/>
    </row>
    <row r="2816" spans="1:7">
      <c r="A2816" s="443"/>
      <c r="B2816" s="472" t="s">
        <v>1191</v>
      </c>
      <c r="C2816" s="443" t="s">
        <v>179</v>
      </c>
      <c r="D2816" s="444">
        <v>12</v>
      </c>
      <c r="E2816" s="628"/>
      <c r="F2816" s="651">
        <f>D2816*E2816</f>
        <v>0</v>
      </c>
      <c r="G2816" s="667"/>
    </row>
    <row r="2817" spans="1:7">
      <c r="A2817" s="443"/>
      <c r="B2817" s="472" t="s">
        <v>1205</v>
      </c>
      <c r="C2817" s="443" t="s">
        <v>179</v>
      </c>
      <c r="D2817" s="444">
        <v>2</v>
      </c>
      <c r="E2817" s="628"/>
      <c r="F2817" s="651">
        <f>D2817*E2817</f>
        <v>0</v>
      </c>
      <c r="G2817" s="667"/>
    </row>
    <row r="2818" spans="1:7">
      <c r="A2818" s="443">
        <v>38</v>
      </c>
      <c r="B2818" s="202" t="s">
        <v>1188</v>
      </c>
      <c r="C2818" s="443" t="s">
        <v>179</v>
      </c>
      <c r="D2818" s="444">
        <v>39</v>
      </c>
      <c r="E2818" s="628"/>
      <c r="F2818" s="651">
        <f>D2818*E2818</f>
        <v>0</v>
      </c>
      <c r="G2818" s="667"/>
    </row>
    <row r="2819" spans="1:7" ht="26.4">
      <c r="A2819" s="443">
        <v>39</v>
      </c>
      <c r="B2819" s="202" t="s">
        <v>1189</v>
      </c>
      <c r="C2819" s="443" t="s">
        <v>179</v>
      </c>
      <c r="D2819" s="444">
        <v>11</v>
      </c>
      <c r="E2819" s="628"/>
      <c r="F2819" s="651">
        <f>D2819*E2819</f>
        <v>0</v>
      </c>
      <c r="G2819" s="667"/>
    </row>
    <row r="2820" spans="1:7" ht="39.6">
      <c r="A2820" s="443">
        <v>40</v>
      </c>
      <c r="B2820" s="469" t="s">
        <v>2556</v>
      </c>
      <c r="C2820" s="443"/>
      <c r="D2820" s="444"/>
      <c r="E2820" s="445"/>
      <c r="F2820" s="651"/>
      <c r="G2820" s="667"/>
    </row>
    <row r="2821" spans="1:7" ht="15.6">
      <c r="A2821" s="443"/>
      <c r="B2821" s="473" t="s">
        <v>2558</v>
      </c>
      <c r="C2821" s="443" t="s">
        <v>1137</v>
      </c>
      <c r="D2821" s="444">
        <v>88</v>
      </c>
      <c r="E2821" s="628"/>
      <c r="F2821" s="651">
        <f t="shared" ref="F2821:F2827" si="79">D2821*E2821</f>
        <v>0</v>
      </c>
      <c r="G2821" s="667"/>
    </row>
    <row r="2822" spans="1:7" ht="15.6">
      <c r="A2822" s="443"/>
      <c r="B2822" s="473" t="s">
        <v>2565</v>
      </c>
      <c r="C2822" s="443" t="s">
        <v>1137</v>
      </c>
      <c r="D2822" s="444">
        <v>135</v>
      </c>
      <c r="E2822" s="628"/>
      <c r="F2822" s="651">
        <f t="shared" si="79"/>
        <v>0</v>
      </c>
      <c r="G2822" s="667"/>
    </row>
    <row r="2823" spans="1:7" ht="15.6">
      <c r="A2823" s="443"/>
      <c r="B2823" s="473" t="s">
        <v>2564</v>
      </c>
      <c r="C2823" s="443" t="s">
        <v>1137</v>
      </c>
      <c r="D2823" s="444">
        <v>160</v>
      </c>
      <c r="E2823" s="628"/>
      <c r="F2823" s="651">
        <f t="shared" si="79"/>
        <v>0</v>
      </c>
      <c r="G2823" s="667"/>
    </row>
    <row r="2824" spans="1:7" ht="52.8">
      <c r="A2824" s="443">
        <v>41</v>
      </c>
      <c r="B2824" s="473" t="s">
        <v>2585</v>
      </c>
      <c r="C2824" s="443" t="s">
        <v>1137</v>
      </c>
      <c r="D2824" s="444">
        <v>50</v>
      </c>
      <c r="E2824" s="628"/>
      <c r="F2824" s="651">
        <f t="shared" si="79"/>
        <v>0</v>
      </c>
      <c r="G2824" s="667"/>
    </row>
    <row r="2825" spans="1:7" ht="28.8">
      <c r="A2825" s="443">
        <v>42</v>
      </c>
      <c r="B2825" s="473" t="s">
        <v>2586</v>
      </c>
      <c r="C2825" s="443" t="s">
        <v>1137</v>
      </c>
      <c r="D2825" s="444">
        <v>90</v>
      </c>
      <c r="E2825" s="628"/>
      <c r="F2825" s="651">
        <f t="shared" si="79"/>
        <v>0</v>
      </c>
      <c r="G2825" s="667"/>
    </row>
    <row r="2826" spans="1:7" ht="28.8">
      <c r="A2826" s="443">
        <v>43</v>
      </c>
      <c r="B2826" s="473" t="s">
        <v>2587</v>
      </c>
      <c r="C2826" s="443" t="s">
        <v>1137</v>
      </c>
      <c r="D2826" s="444">
        <v>50</v>
      </c>
      <c r="E2826" s="628"/>
      <c r="F2826" s="651">
        <f t="shared" si="79"/>
        <v>0</v>
      </c>
      <c r="G2826" s="667"/>
    </row>
    <row r="2827" spans="1:7" ht="26.4">
      <c r="A2827" s="443">
        <v>44</v>
      </c>
      <c r="B2827" s="473" t="s">
        <v>2588</v>
      </c>
      <c r="C2827" s="443" t="s">
        <v>179</v>
      </c>
      <c r="D2827" s="444">
        <v>8</v>
      </c>
      <c r="E2827" s="628"/>
      <c r="F2827" s="651">
        <f t="shared" si="79"/>
        <v>0</v>
      </c>
      <c r="G2827" s="667"/>
    </row>
    <row r="2828" spans="1:7" ht="26.4">
      <c r="A2828" s="443">
        <v>45</v>
      </c>
      <c r="B2828" s="469" t="s">
        <v>1193</v>
      </c>
      <c r="C2828" s="443"/>
      <c r="D2828" s="444"/>
      <c r="E2828" s="445"/>
      <c r="F2828" s="651"/>
      <c r="G2828" s="667"/>
    </row>
    <row r="2829" spans="1:7">
      <c r="A2829" s="443"/>
      <c r="B2829" s="473" t="s">
        <v>1194</v>
      </c>
      <c r="C2829" s="443" t="s">
        <v>1137</v>
      </c>
      <c r="D2829" s="444">
        <v>1190</v>
      </c>
      <c r="E2829" s="628"/>
      <c r="F2829" s="651">
        <f>D2829*E2829</f>
        <v>0</v>
      </c>
      <c r="G2829" s="667"/>
    </row>
    <row r="2830" spans="1:7">
      <c r="A2830" s="443"/>
      <c r="B2830" s="473" t="s">
        <v>1195</v>
      </c>
      <c r="C2830" s="443" t="s">
        <v>1137</v>
      </c>
      <c r="D2830" s="444">
        <v>750</v>
      </c>
      <c r="E2830" s="628"/>
      <c r="F2830" s="651">
        <f>D2830*E2830</f>
        <v>0</v>
      </c>
      <c r="G2830" s="667"/>
    </row>
    <row r="2831" spans="1:7" ht="26.4">
      <c r="A2831" s="443">
        <v>46</v>
      </c>
      <c r="B2831" s="469" t="s">
        <v>2575</v>
      </c>
      <c r="C2831" s="443"/>
      <c r="D2831" s="444"/>
      <c r="E2831" s="445"/>
      <c r="F2831" s="651"/>
      <c r="G2831" s="667"/>
    </row>
    <row r="2832" spans="1:7">
      <c r="A2832" s="443"/>
      <c r="B2832" s="473" t="s">
        <v>1203</v>
      </c>
      <c r="C2832" s="443" t="s">
        <v>1137</v>
      </c>
      <c r="D2832" s="444">
        <v>16</v>
      </c>
      <c r="E2832" s="628"/>
      <c r="F2832" s="651">
        <f>D2832*E2832</f>
        <v>0</v>
      </c>
      <c r="G2832" s="667"/>
    </row>
    <row r="2833" spans="1:7">
      <c r="A2833" s="443"/>
      <c r="B2833" s="473" t="s">
        <v>1198</v>
      </c>
      <c r="C2833" s="443" t="s">
        <v>1137</v>
      </c>
      <c r="D2833" s="444">
        <v>85</v>
      </c>
      <c r="E2833" s="628"/>
      <c r="F2833" s="651">
        <f>D2833*E2833</f>
        <v>0</v>
      </c>
      <c r="G2833" s="667"/>
    </row>
    <row r="2834" spans="1:7">
      <c r="A2834" s="443"/>
      <c r="B2834" s="473" t="s">
        <v>1199</v>
      </c>
      <c r="C2834" s="443" t="s">
        <v>1137</v>
      </c>
      <c r="D2834" s="444">
        <v>32</v>
      </c>
      <c r="E2834" s="628"/>
      <c r="F2834" s="651">
        <f>D2834*E2834</f>
        <v>0</v>
      </c>
      <c r="G2834" s="667"/>
    </row>
    <row r="2835" spans="1:7" ht="26.4">
      <c r="A2835" s="443">
        <v>47</v>
      </c>
      <c r="B2835" s="469" t="s">
        <v>2576</v>
      </c>
      <c r="C2835" s="443" t="s">
        <v>824</v>
      </c>
      <c r="D2835" s="444">
        <v>1</v>
      </c>
      <c r="E2835" s="628"/>
      <c r="F2835" s="651">
        <f t="shared" ref="F2835:F2840" si="80">D2835*E2835</f>
        <v>0</v>
      </c>
      <c r="G2835" s="667"/>
    </row>
    <row r="2836" spans="1:7" ht="39.6">
      <c r="A2836" s="443">
        <v>48</v>
      </c>
      <c r="B2836" s="202" t="s">
        <v>2551</v>
      </c>
      <c r="C2836" s="443"/>
      <c r="D2836" s="444"/>
      <c r="E2836" s="445"/>
      <c r="F2836" s="651"/>
      <c r="G2836" s="667"/>
    </row>
    <row r="2837" spans="1:7" ht="79.2">
      <c r="A2837" s="443"/>
      <c r="B2837" s="360" t="s">
        <v>2552</v>
      </c>
      <c r="C2837" s="470" t="s">
        <v>179</v>
      </c>
      <c r="D2837" s="471">
        <v>1</v>
      </c>
      <c r="E2837" s="628"/>
      <c r="F2837" s="651">
        <f>D2837*E2837</f>
        <v>0</v>
      </c>
      <c r="G2837" s="667"/>
    </row>
    <row r="2838" spans="1:7" ht="79.2">
      <c r="A2838" s="443"/>
      <c r="B2838" s="360" t="s">
        <v>2553</v>
      </c>
      <c r="C2838" s="470" t="s">
        <v>179</v>
      </c>
      <c r="D2838" s="471">
        <v>1</v>
      </c>
      <c r="E2838" s="628"/>
      <c r="F2838" s="651">
        <f>D2838*E2838</f>
        <v>0</v>
      </c>
      <c r="G2838" s="667"/>
    </row>
    <row r="2839" spans="1:7" ht="52.8">
      <c r="A2839" s="443"/>
      <c r="B2839" s="360" t="s">
        <v>2554</v>
      </c>
      <c r="C2839" s="470" t="s">
        <v>179</v>
      </c>
      <c r="D2839" s="471">
        <v>1</v>
      </c>
      <c r="E2839" s="628"/>
      <c r="F2839" s="651">
        <f>D2839*E2839</f>
        <v>0</v>
      </c>
      <c r="G2839" s="667"/>
    </row>
    <row r="2840" spans="1:7">
      <c r="A2840" s="447">
        <v>49</v>
      </c>
      <c r="B2840" s="446" t="s">
        <v>1204</v>
      </c>
      <c r="C2840" s="447" t="s">
        <v>179</v>
      </c>
      <c r="D2840" s="747">
        <v>36</v>
      </c>
      <c r="E2840" s="748"/>
      <c r="F2840" s="749">
        <f t="shared" si="80"/>
        <v>0</v>
      </c>
      <c r="G2840" s="667"/>
    </row>
    <row r="2841" spans="1:7" ht="13.8">
      <c r="A2841" s="440"/>
      <c r="B2841" s="474"/>
      <c r="C2841" s="438" t="s">
        <v>819</v>
      </c>
      <c r="D2841" s="441"/>
      <c r="E2841" s="442"/>
      <c r="F2841" s="650">
        <f>SUM(F2672:F2840)</f>
        <v>0</v>
      </c>
      <c r="G2841" s="667"/>
    </row>
    <row r="2842" spans="1:7" ht="13.8">
      <c r="A2842" s="333" t="s">
        <v>1206</v>
      </c>
      <c r="B2842" s="451" t="s">
        <v>1207</v>
      </c>
      <c r="C2842" s="443"/>
      <c r="D2842" s="444"/>
      <c r="E2842" s="445"/>
      <c r="F2842" s="649"/>
      <c r="G2842" s="667"/>
    </row>
    <row r="2843" spans="1:7" ht="171.6">
      <c r="A2843" s="443" t="s">
        <v>1208</v>
      </c>
      <c r="B2843" s="780" t="s">
        <v>2589</v>
      </c>
      <c r="C2843" s="475" t="s">
        <v>179</v>
      </c>
      <c r="D2843" s="476">
        <v>58</v>
      </c>
      <c r="E2843" s="630"/>
      <c r="F2843" s="649">
        <f>D2843*E2843</f>
        <v>0</v>
      </c>
      <c r="G2843" s="667"/>
    </row>
    <row r="2844" spans="1:7" ht="158.4">
      <c r="A2844" s="443" t="s">
        <v>1209</v>
      </c>
      <c r="B2844" s="781" t="s">
        <v>2590</v>
      </c>
      <c r="C2844" s="475" t="s">
        <v>179</v>
      </c>
      <c r="D2844" s="476">
        <v>4</v>
      </c>
      <c r="E2844" s="630"/>
      <c r="F2844" s="649">
        <f t="shared" ref="F2844:F2862" si="81">D2844*E2844</f>
        <v>0</v>
      </c>
      <c r="G2844" s="667"/>
    </row>
    <row r="2845" spans="1:7" ht="105.6">
      <c r="A2845" s="443" t="s">
        <v>1210</v>
      </c>
      <c r="B2845" s="781" t="s">
        <v>2591</v>
      </c>
      <c r="C2845" s="475" t="s">
        <v>179</v>
      </c>
      <c r="D2845" s="476">
        <v>29</v>
      </c>
      <c r="E2845" s="630"/>
      <c r="F2845" s="649">
        <f t="shared" si="81"/>
        <v>0</v>
      </c>
      <c r="G2845" s="667"/>
    </row>
    <row r="2846" spans="1:7" ht="105.6">
      <c r="A2846" s="443" t="s">
        <v>1211</v>
      </c>
      <c r="B2846" s="781" t="s">
        <v>2592</v>
      </c>
      <c r="C2846" s="475" t="s">
        <v>179</v>
      </c>
      <c r="D2846" s="476">
        <v>93</v>
      </c>
      <c r="E2846" s="630"/>
      <c r="F2846" s="649">
        <f t="shared" si="81"/>
        <v>0</v>
      </c>
      <c r="G2846" s="667"/>
    </row>
    <row r="2847" spans="1:7" ht="132">
      <c r="A2847" s="443" t="s">
        <v>1212</v>
      </c>
      <c r="B2847" s="781" t="s">
        <v>2593</v>
      </c>
      <c r="C2847" s="475" t="s">
        <v>179</v>
      </c>
      <c r="D2847" s="476">
        <v>7</v>
      </c>
      <c r="E2847" s="630"/>
      <c r="F2847" s="649">
        <f t="shared" si="81"/>
        <v>0</v>
      </c>
      <c r="G2847" s="667"/>
    </row>
    <row r="2848" spans="1:7" ht="132">
      <c r="A2848" s="443" t="s">
        <v>1213</v>
      </c>
      <c r="B2848" s="781" t="s">
        <v>2594</v>
      </c>
      <c r="C2848" s="475" t="s">
        <v>179</v>
      </c>
      <c r="D2848" s="476">
        <v>4</v>
      </c>
      <c r="E2848" s="630"/>
      <c r="F2848" s="649">
        <f t="shared" si="81"/>
        <v>0</v>
      </c>
      <c r="G2848" s="667"/>
    </row>
    <row r="2849" spans="1:7" ht="171.6">
      <c r="A2849" s="443" t="s">
        <v>1214</v>
      </c>
      <c r="B2849" s="780" t="s">
        <v>2595</v>
      </c>
      <c r="C2849" s="475" t="s">
        <v>179</v>
      </c>
      <c r="D2849" s="476">
        <v>8</v>
      </c>
      <c r="E2849" s="630"/>
      <c r="F2849" s="649">
        <f t="shared" si="81"/>
        <v>0</v>
      </c>
      <c r="G2849" s="667"/>
    </row>
    <row r="2850" spans="1:7" ht="158.4">
      <c r="A2850" s="443" t="s">
        <v>1215</v>
      </c>
      <c r="B2850" s="781" t="s">
        <v>2596</v>
      </c>
      <c r="C2850" s="475" t="s">
        <v>179</v>
      </c>
      <c r="D2850" s="476">
        <v>10</v>
      </c>
      <c r="E2850" s="630"/>
      <c r="F2850" s="649">
        <f t="shared" si="81"/>
        <v>0</v>
      </c>
      <c r="G2850" s="667"/>
    </row>
    <row r="2851" spans="1:7" ht="132">
      <c r="A2851" s="443" t="s">
        <v>1216</v>
      </c>
      <c r="B2851" s="781" t="s">
        <v>2597</v>
      </c>
      <c r="C2851" s="475" t="s">
        <v>179</v>
      </c>
      <c r="D2851" s="476">
        <v>9</v>
      </c>
      <c r="E2851" s="630"/>
      <c r="F2851" s="649">
        <f t="shared" si="81"/>
        <v>0</v>
      </c>
      <c r="G2851" s="667"/>
    </row>
    <row r="2852" spans="1:7" ht="52.8">
      <c r="A2852" s="443" t="s">
        <v>1217</v>
      </c>
      <c r="B2852" s="781" t="s">
        <v>2598</v>
      </c>
      <c r="C2852" s="475" t="s">
        <v>179</v>
      </c>
      <c r="D2852" s="476">
        <v>12</v>
      </c>
      <c r="E2852" s="630"/>
      <c r="F2852" s="649">
        <f t="shared" si="81"/>
        <v>0</v>
      </c>
      <c r="G2852" s="667"/>
    </row>
    <row r="2853" spans="1:7" ht="52.8">
      <c r="A2853" s="443" t="s">
        <v>1218</v>
      </c>
      <c r="B2853" s="781" t="s">
        <v>2599</v>
      </c>
      <c r="C2853" s="475" t="s">
        <v>179</v>
      </c>
      <c r="D2853" s="476">
        <v>7</v>
      </c>
      <c r="E2853" s="630"/>
      <c r="F2853" s="649">
        <f t="shared" si="81"/>
        <v>0</v>
      </c>
      <c r="G2853" s="667"/>
    </row>
    <row r="2854" spans="1:7" ht="92.4">
      <c r="A2854" s="443" t="s">
        <v>1219</v>
      </c>
      <c r="B2854" s="781" t="s">
        <v>2600</v>
      </c>
      <c r="C2854" s="475" t="s">
        <v>179</v>
      </c>
      <c r="D2854" s="476">
        <v>10</v>
      </c>
      <c r="E2854" s="630"/>
      <c r="F2854" s="649">
        <f t="shared" si="81"/>
        <v>0</v>
      </c>
      <c r="G2854" s="667"/>
    </row>
    <row r="2855" spans="1:7" ht="92.4">
      <c r="A2855" s="443" t="s">
        <v>1220</v>
      </c>
      <c r="B2855" s="781" t="s">
        <v>2601</v>
      </c>
      <c r="C2855" s="475" t="s">
        <v>179</v>
      </c>
      <c r="D2855" s="476">
        <v>12</v>
      </c>
      <c r="E2855" s="630"/>
      <c r="F2855" s="649">
        <f t="shared" si="81"/>
        <v>0</v>
      </c>
      <c r="G2855" s="667"/>
    </row>
    <row r="2856" spans="1:7" ht="52.8">
      <c r="A2856" s="443" t="s">
        <v>1221</v>
      </c>
      <c r="B2856" s="781" t="s">
        <v>2602</v>
      </c>
      <c r="C2856" s="475" t="s">
        <v>179</v>
      </c>
      <c r="D2856" s="476">
        <v>6</v>
      </c>
      <c r="E2856" s="630"/>
      <c r="F2856" s="649">
        <f t="shared" si="81"/>
        <v>0</v>
      </c>
      <c r="G2856" s="667"/>
    </row>
    <row r="2857" spans="1:7">
      <c r="A2857" s="443" t="s">
        <v>1060</v>
      </c>
      <c r="B2857" s="781" t="s">
        <v>1222</v>
      </c>
      <c r="C2857" s="475" t="s">
        <v>179</v>
      </c>
      <c r="D2857" s="476">
        <v>6</v>
      </c>
      <c r="E2857" s="630"/>
      <c r="F2857" s="649">
        <f>D2857*E2857</f>
        <v>0</v>
      </c>
      <c r="G2857" s="667"/>
    </row>
    <row r="2858" spans="1:7">
      <c r="A2858" s="443" t="s">
        <v>1060</v>
      </c>
      <c r="B2858" s="781" t="s">
        <v>1222</v>
      </c>
      <c r="C2858" s="475" t="s">
        <v>179</v>
      </c>
      <c r="D2858" s="476">
        <v>6</v>
      </c>
      <c r="E2858" s="630"/>
      <c r="F2858" s="649">
        <f>D2858*E2858</f>
        <v>0</v>
      </c>
      <c r="G2858" s="667"/>
    </row>
    <row r="2859" spans="1:7" ht="52.8">
      <c r="A2859" s="443" t="s">
        <v>1223</v>
      </c>
      <c r="B2859" s="781" t="s">
        <v>2602</v>
      </c>
      <c r="C2859" s="475" t="s">
        <v>179</v>
      </c>
      <c r="D2859" s="476">
        <v>5</v>
      </c>
      <c r="E2859" s="630"/>
      <c r="F2859" s="649">
        <f t="shared" si="81"/>
        <v>0</v>
      </c>
      <c r="G2859" s="667"/>
    </row>
    <row r="2860" spans="1:7">
      <c r="A2860" s="443" t="s">
        <v>1060</v>
      </c>
      <c r="B2860" s="781" t="s">
        <v>1224</v>
      </c>
      <c r="C2860" s="475" t="s">
        <v>179</v>
      </c>
      <c r="D2860" s="476">
        <v>5</v>
      </c>
      <c r="E2860" s="630"/>
      <c r="F2860" s="649">
        <f>D2860*E2860</f>
        <v>0</v>
      </c>
      <c r="G2860" s="667"/>
    </row>
    <row r="2861" spans="1:7">
      <c r="A2861" s="443" t="s">
        <v>1060</v>
      </c>
      <c r="B2861" s="781" t="s">
        <v>2603</v>
      </c>
      <c r="C2861" s="475" t="s">
        <v>179</v>
      </c>
      <c r="D2861" s="476">
        <v>5</v>
      </c>
      <c r="E2861" s="630"/>
      <c r="F2861" s="649">
        <f>D2861*E2861</f>
        <v>0</v>
      </c>
      <c r="G2861" s="667"/>
    </row>
    <row r="2862" spans="1:7" ht="105.6">
      <c r="A2862" s="443" t="s">
        <v>1225</v>
      </c>
      <c r="B2862" s="781" t="s">
        <v>2604</v>
      </c>
      <c r="C2862" s="475" t="s">
        <v>179</v>
      </c>
      <c r="D2862" s="476">
        <v>9</v>
      </c>
      <c r="E2862" s="630"/>
      <c r="F2862" s="649">
        <f t="shared" si="81"/>
        <v>0</v>
      </c>
      <c r="G2862" s="667"/>
    </row>
    <row r="2863" spans="1:7">
      <c r="A2863" s="443" t="s">
        <v>1060</v>
      </c>
      <c r="B2863" s="781" t="s">
        <v>1222</v>
      </c>
      <c r="C2863" s="475" t="s">
        <v>179</v>
      </c>
      <c r="D2863" s="476">
        <v>9</v>
      </c>
      <c r="E2863" s="630"/>
      <c r="F2863" s="649">
        <f>D2863*E2863</f>
        <v>0</v>
      </c>
      <c r="G2863" s="667"/>
    </row>
    <row r="2864" spans="1:7" ht="105.6">
      <c r="A2864" s="443" t="s">
        <v>1226</v>
      </c>
      <c r="B2864" s="781" t="s">
        <v>2605</v>
      </c>
      <c r="C2864" s="475" t="s">
        <v>179</v>
      </c>
      <c r="D2864" s="476">
        <v>47</v>
      </c>
      <c r="E2864" s="630"/>
      <c r="F2864" s="649">
        <f>D2864*E2864</f>
        <v>0</v>
      </c>
      <c r="G2864" s="667"/>
    </row>
    <row r="2865" spans="1:7" ht="184.8">
      <c r="A2865" s="443"/>
      <c r="B2865" s="781" t="s">
        <v>2606</v>
      </c>
      <c r="C2865" s="475"/>
      <c r="D2865" s="476"/>
      <c r="E2865" s="477"/>
      <c r="F2865" s="649"/>
      <c r="G2865" s="667"/>
    </row>
    <row r="2866" spans="1:7" ht="145.19999999999999">
      <c r="A2866" s="443" t="s">
        <v>1227</v>
      </c>
      <c r="B2866" s="781" t="s">
        <v>2607</v>
      </c>
      <c r="C2866" s="475" t="s">
        <v>179</v>
      </c>
      <c r="D2866" s="476">
        <v>22</v>
      </c>
      <c r="E2866" s="630"/>
      <c r="F2866" s="649">
        <f>D2866*E2866</f>
        <v>0</v>
      </c>
      <c r="G2866" s="667"/>
    </row>
    <row r="2867" spans="1:7" ht="118.8">
      <c r="A2867" s="443" t="s">
        <v>1228</v>
      </c>
      <c r="B2867" s="781" t="s">
        <v>2608</v>
      </c>
      <c r="C2867" s="475" t="s">
        <v>179</v>
      </c>
      <c r="D2867" s="476">
        <v>5</v>
      </c>
      <c r="E2867" s="630"/>
      <c r="F2867" s="649">
        <f>D2867*E2867</f>
        <v>0</v>
      </c>
      <c r="G2867" s="667"/>
    </row>
    <row r="2868" spans="1:7" ht="66">
      <c r="A2868" s="478" t="s">
        <v>1229</v>
      </c>
      <c r="B2868" s="781" t="s">
        <v>2609</v>
      </c>
      <c r="C2868" s="475" t="s">
        <v>179</v>
      </c>
      <c r="D2868" s="476">
        <v>25</v>
      </c>
      <c r="E2868" s="630"/>
      <c r="F2868" s="649">
        <f>D2868*E2868</f>
        <v>0</v>
      </c>
      <c r="G2868" s="667"/>
    </row>
    <row r="2869" spans="1:7" ht="105.6">
      <c r="A2869" s="478" t="s">
        <v>1060</v>
      </c>
      <c r="B2869" s="781" t="s">
        <v>2610</v>
      </c>
      <c r="C2869" s="475" t="s">
        <v>179</v>
      </c>
      <c r="D2869" s="476">
        <v>1</v>
      </c>
      <c r="E2869" s="630"/>
      <c r="F2869" s="649">
        <f>D2869*E2869</f>
        <v>0</v>
      </c>
      <c r="G2869" s="667"/>
    </row>
    <row r="2870" spans="1:7" ht="66">
      <c r="A2870" s="478"/>
      <c r="B2870" s="781" t="s">
        <v>2611</v>
      </c>
      <c r="C2870" s="475" t="s">
        <v>824</v>
      </c>
      <c r="D2870" s="476">
        <v>1</v>
      </c>
      <c r="E2870" s="630"/>
      <c r="F2870" s="649">
        <f>D2870*E2870</f>
        <v>0</v>
      </c>
      <c r="G2870" s="667"/>
    </row>
    <row r="2871" spans="1:7" ht="13.8">
      <c r="A2871" s="440"/>
      <c r="B2871" s="449"/>
      <c r="C2871" s="438" t="s">
        <v>819</v>
      </c>
      <c r="D2871" s="440"/>
      <c r="E2871" s="810"/>
      <c r="F2871" s="650">
        <f>SUM(F2843:F2870)</f>
        <v>0</v>
      </c>
      <c r="G2871" s="667"/>
    </row>
    <row r="2872" spans="1:7" ht="13.8">
      <c r="A2872" s="438" t="s">
        <v>1230</v>
      </c>
      <c r="B2872" s="479" t="s">
        <v>1231</v>
      </c>
      <c r="C2872" s="443"/>
      <c r="D2872" s="444"/>
      <c r="E2872" s="811"/>
      <c r="F2872" s="649"/>
      <c r="G2872" s="667"/>
    </row>
    <row r="2873" spans="1:7" ht="39.6">
      <c r="A2873" s="443">
        <v>1</v>
      </c>
      <c r="B2873" s="480" t="s">
        <v>2612</v>
      </c>
      <c r="C2873" s="443" t="s">
        <v>1137</v>
      </c>
      <c r="D2873" s="444">
        <v>50</v>
      </c>
      <c r="E2873" s="628"/>
      <c r="F2873" s="468">
        <f t="shared" ref="F2873:F2882" si="82">D2873*E2873</f>
        <v>0</v>
      </c>
      <c r="G2873" s="667"/>
    </row>
    <row r="2874" spans="1:7" ht="26.4">
      <c r="A2874" s="443">
        <v>2</v>
      </c>
      <c r="B2874" s="480" t="s">
        <v>2613</v>
      </c>
      <c r="C2874" s="443" t="s">
        <v>1137</v>
      </c>
      <c r="D2874" s="444">
        <v>5</v>
      </c>
      <c r="E2874" s="628"/>
      <c r="F2874" s="468">
        <f t="shared" si="82"/>
        <v>0</v>
      </c>
      <c r="G2874" s="668"/>
    </row>
    <row r="2875" spans="1:7" ht="26.4">
      <c r="A2875" s="443">
        <v>3</v>
      </c>
      <c r="B2875" s="480" t="s">
        <v>2614</v>
      </c>
      <c r="C2875" s="443" t="s">
        <v>1137</v>
      </c>
      <c r="D2875" s="444">
        <v>50</v>
      </c>
      <c r="E2875" s="628"/>
      <c r="F2875" s="468">
        <f t="shared" si="82"/>
        <v>0</v>
      </c>
      <c r="G2875" s="667"/>
    </row>
    <row r="2876" spans="1:7" ht="26.4">
      <c r="A2876" s="443">
        <v>4</v>
      </c>
      <c r="B2876" s="480" t="s">
        <v>2615</v>
      </c>
      <c r="C2876" s="443" t="s">
        <v>1878</v>
      </c>
      <c r="D2876" s="481">
        <v>4</v>
      </c>
      <c r="E2876" s="628"/>
      <c r="F2876" s="468">
        <f t="shared" si="82"/>
        <v>0</v>
      </c>
      <c r="G2876" s="667"/>
    </row>
    <row r="2877" spans="1:7" ht="28.8">
      <c r="A2877" s="443">
        <v>5</v>
      </c>
      <c r="B2877" s="782" t="s">
        <v>2616</v>
      </c>
      <c r="C2877" s="482" t="s">
        <v>1137</v>
      </c>
      <c r="D2877" s="482">
        <v>65</v>
      </c>
      <c r="E2877" s="631"/>
      <c r="F2877" s="483">
        <f>D2877*E2877</f>
        <v>0</v>
      </c>
      <c r="G2877" s="667"/>
    </row>
    <row r="2878" spans="1:7" ht="26.4">
      <c r="A2878" s="443">
        <v>6</v>
      </c>
      <c r="B2878" s="782" t="s">
        <v>2617</v>
      </c>
      <c r="C2878" s="482" t="s">
        <v>1137</v>
      </c>
      <c r="D2878" s="482">
        <v>30</v>
      </c>
      <c r="E2878" s="631"/>
      <c r="F2878" s="483">
        <f>D2878*E2878</f>
        <v>0</v>
      </c>
      <c r="G2878" s="667"/>
    </row>
    <row r="2879" spans="1:7" ht="26.4">
      <c r="A2879" s="443">
        <v>7</v>
      </c>
      <c r="B2879" s="782" t="s">
        <v>2618</v>
      </c>
      <c r="C2879" s="482" t="s">
        <v>1137</v>
      </c>
      <c r="D2879" s="482">
        <v>60</v>
      </c>
      <c r="E2879" s="631"/>
      <c r="F2879" s="483">
        <f t="shared" si="82"/>
        <v>0</v>
      </c>
      <c r="G2879" s="667"/>
    </row>
    <row r="2880" spans="1:7" ht="26.4">
      <c r="A2880" s="443">
        <v>8</v>
      </c>
      <c r="B2880" s="782" t="s">
        <v>1232</v>
      </c>
      <c r="C2880" s="484" t="s">
        <v>179</v>
      </c>
      <c r="D2880" s="484">
        <v>5</v>
      </c>
      <c r="E2880" s="631"/>
      <c r="F2880" s="483">
        <f t="shared" si="82"/>
        <v>0</v>
      </c>
      <c r="G2880" s="667"/>
    </row>
    <row r="2881" spans="1:7" ht="39.6">
      <c r="A2881" s="443">
        <v>9</v>
      </c>
      <c r="B2881" s="782" t="s">
        <v>2619</v>
      </c>
      <c r="C2881" s="482" t="s">
        <v>179</v>
      </c>
      <c r="D2881" s="482">
        <v>5</v>
      </c>
      <c r="E2881" s="631"/>
      <c r="F2881" s="483">
        <f t="shared" si="82"/>
        <v>0</v>
      </c>
      <c r="G2881" s="667"/>
    </row>
    <row r="2882" spans="1:7">
      <c r="A2882" s="443">
        <v>10</v>
      </c>
      <c r="B2882" s="782" t="s">
        <v>1233</v>
      </c>
      <c r="C2882" s="482" t="s">
        <v>179</v>
      </c>
      <c r="D2882" s="482">
        <v>5</v>
      </c>
      <c r="E2882" s="631"/>
      <c r="F2882" s="483">
        <f t="shared" si="82"/>
        <v>0</v>
      </c>
      <c r="G2882" s="667"/>
    </row>
    <row r="2883" spans="1:7" ht="211.2">
      <c r="A2883" s="443" t="s">
        <v>1234</v>
      </c>
      <c r="B2883" s="781" t="s">
        <v>2620</v>
      </c>
      <c r="C2883" s="475" t="s">
        <v>179</v>
      </c>
      <c r="D2883" s="476">
        <v>5</v>
      </c>
      <c r="E2883" s="630"/>
      <c r="F2883" s="649">
        <f>D2883*E2883</f>
        <v>0</v>
      </c>
      <c r="G2883" s="667"/>
    </row>
    <row r="2884" spans="1:7" s="671" customFormat="1" ht="39.6">
      <c r="A2884" s="716"/>
      <c r="B2884" s="781" t="s">
        <v>3174</v>
      </c>
      <c r="C2884" s="721" t="s">
        <v>179</v>
      </c>
      <c r="D2884" s="722">
        <v>5</v>
      </c>
      <c r="E2884" s="630"/>
      <c r="F2884" s="723">
        <f>D2884*E2884</f>
        <v>0</v>
      </c>
      <c r="G2884" s="667"/>
    </row>
    <row r="2885" spans="1:7" ht="145.19999999999999">
      <c r="A2885" s="443" t="s">
        <v>1235</v>
      </c>
      <c r="B2885" s="781" t="s">
        <v>2621</v>
      </c>
      <c r="C2885" s="475" t="s">
        <v>179</v>
      </c>
      <c r="D2885" s="476">
        <v>3</v>
      </c>
      <c r="E2885" s="630"/>
      <c r="F2885" s="649">
        <f>D2885*E2885</f>
        <v>0</v>
      </c>
      <c r="G2885" s="667"/>
    </row>
    <row r="2886" spans="1:7" ht="132">
      <c r="A2886" s="443" t="s">
        <v>1236</v>
      </c>
      <c r="B2886" s="781" t="s">
        <v>2622</v>
      </c>
      <c r="C2886" s="475" t="s">
        <v>179</v>
      </c>
      <c r="D2886" s="476">
        <v>3</v>
      </c>
      <c r="E2886" s="630"/>
      <c r="F2886" s="649">
        <f>D2886*E2886</f>
        <v>0</v>
      </c>
      <c r="G2886" s="667"/>
    </row>
    <row r="2887" spans="1:7" ht="13.8">
      <c r="A2887" s="443"/>
      <c r="B2887" s="126"/>
      <c r="C2887" s="333" t="s">
        <v>819</v>
      </c>
      <c r="D2887" s="444"/>
      <c r="E2887" s="445"/>
      <c r="F2887" s="650">
        <f>SUM(F2873:F2886)</f>
        <v>0</v>
      </c>
      <c r="G2887" s="667"/>
    </row>
    <row r="2888" spans="1:7" ht="13.8">
      <c r="A2888" s="438" t="s">
        <v>1237</v>
      </c>
      <c r="B2888" s="479" t="s">
        <v>1238</v>
      </c>
      <c r="C2888" s="443"/>
      <c r="D2888" s="444"/>
      <c r="E2888" s="445"/>
      <c r="F2888" s="649"/>
      <c r="G2888" s="667"/>
    </row>
    <row r="2889" spans="1:7" ht="26.4">
      <c r="A2889" s="443">
        <v>1</v>
      </c>
      <c r="B2889" s="163" t="s">
        <v>2623</v>
      </c>
      <c r="C2889" s="443" t="s">
        <v>179</v>
      </c>
      <c r="D2889" s="444">
        <v>8</v>
      </c>
      <c r="E2889" s="628"/>
      <c r="F2889" s="649">
        <f t="shared" ref="F2889:F2893" si="83">D2889*E2889</f>
        <v>0</v>
      </c>
      <c r="G2889" s="667"/>
    </row>
    <row r="2890" spans="1:7">
      <c r="A2890" s="443">
        <v>2</v>
      </c>
      <c r="B2890" s="163" t="s">
        <v>1239</v>
      </c>
      <c r="C2890" s="443" t="s">
        <v>1137</v>
      </c>
      <c r="D2890" s="444">
        <v>125</v>
      </c>
      <c r="E2890" s="628"/>
      <c r="F2890" s="649">
        <f t="shared" si="83"/>
        <v>0</v>
      </c>
      <c r="G2890" s="667"/>
    </row>
    <row r="2891" spans="1:7" ht="15.6">
      <c r="A2891" s="443">
        <v>3</v>
      </c>
      <c r="B2891" s="163" t="s">
        <v>2624</v>
      </c>
      <c r="C2891" s="443" t="s">
        <v>1137</v>
      </c>
      <c r="D2891" s="444">
        <v>100</v>
      </c>
      <c r="E2891" s="628"/>
      <c r="F2891" s="649">
        <f t="shared" si="83"/>
        <v>0</v>
      </c>
      <c r="G2891" s="667"/>
    </row>
    <row r="2892" spans="1:7" ht="15.6">
      <c r="A2892" s="443">
        <v>4</v>
      </c>
      <c r="B2892" s="163" t="s">
        <v>2625</v>
      </c>
      <c r="C2892" s="443" t="s">
        <v>1137</v>
      </c>
      <c r="D2892" s="444">
        <v>260</v>
      </c>
      <c r="E2892" s="628"/>
      <c r="F2892" s="649">
        <f t="shared" si="83"/>
        <v>0</v>
      </c>
      <c r="G2892" s="667"/>
    </row>
    <row r="2893" spans="1:7" ht="26.4">
      <c r="A2893" s="443">
        <v>5</v>
      </c>
      <c r="B2893" s="202" t="s">
        <v>1240</v>
      </c>
      <c r="C2893" s="443" t="s">
        <v>179</v>
      </c>
      <c r="D2893" s="444">
        <v>132</v>
      </c>
      <c r="E2893" s="628"/>
      <c r="F2893" s="649">
        <f t="shared" si="83"/>
        <v>0</v>
      </c>
      <c r="G2893" s="667"/>
    </row>
    <row r="2894" spans="1:7" ht="13.8">
      <c r="A2894" s="443"/>
      <c r="B2894" s="126"/>
      <c r="C2894" s="333" t="s">
        <v>819</v>
      </c>
      <c r="D2894" s="444"/>
      <c r="E2894" s="445"/>
      <c r="F2894" s="650">
        <f>SUM(F2889:F2893)</f>
        <v>0</v>
      </c>
      <c r="G2894" s="667"/>
    </row>
    <row r="2895" spans="1:7" ht="13.8">
      <c r="A2895" s="438" t="s">
        <v>1241</v>
      </c>
      <c r="B2895" s="451" t="s">
        <v>2626</v>
      </c>
      <c r="C2895" s="440"/>
      <c r="D2895" s="441"/>
      <c r="E2895" s="442"/>
      <c r="F2895" s="648"/>
      <c r="G2895" s="667"/>
    </row>
    <row r="2896" spans="1:7" ht="39.6">
      <c r="A2896" s="443">
        <v>1</v>
      </c>
      <c r="B2896" s="480" t="s">
        <v>2612</v>
      </c>
      <c r="C2896" s="443" t="s">
        <v>1137</v>
      </c>
      <c r="D2896" s="444">
        <v>10</v>
      </c>
      <c r="E2896" s="628"/>
      <c r="F2896" s="468">
        <f>D2896*E2896</f>
        <v>0</v>
      </c>
      <c r="G2896" s="667"/>
    </row>
    <row r="2897" spans="1:7" ht="26.4">
      <c r="A2897" s="443">
        <v>2</v>
      </c>
      <c r="B2897" s="480" t="s">
        <v>2614</v>
      </c>
      <c r="C2897" s="443" t="s">
        <v>1137</v>
      </c>
      <c r="D2897" s="444">
        <v>10</v>
      </c>
      <c r="E2897" s="628"/>
      <c r="F2897" s="468">
        <f>D2897*E2897</f>
        <v>0</v>
      </c>
      <c r="G2897" s="667"/>
    </row>
    <row r="2898" spans="1:7">
      <c r="A2898" s="443">
        <v>3</v>
      </c>
      <c r="B2898" s="202" t="s">
        <v>1243</v>
      </c>
      <c r="C2898" s="443" t="s">
        <v>179</v>
      </c>
      <c r="D2898" s="444">
        <v>1</v>
      </c>
      <c r="E2898" s="628"/>
      <c r="F2898" s="649">
        <f t="shared" ref="F2898:F2909" si="84">D2898*E2898</f>
        <v>0</v>
      </c>
      <c r="G2898" s="667"/>
    </row>
    <row r="2899" spans="1:7">
      <c r="A2899" s="443">
        <v>4</v>
      </c>
      <c r="B2899" s="202" t="s">
        <v>1244</v>
      </c>
      <c r="C2899" s="443" t="s">
        <v>1137</v>
      </c>
      <c r="D2899" s="444">
        <v>20</v>
      </c>
      <c r="E2899" s="628"/>
      <c r="F2899" s="649">
        <f t="shared" si="84"/>
        <v>0</v>
      </c>
      <c r="G2899" s="667"/>
    </row>
    <row r="2900" spans="1:7">
      <c r="A2900" s="443">
        <v>5</v>
      </c>
      <c r="B2900" s="202" t="s">
        <v>1245</v>
      </c>
      <c r="C2900" s="443"/>
      <c r="D2900" s="444"/>
      <c r="E2900" s="445"/>
      <c r="F2900" s="649"/>
      <c r="G2900" s="667"/>
    </row>
    <row r="2901" spans="1:7">
      <c r="A2901" s="443"/>
      <c r="B2901" s="202" t="s">
        <v>2540</v>
      </c>
      <c r="C2901" s="443" t="s">
        <v>1137</v>
      </c>
      <c r="D2901" s="444">
        <v>15</v>
      </c>
      <c r="E2901" s="445"/>
      <c r="F2901" s="649"/>
      <c r="G2901" s="667"/>
    </row>
    <row r="2902" spans="1:7">
      <c r="A2902" s="443"/>
      <c r="B2902" s="202" t="s">
        <v>2541</v>
      </c>
      <c r="C2902" s="443" t="s">
        <v>179</v>
      </c>
      <c r="D2902" s="444">
        <v>1</v>
      </c>
      <c r="E2902" s="445"/>
      <c r="F2902" s="649"/>
      <c r="G2902" s="667"/>
    </row>
    <row r="2903" spans="1:7">
      <c r="A2903" s="443"/>
      <c r="B2903" s="202" t="s">
        <v>2542</v>
      </c>
      <c r="C2903" s="443" t="s">
        <v>179</v>
      </c>
      <c r="D2903" s="444">
        <v>1</v>
      </c>
      <c r="E2903" s="445"/>
      <c r="F2903" s="649"/>
      <c r="G2903" s="667"/>
    </row>
    <row r="2904" spans="1:7" ht="15.6">
      <c r="A2904" s="443"/>
      <c r="B2904" s="446" t="s">
        <v>2543</v>
      </c>
      <c r="C2904" s="447" t="s">
        <v>1137</v>
      </c>
      <c r="D2904" s="444">
        <v>20</v>
      </c>
      <c r="E2904" s="445"/>
      <c r="F2904" s="649"/>
      <c r="G2904" s="667"/>
    </row>
    <row r="2905" spans="1:7">
      <c r="A2905" s="443"/>
      <c r="B2905" s="448" t="s">
        <v>1141</v>
      </c>
      <c r="C2905" s="443" t="s">
        <v>179</v>
      </c>
      <c r="D2905" s="444">
        <v>1</v>
      </c>
      <c r="E2905" s="628"/>
      <c r="F2905" s="649">
        <f>D2905*E2905</f>
        <v>0</v>
      </c>
      <c r="G2905" s="667"/>
    </row>
    <row r="2906" spans="1:7">
      <c r="A2906" s="443">
        <v>6</v>
      </c>
      <c r="B2906" s="202" t="s">
        <v>1246</v>
      </c>
      <c r="C2906" s="443" t="s">
        <v>179</v>
      </c>
      <c r="D2906" s="444">
        <v>1</v>
      </c>
      <c r="E2906" s="628"/>
      <c r="F2906" s="649">
        <f t="shared" si="84"/>
        <v>0</v>
      </c>
      <c r="G2906" s="667"/>
    </row>
    <row r="2907" spans="1:7">
      <c r="A2907" s="443">
        <v>7</v>
      </c>
      <c r="B2907" s="202" t="s">
        <v>1247</v>
      </c>
      <c r="C2907" s="443" t="s">
        <v>1137</v>
      </c>
      <c r="D2907" s="444">
        <v>930</v>
      </c>
      <c r="E2907" s="628"/>
      <c r="F2907" s="649">
        <f t="shared" si="84"/>
        <v>0</v>
      </c>
      <c r="G2907" s="667"/>
    </row>
    <row r="2908" spans="1:7">
      <c r="A2908" s="443">
        <v>8</v>
      </c>
      <c r="B2908" s="202" t="s">
        <v>1248</v>
      </c>
      <c r="C2908" s="443" t="s">
        <v>1137</v>
      </c>
      <c r="D2908" s="444">
        <v>1380</v>
      </c>
      <c r="E2908" s="628"/>
      <c r="F2908" s="649">
        <f t="shared" si="84"/>
        <v>0</v>
      </c>
      <c r="G2908" s="667"/>
    </row>
    <row r="2909" spans="1:7" ht="26.4">
      <c r="A2909" s="443">
        <v>9</v>
      </c>
      <c r="B2909" s="202" t="s">
        <v>2627</v>
      </c>
      <c r="C2909" s="443" t="s">
        <v>179</v>
      </c>
      <c r="D2909" s="444">
        <v>16</v>
      </c>
      <c r="E2909" s="628"/>
      <c r="F2909" s="649">
        <f t="shared" si="84"/>
        <v>0</v>
      </c>
      <c r="G2909" s="667"/>
    </row>
    <row r="2910" spans="1:7" ht="26.4">
      <c r="A2910" s="443">
        <v>10</v>
      </c>
      <c r="B2910" s="202" t="s">
        <v>2628</v>
      </c>
      <c r="C2910" s="443" t="s">
        <v>179</v>
      </c>
      <c r="D2910" s="444">
        <v>17</v>
      </c>
      <c r="E2910" s="628"/>
      <c r="F2910" s="649">
        <f>D2910*E2910</f>
        <v>0</v>
      </c>
      <c r="G2910" s="667"/>
    </row>
    <row r="2911" spans="1:7" ht="26.4">
      <c r="A2911" s="443"/>
      <c r="B2911" s="202" t="s">
        <v>1249</v>
      </c>
      <c r="C2911" s="443"/>
      <c r="D2911" s="444"/>
      <c r="E2911" s="445"/>
      <c r="F2911" s="649"/>
      <c r="G2911" s="667"/>
    </row>
    <row r="2912" spans="1:7" ht="13.8">
      <c r="A2912" s="440"/>
      <c r="B2912" s="449"/>
      <c r="C2912" s="438" t="s">
        <v>819</v>
      </c>
      <c r="D2912" s="441"/>
      <c r="E2912" s="442"/>
      <c r="F2912" s="650">
        <f>SUM(F2896:F2911)</f>
        <v>0</v>
      </c>
      <c r="G2912" s="667"/>
    </row>
    <row r="2913" spans="1:7" ht="13.8">
      <c r="A2913" s="485" t="s">
        <v>1250</v>
      </c>
      <c r="B2913" s="451" t="s">
        <v>2629</v>
      </c>
      <c r="C2913" s="440"/>
      <c r="D2913" s="440"/>
      <c r="E2913" s="442"/>
      <c r="F2913" s="648"/>
      <c r="G2913" s="667"/>
    </row>
    <row r="2914" spans="1:7">
      <c r="A2914" s="444">
        <v>1</v>
      </c>
      <c r="B2914" s="469" t="s">
        <v>1252</v>
      </c>
      <c r="C2914" s="443" t="s">
        <v>1137</v>
      </c>
      <c r="D2914" s="443">
        <v>164</v>
      </c>
      <c r="E2914" s="628"/>
      <c r="F2914" s="649">
        <f>D2914*E2914</f>
        <v>0</v>
      </c>
      <c r="G2914" s="667"/>
    </row>
    <row r="2915" spans="1:7">
      <c r="A2915" s="444">
        <v>2</v>
      </c>
      <c r="B2915" s="469" t="s">
        <v>1253</v>
      </c>
      <c r="C2915" s="443" t="s">
        <v>179</v>
      </c>
      <c r="D2915" s="443">
        <v>32</v>
      </c>
      <c r="E2915" s="628"/>
      <c r="F2915" s="649">
        <f t="shared" ref="F2915:F2929" si="85">D2915*E2915</f>
        <v>0</v>
      </c>
      <c r="G2915" s="667"/>
    </row>
    <row r="2916" spans="1:7">
      <c r="A2916" s="444">
        <v>3</v>
      </c>
      <c r="B2916" s="469" t="s">
        <v>1254</v>
      </c>
      <c r="C2916" s="443" t="s">
        <v>179</v>
      </c>
      <c r="D2916" s="443">
        <v>23</v>
      </c>
      <c r="E2916" s="628"/>
      <c r="F2916" s="649">
        <f t="shared" si="85"/>
        <v>0</v>
      </c>
      <c r="G2916" s="667"/>
    </row>
    <row r="2917" spans="1:7" ht="26.4">
      <c r="A2917" s="444">
        <v>4</v>
      </c>
      <c r="B2917" s="469" t="s">
        <v>2630</v>
      </c>
      <c r="C2917" s="443" t="s">
        <v>179</v>
      </c>
      <c r="D2917" s="443">
        <v>4</v>
      </c>
      <c r="E2917" s="628"/>
      <c r="F2917" s="649">
        <f t="shared" si="85"/>
        <v>0</v>
      </c>
      <c r="G2917" s="667"/>
    </row>
    <row r="2918" spans="1:7" ht="26.4">
      <c r="A2918" s="444">
        <v>5</v>
      </c>
      <c r="B2918" s="469" t="s">
        <v>2631</v>
      </c>
      <c r="C2918" s="443" t="s">
        <v>1137</v>
      </c>
      <c r="D2918" s="443">
        <v>45</v>
      </c>
      <c r="E2918" s="628"/>
      <c r="F2918" s="649">
        <f t="shared" si="85"/>
        <v>0</v>
      </c>
      <c r="G2918" s="667"/>
    </row>
    <row r="2919" spans="1:7">
      <c r="A2919" s="444">
        <v>6</v>
      </c>
      <c r="B2919" s="469" t="s">
        <v>1255</v>
      </c>
      <c r="C2919" s="443" t="s">
        <v>179</v>
      </c>
      <c r="D2919" s="443">
        <v>22</v>
      </c>
      <c r="E2919" s="628"/>
      <c r="F2919" s="649">
        <f t="shared" si="85"/>
        <v>0</v>
      </c>
      <c r="G2919" s="667"/>
    </row>
    <row r="2920" spans="1:7" ht="26.4">
      <c r="A2920" s="444">
        <v>7</v>
      </c>
      <c r="B2920" s="469" t="s">
        <v>2632</v>
      </c>
      <c r="C2920" s="443" t="s">
        <v>179</v>
      </c>
      <c r="D2920" s="443">
        <v>14</v>
      </c>
      <c r="E2920" s="628"/>
      <c r="F2920" s="649">
        <f t="shared" si="85"/>
        <v>0</v>
      </c>
      <c r="G2920" s="667"/>
    </row>
    <row r="2921" spans="1:7">
      <c r="A2921" s="444">
        <v>8</v>
      </c>
      <c r="B2921" s="469" t="s">
        <v>1256</v>
      </c>
      <c r="C2921" s="443" t="s">
        <v>179</v>
      </c>
      <c r="D2921" s="443">
        <v>4</v>
      </c>
      <c r="E2921" s="628"/>
      <c r="F2921" s="649">
        <f t="shared" si="85"/>
        <v>0</v>
      </c>
      <c r="G2921" s="667"/>
    </row>
    <row r="2922" spans="1:7">
      <c r="A2922" s="444">
        <v>9</v>
      </c>
      <c r="B2922" s="486" t="s">
        <v>1257</v>
      </c>
      <c r="C2922" s="443" t="s">
        <v>179</v>
      </c>
      <c r="D2922" s="443">
        <v>4</v>
      </c>
      <c r="E2922" s="628"/>
      <c r="F2922" s="649">
        <f t="shared" si="85"/>
        <v>0</v>
      </c>
      <c r="G2922" s="667"/>
    </row>
    <row r="2923" spans="1:7">
      <c r="A2923" s="444">
        <v>10</v>
      </c>
      <c r="B2923" s="469" t="s">
        <v>1258</v>
      </c>
      <c r="C2923" s="443" t="s">
        <v>179</v>
      </c>
      <c r="D2923" s="443">
        <v>1</v>
      </c>
      <c r="E2923" s="628"/>
      <c r="F2923" s="649">
        <f t="shared" si="85"/>
        <v>0</v>
      </c>
      <c r="G2923" s="667"/>
    </row>
    <row r="2924" spans="1:7">
      <c r="A2924" s="444">
        <v>11</v>
      </c>
      <c r="B2924" s="469" t="s">
        <v>1259</v>
      </c>
      <c r="C2924" s="443" t="s">
        <v>179</v>
      </c>
      <c r="D2924" s="443">
        <v>1</v>
      </c>
      <c r="E2924" s="628"/>
      <c r="F2924" s="649">
        <f t="shared" si="85"/>
        <v>0</v>
      </c>
      <c r="G2924" s="667"/>
    </row>
    <row r="2925" spans="1:7">
      <c r="A2925" s="444">
        <v>12</v>
      </c>
      <c r="B2925" s="486" t="s">
        <v>1260</v>
      </c>
      <c r="C2925" s="443" t="s">
        <v>179</v>
      </c>
      <c r="D2925" s="444">
        <v>154</v>
      </c>
      <c r="E2925" s="628"/>
      <c r="F2925" s="649">
        <f t="shared" si="85"/>
        <v>0</v>
      </c>
      <c r="G2925" s="667"/>
    </row>
    <row r="2926" spans="1:7" ht="15.6">
      <c r="A2926" s="444">
        <v>13</v>
      </c>
      <c r="B2926" s="486" t="s">
        <v>2633</v>
      </c>
      <c r="C2926" s="443" t="s">
        <v>1137</v>
      </c>
      <c r="D2926" s="444">
        <v>142</v>
      </c>
      <c r="E2926" s="628"/>
      <c r="F2926" s="649">
        <f t="shared" si="85"/>
        <v>0</v>
      </c>
      <c r="G2926" s="667"/>
    </row>
    <row r="2927" spans="1:7">
      <c r="A2927" s="444">
        <v>14</v>
      </c>
      <c r="B2927" s="486" t="s">
        <v>1261</v>
      </c>
      <c r="C2927" s="443" t="s">
        <v>179</v>
      </c>
      <c r="D2927" s="444">
        <v>10</v>
      </c>
      <c r="E2927" s="628"/>
      <c r="F2927" s="649">
        <f t="shared" si="85"/>
        <v>0</v>
      </c>
      <c r="G2927" s="667"/>
    </row>
    <row r="2928" spans="1:7">
      <c r="A2928" s="444">
        <v>15</v>
      </c>
      <c r="B2928" s="486" t="s">
        <v>1262</v>
      </c>
      <c r="C2928" s="443" t="s">
        <v>179</v>
      </c>
      <c r="D2928" s="444">
        <v>8</v>
      </c>
      <c r="E2928" s="628"/>
      <c r="F2928" s="649">
        <f t="shared" si="85"/>
        <v>0</v>
      </c>
      <c r="G2928" s="667"/>
    </row>
    <row r="2929" spans="1:7" ht="26.4">
      <c r="A2929" s="444">
        <v>16</v>
      </c>
      <c r="B2929" s="486" t="s">
        <v>2634</v>
      </c>
      <c r="C2929" s="443" t="s">
        <v>824</v>
      </c>
      <c r="D2929" s="443">
        <v>1</v>
      </c>
      <c r="E2929" s="628"/>
      <c r="F2929" s="649">
        <f t="shared" si="85"/>
        <v>0</v>
      </c>
      <c r="G2929" s="667"/>
    </row>
    <row r="2930" spans="1:7">
      <c r="A2930" s="444">
        <v>17</v>
      </c>
      <c r="B2930" s="469" t="s">
        <v>1263</v>
      </c>
      <c r="C2930" s="443" t="s">
        <v>824</v>
      </c>
      <c r="D2930" s="443">
        <v>1</v>
      </c>
      <c r="E2930" s="628"/>
      <c r="F2930" s="649">
        <f>D2930*E2930</f>
        <v>0</v>
      </c>
      <c r="G2930" s="667"/>
    </row>
    <row r="2931" spans="1:7" ht="13.8">
      <c r="A2931" s="443"/>
      <c r="B2931" s="449"/>
      <c r="C2931" s="438" t="s">
        <v>819</v>
      </c>
      <c r="D2931" s="440"/>
      <c r="E2931" s="442"/>
      <c r="F2931" s="650">
        <f>SUM(F2914:F2930)</f>
        <v>0</v>
      </c>
      <c r="G2931" s="667"/>
    </row>
    <row r="2932" spans="1:7">
      <c r="A2932" s="333" t="s">
        <v>1264</v>
      </c>
      <c r="B2932" s="160" t="s">
        <v>1265</v>
      </c>
      <c r="C2932" s="458"/>
      <c r="D2932" s="444"/>
      <c r="E2932" s="468"/>
      <c r="F2932" s="468"/>
      <c r="G2932" s="667"/>
    </row>
    <row r="2933" spans="1:7" ht="39.6">
      <c r="A2933" s="443">
        <v>1</v>
      </c>
      <c r="B2933" s="81" t="s">
        <v>2635</v>
      </c>
      <c r="C2933" s="458" t="s">
        <v>179</v>
      </c>
      <c r="D2933" s="444">
        <v>1</v>
      </c>
      <c r="E2933" s="632"/>
      <c r="F2933" s="468">
        <f>D2933*E2933</f>
        <v>0</v>
      </c>
      <c r="G2933" s="667"/>
    </row>
    <row r="2934" spans="1:7" ht="26.4">
      <c r="A2934" s="443">
        <v>2</v>
      </c>
      <c r="B2934" s="81" t="s">
        <v>2636</v>
      </c>
      <c r="C2934" s="458"/>
      <c r="D2934" s="444"/>
      <c r="E2934" s="468"/>
      <c r="F2934" s="468"/>
      <c r="G2934" s="667"/>
    </row>
    <row r="2935" spans="1:7">
      <c r="A2935" s="443"/>
      <c r="B2935" s="487" t="s">
        <v>1266</v>
      </c>
      <c r="C2935" s="458" t="s">
        <v>179</v>
      </c>
      <c r="D2935" s="444">
        <v>1</v>
      </c>
      <c r="E2935" s="468"/>
      <c r="F2935" s="468"/>
      <c r="G2935" s="667"/>
    </row>
    <row r="2936" spans="1:7">
      <c r="A2936" s="443"/>
      <c r="B2936" s="487" t="s">
        <v>1267</v>
      </c>
      <c r="C2936" s="458" t="s">
        <v>179</v>
      </c>
      <c r="D2936" s="444">
        <v>1</v>
      </c>
      <c r="E2936" s="468"/>
      <c r="F2936" s="468"/>
      <c r="G2936" s="667"/>
    </row>
    <row r="2937" spans="1:7">
      <c r="A2937" s="443"/>
      <c r="B2937" s="487" t="s">
        <v>1268</v>
      </c>
      <c r="C2937" s="458" t="s">
        <v>179</v>
      </c>
      <c r="D2937" s="444">
        <v>2</v>
      </c>
      <c r="E2937" s="468"/>
      <c r="F2937" s="468"/>
      <c r="G2937" s="667"/>
    </row>
    <row r="2938" spans="1:7">
      <c r="A2938" s="443"/>
      <c r="B2938" s="487" t="s">
        <v>1269</v>
      </c>
      <c r="C2938" s="458" t="s">
        <v>179</v>
      </c>
      <c r="D2938" s="444">
        <v>1</v>
      </c>
      <c r="E2938" s="468"/>
      <c r="F2938" s="468"/>
      <c r="G2938" s="667"/>
    </row>
    <row r="2939" spans="1:7">
      <c r="A2939" s="443"/>
      <c r="B2939" s="487" t="s">
        <v>1270</v>
      </c>
      <c r="C2939" s="458" t="s">
        <v>179</v>
      </c>
      <c r="D2939" s="444">
        <v>1</v>
      </c>
      <c r="E2939" s="468"/>
      <c r="F2939" s="468"/>
      <c r="G2939" s="667"/>
    </row>
    <row r="2940" spans="1:7">
      <c r="A2940" s="443"/>
      <c r="B2940" s="487" t="s">
        <v>1271</v>
      </c>
      <c r="C2940" s="458" t="s">
        <v>179</v>
      </c>
      <c r="D2940" s="444">
        <v>1</v>
      </c>
      <c r="E2940" s="468"/>
      <c r="F2940" s="468"/>
      <c r="G2940" s="667"/>
    </row>
    <row r="2941" spans="1:7">
      <c r="A2941" s="443"/>
      <c r="B2941" s="488" t="s">
        <v>1272</v>
      </c>
      <c r="C2941" s="458" t="s">
        <v>179</v>
      </c>
      <c r="D2941" s="444">
        <v>1</v>
      </c>
      <c r="E2941" s="468"/>
      <c r="F2941" s="468"/>
      <c r="G2941" s="667"/>
    </row>
    <row r="2942" spans="1:7">
      <c r="A2942" s="443"/>
      <c r="B2942" s="488" t="s">
        <v>1273</v>
      </c>
      <c r="C2942" s="458" t="s">
        <v>179</v>
      </c>
      <c r="D2942" s="444">
        <v>2</v>
      </c>
      <c r="E2942" s="468"/>
      <c r="F2942" s="468"/>
      <c r="G2942" s="667"/>
    </row>
    <row r="2943" spans="1:7">
      <c r="A2943" s="443"/>
      <c r="B2943" s="487" t="s">
        <v>1274</v>
      </c>
      <c r="C2943" s="458" t="s">
        <v>179</v>
      </c>
      <c r="D2943" s="444">
        <v>1</v>
      </c>
      <c r="E2943" s="468"/>
      <c r="F2943" s="468"/>
      <c r="G2943" s="667"/>
    </row>
    <row r="2944" spans="1:7">
      <c r="A2944" s="443"/>
      <c r="B2944" s="487" t="s">
        <v>1275</v>
      </c>
      <c r="C2944" s="458" t="s">
        <v>179</v>
      </c>
      <c r="D2944" s="444">
        <v>2</v>
      </c>
      <c r="E2944" s="468"/>
      <c r="F2944" s="468"/>
      <c r="G2944" s="667"/>
    </row>
    <row r="2945" spans="1:7">
      <c r="A2945" s="443"/>
      <c r="B2945" s="487" t="s">
        <v>1276</v>
      </c>
      <c r="C2945" s="458" t="s">
        <v>179</v>
      </c>
      <c r="D2945" s="444">
        <v>1</v>
      </c>
      <c r="E2945" s="468"/>
      <c r="F2945" s="468"/>
      <c r="G2945" s="667"/>
    </row>
    <row r="2946" spans="1:7">
      <c r="A2946" s="443"/>
      <c r="B2946" s="488" t="s">
        <v>1277</v>
      </c>
      <c r="C2946" s="458" t="s">
        <v>1137</v>
      </c>
      <c r="D2946" s="444">
        <v>30</v>
      </c>
      <c r="E2946" s="468"/>
      <c r="F2946" s="468"/>
      <c r="G2946" s="667"/>
    </row>
    <row r="2947" spans="1:7">
      <c r="A2947" s="443"/>
      <c r="B2947" s="489" t="s">
        <v>1278</v>
      </c>
      <c r="C2947" s="490" t="s">
        <v>824</v>
      </c>
      <c r="D2947" s="444">
        <v>1</v>
      </c>
      <c r="E2947" s="468"/>
      <c r="F2947" s="468"/>
      <c r="G2947" s="667"/>
    </row>
    <row r="2948" spans="1:7">
      <c r="A2948" s="443"/>
      <c r="B2948" s="81"/>
      <c r="C2948" s="458" t="s">
        <v>824</v>
      </c>
      <c r="D2948" s="444">
        <v>1</v>
      </c>
      <c r="E2948" s="632"/>
      <c r="F2948" s="468">
        <f t="shared" ref="F2948:F2957" si="86">D2948*E2948</f>
        <v>0</v>
      </c>
      <c r="G2948" s="667"/>
    </row>
    <row r="2949" spans="1:7">
      <c r="A2949" s="443">
        <v>3</v>
      </c>
      <c r="B2949" s="469" t="s">
        <v>1279</v>
      </c>
      <c r="C2949" s="458" t="s">
        <v>1137</v>
      </c>
      <c r="D2949" s="444">
        <v>66</v>
      </c>
      <c r="E2949" s="632"/>
      <c r="F2949" s="468">
        <f t="shared" si="86"/>
        <v>0</v>
      </c>
      <c r="G2949" s="667"/>
    </row>
    <row r="2950" spans="1:7">
      <c r="A2950" s="443">
        <v>4</v>
      </c>
      <c r="B2950" s="215" t="s">
        <v>1280</v>
      </c>
      <c r="C2950" s="458"/>
      <c r="D2950" s="444"/>
      <c r="E2950" s="468"/>
      <c r="F2950" s="468"/>
      <c r="G2950" s="667"/>
    </row>
    <row r="2951" spans="1:7">
      <c r="A2951" s="443"/>
      <c r="B2951" s="215" t="s">
        <v>1281</v>
      </c>
      <c r="C2951" s="491" t="s">
        <v>1137</v>
      </c>
      <c r="D2951" s="444">
        <v>52</v>
      </c>
      <c r="E2951" s="632"/>
      <c r="F2951" s="468">
        <f t="shared" si="86"/>
        <v>0</v>
      </c>
      <c r="G2951" s="667"/>
    </row>
    <row r="2952" spans="1:7">
      <c r="A2952" s="443"/>
      <c r="B2952" s="215" t="s">
        <v>1282</v>
      </c>
      <c r="C2952" s="491" t="s">
        <v>1137</v>
      </c>
      <c r="D2952" s="444">
        <v>10</v>
      </c>
      <c r="E2952" s="632"/>
      <c r="F2952" s="468">
        <f t="shared" si="86"/>
        <v>0</v>
      </c>
      <c r="G2952" s="667"/>
    </row>
    <row r="2953" spans="1:7" ht="39.6">
      <c r="A2953" s="443">
        <v>5</v>
      </c>
      <c r="B2953" s="464" t="s">
        <v>2637</v>
      </c>
      <c r="C2953" s="458" t="s">
        <v>1137</v>
      </c>
      <c r="D2953" s="444">
        <v>20</v>
      </c>
      <c r="E2953" s="632"/>
      <c r="F2953" s="468">
        <f t="shared" si="86"/>
        <v>0</v>
      </c>
      <c r="G2953" s="667"/>
    </row>
    <row r="2954" spans="1:7" ht="26.4">
      <c r="A2954" s="443">
        <v>6</v>
      </c>
      <c r="B2954" s="464" t="s">
        <v>2638</v>
      </c>
      <c r="C2954" s="458" t="s">
        <v>1137</v>
      </c>
      <c r="D2954" s="444">
        <v>32</v>
      </c>
      <c r="E2954" s="632"/>
      <c r="F2954" s="468">
        <f t="shared" si="86"/>
        <v>0</v>
      </c>
      <c r="G2954" s="667"/>
    </row>
    <row r="2955" spans="1:7" ht="18.75" customHeight="1">
      <c r="A2955" s="443">
        <v>7</v>
      </c>
      <c r="B2955" s="488" t="s">
        <v>1283</v>
      </c>
      <c r="C2955" s="458" t="s">
        <v>824</v>
      </c>
      <c r="D2955" s="444">
        <v>1</v>
      </c>
      <c r="E2955" s="632"/>
      <c r="F2955" s="468">
        <f t="shared" si="86"/>
        <v>0</v>
      </c>
      <c r="G2955" s="667"/>
    </row>
    <row r="2956" spans="1:7" ht="26.4">
      <c r="A2956" s="443">
        <v>8</v>
      </c>
      <c r="B2956" s="81" t="s">
        <v>1284</v>
      </c>
      <c r="C2956" s="458" t="s">
        <v>824</v>
      </c>
      <c r="D2956" s="444">
        <v>1</v>
      </c>
      <c r="E2956" s="632"/>
      <c r="F2956" s="468">
        <f t="shared" si="86"/>
        <v>0</v>
      </c>
      <c r="G2956" s="667"/>
    </row>
    <row r="2957" spans="1:7">
      <c r="A2957" s="443">
        <v>9</v>
      </c>
      <c r="B2957" s="81" t="s">
        <v>1285</v>
      </c>
      <c r="C2957" s="458" t="s">
        <v>824</v>
      </c>
      <c r="D2957" s="444">
        <v>1</v>
      </c>
      <c r="E2957" s="632"/>
      <c r="F2957" s="468">
        <f t="shared" si="86"/>
        <v>0</v>
      </c>
      <c r="G2957" s="667"/>
    </row>
    <row r="2958" spans="1:7">
      <c r="A2958" s="443"/>
      <c r="B2958" s="215"/>
      <c r="C2958" s="492" t="s">
        <v>819</v>
      </c>
      <c r="D2958" s="444"/>
      <c r="E2958" s="468"/>
      <c r="F2958" s="493">
        <f>SUM(F2933:F2957)</f>
        <v>0</v>
      </c>
      <c r="G2958" s="667"/>
    </row>
    <row r="2959" spans="1:7">
      <c r="A2959" s="333" t="s">
        <v>21</v>
      </c>
      <c r="B2959" s="121" t="s">
        <v>1286</v>
      </c>
      <c r="C2959" s="333"/>
      <c r="D2959" s="443"/>
      <c r="E2959" s="445"/>
      <c r="F2959" s="649"/>
      <c r="G2959" s="667"/>
    </row>
    <row r="2960" spans="1:7" ht="79.2">
      <c r="A2960" s="443">
        <v>1</v>
      </c>
      <c r="B2960" s="469" t="s">
        <v>2639</v>
      </c>
      <c r="C2960" s="458" t="s">
        <v>179</v>
      </c>
      <c r="D2960" s="443">
        <v>2</v>
      </c>
      <c r="E2960" s="632"/>
      <c r="F2960" s="468">
        <f>D2960*E2960</f>
        <v>0</v>
      </c>
      <c r="G2960" s="667"/>
    </row>
    <row r="2961" spans="1:7" ht="26.4">
      <c r="A2961" s="443">
        <v>2</v>
      </c>
      <c r="B2961" s="469" t="s">
        <v>2640</v>
      </c>
      <c r="C2961" s="458" t="s">
        <v>179</v>
      </c>
      <c r="D2961" s="443">
        <v>2</v>
      </c>
      <c r="E2961" s="632"/>
      <c r="F2961" s="468">
        <f t="shared" ref="F2961:F2972" si="87">D2961*E2961</f>
        <v>0</v>
      </c>
      <c r="G2961" s="667"/>
    </row>
    <row r="2962" spans="1:7" ht="26.4">
      <c r="A2962" s="443">
        <v>3</v>
      </c>
      <c r="B2962" s="469" t="s">
        <v>2641</v>
      </c>
      <c r="C2962" s="458" t="s">
        <v>179</v>
      </c>
      <c r="D2962" s="443">
        <v>2</v>
      </c>
      <c r="E2962" s="632"/>
      <c r="F2962" s="468">
        <f t="shared" si="87"/>
        <v>0</v>
      </c>
      <c r="G2962" s="667"/>
    </row>
    <row r="2963" spans="1:7" ht="158.4">
      <c r="A2963" s="443">
        <v>4</v>
      </c>
      <c r="B2963" s="469" t="s">
        <v>2642</v>
      </c>
      <c r="C2963" s="458" t="s">
        <v>179</v>
      </c>
      <c r="D2963" s="443">
        <v>2</v>
      </c>
      <c r="E2963" s="632"/>
      <c r="F2963" s="468">
        <f t="shared" si="87"/>
        <v>0</v>
      </c>
      <c r="G2963" s="667"/>
    </row>
    <row r="2964" spans="1:7">
      <c r="A2964" s="443">
        <v>5</v>
      </c>
      <c r="B2964" s="469" t="s">
        <v>1287</v>
      </c>
      <c r="C2964" s="458" t="s">
        <v>179</v>
      </c>
      <c r="D2964" s="443">
        <v>4</v>
      </c>
      <c r="E2964" s="632"/>
      <c r="F2964" s="468">
        <f t="shared" si="87"/>
        <v>0</v>
      </c>
      <c r="G2964" s="667"/>
    </row>
    <row r="2965" spans="1:7">
      <c r="A2965" s="443">
        <v>6</v>
      </c>
      <c r="B2965" s="469" t="s">
        <v>1288</v>
      </c>
      <c r="C2965" s="458" t="s">
        <v>179</v>
      </c>
      <c r="D2965" s="443">
        <v>2</v>
      </c>
      <c r="E2965" s="632"/>
      <c r="F2965" s="468">
        <f t="shared" si="87"/>
        <v>0</v>
      </c>
      <c r="G2965" s="667"/>
    </row>
    <row r="2966" spans="1:7">
      <c r="A2966" s="443">
        <v>7</v>
      </c>
      <c r="B2966" s="469" t="s">
        <v>1289</v>
      </c>
      <c r="C2966" s="458"/>
      <c r="D2966" s="443"/>
      <c r="E2966" s="468"/>
      <c r="F2966" s="468"/>
      <c r="G2966" s="667"/>
    </row>
    <row r="2967" spans="1:7" ht="15.6">
      <c r="A2967" s="443"/>
      <c r="B2967" s="473" t="s">
        <v>2643</v>
      </c>
      <c r="C2967" s="458" t="s">
        <v>1137</v>
      </c>
      <c r="D2967" s="443">
        <v>84</v>
      </c>
      <c r="E2967" s="632"/>
      <c r="F2967" s="468">
        <f t="shared" si="87"/>
        <v>0</v>
      </c>
      <c r="G2967" s="667"/>
    </row>
    <row r="2968" spans="1:7" ht="15.6">
      <c r="A2968" s="443"/>
      <c r="B2968" s="473" t="s">
        <v>2644</v>
      </c>
      <c r="C2968" s="458" t="s">
        <v>1137</v>
      </c>
      <c r="D2968" s="443">
        <v>46</v>
      </c>
      <c r="E2968" s="632"/>
      <c r="F2968" s="468">
        <f t="shared" si="87"/>
        <v>0</v>
      </c>
      <c r="G2968" s="667"/>
    </row>
    <row r="2969" spans="1:7" ht="15.6">
      <c r="A2969" s="443"/>
      <c r="B2969" s="473" t="s">
        <v>2645</v>
      </c>
      <c r="C2969" s="458" t="s">
        <v>1137</v>
      </c>
      <c r="D2969" s="443">
        <v>65</v>
      </c>
      <c r="E2969" s="632"/>
      <c r="F2969" s="468">
        <f t="shared" si="87"/>
        <v>0</v>
      </c>
      <c r="G2969" s="667"/>
    </row>
    <row r="2970" spans="1:7" ht="15.6">
      <c r="A2970" s="443"/>
      <c r="B2970" s="473" t="s">
        <v>2646</v>
      </c>
      <c r="C2970" s="458" t="s">
        <v>1137</v>
      </c>
      <c r="D2970" s="443">
        <v>30</v>
      </c>
      <c r="E2970" s="632"/>
      <c r="F2970" s="468">
        <f t="shared" si="87"/>
        <v>0</v>
      </c>
      <c r="G2970" s="667"/>
    </row>
    <row r="2971" spans="1:7" ht="15.6">
      <c r="A2971" s="443"/>
      <c r="B2971" s="473" t="s">
        <v>2647</v>
      </c>
      <c r="C2971" s="458" t="s">
        <v>1137</v>
      </c>
      <c r="D2971" s="443">
        <v>20</v>
      </c>
      <c r="E2971" s="632"/>
      <c r="F2971" s="468">
        <f t="shared" si="87"/>
        <v>0</v>
      </c>
      <c r="G2971" s="667"/>
    </row>
    <row r="2972" spans="1:7">
      <c r="A2972" s="443">
        <v>8</v>
      </c>
      <c r="B2972" s="469" t="s">
        <v>1290</v>
      </c>
      <c r="C2972" s="458" t="s">
        <v>1137</v>
      </c>
      <c r="D2972" s="443">
        <v>220</v>
      </c>
      <c r="E2972" s="632"/>
      <c r="F2972" s="468">
        <f t="shared" si="87"/>
        <v>0</v>
      </c>
      <c r="G2972" s="667"/>
    </row>
    <row r="2973" spans="1:7">
      <c r="A2973" s="443"/>
      <c r="B2973" s="215"/>
      <c r="C2973" s="492" t="s">
        <v>819</v>
      </c>
      <c r="D2973" s="444"/>
      <c r="E2973" s="468"/>
      <c r="F2973" s="493">
        <f>SUM(F2960:F2972)</f>
        <v>0</v>
      </c>
      <c r="G2973" s="667"/>
    </row>
    <row r="2974" spans="1:7">
      <c r="A2974" s="333" t="s">
        <v>1291</v>
      </c>
      <c r="B2974" s="121" t="s">
        <v>1292</v>
      </c>
      <c r="C2974" s="333"/>
      <c r="D2974" s="443"/>
      <c r="E2974" s="445"/>
      <c r="F2974" s="649"/>
      <c r="G2974" s="667"/>
    </row>
    <row r="2975" spans="1:7" ht="330">
      <c r="A2975" s="443">
        <v>1</v>
      </c>
      <c r="B2975" s="360" t="s">
        <v>2648</v>
      </c>
      <c r="C2975" s="443" t="s">
        <v>179</v>
      </c>
      <c r="D2975" s="443">
        <v>1</v>
      </c>
      <c r="E2975" s="633"/>
      <c r="F2975" s="649">
        <f>D2975*E2975</f>
        <v>0</v>
      </c>
      <c r="G2975" s="667"/>
    </row>
    <row r="2976" spans="1:7" ht="105.6">
      <c r="A2976" s="443">
        <v>2</v>
      </c>
      <c r="B2976" s="360" t="s">
        <v>2649</v>
      </c>
      <c r="C2976" s="443" t="s">
        <v>179</v>
      </c>
      <c r="D2976" s="443">
        <v>1</v>
      </c>
      <c r="E2976" s="633"/>
      <c r="F2976" s="649">
        <f t="shared" ref="F2976:F3005" si="88">D2976*E2976</f>
        <v>0</v>
      </c>
      <c r="G2976" s="667"/>
    </row>
    <row r="2977" spans="1:7" ht="409.6">
      <c r="A2977" s="443">
        <v>3</v>
      </c>
      <c r="B2977" s="360" t="s">
        <v>2650</v>
      </c>
      <c r="C2977" s="443" t="s">
        <v>179</v>
      </c>
      <c r="D2977" s="443">
        <v>52</v>
      </c>
      <c r="E2977" s="633"/>
      <c r="F2977" s="649">
        <f t="shared" si="88"/>
        <v>0</v>
      </c>
      <c r="G2977" s="667"/>
    </row>
    <row r="2978" spans="1:7" ht="396">
      <c r="A2978" s="443">
        <v>4</v>
      </c>
      <c r="B2978" s="360" t="s">
        <v>2651</v>
      </c>
      <c r="C2978" s="443" t="s">
        <v>179</v>
      </c>
      <c r="D2978" s="443">
        <v>2</v>
      </c>
      <c r="E2978" s="633"/>
      <c r="F2978" s="649">
        <f t="shared" si="88"/>
        <v>0</v>
      </c>
      <c r="G2978" s="667"/>
    </row>
    <row r="2979" spans="1:7" ht="409.6">
      <c r="A2979" s="443">
        <v>5</v>
      </c>
      <c r="B2979" s="360" t="s">
        <v>2652</v>
      </c>
      <c r="C2979" s="443" t="s">
        <v>179</v>
      </c>
      <c r="D2979" s="443">
        <v>5</v>
      </c>
      <c r="E2979" s="633"/>
      <c r="F2979" s="649">
        <f t="shared" si="88"/>
        <v>0</v>
      </c>
      <c r="G2979" s="667"/>
    </row>
    <row r="2980" spans="1:7" ht="79.2">
      <c r="A2980" s="443">
        <v>6</v>
      </c>
      <c r="B2980" s="360" t="s">
        <v>2653</v>
      </c>
      <c r="C2980" s="443" t="s">
        <v>179</v>
      </c>
      <c r="D2980" s="443">
        <v>59</v>
      </c>
      <c r="E2980" s="633"/>
      <c r="F2980" s="649">
        <f t="shared" si="88"/>
        <v>0</v>
      </c>
      <c r="G2980" s="667"/>
    </row>
    <row r="2981" spans="1:7">
      <c r="A2981" s="443">
        <v>7</v>
      </c>
      <c r="B2981" s="360" t="s">
        <v>1293</v>
      </c>
      <c r="C2981" s="443" t="s">
        <v>179</v>
      </c>
      <c r="D2981" s="443">
        <v>59</v>
      </c>
      <c r="E2981" s="633"/>
      <c r="F2981" s="649">
        <f t="shared" si="88"/>
        <v>0</v>
      </c>
      <c r="G2981" s="667"/>
    </row>
    <row r="2982" spans="1:7" ht="145.19999999999999">
      <c r="A2982" s="443">
        <v>8</v>
      </c>
      <c r="B2982" s="360" t="s">
        <v>2654</v>
      </c>
      <c r="C2982" s="443" t="s">
        <v>179</v>
      </c>
      <c r="D2982" s="443">
        <v>15</v>
      </c>
      <c r="E2982" s="633"/>
      <c r="F2982" s="649">
        <f t="shared" si="88"/>
        <v>0</v>
      </c>
      <c r="G2982" s="667"/>
    </row>
    <row r="2983" spans="1:7" ht="145.19999999999999">
      <c r="A2983" s="443">
        <v>9</v>
      </c>
      <c r="B2983" s="360" t="s">
        <v>2655</v>
      </c>
      <c r="C2983" s="443" t="s">
        <v>179</v>
      </c>
      <c r="D2983" s="443">
        <v>1</v>
      </c>
      <c r="E2983" s="633"/>
      <c r="F2983" s="649">
        <f t="shared" si="88"/>
        <v>0</v>
      </c>
      <c r="G2983" s="667"/>
    </row>
    <row r="2984" spans="1:7" ht="290.39999999999998">
      <c r="A2984" s="443">
        <v>10</v>
      </c>
      <c r="B2984" s="360" t="s">
        <v>2656</v>
      </c>
      <c r="C2984" s="443" t="s">
        <v>179</v>
      </c>
      <c r="D2984" s="443">
        <v>5</v>
      </c>
      <c r="E2984" s="633"/>
      <c r="F2984" s="649">
        <f t="shared" si="88"/>
        <v>0</v>
      </c>
      <c r="G2984" s="667"/>
    </row>
    <row r="2985" spans="1:7" ht="211.2">
      <c r="A2985" s="443">
        <v>11</v>
      </c>
      <c r="B2985" s="360" t="s">
        <v>2657</v>
      </c>
      <c r="C2985" s="443" t="s">
        <v>179</v>
      </c>
      <c r="D2985" s="443">
        <v>1</v>
      </c>
      <c r="E2985" s="633"/>
      <c r="F2985" s="649">
        <f t="shared" si="88"/>
        <v>0</v>
      </c>
      <c r="G2985" s="667"/>
    </row>
    <row r="2986" spans="1:7" ht="39.6">
      <c r="A2986" s="443">
        <v>12</v>
      </c>
      <c r="B2986" s="360" t="s">
        <v>2658</v>
      </c>
      <c r="C2986" s="443" t="s">
        <v>179</v>
      </c>
      <c r="D2986" s="443">
        <v>1</v>
      </c>
      <c r="E2986" s="633"/>
      <c r="F2986" s="649">
        <f t="shared" si="88"/>
        <v>0</v>
      </c>
      <c r="G2986" s="667"/>
    </row>
    <row r="2987" spans="1:7" ht="92.4">
      <c r="A2987" s="443">
        <v>13</v>
      </c>
      <c r="B2987" s="360" t="s">
        <v>2659</v>
      </c>
      <c r="C2987" s="443" t="s">
        <v>179</v>
      </c>
      <c r="D2987" s="443">
        <v>1</v>
      </c>
      <c r="E2987" s="633"/>
      <c r="F2987" s="649">
        <f t="shared" si="88"/>
        <v>0</v>
      </c>
      <c r="G2987" s="667"/>
    </row>
    <row r="2988" spans="1:7">
      <c r="A2988" s="443">
        <v>14</v>
      </c>
      <c r="B2988" s="360" t="s">
        <v>1294</v>
      </c>
      <c r="C2988" s="443" t="s">
        <v>179</v>
      </c>
      <c r="D2988" s="443">
        <v>1</v>
      </c>
      <c r="E2988" s="633"/>
      <c r="F2988" s="649">
        <f t="shared" si="88"/>
        <v>0</v>
      </c>
      <c r="G2988" s="667"/>
    </row>
    <row r="2989" spans="1:7">
      <c r="A2989" s="443">
        <v>15</v>
      </c>
      <c r="B2989" s="360" t="s">
        <v>1295</v>
      </c>
      <c r="C2989" s="443" t="s">
        <v>179</v>
      </c>
      <c r="D2989" s="443">
        <v>2</v>
      </c>
      <c r="E2989" s="633"/>
      <c r="F2989" s="649">
        <f t="shared" si="88"/>
        <v>0</v>
      </c>
      <c r="G2989" s="667"/>
    </row>
    <row r="2990" spans="1:7" ht="145.19999999999999">
      <c r="A2990" s="443">
        <v>16</v>
      </c>
      <c r="B2990" s="360" t="s">
        <v>2660</v>
      </c>
      <c r="C2990" s="443" t="s">
        <v>1137</v>
      </c>
      <c r="D2990" s="443">
        <v>50</v>
      </c>
      <c r="E2990" s="633"/>
      <c r="F2990" s="649">
        <f t="shared" si="88"/>
        <v>0</v>
      </c>
      <c r="G2990" s="667"/>
    </row>
    <row r="2991" spans="1:7" ht="105.6">
      <c r="A2991" s="443">
        <v>17</v>
      </c>
      <c r="B2991" s="360" t="s">
        <v>2661</v>
      </c>
      <c r="C2991" s="443" t="s">
        <v>1137</v>
      </c>
      <c r="D2991" s="443">
        <v>50</v>
      </c>
      <c r="E2991" s="633"/>
      <c r="F2991" s="649">
        <f t="shared" si="88"/>
        <v>0</v>
      </c>
      <c r="G2991" s="667"/>
    </row>
    <row r="2992" spans="1:7" ht="39.6">
      <c r="A2992" s="443">
        <v>18</v>
      </c>
      <c r="B2992" s="360" t="s">
        <v>2662</v>
      </c>
      <c r="C2992" s="443" t="s">
        <v>1137</v>
      </c>
      <c r="D2992" s="443">
        <v>730</v>
      </c>
      <c r="E2992" s="633"/>
      <c r="F2992" s="649">
        <f t="shared" si="88"/>
        <v>0</v>
      </c>
      <c r="G2992" s="667"/>
    </row>
    <row r="2993" spans="1:7" ht="105.6">
      <c r="A2993" s="443">
        <v>19</v>
      </c>
      <c r="B2993" s="360" t="s">
        <v>2663</v>
      </c>
      <c r="C2993" s="443" t="s">
        <v>179</v>
      </c>
      <c r="D2993" s="443">
        <v>1</v>
      </c>
      <c r="E2993" s="633"/>
      <c r="F2993" s="649">
        <f t="shared" si="88"/>
        <v>0</v>
      </c>
      <c r="G2993" s="667"/>
    </row>
    <row r="2994" spans="1:7" ht="26.4">
      <c r="A2994" s="443">
        <v>20</v>
      </c>
      <c r="B2994" s="360" t="s">
        <v>2664</v>
      </c>
      <c r="C2994" s="443" t="s">
        <v>179</v>
      </c>
      <c r="D2994" s="443">
        <v>59</v>
      </c>
      <c r="E2994" s="633"/>
      <c r="F2994" s="649">
        <f t="shared" si="88"/>
        <v>0</v>
      </c>
      <c r="G2994" s="667"/>
    </row>
    <row r="2995" spans="1:7" ht="26.4">
      <c r="A2995" s="443">
        <v>21</v>
      </c>
      <c r="B2995" s="360" t="s">
        <v>1296</v>
      </c>
      <c r="C2995" s="443" t="s">
        <v>179</v>
      </c>
      <c r="D2995" s="443">
        <v>59</v>
      </c>
      <c r="E2995" s="633"/>
      <c r="F2995" s="649">
        <f t="shared" si="88"/>
        <v>0</v>
      </c>
      <c r="G2995" s="667"/>
    </row>
    <row r="2996" spans="1:7" ht="26.4">
      <c r="A2996" s="443">
        <v>22</v>
      </c>
      <c r="B2996" s="360" t="s">
        <v>1297</v>
      </c>
      <c r="C2996" s="443" t="s">
        <v>179</v>
      </c>
      <c r="D2996" s="443">
        <v>15</v>
      </c>
      <c r="E2996" s="633"/>
      <c r="F2996" s="649">
        <f t="shared" si="88"/>
        <v>0</v>
      </c>
      <c r="G2996" s="667"/>
    </row>
    <row r="2997" spans="1:7">
      <c r="A2997" s="443">
        <v>23</v>
      </c>
      <c r="B2997" s="360" t="s">
        <v>1298</v>
      </c>
      <c r="C2997" s="443" t="s">
        <v>179</v>
      </c>
      <c r="D2997" s="443">
        <v>5</v>
      </c>
      <c r="E2997" s="633"/>
      <c r="F2997" s="649">
        <f t="shared" si="88"/>
        <v>0</v>
      </c>
      <c r="G2997" s="667"/>
    </row>
    <row r="2998" spans="1:7">
      <c r="A2998" s="443">
        <v>24</v>
      </c>
      <c r="B2998" s="360" t="s">
        <v>1299</v>
      </c>
      <c r="C2998" s="443" t="s">
        <v>179</v>
      </c>
      <c r="D2998" s="443">
        <v>1</v>
      </c>
      <c r="E2998" s="633"/>
      <c r="F2998" s="649">
        <f t="shared" si="88"/>
        <v>0</v>
      </c>
      <c r="G2998" s="667"/>
    </row>
    <row r="2999" spans="1:7" s="671" customFormat="1">
      <c r="A2999" s="716">
        <v>25</v>
      </c>
      <c r="B2999" s="724" t="s">
        <v>1300</v>
      </c>
      <c r="C2999" s="716" t="s">
        <v>179</v>
      </c>
      <c r="D2999" s="716">
        <v>1</v>
      </c>
      <c r="E2999" s="633"/>
      <c r="F2999" s="723">
        <f t="shared" si="88"/>
        <v>0</v>
      </c>
      <c r="G2999" s="667"/>
    </row>
    <row r="3000" spans="1:7" ht="26.4">
      <c r="A3000" s="443">
        <v>26</v>
      </c>
      <c r="B3000" s="360" t="s">
        <v>2665</v>
      </c>
      <c r="C3000" s="443" t="s">
        <v>179</v>
      </c>
      <c r="D3000" s="443">
        <v>79</v>
      </c>
      <c r="E3000" s="633"/>
      <c r="F3000" s="649">
        <f t="shared" si="88"/>
        <v>0</v>
      </c>
      <c r="G3000" s="667"/>
    </row>
    <row r="3001" spans="1:7" ht="66">
      <c r="A3001" s="443">
        <v>27</v>
      </c>
      <c r="B3001" s="360" t="s">
        <v>2666</v>
      </c>
      <c r="C3001" s="443" t="s">
        <v>179</v>
      </c>
      <c r="D3001" s="443">
        <v>4</v>
      </c>
      <c r="E3001" s="633"/>
      <c r="F3001" s="649">
        <f t="shared" si="88"/>
        <v>0</v>
      </c>
      <c r="G3001" s="667"/>
    </row>
    <row r="3002" spans="1:7" ht="26.4">
      <c r="A3002" s="443">
        <v>28</v>
      </c>
      <c r="B3002" s="360" t="s">
        <v>2667</v>
      </c>
      <c r="C3002" s="443" t="s">
        <v>179</v>
      </c>
      <c r="D3002" s="443">
        <v>1</v>
      </c>
      <c r="E3002" s="633"/>
      <c r="F3002" s="649">
        <f t="shared" si="88"/>
        <v>0</v>
      </c>
      <c r="G3002" s="667"/>
    </row>
    <row r="3003" spans="1:7">
      <c r="A3003" s="443">
        <v>29</v>
      </c>
      <c r="B3003" s="360" t="s">
        <v>1301</v>
      </c>
      <c r="C3003" s="443" t="s">
        <v>824</v>
      </c>
      <c r="D3003" s="443">
        <v>1</v>
      </c>
      <c r="E3003" s="633"/>
      <c r="F3003" s="649">
        <f t="shared" si="88"/>
        <v>0</v>
      </c>
      <c r="G3003" s="667"/>
    </row>
    <row r="3004" spans="1:7" ht="39.6">
      <c r="A3004" s="443">
        <v>30</v>
      </c>
      <c r="B3004" s="360" t="s">
        <v>2668</v>
      </c>
      <c r="C3004" s="443" t="s">
        <v>1137</v>
      </c>
      <c r="D3004" s="443">
        <v>50</v>
      </c>
      <c r="E3004" s="633"/>
      <c r="F3004" s="649">
        <f t="shared" si="88"/>
        <v>0</v>
      </c>
      <c r="G3004" s="667"/>
    </row>
    <row r="3005" spans="1:7" ht="39.6">
      <c r="A3005" s="443">
        <v>31</v>
      </c>
      <c r="B3005" s="360" t="s">
        <v>2669</v>
      </c>
      <c r="C3005" s="443" t="s">
        <v>1137</v>
      </c>
      <c r="D3005" s="443">
        <v>780</v>
      </c>
      <c r="E3005" s="628"/>
      <c r="F3005" s="649">
        <f t="shared" si="88"/>
        <v>0</v>
      </c>
      <c r="G3005" s="667"/>
    </row>
    <row r="3006" spans="1:7" ht="13.8">
      <c r="A3006" s="440"/>
      <c r="B3006" s="449"/>
      <c r="C3006" s="438" t="s">
        <v>819</v>
      </c>
      <c r="D3006" s="440"/>
      <c r="E3006" s="442"/>
      <c r="F3006" s="650">
        <f>SUM(F2975:F3005)</f>
        <v>0</v>
      </c>
      <c r="G3006" s="667"/>
    </row>
    <row r="3007" spans="1:7">
      <c r="A3007" s="333" t="s">
        <v>1302</v>
      </c>
      <c r="B3007" s="121" t="s">
        <v>1303</v>
      </c>
      <c r="C3007" s="333"/>
      <c r="D3007" s="443"/>
      <c r="E3007" s="445"/>
      <c r="F3007" s="652"/>
      <c r="G3007" s="667"/>
    </row>
    <row r="3008" spans="1:7" ht="132">
      <c r="A3008" s="443">
        <v>1</v>
      </c>
      <c r="B3008" s="469" t="s">
        <v>2670</v>
      </c>
      <c r="C3008" s="443" t="s">
        <v>179</v>
      </c>
      <c r="D3008" s="443">
        <v>60</v>
      </c>
      <c r="E3008" s="628"/>
      <c r="F3008" s="649">
        <f>D3008*E3008</f>
        <v>0</v>
      </c>
      <c r="G3008" s="667"/>
    </row>
    <row r="3009" spans="1:7" ht="145.19999999999999">
      <c r="A3009" s="443">
        <v>2</v>
      </c>
      <c r="B3009" s="469" t="s">
        <v>2671</v>
      </c>
      <c r="C3009" s="443" t="s">
        <v>179</v>
      </c>
      <c r="D3009" s="443">
        <v>1</v>
      </c>
      <c r="E3009" s="628"/>
      <c r="F3009" s="649">
        <f t="shared" ref="F3009:F3016" si="89">D3009*E3009</f>
        <v>0</v>
      </c>
      <c r="G3009" s="667"/>
    </row>
    <row r="3010" spans="1:7" ht="66">
      <c r="A3010" s="443">
        <v>3</v>
      </c>
      <c r="B3010" s="469" t="s">
        <v>2672</v>
      </c>
      <c r="C3010" s="443" t="s">
        <v>179</v>
      </c>
      <c r="D3010" s="443">
        <v>2</v>
      </c>
      <c r="E3010" s="628"/>
      <c r="F3010" s="649">
        <f t="shared" si="89"/>
        <v>0</v>
      </c>
      <c r="G3010" s="667"/>
    </row>
    <row r="3011" spans="1:7" ht="105.6">
      <c r="A3011" s="443">
        <v>4</v>
      </c>
      <c r="B3011" s="469" t="s">
        <v>2673</v>
      </c>
      <c r="C3011" s="443" t="s">
        <v>179</v>
      </c>
      <c r="D3011" s="443">
        <v>1</v>
      </c>
      <c r="E3011" s="628"/>
      <c r="F3011" s="649">
        <f t="shared" si="89"/>
        <v>0</v>
      </c>
      <c r="G3011" s="667"/>
    </row>
    <row r="3012" spans="1:7" ht="52.8">
      <c r="A3012" s="443">
        <v>5</v>
      </c>
      <c r="B3012" s="469" t="s">
        <v>2674</v>
      </c>
      <c r="C3012" s="443" t="s">
        <v>1137</v>
      </c>
      <c r="D3012" s="443">
        <v>500</v>
      </c>
      <c r="E3012" s="628"/>
      <c r="F3012" s="649">
        <f t="shared" si="89"/>
        <v>0</v>
      </c>
      <c r="G3012" s="667"/>
    </row>
    <row r="3013" spans="1:7" ht="39.6">
      <c r="A3013" s="443">
        <v>6</v>
      </c>
      <c r="B3013" s="469" t="s">
        <v>2675</v>
      </c>
      <c r="C3013" s="443" t="s">
        <v>1304</v>
      </c>
      <c r="D3013" s="443">
        <v>25</v>
      </c>
      <c r="E3013" s="628"/>
      <c r="F3013" s="649">
        <f t="shared" si="89"/>
        <v>0</v>
      </c>
      <c r="G3013" s="667"/>
    </row>
    <row r="3014" spans="1:7" ht="39.6">
      <c r="A3014" s="443">
        <v>7</v>
      </c>
      <c r="B3014" s="469" t="s">
        <v>2676</v>
      </c>
      <c r="C3014" s="443" t="s">
        <v>1137</v>
      </c>
      <c r="D3014" s="443">
        <v>30</v>
      </c>
      <c r="E3014" s="628"/>
      <c r="F3014" s="649">
        <f t="shared" si="89"/>
        <v>0</v>
      </c>
      <c r="G3014" s="667"/>
    </row>
    <row r="3015" spans="1:7" ht="39.6">
      <c r="A3015" s="443">
        <v>8</v>
      </c>
      <c r="B3015" s="469" t="s">
        <v>2677</v>
      </c>
      <c r="C3015" s="443" t="s">
        <v>1137</v>
      </c>
      <c r="D3015" s="443">
        <v>10</v>
      </c>
      <c r="E3015" s="628"/>
      <c r="F3015" s="649">
        <f t="shared" si="89"/>
        <v>0</v>
      </c>
      <c r="G3015" s="667"/>
    </row>
    <row r="3016" spans="1:7" ht="92.4">
      <c r="A3016" s="443">
        <v>9</v>
      </c>
      <c r="B3016" s="469" t="s">
        <v>2678</v>
      </c>
      <c r="C3016" s="443" t="s">
        <v>824</v>
      </c>
      <c r="D3016" s="443">
        <v>1</v>
      </c>
      <c r="E3016" s="628"/>
      <c r="F3016" s="649">
        <f t="shared" si="89"/>
        <v>0</v>
      </c>
      <c r="G3016" s="667"/>
    </row>
    <row r="3017" spans="1:7">
      <c r="A3017" s="443">
        <v>10</v>
      </c>
      <c r="B3017" s="494" t="s">
        <v>1305</v>
      </c>
      <c r="C3017" s="443" t="s">
        <v>824</v>
      </c>
      <c r="D3017" s="443">
        <v>1</v>
      </c>
      <c r="E3017" s="628"/>
      <c r="F3017" s="649">
        <f>D3017*E3017</f>
        <v>0</v>
      </c>
      <c r="G3017" s="667"/>
    </row>
    <row r="3018" spans="1:7" ht="184.8">
      <c r="A3018" s="443">
        <v>11</v>
      </c>
      <c r="B3018" s="360" t="s">
        <v>2679</v>
      </c>
      <c r="C3018" s="443" t="s">
        <v>824</v>
      </c>
      <c r="D3018" s="443">
        <v>1</v>
      </c>
      <c r="E3018" s="628"/>
      <c r="F3018" s="649">
        <f>D3018*E3018</f>
        <v>0</v>
      </c>
      <c r="G3018" s="667"/>
    </row>
    <row r="3019" spans="1:7" ht="13.8">
      <c r="A3019" s="440"/>
      <c r="B3019" s="449"/>
      <c r="C3019" s="438" t="s">
        <v>819</v>
      </c>
      <c r="D3019" s="440"/>
      <c r="E3019" s="442"/>
      <c r="F3019" s="650">
        <f>SUM(F3008:F3018)</f>
        <v>0</v>
      </c>
      <c r="G3019" s="667"/>
    </row>
    <row r="3020" spans="1:7">
      <c r="A3020" s="333" t="s">
        <v>1306</v>
      </c>
      <c r="B3020" s="121" t="s">
        <v>1307</v>
      </c>
      <c r="C3020" s="333"/>
      <c r="D3020" s="443"/>
      <c r="E3020" s="445"/>
      <c r="F3020" s="652"/>
      <c r="G3020" s="667"/>
    </row>
    <row r="3021" spans="1:7" ht="26.4">
      <c r="A3021" s="443">
        <v>1</v>
      </c>
      <c r="B3021" s="452" t="s">
        <v>2680</v>
      </c>
      <c r="C3021" s="443" t="s">
        <v>824</v>
      </c>
      <c r="D3021" s="443">
        <v>1</v>
      </c>
      <c r="E3021" s="628"/>
      <c r="F3021" s="649">
        <f>D3021*E3021</f>
        <v>0</v>
      </c>
      <c r="G3021" s="667"/>
    </row>
    <row r="3022" spans="1:7" ht="39.6">
      <c r="A3022" s="443">
        <v>2</v>
      </c>
      <c r="B3022" s="469" t="s">
        <v>2681</v>
      </c>
      <c r="C3022" s="443" t="s">
        <v>824</v>
      </c>
      <c r="D3022" s="443">
        <v>1</v>
      </c>
      <c r="E3022" s="628"/>
      <c r="F3022" s="649">
        <f>D3022*E3022</f>
        <v>0</v>
      </c>
      <c r="G3022" s="667"/>
    </row>
    <row r="3023" spans="1:7" ht="13.8">
      <c r="A3023" s="440"/>
      <c r="B3023" s="449"/>
      <c r="C3023" s="438" t="s">
        <v>819</v>
      </c>
      <c r="D3023" s="440"/>
      <c r="E3023" s="442"/>
      <c r="F3023" s="650">
        <f>SUM(F3021:F3022)</f>
        <v>0</v>
      </c>
      <c r="G3023" s="667"/>
    </row>
    <row r="3024" spans="1:7" ht="13.8">
      <c r="A3024" s="495"/>
      <c r="B3024" s="449"/>
      <c r="C3024" s="496"/>
      <c r="D3024" s="495"/>
      <c r="E3024" s="497"/>
      <c r="F3024" s="653"/>
      <c r="G3024" s="667"/>
    </row>
    <row r="3025" spans="1:7" ht="13.8">
      <c r="A3025" s="440"/>
      <c r="B3025" s="449"/>
      <c r="C3025" s="438"/>
      <c r="D3025" s="440"/>
      <c r="E3025" s="442"/>
      <c r="F3025" s="650"/>
      <c r="G3025" s="667"/>
    </row>
    <row r="3026" spans="1:7" ht="13.8">
      <c r="A3026" s="440"/>
      <c r="B3026" s="449"/>
      <c r="C3026" s="438"/>
      <c r="D3026" s="440"/>
      <c r="E3026" s="442"/>
      <c r="F3026" s="650"/>
      <c r="G3026" s="667"/>
    </row>
    <row r="3027" spans="1:7" ht="28.2">
      <c r="A3027" s="833" t="s">
        <v>577</v>
      </c>
      <c r="B3027" s="833"/>
      <c r="C3027" s="833"/>
      <c r="D3027" s="833"/>
      <c r="E3027" s="833"/>
      <c r="F3027" s="833"/>
      <c r="G3027" s="667"/>
    </row>
    <row r="3028" spans="1:7" ht="13.8">
      <c r="A3028" s="498" t="s">
        <v>1134</v>
      </c>
      <c r="B3028" s="499" t="s">
        <v>1135</v>
      </c>
      <c r="C3028" s="499"/>
      <c r="D3028" s="499"/>
      <c r="E3028" s="500"/>
      <c r="F3028" s="654">
        <f>F2649</f>
        <v>0</v>
      </c>
      <c r="G3028" s="667"/>
    </row>
    <row r="3029" spans="1:7" ht="13.8">
      <c r="A3029" s="498" t="s">
        <v>1144</v>
      </c>
      <c r="B3029" s="501" t="s">
        <v>1145</v>
      </c>
      <c r="C3029" s="502"/>
      <c r="D3029" s="502"/>
      <c r="E3029" s="503"/>
      <c r="F3029" s="655">
        <f>F2841</f>
        <v>0</v>
      </c>
      <c r="G3029" s="667"/>
    </row>
    <row r="3030" spans="1:7" ht="13.8">
      <c r="A3030" s="498" t="s">
        <v>1206</v>
      </c>
      <c r="B3030" s="499" t="s">
        <v>1207</v>
      </c>
      <c r="C3030" s="502"/>
      <c r="D3030" s="502"/>
      <c r="E3030" s="503"/>
      <c r="F3030" s="655">
        <f>F2871</f>
        <v>0</v>
      </c>
      <c r="G3030" s="667"/>
    </row>
    <row r="3031" spans="1:7" ht="13.8">
      <c r="A3031" s="498" t="s">
        <v>1230</v>
      </c>
      <c r="B3031" s="504" t="s">
        <v>2682</v>
      </c>
      <c r="C3031" s="462"/>
      <c r="D3031" s="462"/>
      <c r="E3031" s="503"/>
      <c r="F3031" s="655">
        <f>F2887</f>
        <v>0</v>
      </c>
      <c r="G3031" s="667"/>
    </row>
    <row r="3032" spans="1:7" ht="13.8">
      <c r="A3032" s="498" t="s">
        <v>1237</v>
      </c>
      <c r="B3032" s="504" t="s">
        <v>1238</v>
      </c>
      <c r="C3032" s="462"/>
      <c r="D3032" s="462"/>
      <c r="E3032" s="503"/>
      <c r="F3032" s="655">
        <f>F2894</f>
        <v>0</v>
      </c>
      <c r="G3032" s="667"/>
    </row>
    <row r="3033" spans="1:7" ht="13.8">
      <c r="A3033" s="498" t="s">
        <v>1241</v>
      </c>
      <c r="B3033" s="501" t="s">
        <v>1242</v>
      </c>
      <c r="C3033" s="502"/>
      <c r="D3033" s="502"/>
      <c r="E3033" s="503"/>
      <c r="F3033" s="655">
        <f>F2912</f>
        <v>0</v>
      </c>
      <c r="G3033" s="667"/>
    </row>
    <row r="3034" spans="1:7" ht="13.8">
      <c r="A3034" s="498" t="s">
        <v>1250</v>
      </c>
      <c r="B3034" s="499" t="s">
        <v>1251</v>
      </c>
      <c r="C3034" s="502"/>
      <c r="D3034" s="502"/>
      <c r="E3034" s="503"/>
      <c r="F3034" s="655">
        <f>F2931</f>
        <v>0</v>
      </c>
      <c r="G3034" s="667"/>
    </row>
    <row r="3035" spans="1:7" ht="13.8">
      <c r="A3035" s="498" t="s">
        <v>1264</v>
      </c>
      <c r="B3035" s="499" t="s">
        <v>1265</v>
      </c>
      <c r="C3035" s="502"/>
      <c r="D3035" s="502"/>
      <c r="E3035" s="503"/>
      <c r="F3035" s="655">
        <f>F2958</f>
        <v>0</v>
      </c>
      <c r="G3035" s="667"/>
    </row>
    <row r="3036" spans="1:7" ht="13.8">
      <c r="A3036" s="498" t="s">
        <v>21</v>
      </c>
      <c r="B3036" s="499" t="s">
        <v>1286</v>
      </c>
      <c r="C3036" s="215"/>
      <c r="D3036" s="215"/>
      <c r="E3036" s="215"/>
      <c r="F3036" s="655">
        <f>F2973</f>
        <v>0</v>
      </c>
      <c r="G3036" s="667"/>
    </row>
    <row r="3037" spans="1:7" ht="13.8">
      <c r="A3037" s="498" t="s">
        <v>1291</v>
      </c>
      <c r="B3037" s="501" t="s">
        <v>1292</v>
      </c>
      <c r="C3037" s="502"/>
      <c r="D3037" s="502"/>
      <c r="E3037" s="503"/>
      <c r="F3037" s="655">
        <f>F3006</f>
        <v>0</v>
      </c>
      <c r="G3037" s="667"/>
    </row>
    <row r="3038" spans="1:7" ht="13.8">
      <c r="A3038" s="498" t="s">
        <v>1302</v>
      </c>
      <c r="B3038" s="501" t="s">
        <v>1292</v>
      </c>
      <c r="C3038" s="502"/>
      <c r="D3038" s="502"/>
      <c r="E3038" s="503"/>
      <c r="F3038" s="655">
        <f>F3019</f>
        <v>0</v>
      </c>
      <c r="G3038" s="667"/>
    </row>
    <row r="3039" spans="1:7" ht="14.4" thickBot="1">
      <c r="A3039" s="505" t="s">
        <v>1306</v>
      </c>
      <c r="B3039" s="506" t="s">
        <v>1307</v>
      </c>
      <c r="C3039" s="507"/>
      <c r="D3039" s="507"/>
      <c r="E3039" s="508"/>
      <c r="F3039" s="656">
        <f>F3023</f>
        <v>0</v>
      </c>
      <c r="G3039" s="667"/>
    </row>
    <row r="3040" spans="1:7" ht="17.399999999999999">
      <c r="A3040" s="443"/>
      <c r="B3040" s="509"/>
      <c r="C3040" s="510" t="s">
        <v>819</v>
      </c>
      <c r="D3040" s="443"/>
      <c r="E3040" s="659"/>
      <c r="F3040" s="660">
        <f>SUM(F3028:F3039)</f>
        <v>0</v>
      </c>
      <c r="G3040" s="667"/>
    </row>
    <row r="3041" spans="1:7" ht="14.4" thickBot="1">
      <c r="A3041" s="443"/>
      <c r="B3041" s="440"/>
      <c r="C3041" s="511" t="s">
        <v>2683</v>
      </c>
      <c r="D3041" s="512"/>
      <c r="F3041" s="661">
        <f>F3040*0.25</f>
        <v>0</v>
      </c>
      <c r="G3041" s="667"/>
    </row>
    <row r="3042" spans="1:7" ht="17.399999999999999">
      <c r="A3042" s="513"/>
      <c r="B3042" s="440"/>
      <c r="C3042" s="510" t="s">
        <v>1308</v>
      </c>
      <c r="D3042" s="443"/>
      <c r="E3042" s="659"/>
      <c r="F3042" s="660">
        <f>SUM(F3040:F3041)</f>
        <v>0</v>
      </c>
      <c r="G3042" s="667"/>
    </row>
    <row r="3043" spans="1:7">
      <c r="B3043" s="46"/>
      <c r="C3043" s="3"/>
      <c r="D3043" s="66"/>
      <c r="G3043" s="667"/>
    </row>
    <row r="3044" spans="1:7" ht="13.8" thickBot="1">
      <c r="B3044" s="46"/>
      <c r="C3044" s="3"/>
      <c r="D3044" s="66"/>
      <c r="G3044" s="667"/>
    </row>
    <row r="3045" spans="1:7">
      <c r="A3045" s="129">
        <v>6</v>
      </c>
      <c r="B3045" s="130" t="s">
        <v>2684</v>
      </c>
      <c r="C3045" s="131"/>
      <c r="D3045" s="132"/>
      <c r="E3045" s="133"/>
      <c r="F3045" s="134"/>
      <c r="G3045" s="667"/>
    </row>
    <row r="3046" spans="1:7">
      <c r="G3046" s="667"/>
    </row>
    <row r="3047" spans="1:7">
      <c r="B3047" s="634" t="s">
        <v>3064</v>
      </c>
      <c r="G3047" s="667"/>
    </row>
    <row r="3048" spans="1:7">
      <c r="B3048" s="634" t="s">
        <v>3065</v>
      </c>
      <c r="G3048" s="667"/>
    </row>
    <row r="3049" spans="1:7">
      <c r="B3049" s="634" t="s">
        <v>3066</v>
      </c>
      <c r="G3049" s="667"/>
    </row>
    <row r="3050" spans="1:7">
      <c r="B3050" s="783"/>
      <c r="G3050" s="667"/>
    </row>
    <row r="3051" spans="1:7" ht="26.4">
      <c r="B3051" s="161" t="s">
        <v>1309</v>
      </c>
      <c r="G3051" s="667"/>
    </row>
    <row r="3052" spans="1:7">
      <c r="G3052" s="667"/>
    </row>
    <row r="3053" spans="1:7" ht="132">
      <c r="B3053" s="751" t="s">
        <v>3175</v>
      </c>
      <c r="G3053" s="667"/>
    </row>
    <row r="3054" spans="1:7" ht="66">
      <c r="B3054" s="46" t="s">
        <v>2685</v>
      </c>
      <c r="G3054" s="667"/>
    </row>
    <row r="3055" spans="1:7" ht="39.6">
      <c r="B3055" s="46" t="s">
        <v>2686</v>
      </c>
      <c r="G3055" s="667"/>
    </row>
    <row r="3056" spans="1:7" ht="39.6">
      <c r="B3056" s="46" t="s">
        <v>2687</v>
      </c>
      <c r="G3056" s="667"/>
    </row>
    <row r="3057" spans="1:7" ht="39.6">
      <c r="B3057" s="46" t="s">
        <v>2688</v>
      </c>
      <c r="G3057" s="667"/>
    </row>
    <row r="3058" spans="1:7" ht="26.4">
      <c r="B3058" s="46" t="s">
        <v>1310</v>
      </c>
      <c r="G3058" s="667"/>
    </row>
    <row r="3059" spans="1:7" ht="39.6">
      <c r="B3059" s="46" t="s">
        <v>2689</v>
      </c>
      <c r="G3059" s="667"/>
    </row>
    <row r="3060" spans="1:7" ht="39.6">
      <c r="B3060" s="46" t="s">
        <v>2690</v>
      </c>
      <c r="G3060" s="667"/>
    </row>
    <row r="3061" spans="1:7" ht="66">
      <c r="B3061" s="46" t="s">
        <v>2691</v>
      </c>
      <c r="G3061" s="667"/>
    </row>
    <row r="3062" spans="1:7" ht="92.4">
      <c r="A3062" s="3"/>
      <c r="B3062" s="46" t="s">
        <v>2692</v>
      </c>
      <c r="C3062" s="3"/>
      <c r="D3062" s="66"/>
      <c r="G3062" s="667"/>
    </row>
    <row r="3063" spans="1:7" ht="79.2">
      <c r="A3063" s="3"/>
      <c r="B3063" s="46" t="s">
        <v>2693</v>
      </c>
      <c r="C3063" s="3"/>
      <c r="D3063" s="66"/>
      <c r="G3063" s="667"/>
    </row>
    <row r="3064" spans="1:7" ht="184.8">
      <c r="A3064" s="3"/>
      <c r="B3064" s="751" t="s">
        <v>3176</v>
      </c>
      <c r="C3064" s="3"/>
      <c r="D3064" s="66"/>
      <c r="G3064" s="667"/>
    </row>
    <row r="3065" spans="1:7" ht="52.8">
      <c r="A3065" s="3"/>
      <c r="B3065" s="46" t="s">
        <v>2694</v>
      </c>
      <c r="C3065" s="3"/>
      <c r="D3065" s="66"/>
      <c r="G3065" s="667"/>
    </row>
    <row r="3066" spans="1:7" ht="26.4">
      <c r="A3066" s="3"/>
      <c r="B3066" s="46" t="s">
        <v>1311</v>
      </c>
      <c r="C3066" s="3"/>
      <c r="D3066" s="66"/>
      <c r="G3066" s="667"/>
    </row>
    <row r="3067" spans="1:7">
      <c r="A3067" s="3"/>
      <c r="B3067" s="48" t="s">
        <v>1312</v>
      </c>
      <c r="C3067" s="3"/>
      <c r="D3067" s="66"/>
      <c r="G3067" s="667"/>
    </row>
    <row r="3068" spans="1:7" ht="26.4">
      <c r="A3068" s="3"/>
      <c r="B3068" s="48" t="s">
        <v>1313</v>
      </c>
      <c r="C3068" s="3"/>
      <c r="D3068" s="66"/>
      <c r="G3068" s="667"/>
    </row>
    <row r="3069" spans="1:7" ht="26.4">
      <c r="A3069" s="3"/>
      <c r="B3069" s="736" t="s">
        <v>1314</v>
      </c>
      <c r="C3069" s="3"/>
      <c r="D3069" s="66"/>
      <c r="G3069" s="667"/>
    </row>
    <row r="3070" spans="1:7" ht="26.4">
      <c r="A3070" s="3"/>
      <c r="B3070" s="48" t="s">
        <v>1315</v>
      </c>
      <c r="C3070" s="3"/>
      <c r="D3070" s="66"/>
      <c r="G3070" s="667"/>
    </row>
    <row r="3071" spans="1:7" ht="26.4">
      <c r="B3071" s="48" t="s">
        <v>2695</v>
      </c>
      <c r="C3071" s="3"/>
      <c r="D3071" s="66"/>
      <c r="G3071" s="667"/>
    </row>
    <row r="3072" spans="1:7" ht="26.4">
      <c r="B3072" s="48" t="s">
        <v>1316</v>
      </c>
      <c r="C3072" s="3"/>
      <c r="D3072" s="66"/>
      <c r="G3072" s="667"/>
    </row>
    <row r="3073" spans="1:7" ht="158.4">
      <c r="B3073" s="751" t="s">
        <v>2696</v>
      </c>
      <c r="G3073" s="667"/>
    </row>
    <row r="3074" spans="1:7" ht="79.2">
      <c r="A3074" s="3"/>
      <c r="B3074" s="751" t="s">
        <v>2697</v>
      </c>
      <c r="G3074" s="667"/>
    </row>
    <row r="3075" spans="1:7" ht="105.6">
      <c r="B3075" s="751" t="s">
        <v>2698</v>
      </c>
      <c r="G3075" s="667"/>
    </row>
    <row r="3076" spans="1:7" ht="105.6">
      <c r="B3076" s="46" t="s">
        <v>2699</v>
      </c>
      <c r="G3076" s="667"/>
    </row>
    <row r="3077" spans="1:7" ht="26.4">
      <c r="B3077" s="46" t="s">
        <v>1317</v>
      </c>
      <c r="G3077" s="667"/>
    </row>
    <row r="3078" spans="1:7">
      <c r="B3078" s="48" t="s">
        <v>2700</v>
      </c>
      <c r="G3078" s="667"/>
    </row>
    <row r="3079" spans="1:7">
      <c r="B3079" s="48" t="s">
        <v>1318</v>
      </c>
      <c r="G3079" s="667"/>
    </row>
    <row r="3080" spans="1:7">
      <c r="B3080" s="48" t="s">
        <v>1319</v>
      </c>
      <c r="C3080" s="3"/>
      <c r="D3080" s="66"/>
      <c r="G3080" s="667"/>
    </row>
    <row r="3081" spans="1:7" ht="39.6">
      <c r="B3081" s="757" t="s">
        <v>2701</v>
      </c>
      <c r="G3081" s="667"/>
    </row>
    <row r="3082" spans="1:7" ht="92.4">
      <c r="A3082" s="3"/>
      <c r="B3082" s="751" t="s">
        <v>2702</v>
      </c>
      <c r="G3082" s="667"/>
    </row>
    <row r="3083" spans="1:7" ht="39.6">
      <c r="B3083" s="46" t="s">
        <v>2703</v>
      </c>
      <c r="G3083" s="667"/>
    </row>
    <row r="3084" spans="1:7" ht="105.6">
      <c r="B3084" s="46" t="s">
        <v>2704</v>
      </c>
      <c r="G3084" s="667"/>
    </row>
    <row r="3085" spans="1:7" ht="66">
      <c r="B3085" s="46" t="s">
        <v>2705</v>
      </c>
      <c r="G3085" s="667"/>
    </row>
    <row r="3086" spans="1:7" ht="118.8">
      <c r="A3086" s="3"/>
      <c r="B3086" s="46" t="s">
        <v>2706</v>
      </c>
      <c r="C3086" s="3"/>
      <c r="D3086" s="66"/>
      <c r="G3086" s="667"/>
    </row>
    <row r="3087" spans="1:7" ht="52.8">
      <c r="A3087" s="3"/>
      <c r="B3087" s="46" t="s">
        <v>2707</v>
      </c>
      <c r="C3087" s="3"/>
      <c r="D3087" s="66"/>
      <c r="G3087" s="667"/>
    </row>
    <row r="3088" spans="1:7" ht="66">
      <c r="B3088" s="46" t="s">
        <v>2708</v>
      </c>
      <c r="G3088" s="667"/>
    </row>
    <row r="3089" spans="1:7" ht="39.6">
      <c r="B3089" s="46" t="s">
        <v>2709</v>
      </c>
      <c r="C3089" s="1"/>
      <c r="E3089" s="69"/>
      <c r="G3089" s="667"/>
    </row>
    <row r="3090" spans="1:7" ht="105.6">
      <c r="B3090" s="751" t="s">
        <v>2710</v>
      </c>
      <c r="G3090" s="667"/>
    </row>
    <row r="3091" spans="1:7" ht="92.4">
      <c r="B3091" s="46" t="s">
        <v>2711</v>
      </c>
      <c r="E3091" s="69"/>
      <c r="G3091" s="667"/>
    </row>
    <row r="3092" spans="1:7" ht="34.799999999999997">
      <c r="A3092" s="135"/>
      <c r="B3092" s="514" t="s">
        <v>2712</v>
      </c>
      <c r="C3092" s="136"/>
      <c r="D3092" s="138"/>
      <c r="E3092" s="138"/>
      <c r="F3092" s="138"/>
      <c r="G3092" s="667"/>
    </row>
    <row r="3093" spans="1:7" ht="26.4">
      <c r="A3093" s="135"/>
      <c r="B3093" s="754" t="s">
        <v>1320</v>
      </c>
      <c r="C3093" s="136"/>
      <c r="D3093" s="137"/>
      <c r="E3093" s="138"/>
      <c r="F3093" s="137"/>
      <c r="G3093" s="667"/>
    </row>
    <row r="3094" spans="1:7" ht="66">
      <c r="A3094" s="1"/>
      <c r="B3094" s="751" t="s">
        <v>2713</v>
      </c>
      <c r="C3094" s="1"/>
      <c r="D3094" s="69"/>
      <c r="G3094" s="667"/>
    </row>
    <row r="3095" spans="1:7" ht="52.8">
      <c r="B3095" s="46" t="s">
        <v>2714</v>
      </c>
      <c r="G3095" s="667"/>
    </row>
    <row r="3096" spans="1:7" ht="26.4">
      <c r="B3096" s="46" t="s">
        <v>2715</v>
      </c>
      <c r="G3096" s="667"/>
    </row>
    <row r="3097" spans="1:7" ht="26.4">
      <c r="B3097" s="46" t="s">
        <v>2716</v>
      </c>
      <c r="G3097" s="667"/>
    </row>
    <row r="3098" spans="1:7" ht="26.4">
      <c r="A3098" s="3"/>
      <c r="B3098" s="46" t="s">
        <v>2717</v>
      </c>
      <c r="C3098" s="3"/>
      <c r="D3098" s="66"/>
      <c r="G3098" s="667"/>
    </row>
    <row r="3099" spans="1:7" ht="66">
      <c r="A3099" s="3"/>
      <c r="B3099" s="46" t="s">
        <v>2718</v>
      </c>
      <c r="C3099" s="3"/>
      <c r="D3099" s="66"/>
      <c r="G3099" s="667"/>
    </row>
    <row r="3100" spans="1:7">
      <c r="A3100" s="3"/>
      <c r="B3100" s="45" t="s">
        <v>1321</v>
      </c>
      <c r="G3100" s="667"/>
    </row>
    <row r="3101" spans="1:7" ht="72">
      <c r="B3101" s="515" t="s">
        <v>2719</v>
      </c>
      <c r="C3101" s="516"/>
      <c r="D3101" s="516"/>
      <c r="E3101" s="516"/>
      <c r="F3101" s="657"/>
      <c r="G3101" s="667"/>
    </row>
    <row r="3102" spans="1:7">
      <c r="B3102" s="831" t="s">
        <v>1322</v>
      </c>
      <c r="C3102" s="832"/>
      <c r="D3102" s="832"/>
      <c r="E3102" s="832"/>
      <c r="F3102" s="832"/>
      <c r="G3102" s="667"/>
    </row>
    <row r="3103" spans="1:7">
      <c r="B3103" s="831" t="s">
        <v>2720</v>
      </c>
      <c r="C3103" s="832"/>
      <c r="D3103" s="832"/>
      <c r="E3103" s="832"/>
      <c r="F3103" s="832"/>
      <c r="G3103" s="667"/>
    </row>
    <row r="3104" spans="1:7">
      <c r="A3104" s="3"/>
      <c r="B3104" s="831" t="s">
        <v>2721</v>
      </c>
      <c r="C3104" s="832"/>
      <c r="D3104" s="832"/>
      <c r="E3104" s="832"/>
      <c r="F3104" s="832"/>
      <c r="G3104" s="667"/>
    </row>
    <row r="3105" spans="1:7">
      <c r="B3105" s="831" t="s">
        <v>2722</v>
      </c>
      <c r="C3105" s="832"/>
      <c r="D3105" s="832"/>
      <c r="E3105" s="832"/>
      <c r="F3105" s="832"/>
      <c r="G3105" s="667"/>
    </row>
    <row r="3106" spans="1:7">
      <c r="B3106" s="831" t="s">
        <v>2723</v>
      </c>
      <c r="C3106" s="832"/>
      <c r="D3106" s="832"/>
      <c r="E3106" s="832"/>
      <c r="F3106" s="832"/>
      <c r="G3106" s="667"/>
    </row>
    <row r="3107" spans="1:7" ht="28.8">
      <c r="B3107" s="515" t="s">
        <v>1323</v>
      </c>
      <c r="C3107" s="516"/>
      <c r="D3107" s="516"/>
      <c r="E3107" s="516"/>
      <c r="F3107" s="657"/>
      <c r="G3107" s="667"/>
    </row>
    <row r="3108" spans="1:7">
      <c r="B3108" s="831" t="s">
        <v>1324</v>
      </c>
      <c r="C3108" s="832"/>
      <c r="D3108" s="832"/>
      <c r="E3108" s="832"/>
      <c r="F3108" s="832"/>
      <c r="G3108" s="667"/>
    </row>
    <row r="3109" spans="1:7">
      <c r="B3109" s="831" t="s">
        <v>1325</v>
      </c>
      <c r="C3109" s="832"/>
      <c r="D3109" s="832"/>
      <c r="E3109" s="832"/>
      <c r="F3109" s="832"/>
      <c r="G3109" s="667"/>
    </row>
    <row r="3110" spans="1:7">
      <c r="A3110" s="3"/>
      <c r="B3110" s="831" t="s">
        <v>1326</v>
      </c>
      <c r="C3110" s="832"/>
      <c r="D3110" s="832"/>
      <c r="E3110" s="832"/>
      <c r="F3110" s="832"/>
      <c r="G3110" s="667"/>
    </row>
    <row r="3111" spans="1:7">
      <c r="B3111" s="831" t="s">
        <v>1327</v>
      </c>
      <c r="C3111" s="832"/>
      <c r="D3111" s="832"/>
      <c r="E3111" s="832"/>
      <c r="F3111" s="832"/>
      <c r="G3111" s="667"/>
    </row>
    <row r="3112" spans="1:7" ht="28.8">
      <c r="B3112" s="515" t="s">
        <v>1328</v>
      </c>
      <c r="C3112" s="516"/>
      <c r="D3112" s="516"/>
      <c r="E3112" s="516"/>
      <c r="F3112" s="657"/>
      <c r="G3112" s="667"/>
    </row>
    <row r="3113" spans="1:7">
      <c r="A3113" s="3"/>
      <c r="B3113" s="46"/>
      <c r="G3113" s="667"/>
    </row>
    <row r="3114" spans="1:7" ht="14.4">
      <c r="A3114" s="517"/>
      <c r="B3114" s="518" t="s">
        <v>1329</v>
      </c>
      <c r="C3114" s="519"/>
      <c r="D3114" s="520"/>
      <c r="E3114" s="520"/>
      <c r="F3114" s="520"/>
      <c r="G3114" s="667"/>
    </row>
    <row r="3115" spans="1:7" ht="14.4">
      <c r="A3115" s="517"/>
      <c r="B3115" s="521"/>
      <c r="C3115" s="519"/>
      <c r="D3115" s="520"/>
      <c r="E3115" s="520"/>
      <c r="F3115" s="520"/>
      <c r="G3115" s="667"/>
    </row>
    <row r="3116" spans="1:7" ht="28.8">
      <c r="A3116" s="522" t="s">
        <v>1565</v>
      </c>
      <c r="B3116" s="523" t="s">
        <v>2724</v>
      </c>
      <c r="C3116" s="519"/>
      <c r="D3116" s="520"/>
      <c r="E3116" s="520"/>
      <c r="F3116" s="520"/>
      <c r="G3116" s="667"/>
    </row>
    <row r="3117" spans="1:7" ht="137.4" customHeight="1">
      <c r="A3117" s="522"/>
      <c r="B3117" s="524" t="s">
        <v>2725</v>
      </c>
      <c r="C3117" s="518"/>
      <c r="D3117" s="518"/>
      <c r="E3117" s="518"/>
      <c r="F3117" s="525"/>
      <c r="G3117" s="667"/>
    </row>
    <row r="3118" spans="1:7" ht="73.95" customHeight="1">
      <c r="A3118" s="526"/>
      <c r="B3118" s="524" t="s">
        <v>2726</v>
      </c>
      <c r="C3118" s="518"/>
      <c r="D3118" s="518"/>
      <c r="E3118" s="518"/>
      <c r="F3118" s="525"/>
      <c r="G3118" s="667"/>
    </row>
    <row r="3119" spans="1:7" ht="72">
      <c r="A3119" s="526"/>
      <c r="B3119" s="527" t="s">
        <v>2727</v>
      </c>
      <c r="C3119" s="518"/>
      <c r="D3119" s="518"/>
      <c r="E3119" s="518"/>
      <c r="F3119" s="525"/>
      <c r="G3119" s="667"/>
    </row>
    <row r="3120" spans="1:7" ht="28.8">
      <c r="A3120" s="526"/>
      <c r="B3120" s="527" t="s">
        <v>2728</v>
      </c>
      <c r="C3120" s="518"/>
      <c r="D3120" s="518"/>
      <c r="E3120" s="518"/>
      <c r="F3120" s="525"/>
      <c r="G3120" s="667"/>
    </row>
    <row r="3121" spans="1:7" ht="14.4">
      <c r="A3121" s="526"/>
      <c r="B3121" s="527" t="s">
        <v>1330</v>
      </c>
      <c r="C3121" s="518"/>
      <c r="D3121" s="518"/>
      <c r="E3121" s="518"/>
      <c r="F3121" s="525"/>
      <c r="G3121" s="667"/>
    </row>
    <row r="3122" spans="1:7" ht="265.2" customHeight="1">
      <c r="A3122" s="526"/>
      <c r="B3122" s="528" t="s">
        <v>2729</v>
      </c>
      <c r="C3122" s="518"/>
      <c r="D3122" s="518"/>
      <c r="E3122" s="518"/>
      <c r="F3122" s="525"/>
      <c r="G3122" s="667"/>
    </row>
    <row r="3123" spans="1:7" ht="28.8">
      <c r="A3123" s="526"/>
      <c r="B3123" s="524" t="s">
        <v>2730</v>
      </c>
      <c r="C3123" s="518"/>
      <c r="D3123" s="518"/>
      <c r="E3123" s="518"/>
      <c r="F3123" s="525"/>
      <c r="G3123" s="667"/>
    </row>
    <row r="3124" spans="1:7" ht="14.4">
      <c r="A3124" s="526"/>
      <c r="B3124" s="529" t="s">
        <v>1331</v>
      </c>
      <c r="C3124" s="518"/>
      <c r="D3124" s="518"/>
      <c r="E3124" s="518"/>
      <c r="F3124" s="525"/>
      <c r="G3124" s="667"/>
    </row>
    <row r="3125" spans="1:7" ht="14.4">
      <c r="A3125" s="526"/>
      <c r="B3125" s="530" t="s">
        <v>1332</v>
      </c>
      <c r="C3125" s="518"/>
      <c r="D3125" s="518"/>
      <c r="E3125" s="518"/>
      <c r="F3125" s="525"/>
      <c r="G3125" s="667"/>
    </row>
    <row r="3126" spans="1:7" ht="15.6">
      <c r="A3126" s="526"/>
      <c r="B3126" s="524" t="s">
        <v>2731</v>
      </c>
      <c r="C3126" s="518"/>
      <c r="D3126" s="518"/>
      <c r="E3126" s="518"/>
      <c r="F3126" s="525"/>
      <c r="G3126" s="667"/>
    </row>
    <row r="3127" spans="1:7" ht="14.4">
      <c r="A3127" s="526"/>
      <c r="B3127" s="524" t="s">
        <v>1333</v>
      </c>
      <c r="C3127" s="518"/>
      <c r="D3127" s="518"/>
      <c r="E3127" s="518"/>
      <c r="F3127" s="525"/>
      <c r="G3127" s="667"/>
    </row>
    <row r="3128" spans="1:7" ht="28.8">
      <c r="A3128" s="526"/>
      <c r="B3128" s="524" t="s">
        <v>2732</v>
      </c>
      <c r="C3128" s="518"/>
      <c r="D3128" s="518"/>
      <c r="E3128" s="518"/>
      <c r="F3128" s="525"/>
      <c r="G3128" s="667"/>
    </row>
    <row r="3129" spans="1:7" ht="15.6">
      <c r="A3129" s="526"/>
      <c r="B3129" s="524" t="s">
        <v>2733</v>
      </c>
      <c r="C3129" s="518"/>
      <c r="D3129" s="518"/>
      <c r="E3129" s="518"/>
      <c r="F3129" s="525"/>
      <c r="G3129" s="667"/>
    </row>
    <row r="3130" spans="1:7" ht="14.4">
      <c r="A3130" s="526"/>
      <c r="B3130" s="524" t="s">
        <v>2734</v>
      </c>
      <c r="C3130" s="518"/>
      <c r="D3130" s="518"/>
      <c r="E3130" s="518"/>
      <c r="F3130" s="525"/>
      <c r="G3130" s="667"/>
    </row>
    <row r="3131" spans="1:7" ht="14.4">
      <c r="A3131" s="526"/>
      <c r="B3131" s="531" t="s">
        <v>1334</v>
      </c>
      <c r="C3131" s="518"/>
      <c r="D3131" s="518"/>
      <c r="E3131" s="518"/>
      <c r="F3131" s="525"/>
      <c r="G3131" s="667"/>
    </row>
    <row r="3132" spans="1:7" ht="15.6">
      <c r="A3132" s="526"/>
      <c r="B3132" s="524" t="s">
        <v>2735</v>
      </c>
      <c r="C3132" s="518"/>
      <c r="D3132" s="518"/>
      <c r="E3132" s="518"/>
      <c r="F3132" s="525"/>
      <c r="G3132" s="667"/>
    </row>
    <row r="3133" spans="1:7" ht="14.4">
      <c r="A3133" s="526"/>
      <c r="B3133" s="524" t="s">
        <v>1335</v>
      </c>
      <c r="C3133" s="518"/>
      <c r="D3133" s="518"/>
      <c r="E3133" s="518"/>
      <c r="F3133" s="525"/>
      <c r="G3133" s="667"/>
    </row>
    <row r="3134" spans="1:7" ht="14.4">
      <c r="A3134" s="526"/>
      <c r="B3134" s="524" t="s">
        <v>1336</v>
      </c>
      <c r="C3134" s="518"/>
      <c r="D3134" s="518"/>
      <c r="E3134" s="518"/>
      <c r="F3134" s="525"/>
      <c r="G3134" s="667"/>
    </row>
    <row r="3135" spans="1:7" ht="14.4">
      <c r="A3135" s="526"/>
      <c r="B3135" s="524" t="s">
        <v>1337</v>
      </c>
      <c r="C3135" s="518"/>
      <c r="D3135" s="518"/>
      <c r="E3135" s="518"/>
      <c r="F3135" s="525"/>
      <c r="G3135" s="667"/>
    </row>
    <row r="3136" spans="1:7" ht="14.4">
      <c r="A3136" s="526"/>
      <c r="B3136" s="524" t="s">
        <v>1338</v>
      </c>
      <c r="C3136" s="518"/>
      <c r="D3136" s="518"/>
      <c r="E3136" s="518"/>
      <c r="F3136" s="525"/>
      <c r="G3136" s="667"/>
    </row>
    <row r="3137" spans="1:7" ht="14.4">
      <c r="A3137" s="526"/>
      <c r="B3137" s="531" t="s">
        <v>1339</v>
      </c>
      <c r="C3137" s="518"/>
      <c r="D3137" s="518"/>
      <c r="E3137" s="518"/>
      <c r="F3137" s="525"/>
      <c r="G3137" s="667"/>
    </row>
    <row r="3138" spans="1:7" ht="14.4">
      <c r="A3138" s="526"/>
      <c r="B3138" s="524" t="s">
        <v>1340</v>
      </c>
      <c r="C3138" s="518"/>
      <c r="D3138" s="518"/>
      <c r="E3138" s="518"/>
      <c r="F3138" s="525"/>
      <c r="G3138" s="667"/>
    </row>
    <row r="3139" spans="1:7" ht="14.4">
      <c r="A3139" s="526"/>
      <c r="B3139" s="524" t="s">
        <v>1341</v>
      </c>
      <c r="C3139" s="518"/>
      <c r="D3139" s="518"/>
      <c r="E3139" s="518"/>
      <c r="F3139" s="525"/>
      <c r="G3139" s="667"/>
    </row>
    <row r="3140" spans="1:7" ht="14.4">
      <c r="A3140" s="526"/>
      <c r="B3140" s="524" t="s">
        <v>1342</v>
      </c>
      <c r="C3140" s="518"/>
      <c r="D3140" s="518"/>
      <c r="E3140" s="518"/>
      <c r="F3140" s="525"/>
      <c r="G3140" s="667"/>
    </row>
    <row r="3141" spans="1:7" ht="14.4">
      <c r="A3141" s="526"/>
      <c r="B3141" s="531" t="s">
        <v>1343</v>
      </c>
      <c r="C3141" s="518"/>
      <c r="D3141" s="518"/>
      <c r="E3141" s="518"/>
      <c r="F3141" s="525"/>
      <c r="G3141" s="667"/>
    </row>
    <row r="3142" spans="1:7" ht="14.4">
      <c r="A3142" s="526"/>
      <c r="B3142" s="524" t="s">
        <v>1344</v>
      </c>
      <c r="C3142" s="518"/>
      <c r="D3142" s="518"/>
      <c r="E3142" s="518"/>
      <c r="F3142" s="525"/>
      <c r="G3142" s="667"/>
    </row>
    <row r="3143" spans="1:7" ht="14.4">
      <c r="A3143" s="526"/>
      <c r="B3143" s="524" t="s">
        <v>1345</v>
      </c>
      <c r="C3143" s="518"/>
      <c r="D3143" s="518"/>
      <c r="E3143" s="518"/>
      <c r="F3143" s="525"/>
      <c r="G3143" s="667"/>
    </row>
    <row r="3144" spans="1:7" ht="14.4">
      <c r="A3144" s="526"/>
      <c r="B3144" s="524" t="s">
        <v>1346</v>
      </c>
      <c r="C3144" s="518"/>
      <c r="D3144" s="518"/>
      <c r="E3144" s="518"/>
      <c r="F3144" s="525"/>
      <c r="G3144" s="667"/>
    </row>
    <row r="3145" spans="1:7" ht="14.4">
      <c r="A3145" s="526"/>
      <c r="B3145" s="531" t="s">
        <v>1347</v>
      </c>
      <c r="C3145" s="518"/>
      <c r="D3145" s="518"/>
      <c r="E3145" s="518"/>
      <c r="F3145" s="525"/>
      <c r="G3145" s="667"/>
    </row>
    <row r="3146" spans="1:7" ht="14.4">
      <c r="A3146" s="526"/>
      <c r="B3146" s="524" t="s">
        <v>1348</v>
      </c>
      <c r="C3146" s="518"/>
      <c r="D3146" s="518"/>
      <c r="E3146" s="518"/>
      <c r="F3146" s="525"/>
      <c r="G3146" s="667"/>
    </row>
    <row r="3147" spans="1:7" ht="14.4">
      <c r="A3147" s="526"/>
      <c r="B3147" s="524" t="s">
        <v>1349</v>
      </c>
      <c r="C3147" s="518"/>
      <c r="D3147" s="518"/>
      <c r="E3147" s="518"/>
      <c r="F3147" s="525"/>
      <c r="G3147" s="667"/>
    </row>
    <row r="3148" spans="1:7" ht="14.4">
      <c r="A3148" s="526"/>
      <c r="B3148" s="524" t="s">
        <v>1350</v>
      </c>
      <c r="C3148" s="518"/>
      <c r="D3148" s="518"/>
      <c r="E3148" s="518"/>
      <c r="F3148" s="525"/>
      <c r="G3148" s="667"/>
    </row>
    <row r="3149" spans="1:7" ht="14.4">
      <c r="A3149" s="526"/>
      <c r="B3149" s="531" t="s">
        <v>1351</v>
      </c>
      <c r="C3149" s="518"/>
      <c r="D3149" s="518"/>
      <c r="E3149" s="518"/>
      <c r="F3149" s="525"/>
      <c r="G3149" s="667"/>
    </row>
    <row r="3150" spans="1:7" ht="14.4">
      <c r="A3150" s="526"/>
      <c r="B3150" s="524" t="s">
        <v>1352</v>
      </c>
      <c r="C3150" s="518"/>
      <c r="D3150" s="518"/>
      <c r="E3150" s="518"/>
      <c r="F3150" s="525"/>
      <c r="G3150" s="667"/>
    </row>
    <row r="3151" spans="1:7" ht="14.4">
      <c r="A3151" s="526"/>
      <c r="B3151" s="524" t="s">
        <v>1353</v>
      </c>
      <c r="C3151" s="518"/>
      <c r="D3151" s="518"/>
      <c r="E3151" s="518"/>
      <c r="F3151" s="525"/>
      <c r="G3151" s="667"/>
    </row>
    <row r="3152" spans="1:7" ht="14.4">
      <c r="A3152" s="526"/>
      <c r="B3152" s="524" t="s">
        <v>1354</v>
      </c>
      <c r="C3152" s="518"/>
      <c r="D3152" s="518"/>
      <c r="E3152" s="518"/>
      <c r="F3152" s="525"/>
      <c r="G3152" s="667"/>
    </row>
    <row r="3153" spans="1:7" ht="14.4">
      <c r="A3153" s="526"/>
      <c r="B3153" s="524" t="s">
        <v>1355</v>
      </c>
      <c r="C3153" s="518"/>
      <c r="D3153" s="518"/>
      <c r="E3153" s="518"/>
      <c r="F3153" s="525"/>
      <c r="G3153" s="667"/>
    </row>
    <row r="3154" spans="1:7" ht="14.4">
      <c r="A3154" s="526"/>
      <c r="B3154" s="524" t="s">
        <v>1356</v>
      </c>
      <c r="C3154" s="518"/>
      <c r="D3154" s="518"/>
      <c r="E3154" s="518"/>
      <c r="F3154" s="525"/>
      <c r="G3154" s="667"/>
    </row>
    <row r="3155" spans="1:7" ht="14.4">
      <c r="A3155" s="526"/>
      <c r="B3155" s="530" t="s">
        <v>1357</v>
      </c>
      <c r="C3155" s="518"/>
      <c r="D3155" s="518"/>
      <c r="E3155" s="518"/>
      <c r="F3155" s="525"/>
      <c r="G3155" s="667"/>
    </row>
    <row r="3156" spans="1:7" ht="14.4">
      <c r="A3156" s="526"/>
      <c r="B3156" s="530" t="s">
        <v>1358</v>
      </c>
      <c r="C3156" s="518"/>
      <c r="D3156" s="518"/>
      <c r="E3156" s="518"/>
      <c r="F3156" s="525"/>
      <c r="G3156" s="667"/>
    </row>
    <row r="3157" spans="1:7" ht="14.4">
      <c r="A3157" s="526"/>
      <c r="B3157" s="524" t="s">
        <v>2870</v>
      </c>
      <c r="C3157" s="518"/>
      <c r="D3157" s="518"/>
      <c r="E3157" s="518"/>
      <c r="F3157" s="525"/>
      <c r="G3157" s="667"/>
    </row>
    <row r="3158" spans="1:7" ht="14.4">
      <c r="A3158" s="526"/>
      <c r="B3158" s="524" t="s">
        <v>2871</v>
      </c>
      <c r="C3158" s="518"/>
      <c r="D3158" s="518"/>
      <c r="E3158" s="518"/>
      <c r="F3158" s="525"/>
      <c r="G3158" s="667"/>
    </row>
    <row r="3159" spans="1:7" ht="43.2">
      <c r="A3159" s="526"/>
      <c r="B3159" s="524" t="s">
        <v>2872</v>
      </c>
      <c r="C3159" s="518"/>
      <c r="D3159" s="518"/>
      <c r="E3159" s="518"/>
      <c r="F3159" s="525"/>
      <c r="G3159" s="667"/>
    </row>
    <row r="3160" spans="1:7" ht="14.4">
      <c r="A3160" s="526"/>
      <c r="B3160" s="524" t="s">
        <v>2874</v>
      </c>
      <c r="C3160" s="518"/>
      <c r="D3160" s="518"/>
      <c r="E3160" s="518"/>
      <c r="F3160" s="525"/>
      <c r="G3160" s="667"/>
    </row>
    <row r="3161" spans="1:7" ht="14.4">
      <c r="A3161" s="526"/>
      <c r="B3161" s="524" t="s">
        <v>2875</v>
      </c>
      <c r="C3161" s="518"/>
      <c r="D3161" s="518"/>
      <c r="E3161" s="518"/>
      <c r="F3161" s="525"/>
      <c r="G3161" s="667"/>
    </row>
    <row r="3162" spans="1:7" ht="14.4">
      <c r="A3162" s="526"/>
      <c r="B3162" s="524" t="s">
        <v>2876</v>
      </c>
      <c r="C3162" s="518"/>
      <c r="D3162" s="518"/>
      <c r="E3162" s="518"/>
      <c r="F3162" s="525"/>
      <c r="G3162" s="667"/>
    </row>
    <row r="3163" spans="1:7" ht="14.4">
      <c r="A3163" s="526"/>
      <c r="B3163" s="524" t="s">
        <v>2877</v>
      </c>
      <c r="C3163" s="518"/>
      <c r="D3163" s="518"/>
      <c r="E3163" s="518"/>
      <c r="F3163" s="525"/>
      <c r="G3163" s="667"/>
    </row>
    <row r="3164" spans="1:7" ht="14.4">
      <c r="A3164" s="526"/>
      <c r="B3164" s="524" t="s">
        <v>2878</v>
      </c>
      <c r="C3164" s="518"/>
      <c r="D3164" s="518"/>
      <c r="E3164" s="518"/>
      <c r="F3164" s="525"/>
      <c r="G3164" s="667"/>
    </row>
    <row r="3165" spans="1:7" ht="14.4">
      <c r="A3165" s="526"/>
      <c r="B3165" s="524" t="s">
        <v>2873</v>
      </c>
      <c r="C3165" s="518"/>
      <c r="D3165" s="518"/>
      <c r="E3165" s="518"/>
      <c r="F3165" s="525"/>
      <c r="G3165" s="667"/>
    </row>
    <row r="3166" spans="1:7" ht="14.4">
      <c r="A3166" s="526"/>
      <c r="B3166" s="524" t="s">
        <v>2879</v>
      </c>
      <c r="C3166" s="518"/>
      <c r="D3166" s="518"/>
      <c r="E3166" s="518"/>
      <c r="F3166" s="525"/>
      <c r="G3166" s="667"/>
    </row>
    <row r="3167" spans="1:7" ht="14.4">
      <c r="A3167" s="526"/>
      <c r="B3167" s="524" t="s">
        <v>2880</v>
      </c>
      <c r="C3167" s="518"/>
      <c r="D3167" s="518"/>
      <c r="E3167" s="518"/>
      <c r="F3167" s="525"/>
      <c r="G3167" s="667"/>
    </row>
    <row r="3168" spans="1:7" ht="14.4">
      <c r="A3168" s="526"/>
      <c r="B3168" s="532" t="s">
        <v>2881</v>
      </c>
      <c r="C3168" s="533"/>
      <c r="E3168" s="518"/>
      <c r="F3168" s="525"/>
      <c r="G3168" s="667"/>
    </row>
    <row r="3169" spans="1:7" ht="14.4">
      <c r="A3169" s="534"/>
      <c r="B3169" s="535"/>
      <c r="C3169" s="536" t="s">
        <v>550</v>
      </c>
      <c r="D3169" s="537">
        <v>1</v>
      </c>
      <c r="E3169" s="635"/>
      <c r="F3169" s="538">
        <f>D3169*E3169</f>
        <v>0</v>
      </c>
      <c r="G3169" s="667"/>
    </row>
    <row r="3170" spans="1:7" ht="14.4">
      <c r="A3170" s="518"/>
      <c r="B3170" s="518"/>
      <c r="C3170" s="518"/>
      <c r="D3170" s="533"/>
      <c r="E3170" s="518"/>
      <c r="F3170" s="525"/>
      <c r="G3170" s="667"/>
    </row>
    <row r="3171" spans="1:7" ht="129.6">
      <c r="A3171" s="539" t="s">
        <v>1730</v>
      </c>
      <c r="B3171" s="540" t="s">
        <v>2736</v>
      </c>
      <c r="C3171" s="541"/>
      <c r="D3171" s="542"/>
      <c r="E3171" s="518"/>
      <c r="F3171" s="520"/>
      <c r="G3171" s="667"/>
    </row>
    <row r="3172" spans="1:7" ht="14.4">
      <c r="A3172" s="539"/>
      <c r="B3172" s="540" t="s">
        <v>1359</v>
      </c>
      <c r="C3172" s="541"/>
      <c r="D3172" s="542"/>
      <c r="E3172" s="518"/>
      <c r="F3172" s="520"/>
      <c r="G3172" s="667"/>
    </row>
    <row r="3173" spans="1:7" ht="115.2">
      <c r="A3173" s="522"/>
      <c r="B3173" s="540" t="s">
        <v>2737</v>
      </c>
      <c r="C3173" s="541"/>
      <c r="D3173" s="542"/>
      <c r="E3173" s="518"/>
      <c r="F3173" s="520"/>
      <c r="G3173" s="667"/>
    </row>
    <row r="3174" spans="1:7" ht="230.4">
      <c r="A3174" s="522"/>
      <c r="B3174" s="543" t="s">
        <v>2738</v>
      </c>
      <c r="C3174" s="544"/>
      <c r="D3174" s="545"/>
      <c r="E3174" s="518"/>
      <c r="F3174" s="520"/>
      <c r="G3174" s="667"/>
    </row>
    <row r="3175" spans="1:7" ht="14.4">
      <c r="A3175" s="522"/>
      <c r="B3175" s="540"/>
      <c r="C3175" s="541" t="s">
        <v>550</v>
      </c>
      <c r="D3175" s="542">
        <v>1</v>
      </c>
      <c r="E3175" s="635"/>
      <c r="F3175" s="538">
        <f>D3175*E3175</f>
        <v>0</v>
      </c>
      <c r="G3175" s="667"/>
    </row>
    <row r="3176" spans="1:7" ht="14.4">
      <c r="A3176" s="518"/>
      <c r="B3176" s="518"/>
      <c r="C3176" s="518"/>
      <c r="D3176" s="518"/>
      <c r="E3176" s="538"/>
      <c r="F3176" s="525"/>
      <c r="G3176" s="667"/>
    </row>
    <row r="3177" spans="1:7" ht="235.95" customHeight="1">
      <c r="A3177" s="546" t="s">
        <v>1638</v>
      </c>
      <c r="B3177" s="540" t="s">
        <v>2739</v>
      </c>
      <c r="C3177" s="541"/>
      <c r="D3177" s="542"/>
      <c r="E3177" s="538"/>
      <c r="F3177" s="520"/>
      <c r="G3177" s="667"/>
    </row>
    <row r="3178" spans="1:7" ht="14.4">
      <c r="A3178" s="546"/>
      <c r="B3178" s="528" t="s">
        <v>1360</v>
      </c>
      <c r="C3178" s="541"/>
      <c r="D3178" s="542"/>
      <c r="E3178" s="538"/>
      <c r="F3178" s="520"/>
      <c r="G3178" s="667"/>
    </row>
    <row r="3179" spans="1:7" ht="57.6">
      <c r="A3179" s="546"/>
      <c r="B3179" s="540" t="s">
        <v>2740</v>
      </c>
      <c r="C3179" s="541"/>
      <c r="D3179" s="542"/>
      <c r="E3179" s="538"/>
      <c r="F3179" s="520"/>
      <c r="G3179" s="667"/>
    </row>
    <row r="3180" spans="1:7" ht="100.8">
      <c r="A3180" s="546"/>
      <c r="B3180" s="543" t="s">
        <v>2741</v>
      </c>
      <c r="C3180" s="544"/>
      <c r="D3180" s="545"/>
      <c r="E3180" s="538"/>
      <c r="F3180" s="520"/>
      <c r="G3180" s="667"/>
    </row>
    <row r="3181" spans="1:7" ht="14.4">
      <c r="A3181" s="546"/>
      <c r="B3181" s="547"/>
      <c r="C3181" s="541" t="s">
        <v>550</v>
      </c>
      <c r="D3181" s="542">
        <v>1</v>
      </c>
      <c r="E3181" s="635"/>
      <c r="F3181" s="538">
        <f>D3181*E3181</f>
        <v>0</v>
      </c>
      <c r="G3181" s="667"/>
    </row>
    <row r="3182" spans="1:7" ht="14.4">
      <c r="A3182" s="518"/>
      <c r="B3182" s="518"/>
      <c r="C3182" s="518"/>
      <c r="D3182" s="518"/>
      <c r="E3182" s="538"/>
      <c r="F3182" s="525"/>
      <c r="G3182" s="667"/>
    </row>
    <row r="3183" spans="1:7" s="671" customFormat="1" ht="240" customHeight="1">
      <c r="A3183" s="725" t="s">
        <v>1644</v>
      </c>
      <c r="B3183" s="540" t="s">
        <v>3177</v>
      </c>
      <c r="C3183" s="726"/>
      <c r="D3183" s="727"/>
      <c r="E3183" s="728"/>
      <c r="F3183" s="729"/>
      <c r="G3183" s="677"/>
    </row>
    <row r="3184" spans="1:7" ht="14.4">
      <c r="A3184" s="539"/>
      <c r="B3184" s="528" t="s">
        <v>1360</v>
      </c>
      <c r="C3184" s="541"/>
      <c r="D3184" s="542"/>
      <c r="E3184" s="538"/>
      <c r="F3184" s="520"/>
      <c r="G3184" s="667"/>
    </row>
    <row r="3185" spans="1:7" ht="14.4">
      <c r="A3185" s="539"/>
      <c r="B3185" s="548" t="s">
        <v>1361</v>
      </c>
      <c r="C3185" s="541"/>
      <c r="D3185" s="542"/>
      <c r="E3185" s="538"/>
      <c r="F3185" s="520"/>
      <c r="G3185" s="667"/>
    </row>
    <row r="3186" spans="1:7" ht="14.4">
      <c r="A3186" s="539"/>
      <c r="B3186" s="548" t="s">
        <v>1362</v>
      </c>
      <c r="C3186" s="541"/>
      <c r="D3186" s="542"/>
      <c r="E3186" s="538"/>
      <c r="F3186" s="520"/>
      <c r="G3186" s="667"/>
    </row>
    <row r="3187" spans="1:7" ht="14.4">
      <c r="A3187" s="539"/>
      <c r="B3187" s="548" t="s">
        <v>1363</v>
      </c>
      <c r="C3187" s="541"/>
      <c r="D3187" s="542"/>
      <c r="E3187" s="538"/>
      <c r="F3187" s="520"/>
      <c r="G3187" s="667"/>
    </row>
    <row r="3188" spans="1:7" ht="14.4">
      <c r="A3188" s="539"/>
      <c r="B3188" s="548" t="s">
        <v>1364</v>
      </c>
      <c r="C3188" s="541"/>
      <c r="D3188" s="542"/>
      <c r="E3188" s="538"/>
      <c r="F3188" s="520"/>
      <c r="G3188" s="667"/>
    </row>
    <row r="3189" spans="1:7" ht="28.8">
      <c r="A3189" s="539"/>
      <c r="B3189" s="548" t="s">
        <v>2742</v>
      </c>
      <c r="C3189" s="541"/>
      <c r="D3189" s="542"/>
      <c r="E3189" s="538"/>
      <c r="F3189" s="520"/>
      <c r="G3189" s="667"/>
    </row>
    <row r="3190" spans="1:7" ht="14.4">
      <c r="A3190" s="539"/>
      <c r="B3190" s="548" t="s">
        <v>1365</v>
      </c>
      <c r="C3190" s="541"/>
      <c r="D3190" s="542"/>
      <c r="E3190" s="538"/>
      <c r="F3190" s="520"/>
      <c r="G3190" s="667"/>
    </row>
    <row r="3191" spans="1:7" ht="14.4">
      <c r="A3191" s="539"/>
      <c r="B3191" s="548" t="s">
        <v>1366</v>
      </c>
      <c r="C3191" s="541"/>
      <c r="D3191" s="542"/>
      <c r="E3191" s="538"/>
      <c r="F3191" s="520"/>
      <c r="G3191" s="667"/>
    </row>
    <row r="3192" spans="1:7" ht="14.4">
      <c r="A3192" s="539"/>
      <c r="B3192" s="548" t="s">
        <v>1367</v>
      </c>
      <c r="C3192" s="541"/>
      <c r="D3192" s="542"/>
      <c r="E3192" s="538"/>
      <c r="F3192" s="520"/>
      <c r="G3192" s="667"/>
    </row>
    <row r="3193" spans="1:7" ht="14.4">
      <c r="A3193" s="539"/>
      <c r="B3193" s="548" t="s">
        <v>1368</v>
      </c>
      <c r="C3193" s="541"/>
      <c r="D3193" s="542"/>
      <c r="E3193" s="538"/>
      <c r="F3193" s="520"/>
      <c r="G3193" s="667"/>
    </row>
    <row r="3194" spans="1:7" ht="14.4">
      <c r="A3194" s="539"/>
      <c r="B3194" s="548" t="s">
        <v>1369</v>
      </c>
      <c r="C3194" s="541"/>
      <c r="D3194" s="542"/>
      <c r="E3194" s="538"/>
      <c r="F3194" s="520"/>
      <c r="G3194" s="667"/>
    </row>
    <row r="3195" spans="1:7" ht="14.4">
      <c r="A3195" s="539"/>
      <c r="B3195" s="549" t="s">
        <v>1370</v>
      </c>
      <c r="C3195" s="544"/>
      <c r="D3195" s="545"/>
      <c r="E3195" s="538"/>
      <c r="F3195" s="520"/>
      <c r="G3195" s="667"/>
    </row>
    <row r="3196" spans="1:7" ht="14.4">
      <c r="A3196" s="539"/>
      <c r="B3196" s="548"/>
      <c r="C3196" s="550" t="s">
        <v>550</v>
      </c>
      <c r="D3196" s="542">
        <v>1</v>
      </c>
      <c r="E3196" s="635"/>
      <c r="F3196" s="538">
        <f>D3196*E3196</f>
        <v>0</v>
      </c>
      <c r="G3196" s="667"/>
    </row>
    <row r="3197" spans="1:7" ht="14.4">
      <c r="A3197" s="518"/>
      <c r="B3197" s="518"/>
      <c r="C3197" s="518"/>
      <c r="D3197" s="518"/>
      <c r="E3197" s="538"/>
      <c r="F3197" s="525"/>
      <c r="G3197" s="667"/>
    </row>
    <row r="3198" spans="1:7" ht="57.6">
      <c r="A3198" s="551" t="s">
        <v>1648</v>
      </c>
      <c r="B3198" s="540" t="s">
        <v>2743</v>
      </c>
      <c r="C3198" s="552"/>
      <c r="D3198" s="553"/>
      <c r="E3198" s="538"/>
      <c r="F3198" s="520"/>
      <c r="G3198" s="667"/>
    </row>
    <row r="3199" spans="1:7" ht="14.4">
      <c r="A3199" s="546"/>
      <c r="B3199" s="540" t="s">
        <v>2744</v>
      </c>
      <c r="C3199" s="541" t="s">
        <v>179</v>
      </c>
      <c r="D3199" s="542">
        <v>1</v>
      </c>
      <c r="E3199" s="635"/>
      <c r="F3199" s="538">
        <f>D3199*E3199</f>
        <v>0</v>
      </c>
      <c r="G3199" s="667"/>
    </row>
    <row r="3200" spans="1:7" ht="14.4">
      <c r="A3200" s="518"/>
      <c r="B3200" s="554"/>
      <c r="C3200" s="519"/>
      <c r="D3200" s="520"/>
      <c r="E3200" s="538"/>
      <c r="F3200" s="520"/>
      <c r="G3200" s="667"/>
    </row>
    <row r="3201" spans="1:7" ht="57.6">
      <c r="A3201" s="551" t="s">
        <v>1651</v>
      </c>
      <c r="B3201" s="540" t="s">
        <v>2743</v>
      </c>
      <c r="C3201" s="552"/>
      <c r="D3201" s="553"/>
      <c r="E3201" s="538"/>
      <c r="F3201" s="520"/>
      <c r="G3201" s="667"/>
    </row>
    <row r="3202" spans="1:7" ht="14.4">
      <c r="A3202" s="546"/>
      <c r="B3202" s="540" t="s">
        <v>2745</v>
      </c>
      <c r="C3202" s="541" t="s">
        <v>179</v>
      </c>
      <c r="D3202" s="542">
        <v>1</v>
      </c>
      <c r="E3202" s="635"/>
      <c r="F3202" s="538">
        <f>D3202*E3202</f>
        <v>0</v>
      </c>
      <c r="G3202" s="667"/>
    </row>
    <row r="3203" spans="1:7" ht="14.4">
      <c r="A3203" s="518"/>
      <c r="B3203" s="554"/>
      <c r="C3203" s="519"/>
      <c r="D3203" s="520"/>
      <c r="E3203" s="538"/>
      <c r="F3203" s="520"/>
      <c r="G3203" s="667"/>
    </row>
    <row r="3204" spans="1:7" ht="57.6">
      <c r="A3204" s="555" t="s">
        <v>1655</v>
      </c>
      <c r="B3204" s="556" t="s">
        <v>2746</v>
      </c>
      <c r="C3204" s="550" t="s">
        <v>550</v>
      </c>
      <c r="D3204" s="557">
        <v>2</v>
      </c>
      <c r="E3204" s="635"/>
      <c r="F3204" s="538">
        <f>D3204*E3204</f>
        <v>0</v>
      </c>
      <c r="G3204" s="667"/>
    </row>
    <row r="3205" spans="1:7" ht="14.4">
      <c r="A3205" s="518"/>
      <c r="B3205" s="518"/>
      <c r="C3205" s="518"/>
      <c r="D3205" s="518"/>
      <c r="E3205" s="538"/>
      <c r="F3205" s="525"/>
      <c r="G3205" s="667"/>
    </row>
    <row r="3206" spans="1:7" ht="57.6">
      <c r="A3206" s="539" t="s">
        <v>1821</v>
      </c>
      <c r="B3206" s="558" t="s">
        <v>2747</v>
      </c>
      <c r="C3206" s="550"/>
      <c r="D3206" s="542"/>
      <c r="E3206" s="538"/>
      <c r="F3206" s="520"/>
      <c r="G3206" s="667"/>
    </row>
    <row r="3207" spans="1:7" ht="14.4">
      <c r="A3207" s="518"/>
      <c r="B3207" s="528" t="s">
        <v>1360</v>
      </c>
      <c r="C3207" s="519"/>
      <c r="D3207" s="520"/>
      <c r="E3207" s="538"/>
      <c r="F3207" s="520"/>
      <c r="G3207" s="667"/>
    </row>
    <row r="3208" spans="1:7" ht="187.2">
      <c r="A3208" s="518"/>
      <c r="B3208" s="558" t="s">
        <v>2748</v>
      </c>
      <c r="C3208" s="550" t="s">
        <v>550</v>
      </c>
      <c r="D3208" s="542">
        <v>1</v>
      </c>
      <c r="E3208" s="635"/>
      <c r="F3208" s="538">
        <f>D3208*E3208</f>
        <v>0</v>
      </c>
      <c r="G3208" s="667"/>
    </row>
    <row r="3209" spans="1:7" ht="14.4">
      <c r="A3209" s="518"/>
      <c r="B3209" s="518"/>
      <c r="C3209" s="518"/>
      <c r="D3209" s="518"/>
      <c r="E3209" s="538"/>
      <c r="F3209" s="525"/>
      <c r="G3209" s="667"/>
    </row>
    <row r="3210" spans="1:7" ht="144">
      <c r="A3210" s="551" t="s">
        <v>2749</v>
      </c>
      <c r="B3210" s="540" t="s">
        <v>2750</v>
      </c>
      <c r="C3210" s="541"/>
      <c r="D3210" s="542"/>
      <c r="E3210" s="538"/>
      <c r="F3210" s="520"/>
      <c r="G3210" s="667"/>
    </row>
    <row r="3211" spans="1:7" ht="14.4">
      <c r="A3211" s="546"/>
      <c r="B3211" s="548" t="s">
        <v>1371</v>
      </c>
      <c r="C3211" s="541" t="s">
        <v>179</v>
      </c>
      <c r="D3211" s="542">
        <v>2</v>
      </c>
      <c r="E3211" s="538"/>
      <c r="F3211" s="520"/>
      <c r="G3211" s="667"/>
    </row>
    <row r="3212" spans="1:7" ht="14.4">
      <c r="A3212" s="546"/>
      <c r="B3212" s="548" t="s">
        <v>1372</v>
      </c>
      <c r="C3212" s="541" t="s">
        <v>179</v>
      </c>
      <c r="D3212" s="542">
        <v>2</v>
      </c>
      <c r="E3212" s="538"/>
      <c r="F3212" s="520"/>
      <c r="G3212" s="667"/>
    </row>
    <row r="3213" spans="1:7" ht="14.4">
      <c r="A3213" s="546"/>
      <c r="B3213" s="548" t="s">
        <v>1373</v>
      </c>
      <c r="C3213" s="541" t="s">
        <v>179</v>
      </c>
      <c r="D3213" s="542">
        <v>1</v>
      </c>
      <c r="E3213" s="538"/>
      <c r="F3213" s="520"/>
      <c r="G3213" s="667"/>
    </row>
    <row r="3214" spans="1:7" ht="14.4">
      <c r="A3214" s="546"/>
      <c r="B3214" s="548" t="s">
        <v>1374</v>
      </c>
      <c r="C3214" s="541" t="s">
        <v>179</v>
      </c>
      <c r="D3214" s="542">
        <v>1</v>
      </c>
      <c r="E3214" s="538"/>
      <c r="F3214" s="520"/>
      <c r="G3214" s="667"/>
    </row>
    <row r="3215" spans="1:7" ht="14.4">
      <c r="A3215" s="546"/>
      <c r="B3215" s="549" t="s">
        <v>1375</v>
      </c>
      <c r="C3215" s="544" t="s">
        <v>179</v>
      </c>
      <c r="D3215" s="545">
        <v>1</v>
      </c>
      <c r="E3215" s="538"/>
      <c r="F3215" s="520"/>
      <c r="G3215" s="667"/>
    </row>
    <row r="3216" spans="1:7" ht="14.4">
      <c r="A3216" s="546"/>
      <c r="B3216" s="548"/>
      <c r="C3216" s="541" t="s">
        <v>550</v>
      </c>
      <c r="D3216" s="542">
        <v>1</v>
      </c>
      <c r="E3216" s="635"/>
      <c r="F3216" s="538">
        <f>D3216*E3216</f>
        <v>0</v>
      </c>
      <c r="G3216" s="667"/>
    </row>
    <row r="3217" spans="1:7" ht="14.4">
      <c r="A3217" s="551"/>
      <c r="B3217" s="559"/>
      <c r="C3217" s="541"/>
      <c r="D3217" s="542"/>
      <c r="E3217" s="538"/>
      <c r="F3217" s="520"/>
      <c r="G3217" s="667"/>
    </row>
    <row r="3218" spans="1:7" ht="144">
      <c r="A3218" s="551" t="s">
        <v>2751</v>
      </c>
      <c r="B3218" s="540" t="s">
        <v>2752</v>
      </c>
      <c r="C3218" s="541"/>
      <c r="D3218" s="542"/>
      <c r="E3218" s="538"/>
      <c r="F3218" s="520"/>
      <c r="G3218" s="667"/>
    </row>
    <row r="3219" spans="1:7" ht="14.4">
      <c r="A3219" s="546"/>
      <c r="B3219" s="548" t="s">
        <v>1371</v>
      </c>
      <c r="C3219" s="541" t="s">
        <v>179</v>
      </c>
      <c r="D3219" s="542">
        <v>2</v>
      </c>
      <c r="E3219" s="538"/>
      <c r="F3219" s="520"/>
      <c r="G3219" s="667"/>
    </row>
    <row r="3220" spans="1:7" ht="14.4">
      <c r="A3220" s="546"/>
      <c r="B3220" s="548" t="s">
        <v>1376</v>
      </c>
      <c r="C3220" s="541" t="s">
        <v>179</v>
      </c>
      <c r="D3220" s="542">
        <v>1</v>
      </c>
      <c r="E3220" s="538"/>
      <c r="F3220" s="520"/>
      <c r="G3220" s="667"/>
    </row>
    <row r="3221" spans="1:7" ht="14.4">
      <c r="A3221" s="546"/>
      <c r="B3221" s="548" t="s">
        <v>1372</v>
      </c>
      <c r="C3221" s="541" t="s">
        <v>179</v>
      </c>
      <c r="D3221" s="542">
        <v>3</v>
      </c>
      <c r="E3221" s="538"/>
      <c r="F3221" s="520"/>
      <c r="G3221" s="667"/>
    </row>
    <row r="3222" spans="1:7" ht="14.4">
      <c r="A3222" s="546"/>
      <c r="B3222" s="548" t="s">
        <v>1373</v>
      </c>
      <c r="C3222" s="541" t="s">
        <v>179</v>
      </c>
      <c r="D3222" s="542">
        <v>1</v>
      </c>
      <c r="E3222" s="538"/>
      <c r="F3222" s="520"/>
      <c r="G3222" s="667"/>
    </row>
    <row r="3223" spans="1:7" ht="14.4">
      <c r="A3223" s="546"/>
      <c r="B3223" s="548" t="s">
        <v>1374</v>
      </c>
      <c r="C3223" s="541" t="s">
        <v>179</v>
      </c>
      <c r="D3223" s="542">
        <v>1</v>
      </c>
      <c r="E3223" s="538"/>
      <c r="F3223" s="520"/>
      <c r="G3223" s="667"/>
    </row>
    <row r="3224" spans="1:7" ht="14.4">
      <c r="A3224" s="539"/>
      <c r="B3224" s="549" t="s">
        <v>1375</v>
      </c>
      <c r="C3224" s="544" t="s">
        <v>179</v>
      </c>
      <c r="D3224" s="545">
        <v>1</v>
      </c>
      <c r="E3224" s="538"/>
      <c r="F3224" s="520"/>
      <c r="G3224" s="667"/>
    </row>
    <row r="3225" spans="1:7" ht="14.4">
      <c r="A3225" s="518"/>
      <c r="B3225" s="548"/>
      <c r="C3225" s="541" t="s">
        <v>550</v>
      </c>
      <c r="D3225" s="542">
        <v>1</v>
      </c>
      <c r="E3225" s="635"/>
      <c r="F3225" s="538">
        <f>D3225*E3225</f>
        <v>0</v>
      </c>
      <c r="G3225" s="667"/>
    </row>
    <row r="3226" spans="1:7" ht="14.4">
      <c r="A3226" s="518"/>
      <c r="B3226" s="518"/>
      <c r="C3226" s="518"/>
      <c r="D3226" s="518"/>
      <c r="E3226" s="538"/>
      <c r="F3226" s="525"/>
      <c r="G3226" s="667"/>
    </row>
    <row r="3227" spans="1:7" ht="129.6">
      <c r="A3227" s="546" t="s">
        <v>2753</v>
      </c>
      <c r="B3227" s="540" t="s">
        <v>2754</v>
      </c>
      <c r="C3227" s="541"/>
      <c r="D3227" s="542"/>
      <c r="E3227" s="538"/>
      <c r="F3227" s="520"/>
      <c r="G3227" s="667"/>
    </row>
    <row r="3228" spans="1:7" ht="72">
      <c r="A3228" s="522"/>
      <c r="B3228" s="540" t="s">
        <v>2755</v>
      </c>
      <c r="C3228" s="541"/>
      <c r="D3228" s="542"/>
      <c r="E3228" s="538"/>
      <c r="F3228" s="520"/>
      <c r="G3228" s="667"/>
    </row>
    <row r="3229" spans="1:7" ht="57.6">
      <c r="A3229" s="522"/>
      <c r="B3229" s="540" t="s">
        <v>2756</v>
      </c>
      <c r="C3229" s="541"/>
      <c r="D3229" s="542"/>
      <c r="E3229" s="538"/>
      <c r="F3229" s="520"/>
      <c r="G3229" s="667"/>
    </row>
    <row r="3230" spans="1:7" ht="158.4">
      <c r="A3230" s="522"/>
      <c r="B3230" s="543" t="s">
        <v>2757</v>
      </c>
      <c r="C3230" s="544"/>
      <c r="D3230" s="545"/>
      <c r="E3230" s="538"/>
      <c r="F3230" s="520"/>
      <c r="G3230" s="667"/>
    </row>
    <row r="3231" spans="1:7" ht="14.4">
      <c r="A3231" s="522"/>
      <c r="B3231" s="540"/>
      <c r="C3231" s="541" t="s">
        <v>550</v>
      </c>
      <c r="D3231" s="542">
        <v>1</v>
      </c>
      <c r="E3231" s="635"/>
      <c r="F3231" s="538">
        <f>D3231*E3231</f>
        <v>0</v>
      </c>
      <c r="G3231" s="667"/>
    </row>
    <row r="3232" spans="1:7" ht="14.4">
      <c r="A3232" s="518"/>
      <c r="B3232" s="518"/>
      <c r="C3232" s="518"/>
      <c r="D3232" s="518"/>
      <c r="E3232" s="538"/>
      <c r="F3232" s="525"/>
      <c r="G3232" s="667"/>
    </row>
    <row r="3233" spans="1:7" ht="129.6">
      <c r="A3233" s="546" t="s">
        <v>2758</v>
      </c>
      <c r="B3233" s="540" t="s">
        <v>2759</v>
      </c>
      <c r="C3233" s="541"/>
      <c r="D3233" s="542"/>
      <c r="E3233" s="538"/>
      <c r="F3233" s="520"/>
      <c r="G3233" s="667"/>
    </row>
    <row r="3234" spans="1:7" ht="72">
      <c r="A3234" s="522"/>
      <c r="B3234" s="540" t="s">
        <v>2760</v>
      </c>
      <c r="C3234" s="541"/>
      <c r="D3234" s="542"/>
      <c r="E3234" s="538"/>
      <c r="F3234" s="520"/>
      <c r="G3234" s="667"/>
    </row>
    <row r="3235" spans="1:7" ht="57.6">
      <c r="A3235" s="522"/>
      <c r="B3235" s="540" t="s">
        <v>2761</v>
      </c>
      <c r="C3235" s="541"/>
      <c r="D3235" s="542"/>
      <c r="E3235" s="538"/>
      <c r="F3235" s="520"/>
      <c r="G3235" s="667"/>
    </row>
    <row r="3236" spans="1:7" ht="158.4">
      <c r="A3236" s="522"/>
      <c r="B3236" s="543" t="s">
        <v>2762</v>
      </c>
      <c r="C3236" s="544"/>
      <c r="D3236" s="545"/>
      <c r="E3236" s="538"/>
      <c r="F3236" s="520"/>
      <c r="G3236" s="667"/>
    </row>
    <row r="3237" spans="1:7" ht="14.4">
      <c r="A3237" s="522"/>
      <c r="B3237" s="540"/>
      <c r="C3237" s="541" t="s">
        <v>550</v>
      </c>
      <c r="D3237" s="542">
        <v>1</v>
      </c>
      <c r="E3237" s="635"/>
      <c r="F3237" s="538">
        <f>D3237*E3237</f>
        <v>0</v>
      </c>
      <c r="G3237" s="667"/>
    </row>
    <row r="3238" spans="1:7" ht="14.4">
      <c r="A3238" s="518"/>
      <c r="B3238" s="518"/>
      <c r="C3238" s="518"/>
      <c r="D3238" s="518"/>
      <c r="E3238" s="538"/>
      <c r="F3238" s="525"/>
      <c r="G3238" s="667"/>
    </row>
    <row r="3239" spans="1:7" ht="115.2">
      <c r="A3239" s="546" t="s">
        <v>2763</v>
      </c>
      <c r="B3239" s="540" t="s">
        <v>2764</v>
      </c>
      <c r="C3239" s="541"/>
      <c r="D3239" s="542"/>
      <c r="E3239" s="538"/>
      <c r="F3239" s="520"/>
      <c r="G3239" s="667"/>
    </row>
    <row r="3240" spans="1:7" ht="72">
      <c r="A3240" s="522"/>
      <c r="B3240" s="540" t="s">
        <v>2765</v>
      </c>
      <c r="C3240" s="541"/>
      <c r="D3240" s="542"/>
      <c r="E3240" s="538"/>
      <c r="F3240" s="520"/>
      <c r="G3240" s="667"/>
    </row>
    <row r="3241" spans="1:7" ht="57.6">
      <c r="A3241" s="522"/>
      <c r="B3241" s="540" t="s">
        <v>2766</v>
      </c>
      <c r="C3241" s="541"/>
      <c r="D3241" s="542"/>
      <c r="E3241" s="538"/>
      <c r="F3241" s="520"/>
      <c r="G3241" s="667"/>
    </row>
    <row r="3242" spans="1:7" ht="158.4">
      <c r="A3242" s="522"/>
      <c r="B3242" s="543" t="s">
        <v>2767</v>
      </c>
      <c r="C3242" s="544"/>
      <c r="D3242" s="545"/>
      <c r="E3242" s="538"/>
      <c r="F3242" s="520"/>
      <c r="G3242" s="667"/>
    </row>
    <row r="3243" spans="1:7" ht="14.4">
      <c r="A3243" s="522"/>
      <c r="B3243" s="540"/>
      <c r="C3243" s="541" t="s">
        <v>550</v>
      </c>
      <c r="D3243" s="542">
        <v>1</v>
      </c>
      <c r="E3243" s="635"/>
      <c r="F3243" s="538">
        <f>D3243*E3243</f>
        <v>0</v>
      </c>
      <c r="G3243" s="667"/>
    </row>
    <row r="3244" spans="1:7" ht="14.4">
      <c r="A3244" s="518"/>
      <c r="B3244" s="518"/>
      <c r="C3244" s="518"/>
      <c r="D3244" s="518"/>
      <c r="E3244" s="538"/>
      <c r="F3244" s="525"/>
      <c r="G3244" s="667"/>
    </row>
    <row r="3245" spans="1:7" ht="115.2">
      <c r="A3245" s="546" t="s">
        <v>2768</v>
      </c>
      <c r="B3245" s="540" t="s">
        <v>2769</v>
      </c>
      <c r="C3245" s="541"/>
      <c r="D3245" s="542"/>
      <c r="E3245" s="538"/>
      <c r="F3245" s="520"/>
      <c r="G3245" s="667"/>
    </row>
    <row r="3246" spans="1:7" ht="72">
      <c r="A3246" s="522"/>
      <c r="B3246" s="540" t="s">
        <v>2765</v>
      </c>
      <c r="C3246" s="541"/>
      <c r="D3246" s="542"/>
      <c r="E3246" s="538"/>
      <c r="F3246" s="520"/>
      <c r="G3246" s="667"/>
    </row>
    <row r="3247" spans="1:7" ht="57.6">
      <c r="A3247" s="522"/>
      <c r="B3247" s="540" t="s">
        <v>2766</v>
      </c>
      <c r="C3247" s="541"/>
      <c r="D3247" s="542"/>
      <c r="E3247" s="538"/>
      <c r="F3247" s="520"/>
      <c r="G3247" s="667"/>
    </row>
    <row r="3248" spans="1:7" ht="158.4">
      <c r="A3248" s="522"/>
      <c r="B3248" s="543" t="s">
        <v>2770</v>
      </c>
      <c r="C3248" s="544"/>
      <c r="D3248" s="545"/>
      <c r="E3248" s="538"/>
      <c r="F3248" s="520"/>
      <c r="G3248" s="667"/>
    </row>
    <row r="3249" spans="1:7" ht="14.4">
      <c r="A3249" s="522"/>
      <c r="B3249" s="540"/>
      <c r="C3249" s="541" t="s">
        <v>550</v>
      </c>
      <c r="D3249" s="542">
        <v>1</v>
      </c>
      <c r="E3249" s="635"/>
      <c r="F3249" s="538">
        <f>D3249*E3249</f>
        <v>0</v>
      </c>
      <c r="G3249" s="667"/>
    </row>
    <row r="3250" spans="1:7" ht="14.4">
      <c r="A3250" s="518"/>
      <c r="B3250" s="518"/>
      <c r="C3250" s="518"/>
      <c r="D3250" s="518"/>
      <c r="E3250" s="538"/>
      <c r="F3250" s="525"/>
      <c r="G3250" s="667"/>
    </row>
    <row r="3251" spans="1:7" ht="115.2">
      <c r="A3251" s="546" t="s">
        <v>2771</v>
      </c>
      <c r="B3251" s="540" t="s">
        <v>2772</v>
      </c>
      <c r="C3251" s="541"/>
      <c r="D3251" s="542"/>
      <c r="E3251" s="538"/>
      <c r="F3251" s="520"/>
      <c r="G3251" s="667"/>
    </row>
    <row r="3252" spans="1:7" ht="72">
      <c r="A3252" s="522"/>
      <c r="B3252" s="540" t="s">
        <v>2773</v>
      </c>
      <c r="C3252" s="541"/>
      <c r="D3252" s="542"/>
      <c r="E3252" s="538"/>
      <c r="F3252" s="520"/>
      <c r="G3252" s="667"/>
    </row>
    <row r="3253" spans="1:7" ht="57.6">
      <c r="A3253" s="522"/>
      <c r="B3253" s="540" t="s">
        <v>2774</v>
      </c>
      <c r="C3253" s="541"/>
      <c r="D3253" s="542"/>
      <c r="E3253" s="538"/>
      <c r="F3253" s="520"/>
      <c r="G3253" s="667"/>
    </row>
    <row r="3254" spans="1:7" ht="158.4">
      <c r="A3254" s="522"/>
      <c r="B3254" s="543" t="s">
        <v>2775</v>
      </c>
      <c r="C3254" s="544"/>
      <c r="D3254" s="545"/>
      <c r="E3254" s="538"/>
      <c r="F3254" s="520"/>
      <c r="G3254" s="667"/>
    </row>
    <row r="3255" spans="1:7" ht="14.4">
      <c r="A3255" s="522"/>
      <c r="B3255" s="540"/>
      <c r="C3255" s="541" t="s">
        <v>550</v>
      </c>
      <c r="D3255" s="542">
        <v>1</v>
      </c>
      <c r="E3255" s="635"/>
      <c r="F3255" s="538">
        <f>D3255*E3255</f>
        <v>0</v>
      </c>
      <c r="G3255" s="667"/>
    </row>
    <row r="3256" spans="1:7" ht="14.4">
      <c r="A3256" s="518"/>
      <c r="B3256" s="518"/>
      <c r="C3256" s="518"/>
      <c r="D3256" s="518"/>
      <c r="E3256" s="538"/>
      <c r="F3256" s="525"/>
      <c r="G3256" s="667"/>
    </row>
    <row r="3257" spans="1:7" ht="28.8">
      <c r="A3257" s="546" t="s">
        <v>2776</v>
      </c>
      <c r="B3257" s="540" t="s">
        <v>2777</v>
      </c>
      <c r="C3257" s="541"/>
      <c r="D3257" s="542"/>
      <c r="E3257" s="538"/>
      <c r="F3257" s="520"/>
      <c r="G3257" s="667"/>
    </row>
    <row r="3258" spans="1:7" ht="14.4">
      <c r="A3258" s="551"/>
      <c r="B3258" s="540" t="s">
        <v>2778</v>
      </c>
      <c r="C3258" s="541" t="s">
        <v>179</v>
      </c>
      <c r="D3258" s="542">
        <v>11</v>
      </c>
      <c r="E3258" s="635"/>
      <c r="F3258" s="538">
        <f>D3258*E3258</f>
        <v>0</v>
      </c>
      <c r="G3258" s="667"/>
    </row>
    <row r="3259" spans="1:7" ht="14.4">
      <c r="A3259" s="518"/>
      <c r="B3259" s="540" t="s">
        <v>2779</v>
      </c>
      <c r="C3259" s="541" t="s">
        <v>179</v>
      </c>
      <c r="D3259" s="542">
        <v>5</v>
      </c>
      <c r="E3259" s="635"/>
      <c r="F3259" s="538">
        <f>D3259*E3259</f>
        <v>0</v>
      </c>
      <c r="G3259" s="667"/>
    </row>
    <row r="3260" spans="1:7" ht="14.4">
      <c r="A3260" s="518"/>
      <c r="B3260" s="540"/>
      <c r="C3260" s="541"/>
      <c r="D3260" s="542"/>
      <c r="E3260" s="538"/>
      <c r="F3260" s="520"/>
      <c r="G3260" s="667"/>
    </row>
    <row r="3261" spans="1:7" ht="72">
      <c r="A3261" s="546" t="s">
        <v>2780</v>
      </c>
      <c r="B3261" s="540" t="s">
        <v>2781</v>
      </c>
      <c r="C3261" s="552"/>
      <c r="D3261" s="553"/>
      <c r="E3261" s="538"/>
      <c r="F3261" s="520"/>
      <c r="G3261" s="667"/>
    </row>
    <row r="3262" spans="1:7" ht="14.4">
      <c r="A3262" s="539"/>
      <c r="B3262" s="559" t="s">
        <v>1377</v>
      </c>
      <c r="C3262" s="541" t="s">
        <v>179</v>
      </c>
      <c r="D3262" s="542">
        <v>1</v>
      </c>
      <c r="E3262" s="635"/>
      <c r="F3262" s="538">
        <f t="shared" ref="F3262:F3264" si="90">D3262*E3262</f>
        <v>0</v>
      </c>
      <c r="G3262" s="667"/>
    </row>
    <row r="3263" spans="1:7" ht="14.4">
      <c r="A3263" s="539"/>
      <c r="B3263" s="559" t="s">
        <v>1378</v>
      </c>
      <c r="C3263" s="541" t="s">
        <v>179</v>
      </c>
      <c r="D3263" s="542">
        <v>1</v>
      </c>
      <c r="E3263" s="635"/>
      <c r="F3263" s="538">
        <f t="shared" si="90"/>
        <v>0</v>
      </c>
      <c r="G3263" s="667"/>
    </row>
    <row r="3264" spans="1:7" ht="14.4">
      <c r="A3264" s="522"/>
      <c r="B3264" s="559" t="s">
        <v>1379</v>
      </c>
      <c r="C3264" s="541" t="s">
        <v>179</v>
      </c>
      <c r="D3264" s="542">
        <v>2</v>
      </c>
      <c r="E3264" s="635"/>
      <c r="F3264" s="538">
        <f t="shared" si="90"/>
        <v>0</v>
      </c>
      <c r="G3264" s="667"/>
    </row>
    <row r="3265" spans="1:7" ht="14.4">
      <c r="A3265" s="522"/>
      <c r="B3265" s="559"/>
      <c r="C3265" s="541"/>
      <c r="D3265" s="542"/>
      <c r="E3265" s="538"/>
      <c r="F3265" s="520"/>
      <c r="G3265" s="667"/>
    </row>
    <row r="3266" spans="1:7" ht="28.8">
      <c r="A3266" s="546" t="s">
        <v>2782</v>
      </c>
      <c r="B3266" s="540" t="s">
        <v>2783</v>
      </c>
      <c r="C3266" s="552"/>
      <c r="D3266" s="553"/>
      <c r="E3266" s="538"/>
      <c r="F3266" s="520"/>
      <c r="G3266" s="667"/>
    </row>
    <row r="3267" spans="1:7" ht="14.4">
      <c r="A3267" s="546"/>
      <c r="B3267" s="559" t="s">
        <v>2784</v>
      </c>
      <c r="C3267" s="541" t="s">
        <v>179</v>
      </c>
      <c r="D3267" s="542">
        <v>1</v>
      </c>
      <c r="E3267" s="635"/>
      <c r="F3267" s="538">
        <f t="shared" ref="F3267:F3269" si="91">D3267*E3267</f>
        <v>0</v>
      </c>
      <c r="G3267" s="667"/>
    </row>
    <row r="3268" spans="1:7" ht="14.4">
      <c r="A3268" s="539"/>
      <c r="B3268" s="559" t="s">
        <v>2785</v>
      </c>
      <c r="C3268" s="541" t="s">
        <v>179</v>
      </c>
      <c r="D3268" s="542">
        <v>2</v>
      </c>
      <c r="E3268" s="635"/>
      <c r="F3268" s="538">
        <f t="shared" si="91"/>
        <v>0</v>
      </c>
      <c r="G3268" s="667"/>
    </row>
    <row r="3269" spans="1:7" ht="14.4">
      <c r="A3269" s="539"/>
      <c r="B3269" s="559" t="s">
        <v>2786</v>
      </c>
      <c r="C3269" s="541" t="s">
        <v>179</v>
      </c>
      <c r="D3269" s="542">
        <v>1</v>
      </c>
      <c r="E3269" s="635"/>
      <c r="F3269" s="538">
        <f t="shared" si="91"/>
        <v>0</v>
      </c>
      <c r="G3269" s="667"/>
    </row>
    <row r="3270" spans="1:7" ht="14.4">
      <c r="A3270" s="518"/>
      <c r="B3270" s="518"/>
      <c r="C3270" s="518"/>
      <c r="D3270" s="518"/>
      <c r="E3270" s="538"/>
      <c r="F3270" s="525"/>
      <c r="G3270" s="667"/>
    </row>
    <row r="3271" spans="1:7" ht="100.8">
      <c r="A3271" s="560" t="s">
        <v>2787</v>
      </c>
      <c r="B3271" s="561" t="s">
        <v>2788</v>
      </c>
      <c r="C3271" s="562"/>
      <c r="D3271" s="538"/>
      <c r="E3271" s="538"/>
      <c r="F3271" s="520"/>
      <c r="G3271" s="667"/>
    </row>
    <row r="3272" spans="1:7" ht="14.4">
      <c r="A3272" s="560"/>
      <c r="B3272" s="563" t="s">
        <v>1380</v>
      </c>
      <c r="C3272" s="562" t="s">
        <v>550</v>
      </c>
      <c r="D3272" s="538">
        <v>4</v>
      </c>
      <c r="E3272" s="635"/>
      <c r="F3272" s="538">
        <f t="shared" ref="F3272:F3273" si="92">D3272*E3272</f>
        <v>0</v>
      </c>
      <c r="G3272" s="667"/>
    </row>
    <row r="3273" spans="1:7" ht="14.4">
      <c r="A3273" s="522"/>
      <c r="B3273" s="563" t="s">
        <v>1381</v>
      </c>
      <c r="C3273" s="562" t="s">
        <v>550</v>
      </c>
      <c r="D3273" s="538">
        <v>15</v>
      </c>
      <c r="E3273" s="635"/>
      <c r="F3273" s="538">
        <f t="shared" si="92"/>
        <v>0</v>
      </c>
      <c r="G3273" s="667"/>
    </row>
    <row r="3274" spans="1:7" ht="14.4">
      <c r="A3274" s="522"/>
      <c r="B3274" s="563"/>
      <c r="C3274" s="562"/>
      <c r="D3274" s="538"/>
      <c r="E3274" s="538"/>
      <c r="F3274" s="520"/>
      <c r="G3274" s="667"/>
    </row>
    <row r="3275" spans="1:7" ht="57.6">
      <c r="A3275" s="560" t="s">
        <v>2789</v>
      </c>
      <c r="B3275" s="561" t="s">
        <v>2790</v>
      </c>
      <c r="C3275" s="562"/>
      <c r="D3275" s="538"/>
      <c r="E3275" s="538"/>
      <c r="F3275" s="520"/>
      <c r="G3275" s="667"/>
    </row>
    <row r="3276" spans="1:7" ht="14.4">
      <c r="A3276" s="564"/>
      <c r="B3276" s="563" t="s">
        <v>1382</v>
      </c>
      <c r="C3276" s="562" t="s">
        <v>179</v>
      </c>
      <c r="D3276" s="538">
        <v>8</v>
      </c>
      <c r="E3276" s="635"/>
      <c r="F3276" s="538">
        <f t="shared" ref="F3276:F3278" si="93">D3276*E3276</f>
        <v>0</v>
      </c>
      <c r="G3276" s="667"/>
    </row>
    <row r="3277" spans="1:7" ht="14.4">
      <c r="A3277" s="518"/>
      <c r="B3277" s="563" t="s">
        <v>1383</v>
      </c>
      <c r="C3277" s="562" t="s">
        <v>179</v>
      </c>
      <c r="D3277" s="538">
        <v>4</v>
      </c>
      <c r="E3277" s="635"/>
      <c r="F3277" s="538">
        <f t="shared" si="93"/>
        <v>0</v>
      </c>
      <c r="G3277" s="667"/>
    </row>
    <row r="3278" spans="1:7" ht="14.4">
      <c r="A3278" s="518"/>
      <c r="B3278" s="563" t="s">
        <v>1384</v>
      </c>
      <c r="C3278" s="562" t="s">
        <v>179</v>
      </c>
      <c r="D3278" s="538">
        <v>4</v>
      </c>
      <c r="E3278" s="635"/>
      <c r="F3278" s="538">
        <f t="shared" si="93"/>
        <v>0</v>
      </c>
      <c r="G3278" s="667"/>
    </row>
    <row r="3279" spans="1:7" ht="14.4">
      <c r="A3279" s="518"/>
      <c r="B3279" s="518"/>
      <c r="C3279" s="518"/>
      <c r="D3279" s="518"/>
      <c r="E3279" s="538"/>
      <c r="F3279" s="525"/>
      <c r="G3279" s="667"/>
    </row>
    <row r="3280" spans="1:7" ht="201.6">
      <c r="A3280" s="565" t="s">
        <v>2791</v>
      </c>
      <c r="B3280" s="528" t="s">
        <v>2792</v>
      </c>
      <c r="C3280" s="562"/>
      <c r="D3280" s="538"/>
      <c r="E3280" s="538"/>
      <c r="F3280" s="538"/>
      <c r="G3280" s="667"/>
    </row>
    <row r="3281" spans="1:7" ht="14.4">
      <c r="A3281" s="565"/>
      <c r="B3281" s="566" t="s">
        <v>1385</v>
      </c>
      <c r="C3281" s="562" t="s">
        <v>550</v>
      </c>
      <c r="D3281" s="538">
        <v>1</v>
      </c>
      <c r="E3281" s="635"/>
      <c r="F3281" s="538">
        <f>D3281*E3281</f>
        <v>0</v>
      </c>
      <c r="G3281" s="667"/>
    </row>
    <row r="3282" spans="1:7" ht="14.4">
      <c r="A3282" s="518"/>
      <c r="B3282" s="518"/>
      <c r="C3282" s="518"/>
      <c r="D3282" s="518"/>
      <c r="E3282" s="538"/>
      <c r="F3282" s="525"/>
      <c r="G3282" s="667"/>
    </row>
    <row r="3283" spans="1:7" ht="172.8">
      <c r="A3283" s="565" t="s">
        <v>2793</v>
      </c>
      <c r="B3283" s="528" t="s">
        <v>2794</v>
      </c>
      <c r="C3283" s="562"/>
      <c r="D3283" s="538"/>
      <c r="E3283" s="538"/>
      <c r="F3283" s="538"/>
      <c r="G3283" s="667"/>
    </row>
    <row r="3284" spans="1:7" ht="14.4">
      <c r="A3284" s="565"/>
      <c r="B3284" s="566" t="s">
        <v>1386</v>
      </c>
      <c r="C3284" s="562" t="s">
        <v>550</v>
      </c>
      <c r="D3284" s="538">
        <v>1</v>
      </c>
      <c r="E3284" s="635"/>
      <c r="F3284" s="538">
        <f>D3284*E3284</f>
        <v>0</v>
      </c>
      <c r="G3284" s="667"/>
    </row>
    <row r="3285" spans="1:7" ht="14.4">
      <c r="A3285" s="518"/>
      <c r="B3285" s="518"/>
      <c r="C3285" s="518"/>
      <c r="D3285" s="518"/>
      <c r="E3285" s="538"/>
      <c r="F3285" s="525"/>
      <c r="G3285" s="667"/>
    </row>
    <row r="3286" spans="1:7" ht="288">
      <c r="A3286" s="565" t="s">
        <v>2795</v>
      </c>
      <c r="B3286" s="528" t="s">
        <v>2796</v>
      </c>
      <c r="C3286" s="567"/>
      <c r="D3286" s="538"/>
      <c r="E3286" s="538"/>
      <c r="F3286" s="520"/>
      <c r="G3286" s="667"/>
    </row>
    <row r="3287" spans="1:7" ht="14.4">
      <c r="A3287" s="568"/>
      <c r="B3287" s="528" t="s">
        <v>1387</v>
      </c>
      <c r="C3287" s="567" t="s">
        <v>179</v>
      </c>
      <c r="D3287" s="538">
        <v>2</v>
      </c>
      <c r="E3287" s="635"/>
      <c r="F3287" s="538">
        <f t="shared" ref="F3287:F3288" si="94">D3287*E3287</f>
        <v>0</v>
      </c>
      <c r="G3287" s="667"/>
    </row>
    <row r="3288" spans="1:7" ht="14.4">
      <c r="A3288" s="518"/>
      <c r="B3288" s="528" t="s">
        <v>1388</v>
      </c>
      <c r="C3288" s="567" t="s">
        <v>179</v>
      </c>
      <c r="D3288" s="538">
        <v>1</v>
      </c>
      <c r="E3288" s="635"/>
      <c r="F3288" s="538">
        <f t="shared" si="94"/>
        <v>0</v>
      </c>
      <c r="G3288" s="667"/>
    </row>
    <row r="3289" spans="1:7" ht="14.4">
      <c r="A3289" s="518"/>
      <c r="B3289" s="518"/>
      <c r="C3289" s="518"/>
      <c r="D3289" s="518"/>
      <c r="E3289" s="538"/>
      <c r="F3289" s="525"/>
      <c r="G3289" s="667"/>
    </row>
    <row r="3290" spans="1:7" ht="273.60000000000002">
      <c r="A3290" s="546" t="s">
        <v>2797</v>
      </c>
      <c r="B3290" s="584" t="s">
        <v>2798</v>
      </c>
      <c r="C3290" s="541"/>
      <c r="D3290" s="542"/>
      <c r="E3290" s="538"/>
      <c r="F3290" s="520"/>
      <c r="G3290" s="667"/>
    </row>
    <row r="3291" spans="1:7" ht="14.4">
      <c r="A3291" s="546"/>
      <c r="B3291" s="528" t="s">
        <v>1360</v>
      </c>
      <c r="C3291" s="541"/>
      <c r="D3291" s="542"/>
      <c r="E3291" s="538"/>
      <c r="F3291" s="520"/>
      <c r="G3291" s="667"/>
    </row>
    <row r="3292" spans="1:7" ht="14.4">
      <c r="A3292" s="551"/>
      <c r="B3292" s="540" t="s">
        <v>1389</v>
      </c>
      <c r="C3292" s="541" t="s">
        <v>179</v>
      </c>
      <c r="D3292" s="542">
        <v>1</v>
      </c>
      <c r="E3292" s="635"/>
      <c r="F3292" s="538">
        <f>D3292*E3292</f>
        <v>0</v>
      </c>
      <c r="G3292" s="667"/>
    </row>
    <row r="3293" spans="1:7" ht="14.4">
      <c r="A3293" s="518"/>
      <c r="B3293" s="518"/>
      <c r="C3293" s="518"/>
      <c r="D3293" s="518"/>
      <c r="E3293" s="538"/>
      <c r="F3293" s="525"/>
      <c r="G3293" s="667"/>
    </row>
    <row r="3294" spans="1:7" ht="216">
      <c r="A3294" s="565" t="s">
        <v>2799</v>
      </c>
      <c r="B3294" s="528" t="s">
        <v>2800</v>
      </c>
      <c r="C3294" s="562"/>
      <c r="D3294" s="538"/>
      <c r="E3294" s="538"/>
      <c r="F3294" s="520"/>
      <c r="G3294" s="667"/>
    </row>
    <row r="3295" spans="1:7" ht="14.4">
      <c r="A3295" s="560"/>
      <c r="B3295" s="566" t="s">
        <v>2801</v>
      </c>
      <c r="C3295" s="567" t="s">
        <v>179</v>
      </c>
      <c r="D3295" s="538">
        <v>2</v>
      </c>
      <c r="E3295" s="635"/>
      <c r="F3295" s="538">
        <f t="shared" ref="F3295:F3296" si="95">D3295*E3295</f>
        <v>0</v>
      </c>
      <c r="G3295" s="667"/>
    </row>
    <row r="3296" spans="1:7" ht="14.4">
      <c r="A3296" s="518"/>
      <c r="B3296" s="566" t="s">
        <v>2802</v>
      </c>
      <c r="C3296" s="567" t="s">
        <v>179</v>
      </c>
      <c r="D3296" s="538">
        <v>1</v>
      </c>
      <c r="E3296" s="635"/>
      <c r="F3296" s="538">
        <f t="shared" si="95"/>
        <v>0</v>
      </c>
      <c r="G3296" s="667"/>
    </row>
    <row r="3297" spans="1:7" ht="14.4">
      <c r="A3297" s="518"/>
      <c r="B3297" s="518"/>
      <c r="C3297" s="518"/>
      <c r="D3297" s="518"/>
      <c r="E3297" s="538"/>
      <c r="F3297" s="525"/>
      <c r="G3297" s="667"/>
    </row>
    <row r="3298" spans="1:7" ht="273.60000000000002">
      <c r="A3298" s="546" t="s">
        <v>2803</v>
      </c>
      <c r="B3298" s="584" t="s">
        <v>2804</v>
      </c>
      <c r="C3298" s="541"/>
      <c r="D3298" s="542"/>
      <c r="E3298" s="538"/>
      <c r="F3298" s="520"/>
      <c r="G3298" s="667"/>
    </row>
    <row r="3299" spans="1:7" ht="14.4">
      <c r="A3299" s="522"/>
      <c r="B3299" s="528" t="s">
        <v>1360</v>
      </c>
      <c r="C3299" s="541"/>
      <c r="D3299" s="542"/>
      <c r="E3299" s="538"/>
      <c r="F3299" s="520"/>
      <c r="G3299" s="667"/>
    </row>
    <row r="3300" spans="1:7" ht="28.8">
      <c r="A3300" s="522"/>
      <c r="B3300" s="540" t="s">
        <v>2805</v>
      </c>
      <c r="C3300" s="541" t="s">
        <v>179</v>
      </c>
      <c r="D3300" s="542">
        <v>1</v>
      </c>
      <c r="E3300" s="635"/>
      <c r="F3300" s="538">
        <f>D3300*E3300</f>
        <v>0</v>
      </c>
      <c r="G3300" s="667"/>
    </row>
    <row r="3301" spans="1:7" ht="14.4">
      <c r="A3301" s="518"/>
      <c r="B3301" s="518"/>
      <c r="C3301" s="518"/>
      <c r="D3301" s="518"/>
      <c r="E3301" s="538"/>
      <c r="F3301" s="525"/>
      <c r="G3301" s="667"/>
    </row>
    <row r="3302" spans="1:7" ht="273.60000000000002">
      <c r="A3302" s="560" t="s">
        <v>2806</v>
      </c>
      <c r="B3302" s="569" t="s">
        <v>2807</v>
      </c>
      <c r="C3302" s="562"/>
      <c r="D3302" s="538"/>
      <c r="E3302" s="538"/>
      <c r="F3302" s="520"/>
      <c r="G3302" s="667"/>
    </row>
    <row r="3303" spans="1:7" ht="57.6">
      <c r="A3303" s="560"/>
      <c r="B3303" s="528" t="s">
        <v>2808</v>
      </c>
      <c r="C3303" s="562"/>
      <c r="D3303" s="538"/>
      <c r="E3303" s="538"/>
      <c r="F3303" s="520"/>
      <c r="G3303" s="667"/>
    </row>
    <row r="3304" spans="1:7" ht="14.4">
      <c r="A3304" s="560"/>
      <c r="B3304" s="528" t="s">
        <v>1390</v>
      </c>
      <c r="C3304" s="562"/>
      <c r="D3304" s="538"/>
      <c r="E3304" s="538"/>
      <c r="F3304" s="520"/>
      <c r="G3304" s="667"/>
    </row>
    <row r="3305" spans="1:7" ht="14.4">
      <c r="A3305" s="560"/>
      <c r="B3305" s="568" t="s">
        <v>1391</v>
      </c>
      <c r="C3305" s="562"/>
      <c r="D3305" s="538"/>
      <c r="E3305" s="538"/>
      <c r="F3305" s="520"/>
      <c r="G3305" s="667"/>
    </row>
    <row r="3306" spans="1:7" ht="14.4">
      <c r="A3306" s="560"/>
      <c r="B3306" s="570" t="s">
        <v>1392</v>
      </c>
      <c r="C3306" s="571"/>
      <c r="D3306" s="572"/>
      <c r="E3306" s="538"/>
      <c r="F3306" s="520"/>
      <c r="G3306" s="667"/>
    </row>
    <row r="3307" spans="1:7" ht="14.4">
      <c r="A3307" s="560"/>
      <c r="B3307" s="528"/>
      <c r="C3307" s="562" t="s">
        <v>550</v>
      </c>
      <c r="D3307" s="538">
        <v>2</v>
      </c>
      <c r="E3307" s="635"/>
      <c r="F3307" s="538">
        <f>D3307*E3307</f>
        <v>0</v>
      </c>
      <c r="G3307" s="667"/>
    </row>
    <row r="3308" spans="1:7" ht="14.4">
      <c r="A3308" s="518"/>
      <c r="B3308" s="518"/>
      <c r="C3308" s="518"/>
      <c r="D3308" s="518"/>
      <c r="E3308" s="538"/>
      <c r="F3308" s="525"/>
      <c r="G3308" s="667"/>
    </row>
    <row r="3309" spans="1:7" ht="115.2">
      <c r="A3309" s="560" t="s">
        <v>2809</v>
      </c>
      <c r="B3309" s="528" t="s">
        <v>2810</v>
      </c>
      <c r="C3309" s="562" t="s">
        <v>550</v>
      </c>
      <c r="D3309" s="538">
        <v>2</v>
      </c>
      <c r="E3309" s="635"/>
      <c r="F3309" s="538">
        <f>D3309*E3309</f>
        <v>0</v>
      </c>
      <c r="G3309" s="667"/>
    </row>
    <row r="3310" spans="1:7" ht="14.4">
      <c r="A3310" s="573"/>
      <c r="B3310" s="528"/>
      <c r="C3310" s="562"/>
      <c r="D3310" s="538"/>
      <c r="E3310" s="538"/>
      <c r="F3310" s="520"/>
      <c r="G3310" s="667"/>
    </row>
    <row r="3311" spans="1:7" ht="72">
      <c r="A3311" s="560" t="s">
        <v>2811</v>
      </c>
      <c r="B3311" s="524" t="s">
        <v>2812</v>
      </c>
      <c r="C3311" s="562" t="s">
        <v>179</v>
      </c>
      <c r="D3311" s="538">
        <v>2</v>
      </c>
      <c r="E3311" s="635"/>
      <c r="F3311" s="538">
        <f>D3311*E3311</f>
        <v>0</v>
      </c>
      <c r="G3311" s="667"/>
    </row>
    <row r="3312" spans="1:7" ht="14.4">
      <c r="A3312" s="560"/>
      <c r="B3312" s="524"/>
      <c r="C3312" s="562"/>
      <c r="D3312" s="538"/>
      <c r="E3312" s="538"/>
      <c r="F3312" s="538"/>
      <c r="G3312" s="667"/>
    </row>
    <row r="3313" spans="1:7" ht="145.80000000000001">
      <c r="A3313" s="573" t="s">
        <v>2813</v>
      </c>
      <c r="B3313" s="528" t="s">
        <v>2814</v>
      </c>
      <c r="C3313" s="562" t="s">
        <v>550</v>
      </c>
      <c r="D3313" s="538">
        <v>1</v>
      </c>
      <c r="E3313" s="635"/>
      <c r="F3313" s="538">
        <f>D3313*E3313</f>
        <v>0</v>
      </c>
      <c r="G3313" s="667"/>
    </row>
    <row r="3314" spans="1:7" ht="14.4">
      <c r="A3314" s="518"/>
      <c r="B3314" s="518"/>
      <c r="C3314" s="518"/>
      <c r="D3314" s="518"/>
      <c r="E3314" s="538"/>
      <c r="F3314" s="525"/>
      <c r="G3314" s="667"/>
    </row>
    <row r="3315" spans="1:7" ht="57.6">
      <c r="A3315" s="546" t="s">
        <v>2815</v>
      </c>
      <c r="B3315" s="540" t="s">
        <v>2816</v>
      </c>
      <c r="C3315" s="541"/>
      <c r="D3315" s="542"/>
      <c r="E3315" s="538"/>
      <c r="F3315" s="520"/>
      <c r="G3315" s="667"/>
    </row>
    <row r="3316" spans="1:7" ht="14.4">
      <c r="A3316" s="551"/>
      <c r="B3316" s="540" t="s">
        <v>2817</v>
      </c>
      <c r="C3316" s="541" t="s">
        <v>179</v>
      </c>
      <c r="D3316" s="542">
        <v>6</v>
      </c>
      <c r="E3316" s="635"/>
      <c r="F3316" s="538">
        <f>D3316*E3316</f>
        <v>0</v>
      </c>
      <c r="G3316" s="667"/>
    </row>
    <row r="3317" spans="1:7" ht="14.4">
      <c r="A3317" s="551"/>
      <c r="B3317" s="540"/>
      <c r="C3317" s="541"/>
      <c r="D3317" s="542"/>
      <c r="E3317" s="538"/>
      <c r="F3317" s="520"/>
      <c r="G3317" s="667"/>
    </row>
    <row r="3318" spans="1:7" ht="57.6">
      <c r="A3318" s="546" t="s">
        <v>2818</v>
      </c>
      <c r="B3318" s="540" t="s">
        <v>2819</v>
      </c>
      <c r="C3318" s="541" t="s">
        <v>179</v>
      </c>
      <c r="D3318" s="542">
        <v>16</v>
      </c>
      <c r="E3318" s="635"/>
      <c r="F3318" s="538">
        <f>D3318*E3318</f>
        <v>0</v>
      </c>
      <c r="G3318" s="667"/>
    </row>
    <row r="3319" spans="1:7" ht="14.4">
      <c r="A3319" s="546"/>
      <c r="B3319" s="548"/>
      <c r="C3319" s="541"/>
      <c r="D3319" s="542"/>
      <c r="E3319" s="538"/>
      <c r="F3319" s="520"/>
      <c r="G3319" s="667"/>
    </row>
    <row r="3320" spans="1:7" ht="72">
      <c r="A3320" s="551" t="s">
        <v>2820</v>
      </c>
      <c r="B3320" s="548" t="s">
        <v>2821</v>
      </c>
      <c r="C3320" s="541" t="s">
        <v>179</v>
      </c>
      <c r="D3320" s="542">
        <v>13</v>
      </c>
      <c r="E3320" s="635"/>
      <c r="F3320" s="538">
        <f>D3320*E3320</f>
        <v>0</v>
      </c>
      <c r="G3320" s="667"/>
    </row>
    <row r="3321" spans="1:7" ht="14.4">
      <c r="A3321" s="518"/>
      <c r="B3321" s="518"/>
      <c r="C3321" s="518"/>
      <c r="D3321" s="518"/>
      <c r="E3321" s="538"/>
      <c r="F3321" s="525"/>
      <c r="G3321" s="667"/>
    </row>
    <row r="3322" spans="1:7" ht="57.6">
      <c r="A3322" s="551" t="s">
        <v>2822</v>
      </c>
      <c r="B3322" s="574" t="s">
        <v>2823</v>
      </c>
      <c r="C3322" s="562"/>
      <c r="D3322" s="538"/>
      <c r="E3322" s="538"/>
      <c r="F3322" s="538"/>
      <c r="G3322" s="667"/>
    </row>
    <row r="3323" spans="1:7" ht="14.4">
      <c r="A3323" s="551"/>
      <c r="B3323" s="574" t="s">
        <v>1360</v>
      </c>
      <c r="C3323" s="562"/>
      <c r="D3323" s="538"/>
      <c r="E3323" s="538"/>
      <c r="F3323" s="538"/>
      <c r="G3323" s="667"/>
    </row>
    <row r="3324" spans="1:7" ht="14.4">
      <c r="A3324" s="551"/>
      <c r="B3324" s="574" t="s">
        <v>1393</v>
      </c>
      <c r="C3324" s="562" t="s">
        <v>179</v>
      </c>
      <c r="D3324" s="538">
        <v>8</v>
      </c>
      <c r="E3324" s="635"/>
      <c r="F3324" s="538">
        <f>D3324*E3324</f>
        <v>0</v>
      </c>
      <c r="G3324" s="667"/>
    </row>
    <row r="3325" spans="1:7" ht="14.4">
      <c r="A3325" s="518"/>
      <c r="B3325" s="518"/>
      <c r="C3325" s="518"/>
      <c r="D3325" s="518"/>
      <c r="E3325" s="538"/>
      <c r="F3325" s="525"/>
      <c r="G3325" s="667"/>
    </row>
    <row r="3326" spans="1:7" ht="129.6">
      <c r="A3326" s="546" t="s">
        <v>2824</v>
      </c>
      <c r="B3326" s="540" t="s">
        <v>2825</v>
      </c>
      <c r="C3326" s="552"/>
      <c r="D3326" s="553"/>
      <c r="E3326" s="538"/>
      <c r="F3326" s="520"/>
      <c r="G3326" s="667"/>
    </row>
    <row r="3327" spans="1:7" ht="14.4">
      <c r="A3327" s="546"/>
      <c r="B3327" s="540" t="s">
        <v>2826</v>
      </c>
      <c r="C3327" s="541" t="s">
        <v>124</v>
      </c>
      <c r="D3327" s="542">
        <v>10</v>
      </c>
      <c r="E3327" s="635"/>
      <c r="F3327" s="538">
        <f>D3327*E3327</f>
        <v>0</v>
      </c>
      <c r="G3327" s="667"/>
    </row>
    <row r="3328" spans="1:7" ht="14.4">
      <c r="A3328" s="518"/>
      <c r="B3328" s="518"/>
      <c r="C3328" s="518"/>
      <c r="D3328" s="518"/>
      <c r="E3328" s="538"/>
      <c r="F3328" s="525"/>
      <c r="G3328" s="667"/>
    </row>
    <row r="3329" spans="1:7" ht="115.2">
      <c r="A3329" s="560" t="s">
        <v>2827</v>
      </c>
      <c r="B3329" s="528" t="s">
        <v>2828</v>
      </c>
      <c r="C3329" s="562" t="s">
        <v>550</v>
      </c>
      <c r="D3329" s="538">
        <v>1</v>
      </c>
      <c r="E3329" s="635"/>
      <c r="F3329" s="538">
        <f>D3329*E3329</f>
        <v>0</v>
      </c>
      <c r="G3329" s="667"/>
    </row>
    <row r="3330" spans="1:7" ht="14.4">
      <c r="A3330" s="518"/>
      <c r="B3330" s="518"/>
      <c r="C3330" s="518"/>
      <c r="D3330" s="518"/>
      <c r="E3330" s="538"/>
      <c r="F3330" s="525"/>
      <c r="G3330" s="667"/>
    </row>
    <row r="3331" spans="1:7" ht="115.2">
      <c r="A3331" s="573" t="s">
        <v>2829</v>
      </c>
      <c r="B3331" s="528" t="s">
        <v>2830</v>
      </c>
      <c r="C3331" s="575"/>
      <c r="D3331" s="575"/>
      <c r="E3331" s="538"/>
      <c r="F3331" s="520"/>
      <c r="G3331" s="667"/>
    </row>
    <row r="3332" spans="1:7" ht="14.4">
      <c r="A3332" s="575"/>
      <c r="B3332" s="535" t="s">
        <v>1394</v>
      </c>
      <c r="C3332" s="562" t="s">
        <v>179</v>
      </c>
      <c r="D3332" s="538">
        <v>8</v>
      </c>
      <c r="E3332" s="635"/>
      <c r="F3332" s="538">
        <f>D3332*E3332</f>
        <v>0</v>
      </c>
      <c r="G3332" s="667"/>
    </row>
    <row r="3333" spans="1:7" ht="14.4">
      <c r="A3333" s="569"/>
      <c r="B3333" s="575"/>
      <c r="C3333" s="518"/>
      <c r="D3333" s="525"/>
      <c r="E3333" s="538"/>
      <c r="F3333" s="576"/>
      <c r="G3333" s="667"/>
    </row>
    <row r="3334" spans="1:7" ht="57.6">
      <c r="A3334" s="573" t="s">
        <v>2831</v>
      </c>
      <c r="B3334" s="528" t="s">
        <v>2832</v>
      </c>
      <c r="C3334" s="575"/>
      <c r="D3334" s="575"/>
      <c r="E3334" s="538"/>
      <c r="F3334" s="520"/>
      <c r="G3334" s="667"/>
    </row>
    <row r="3335" spans="1:7" ht="14.4">
      <c r="A3335" s="573"/>
      <c r="B3335" s="535" t="s">
        <v>1395</v>
      </c>
      <c r="C3335" s="562" t="s">
        <v>179</v>
      </c>
      <c r="D3335" s="538">
        <v>2</v>
      </c>
      <c r="E3335" s="635"/>
      <c r="F3335" s="538">
        <f>D3335*E3335</f>
        <v>0</v>
      </c>
      <c r="G3335" s="667"/>
    </row>
    <row r="3336" spans="1:7" ht="14.4">
      <c r="A3336" s="518"/>
      <c r="B3336" s="518"/>
      <c r="C3336" s="518"/>
      <c r="D3336" s="518"/>
      <c r="E3336" s="538"/>
      <c r="F3336" s="525"/>
      <c r="G3336" s="667"/>
    </row>
    <row r="3337" spans="1:7" ht="86.4">
      <c r="A3337" s="555" t="s">
        <v>2833</v>
      </c>
      <c r="B3337" s="556" t="s">
        <v>3178</v>
      </c>
      <c r="C3337" s="541"/>
      <c r="D3337" s="542"/>
      <c r="E3337" s="538"/>
      <c r="F3337" s="520"/>
      <c r="G3337" s="667"/>
    </row>
    <row r="3338" spans="1:7" ht="14.4">
      <c r="A3338" s="522"/>
      <c r="B3338" s="556" t="s">
        <v>1396</v>
      </c>
      <c r="C3338" s="550"/>
      <c r="D3338" s="557"/>
      <c r="E3338" s="538"/>
      <c r="F3338" s="520"/>
      <c r="G3338" s="667"/>
    </row>
    <row r="3339" spans="1:7" ht="14.4">
      <c r="A3339" s="522"/>
      <c r="B3339" s="556" t="s">
        <v>2835</v>
      </c>
      <c r="C3339" s="550" t="s">
        <v>124</v>
      </c>
      <c r="D3339" s="557">
        <v>65</v>
      </c>
      <c r="E3339" s="635"/>
      <c r="F3339" s="538">
        <f t="shared" ref="F3339:F3346" si="96">D3339*E3339</f>
        <v>0</v>
      </c>
      <c r="G3339" s="667"/>
    </row>
    <row r="3340" spans="1:7" ht="14.4">
      <c r="A3340" s="522"/>
      <c r="B3340" s="556" t="s">
        <v>2836</v>
      </c>
      <c r="C3340" s="550" t="s">
        <v>124</v>
      </c>
      <c r="D3340" s="557">
        <v>4</v>
      </c>
      <c r="E3340" s="635"/>
      <c r="F3340" s="538">
        <f t="shared" si="96"/>
        <v>0</v>
      </c>
      <c r="G3340" s="667"/>
    </row>
    <row r="3341" spans="1:7" ht="14.4">
      <c r="A3341" s="522"/>
      <c r="B3341" s="556" t="s">
        <v>2837</v>
      </c>
      <c r="C3341" s="550" t="s">
        <v>124</v>
      </c>
      <c r="D3341" s="557">
        <v>60</v>
      </c>
      <c r="E3341" s="635"/>
      <c r="F3341" s="538">
        <f t="shared" si="96"/>
        <v>0</v>
      </c>
      <c r="G3341" s="667"/>
    </row>
    <row r="3342" spans="1:7" ht="14.4">
      <c r="A3342" s="522"/>
      <c r="B3342" s="556" t="s">
        <v>2838</v>
      </c>
      <c r="C3342" s="550" t="s">
        <v>124</v>
      </c>
      <c r="D3342" s="557">
        <v>40</v>
      </c>
      <c r="E3342" s="635"/>
      <c r="F3342" s="538">
        <f t="shared" si="96"/>
        <v>0</v>
      </c>
      <c r="G3342" s="667"/>
    </row>
    <row r="3343" spans="1:7" ht="14.4">
      <c r="A3343" s="522"/>
      <c r="B3343" s="556" t="s">
        <v>2839</v>
      </c>
      <c r="C3343" s="550" t="s">
        <v>124</v>
      </c>
      <c r="D3343" s="557">
        <v>25</v>
      </c>
      <c r="E3343" s="635"/>
      <c r="F3343" s="538">
        <f t="shared" si="96"/>
        <v>0</v>
      </c>
      <c r="G3343" s="667"/>
    </row>
    <row r="3344" spans="1:7" ht="14.4">
      <c r="A3344" s="522"/>
      <c r="B3344" s="556" t="s">
        <v>2840</v>
      </c>
      <c r="C3344" s="550" t="s">
        <v>124</v>
      </c>
      <c r="D3344" s="557">
        <v>2</v>
      </c>
      <c r="E3344" s="635"/>
      <c r="F3344" s="538">
        <f t="shared" si="96"/>
        <v>0</v>
      </c>
      <c r="G3344" s="667"/>
    </row>
    <row r="3345" spans="1:7" ht="14.4">
      <c r="A3345" s="522"/>
      <c r="B3345" s="556" t="s">
        <v>2841</v>
      </c>
      <c r="C3345" s="550" t="s">
        <v>124</v>
      </c>
      <c r="D3345" s="557">
        <v>25</v>
      </c>
      <c r="E3345" s="635"/>
      <c r="F3345" s="538">
        <f t="shared" si="96"/>
        <v>0</v>
      </c>
      <c r="G3345" s="667"/>
    </row>
    <row r="3346" spans="1:7" ht="14.4">
      <c r="A3346" s="522"/>
      <c r="B3346" s="556" t="s">
        <v>2842</v>
      </c>
      <c r="C3346" s="550" t="s">
        <v>124</v>
      </c>
      <c r="D3346" s="557">
        <v>20</v>
      </c>
      <c r="E3346" s="635"/>
      <c r="F3346" s="538">
        <f t="shared" si="96"/>
        <v>0</v>
      </c>
      <c r="G3346" s="667"/>
    </row>
    <row r="3347" spans="1:7" ht="14.4">
      <c r="A3347" s="522"/>
      <c r="B3347" s="556"/>
      <c r="C3347" s="550"/>
      <c r="D3347" s="557"/>
      <c r="E3347" s="538"/>
      <c r="F3347" s="542"/>
      <c r="G3347" s="667"/>
    </row>
    <row r="3348" spans="1:7" ht="144">
      <c r="A3348" s="555" t="s">
        <v>2843</v>
      </c>
      <c r="B3348" s="556" t="s">
        <v>3179</v>
      </c>
      <c r="C3348" s="541" t="s">
        <v>550</v>
      </c>
      <c r="D3348" s="542">
        <v>1</v>
      </c>
      <c r="E3348" s="635"/>
      <c r="F3348" s="538">
        <f>D3348*E3348</f>
        <v>0</v>
      </c>
      <c r="G3348" s="667"/>
    </row>
    <row r="3349" spans="1:7" ht="14.4">
      <c r="A3349" s="518"/>
      <c r="B3349" s="518"/>
      <c r="C3349" s="518"/>
      <c r="D3349" s="518"/>
      <c r="E3349" s="538"/>
      <c r="F3349" s="525"/>
      <c r="G3349" s="667"/>
    </row>
    <row r="3350" spans="1:7" ht="230.4">
      <c r="A3350" s="539" t="s">
        <v>2844</v>
      </c>
      <c r="B3350" s="583" t="s">
        <v>2845</v>
      </c>
      <c r="C3350" s="541"/>
      <c r="D3350" s="553"/>
      <c r="E3350" s="538"/>
      <c r="F3350" s="520"/>
      <c r="G3350" s="667"/>
    </row>
    <row r="3351" spans="1:7" ht="14.4">
      <c r="A3351" s="552"/>
      <c r="B3351" s="540" t="s">
        <v>1397</v>
      </c>
      <c r="C3351" s="550" t="s">
        <v>124</v>
      </c>
      <c r="D3351" s="557">
        <v>4</v>
      </c>
      <c r="E3351" s="635"/>
      <c r="F3351" s="538">
        <f t="shared" ref="F3351:F3357" si="97">D3351*E3351</f>
        <v>0</v>
      </c>
      <c r="G3351" s="667"/>
    </row>
    <row r="3352" spans="1:7" ht="14.4">
      <c r="A3352" s="552"/>
      <c r="B3352" s="540" t="s">
        <v>1398</v>
      </c>
      <c r="C3352" s="550" t="s">
        <v>124</v>
      </c>
      <c r="D3352" s="557">
        <v>60</v>
      </c>
      <c r="E3352" s="635"/>
      <c r="F3352" s="538">
        <f t="shared" si="97"/>
        <v>0</v>
      </c>
      <c r="G3352" s="667"/>
    </row>
    <row r="3353" spans="1:7" ht="14.4">
      <c r="A3353" s="539"/>
      <c r="B3353" s="540" t="s">
        <v>1399</v>
      </c>
      <c r="C3353" s="550" t="s">
        <v>124</v>
      </c>
      <c r="D3353" s="557">
        <v>40</v>
      </c>
      <c r="E3353" s="635"/>
      <c r="F3353" s="538">
        <f t="shared" si="97"/>
        <v>0</v>
      </c>
      <c r="G3353" s="667"/>
    </row>
    <row r="3354" spans="1:7" ht="14.4">
      <c r="A3354" s="539"/>
      <c r="B3354" s="540" t="s">
        <v>1400</v>
      </c>
      <c r="C3354" s="550" t="s">
        <v>124</v>
      </c>
      <c r="D3354" s="557">
        <v>25</v>
      </c>
      <c r="E3354" s="635"/>
      <c r="F3354" s="538">
        <f t="shared" si="97"/>
        <v>0</v>
      </c>
      <c r="G3354" s="667"/>
    </row>
    <row r="3355" spans="1:7" ht="14.4">
      <c r="A3355" s="539"/>
      <c r="B3355" s="540" t="s">
        <v>1401</v>
      </c>
      <c r="C3355" s="550" t="s">
        <v>124</v>
      </c>
      <c r="D3355" s="557">
        <v>2</v>
      </c>
      <c r="E3355" s="635"/>
      <c r="F3355" s="538">
        <f t="shared" si="97"/>
        <v>0</v>
      </c>
      <c r="G3355" s="667"/>
    </row>
    <row r="3356" spans="1:7" ht="14.4">
      <c r="A3356" s="539"/>
      <c r="B3356" s="540" t="s">
        <v>1402</v>
      </c>
      <c r="C3356" s="550" t="s">
        <v>124</v>
      </c>
      <c r="D3356" s="557">
        <v>25</v>
      </c>
      <c r="E3356" s="635"/>
      <c r="F3356" s="538">
        <f t="shared" si="97"/>
        <v>0</v>
      </c>
      <c r="G3356" s="667"/>
    </row>
    <row r="3357" spans="1:7" ht="14.4">
      <c r="A3357" s="539"/>
      <c r="B3357" s="540" t="s">
        <v>1403</v>
      </c>
      <c r="C3357" s="550" t="s">
        <v>124</v>
      </c>
      <c r="D3357" s="557">
        <v>20</v>
      </c>
      <c r="E3357" s="635"/>
      <c r="F3357" s="538">
        <f t="shared" si="97"/>
        <v>0</v>
      </c>
      <c r="G3357" s="667"/>
    </row>
    <row r="3358" spans="1:7" ht="14.4">
      <c r="A3358" s="539"/>
      <c r="B3358" s="540"/>
      <c r="C3358" s="550"/>
      <c r="D3358" s="557"/>
      <c r="E3358" s="538"/>
      <c r="F3358" s="542"/>
      <c r="G3358" s="667"/>
    </row>
    <row r="3359" spans="1:7" ht="144">
      <c r="A3359" s="546" t="s">
        <v>2846</v>
      </c>
      <c r="B3359" s="540" t="s">
        <v>2847</v>
      </c>
      <c r="C3359" s="541" t="s">
        <v>132</v>
      </c>
      <c r="D3359" s="542">
        <v>500</v>
      </c>
      <c r="E3359" s="635"/>
      <c r="F3359" s="538">
        <f>D3359*E3359</f>
        <v>0</v>
      </c>
      <c r="G3359" s="667"/>
    </row>
    <row r="3360" spans="1:7" ht="14.4">
      <c r="A3360" s="546"/>
      <c r="B3360" s="540"/>
      <c r="C3360" s="541"/>
      <c r="D3360" s="542"/>
      <c r="E3360" s="538"/>
      <c r="F3360" s="520"/>
      <c r="G3360" s="667"/>
    </row>
    <row r="3361" spans="1:7" ht="43.2">
      <c r="A3361" s="560" t="s">
        <v>2848</v>
      </c>
      <c r="B3361" s="535" t="s">
        <v>2849</v>
      </c>
      <c r="C3361" s="562"/>
      <c r="D3361" s="538"/>
      <c r="E3361" s="538"/>
      <c r="F3361" s="520"/>
      <c r="G3361" s="667"/>
    </row>
    <row r="3362" spans="1:7" ht="14.4">
      <c r="A3362" s="560"/>
      <c r="B3362" s="528" t="s">
        <v>2850</v>
      </c>
      <c r="C3362" s="562" t="s">
        <v>179</v>
      </c>
      <c r="D3362" s="557">
        <v>4</v>
      </c>
      <c r="E3362" s="635"/>
      <c r="F3362" s="538">
        <f t="shared" ref="F3362:F3368" si="98">D3362*E3362</f>
        <v>0</v>
      </c>
      <c r="G3362" s="667"/>
    </row>
    <row r="3363" spans="1:7" ht="14.4">
      <c r="A3363" s="560"/>
      <c r="B3363" s="528" t="s">
        <v>2851</v>
      </c>
      <c r="C3363" s="562" t="s">
        <v>179</v>
      </c>
      <c r="D3363" s="557">
        <v>60</v>
      </c>
      <c r="E3363" s="635"/>
      <c r="F3363" s="538">
        <f t="shared" si="98"/>
        <v>0</v>
      </c>
      <c r="G3363" s="667"/>
    </row>
    <row r="3364" spans="1:7" ht="14.4">
      <c r="A3364" s="560"/>
      <c r="B3364" s="528" t="s">
        <v>2852</v>
      </c>
      <c r="C3364" s="562" t="s">
        <v>179</v>
      </c>
      <c r="D3364" s="557">
        <v>40</v>
      </c>
      <c r="E3364" s="635"/>
      <c r="F3364" s="538">
        <f t="shared" si="98"/>
        <v>0</v>
      </c>
      <c r="G3364" s="667"/>
    </row>
    <row r="3365" spans="1:7" ht="14.4">
      <c r="A3365" s="546"/>
      <c r="B3365" s="528" t="s">
        <v>2853</v>
      </c>
      <c r="C3365" s="562" t="s">
        <v>179</v>
      </c>
      <c r="D3365" s="557">
        <v>25</v>
      </c>
      <c r="E3365" s="635"/>
      <c r="F3365" s="538">
        <f t="shared" si="98"/>
        <v>0</v>
      </c>
      <c r="G3365" s="667"/>
    </row>
    <row r="3366" spans="1:7" ht="14.4">
      <c r="A3366" s="539"/>
      <c r="B3366" s="528" t="s">
        <v>2854</v>
      </c>
      <c r="C3366" s="562" t="s">
        <v>179</v>
      </c>
      <c r="D3366" s="557">
        <v>2</v>
      </c>
      <c r="E3366" s="635"/>
      <c r="F3366" s="538">
        <f t="shared" si="98"/>
        <v>0</v>
      </c>
      <c r="G3366" s="667"/>
    </row>
    <row r="3367" spans="1:7" ht="14.4">
      <c r="A3367" s="539"/>
      <c r="B3367" s="528" t="s">
        <v>2855</v>
      </c>
      <c r="C3367" s="562" t="s">
        <v>179</v>
      </c>
      <c r="D3367" s="557">
        <v>25</v>
      </c>
      <c r="E3367" s="635"/>
      <c r="F3367" s="538">
        <f t="shared" si="98"/>
        <v>0</v>
      </c>
      <c r="G3367" s="667"/>
    </row>
    <row r="3368" spans="1:7" ht="14.4">
      <c r="A3368" s="539"/>
      <c r="B3368" s="528" t="s">
        <v>2856</v>
      </c>
      <c r="C3368" s="562" t="s">
        <v>179</v>
      </c>
      <c r="D3368" s="557">
        <v>20</v>
      </c>
      <c r="E3368" s="635"/>
      <c r="F3368" s="538">
        <f t="shared" si="98"/>
        <v>0</v>
      </c>
      <c r="G3368" s="667"/>
    </row>
    <row r="3369" spans="1:7" ht="14.4">
      <c r="A3369" s="518"/>
      <c r="B3369" s="518"/>
      <c r="C3369" s="518"/>
      <c r="D3369" s="518"/>
      <c r="E3369" s="538"/>
      <c r="F3369" s="525"/>
      <c r="G3369" s="667"/>
    </row>
    <row r="3370" spans="1:7" ht="28.8">
      <c r="A3370" s="546" t="s">
        <v>2857</v>
      </c>
      <c r="B3370" s="540" t="s">
        <v>2858</v>
      </c>
      <c r="C3370" s="541" t="s">
        <v>550</v>
      </c>
      <c r="D3370" s="542">
        <v>1</v>
      </c>
      <c r="E3370" s="635"/>
      <c r="F3370" s="538">
        <f>D3370*E3370</f>
        <v>0</v>
      </c>
      <c r="G3370" s="667"/>
    </row>
    <row r="3371" spans="1:7" ht="14.4">
      <c r="A3371" s="555"/>
      <c r="B3371" s="577"/>
      <c r="C3371" s="550"/>
      <c r="D3371" s="557"/>
      <c r="E3371" s="538"/>
      <c r="F3371" s="520"/>
      <c r="G3371" s="667"/>
    </row>
    <row r="3372" spans="1:7" s="350" customFormat="1" ht="87.75" customHeight="1">
      <c r="A3372" s="730" t="s">
        <v>2859</v>
      </c>
      <c r="B3372" s="556" t="s">
        <v>2860</v>
      </c>
      <c r="C3372" s="817" t="s">
        <v>550</v>
      </c>
      <c r="D3372" s="818">
        <v>1</v>
      </c>
      <c r="E3372" s="635"/>
      <c r="F3372" s="728">
        <f>D3372*E3372</f>
        <v>0</v>
      </c>
      <c r="G3372" s="819"/>
    </row>
    <row r="3373" spans="1:7" s="350" customFormat="1" ht="14.4">
      <c r="A3373" s="522"/>
      <c r="B3373" s="554"/>
      <c r="C3373" s="541"/>
      <c r="D3373" s="542"/>
      <c r="E3373" s="538"/>
      <c r="F3373" s="520"/>
      <c r="G3373" s="820"/>
    </row>
    <row r="3374" spans="1:7" s="350" customFormat="1" ht="43.2">
      <c r="A3374" s="821" t="s">
        <v>2861</v>
      </c>
      <c r="B3374" s="540" t="s">
        <v>2862</v>
      </c>
      <c r="C3374" s="726" t="s">
        <v>550</v>
      </c>
      <c r="D3374" s="727">
        <v>1</v>
      </c>
      <c r="E3374" s="635"/>
      <c r="F3374" s="728">
        <f>D3374*E3374</f>
        <v>0</v>
      </c>
      <c r="G3374" s="819"/>
    </row>
    <row r="3375" spans="1:7" s="350" customFormat="1" ht="14.4">
      <c r="A3375" s="522"/>
      <c r="B3375" s="554"/>
      <c r="C3375" s="541"/>
      <c r="D3375" s="542"/>
      <c r="E3375" s="538"/>
      <c r="F3375" s="520"/>
      <c r="G3375" s="820"/>
    </row>
    <row r="3376" spans="1:7" s="350" customFormat="1" ht="14.4">
      <c r="A3376" s="551" t="s">
        <v>2863</v>
      </c>
      <c r="B3376" s="540" t="s">
        <v>1404</v>
      </c>
      <c r="C3376" s="552"/>
      <c r="D3376" s="553"/>
      <c r="E3376" s="538"/>
      <c r="F3376" s="520"/>
      <c r="G3376" s="820"/>
    </row>
    <row r="3377" spans="1:7" s="350" customFormat="1" ht="72">
      <c r="A3377" s="551"/>
      <c r="B3377" s="559" t="s">
        <v>2864</v>
      </c>
      <c r="C3377" s="550" t="s">
        <v>550</v>
      </c>
      <c r="D3377" s="557">
        <v>1</v>
      </c>
      <c r="E3377" s="635"/>
      <c r="F3377" s="538">
        <f>D3377*E3377</f>
        <v>0</v>
      </c>
      <c r="G3377" s="820"/>
    </row>
    <row r="3378" spans="1:7" s="350" customFormat="1" ht="115.2">
      <c r="A3378" s="551"/>
      <c r="B3378" s="540" t="s">
        <v>2865</v>
      </c>
      <c r="C3378" s="541" t="s">
        <v>550</v>
      </c>
      <c r="D3378" s="542">
        <v>1</v>
      </c>
      <c r="E3378" s="635"/>
      <c r="F3378" s="538">
        <f>D3378*E3378</f>
        <v>0</v>
      </c>
      <c r="G3378" s="820"/>
    </row>
    <row r="3379" spans="1:7" s="350" customFormat="1" ht="115.2">
      <c r="A3379" s="551"/>
      <c r="B3379" s="540" t="s">
        <v>2866</v>
      </c>
      <c r="C3379" s="541" t="s">
        <v>550</v>
      </c>
      <c r="D3379" s="542">
        <v>1</v>
      </c>
      <c r="E3379" s="635"/>
      <c r="F3379" s="538">
        <f>D3379*E3379</f>
        <v>0</v>
      </c>
      <c r="G3379" s="820"/>
    </row>
    <row r="3380" spans="1:7" s="350" customFormat="1" ht="57.6">
      <c r="A3380" s="551"/>
      <c r="B3380" s="556" t="s">
        <v>2867</v>
      </c>
      <c r="C3380" s="541" t="s">
        <v>550</v>
      </c>
      <c r="D3380" s="542">
        <v>1</v>
      </c>
      <c r="E3380" s="635"/>
      <c r="F3380" s="538">
        <f>D3380*E3380</f>
        <v>0</v>
      </c>
      <c r="G3380" s="820"/>
    </row>
    <row r="3381" spans="1:7" s="350" customFormat="1" ht="43.2">
      <c r="A3381" s="518"/>
      <c r="B3381" s="822" t="s">
        <v>2868</v>
      </c>
      <c r="C3381" s="541" t="s">
        <v>550</v>
      </c>
      <c r="D3381" s="542">
        <v>1</v>
      </c>
      <c r="E3381" s="635"/>
      <c r="F3381" s="538">
        <f>D3381*E3381</f>
        <v>0</v>
      </c>
      <c r="G3381" s="820"/>
    </row>
    <row r="3382" spans="1:7" ht="14.4">
      <c r="A3382" s="518"/>
      <c r="B3382" s="518"/>
      <c r="C3382" s="518"/>
      <c r="D3382" s="518"/>
      <c r="E3382" s="518"/>
      <c r="F3382" s="525"/>
      <c r="G3382" s="667"/>
    </row>
    <row r="3383" spans="1:7" ht="15" thickBot="1">
      <c r="A3383" s="578"/>
      <c r="B3383" s="578"/>
      <c r="C3383" s="578"/>
      <c r="D3383" s="579"/>
      <c r="E3383" s="579"/>
      <c r="F3383" s="579"/>
      <c r="G3383" s="667"/>
    </row>
    <row r="3384" spans="1:7" ht="14.4">
      <c r="A3384" s="569"/>
      <c r="B3384" s="518"/>
      <c r="C3384" s="518"/>
      <c r="D3384" s="525"/>
      <c r="E3384" s="525"/>
      <c r="F3384" s="525"/>
      <c r="G3384" s="667"/>
    </row>
    <row r="3385" spans="1:7" ht="14.4">
      <c r="A3385" s="569"/>
      <c r="B3385" s="580" t="s">
        <v>2869</v>
      </c>
      <c r="C3385" s="518"/>
      <c r="D3385" s="525"/>
      <c r="E3385" s="581"/>
      <c r="F3385" s="582">
        <f>SUM(F3119:F3382)</f>
        <v>0</v>
      </c>
      <c r="G3385" s="667"/>
    </row>
    <row r="3386" spans="1:7">
      <c r="B3386" s="46"/>
      <c r="C3386" s="3"/>
      <c r="D3386" s="66"/>
      <c r="G3386" s="667"/>
    </row>
    <row r="3387" spans="1:7">
      <c r="G3387" s="667"/>
    </row>
    <row r="3388" spans="1:7" ht="14.4">
      <c r="A3388" s="517"/>
      <c r="B3388" s="518" t="s">
        <v>1405</v>
      </c>
      <c r="C3388" s="519"/>
      <c r="D3388" s="520"/>
      <c r="E3388" s="520"/>
      <c r="F3388" s="520"/>
      <c r="G3388" s="667"/>
    </row>
    <row r="3389" spans="1:7" ht="14.4">
      <c r="A3389" s="517"/>
      <c r="B3389" s="518"/>
      <c r="C3389" s="519"/>
      <c r="D3389" s="520"/>
      <c r="E3389" s="520"/>
      <c r="F3389" s="520"/>
      <c r="G3389" s="667"/>
    </row>
    <row r="3390" spans="1:7" ht="147.6" customHeight="1">
      <c r="A3390" s="522" t="s">
        <v>1565</v>
      </c>
      <c r="B3390" s="528" t="s">
        <v>2882</v>
      </c>
      <c r="C3390" s="519"/>
      <c r="D3390" s="520"/>
      <c r="E3390" s="520"/>
      <c r="F3390" s="520"/>
      <c r="G3390" s="667"/>
    </row>
    <row r="3391" spans="1:7" ht="14.4">
      <c r="A3391" s="518" t="s">
        <v>625</v>
      </c>
      <c r="B3391" s="585" t="s">
        <v>1406</v>
      </c>
      <c r="C3391" s="586"/>
      <c r="D3391" s="587"/>
      <c r="E3391" s="518"/>
      <c r="F3391" s="525"/>
      <c r="G3391" s="667"/>
    </row>
    <row r="3392" spans="1:7" ht="14.4">
      <c r="A3392" s="518"/>
      <c r="B3392" s="588" t="s">
        <v>1407</v>
      </c>
      <c r="C3392" s="586"/>
      <c r="D3392" s="587"/>
      <c r="E3392" s="518"/>
      <c r="F3392" s="525"/>
      <c r="G3392" s="667"/>
    </row>
    <row r="3393" spans="1:7" ht="14.4">
      <c r="A3393" s="518"/>
      <c r="B3393" s="588" t="s">
        <v>1408</v>
      </c>
      <c r="C3393" s="586"/>
      <c r="D3393" s="587"/>
      <c r="E3393" s="518"/>
      <c r="F3393" s="525"/>
      <c r="G3393" s="667"/>
    </row>
    <row r="3394" spans="1:7" ht="14.4">
      <c r="A3394" s="518"/>
      <c r="B3394" s="588" t="s">
        <v>1409</v>
      </c>
      <c r="C3394" s="586"/>
      <c r="D3394" s="587"/>
      <c r="E3394" s="518"/>
      <c r="F3394" s="525"/>
      <c r="G3394" s="667"/>
    </row>
    <row r="3395" spans="1:7" ht="14.4">
      <c r="A3395" s="518"/>
      <c r="B3395" s="588" t="s">
        <v>1410</v>
      </c>
      <c r="C3395" s="586"/>
      <c r="D3395" s="587"/>
      <c r="E3395" s="518"/>
      <c r="F3395" s="525"/>
      <c r="G3395" s="667"/>
    </row>
    <row r="3396" spans="1:7" ht="14.4">
      <c r="A3396" s="518"/>
      <c r="B3396" s="588" t="s">
        <v>1411</v>
      </c>
      <c r="C3396" s="586"/>
      <c r="D3396" s="587"/>
      <c r="E3396" s="518"/>
      <c r="F3396" s="525"/>
      <c r="G3396" s="667"/>
    </row>
    <row r="3397" spans="1:7" ht="14.4">
      <c r="A3397" s="518"/>
      <c r="B3397" s="588" t="s">
        <v>1412</v>
      </c>
      <c r="C3397" s="586"/>
      <c r="D3397" s="587"/>
      <c r="E3397" s="518"/>
      <c r="F3397" s="525"/>
      <c r="G3397" s="667"/>
    </row>
    <row r="3398" spans="1:7" ht="14.4">
      <c r="A3398" s="518"/>
      <c r="B3398" s="588" t="s">
        <v>1413</v>
      </c>
      <c r="C3398" s="586"/>
      <c r="D3398" s="587"/>
      <c r="E3398" s="518"/>
      <c r="F3398" s="525"/>
      <c r="G3398" s="667"/>
    </row>
    <row r="3399" spans="1:7" ht="14.4">
      <c r="A3399" s="518"/>
      <c r="B3399" s="588" t="s">
        <v>1414</v>
      </c>
      <c r="C3399" s="586"/>
      <c r="D3399" s="587"/>
      <c r="E3399" s="518"/>
      <c r="F3399" s="525"/>
      <c r="G3399" s="667"/>
    </row>
    <row r="3400" spans="1:7" ht="14.4">
      <c r="A3400" s="518"/>
      <c r="B3400" s="588" t="s">
        <v>1415</v>
      </c>
      <c r="C3400" s="586"/>
      <c r="D3400" s="587"/>
      <c r="E3400" s="518"/>
      <c r="F3400" s="525"/>
      <c r="G3400" s="667"/>
    </row>
    <row r="3401" spans="1:7" ht="14.4">
      <c r="A3401" s="518"/>
      <c r="B3401" s="588" t="s">
        <v>1416</v>
      </c>
      <c r="C3401" s="586"/>
      <c r="D3401" s="587"/>
      <c r="E3401" s="518"/>
      <c r="F3401" s="525"/>
      <c r="G3401" s="667"/>
    </row>
    <row r="3402" spans="1:7" ht="14.4">
      <c r="A3402" s="518"/>
      <c r="B3402" s="588" t="s">
        <v>1417</v>
      </c>
      <c r="C3402" s="586"/>
      <c r="D3402" s="587"/>
      <c r="E3402" s="518"/>
      <c r="F3402" s="525"/>
      <c r="G3402" s="667"/>
    </row>
    <row r="3403" spans="1:7" ht="14.4">
      <c r="A3403" s="518"/>
      <c r="B3403" s="588" t="s">
        <v>1418</v>
      </c>
      <c r="C3403" s="586"/>
      <c r="D3403" s="587"/>
      <c r="E3403" s="518"/>
      <c r="F3403" s="525"/>
      <c r="G3403" s="667"/>
    </row>
    <row r="3404" spans="1:7" ht="14.4">
      <c r="A3404" s="518"/>
      <c r="B3404" s="588" t="s">
        <v>1419</v>
      </c>
      <c r="C3404" s="586"/>
      <c r="D3404" s="587"/>
      <c r="E3404" s="518"/>
      <c r="F3404" s="525"/>
      <c r="G3404" s="667"/>
    </row>
    <row r="3405" spans="1:7" ht="14.4">
      <c r="A3405" s="518"/>
      <c r="B3405" s="588" t="s">
        <v>1420</v>
      </c>
      <c r="C3405" s="586"/>
      <c r="D3405" s="587"/>
      <c r="E3405" s="518"/>
      <c r="F3405" s="525"/>
      <c r="G3405" s="667"/>
    </row>
    <row r="3406" spans="1:7" ht="14.4">
      <c r="A3406" s="518"/>
      <c r="B3406" s="588" t="s">
        <v>1421</v>
      </c>
      <c r="C3406" s="586"/>
      <c r="D3406" s="587"/>
      <c r="E3406" s="518"/>
      <c r="F3406" s="525"/>
      <c r="G3406" s="667"/>
    </row>
    <row r="3407" spans="1:7" ht="14.4">
      <c r="A3407" s="518"/>
      <c r="B3407" s="588" t="s">
        <v>1422</v>
      </c>
      <c r="C3407" s="586"/>
      <c r="D3407" s="587"/>
      <c r="E3407" s="518"/>
      <c r="F3407" s="525"/>
      <c r="G3407" s="667"/>
    </row>
    <row r="3408" spans="1:7" ht="14.4">
      <c r="A3408" s="518"/>
      <c r="B3408" s="588" t="s">
        <v>1423</v>
      </c>
      <c r="C3408" s="586"/>
      <c r="D3408" s="587"/>
      <c r="E3408" s="518"/>
      <c r="F3408" s="525"/>
      <c r="G3408" s="667"/>
    </row>
    <row r="3409" spans="1:7" ht="14.4">
      <c r="A3409" s="518"/>
      <c r="B3409" s="589" t="s">
        <v>1424</v>
      </c>
      <c r="C3409" s="590"/>
      <c r="D3409" s="591"/>
      <c r="E3409" s="518"/>
      <c r="F3409" s="525"/>
      <c r="G3409" s="667"/>
    </row>
    <row r="3410" spans="1:7" ht="14.4">
      <c r="A3410" s="518"/>
      <c r="B3410" s="592"/>
      <c r="C3410" s="541" t="s">
        <v>550</v>
      </c>
      <c r="D3410" s="542">
        <v>14</v>
      </c>
      <c r="E3410" s="636"/>
      <c r="F3410" s="520">
        <f>D3410*E3410</f>
        <v>0</v>
      </c>
      <c r="G3410" s="667"/>
    </row>
    <row r="3411" spans="1:7" ht="14.4">
      <c r="A3411" s="518"/>
      <c r="B3411" s="585"/>
      <c r="C3411" s="586"/>
      <c r="D3411" s="575"/>
      <c r="E3411" s="518"/>
      <c r="F3411" s="525"/>
      <c r="G3411" s="667"/>
    </row>
    <row r="3412" spans="1:7" ht="14.4">
      <c r="A3412" s="518" t="s">
        <v>997</v>
      </c>
      <c r="B3412" s="585" t="s">
        <v>1425</v>
      </c>
      <c r="C3412" s="586"/>
      <c r="D3412" s="587"/>
      <c r="E3412" s="518"/>
      <c r="F3412" s="525"/>
      <c r="G3412" s="667"/>
    </row>
    <row r="3413" spans="1:7" ht="14.4">
      <c r="A3413" s="518"/>
      <c r="B3413" s="588" t="s">
        <v>1407</v>
      </c>
      <c r="C3413" s="586"/>
      <c r="D3413" s="587"/>
      <c r="E3413" s="518"/>
      <c r="F3413" s="525"/>
      <c r="G3413" s="667"/>
    </row>
    <row r="3414" spans="1:7" ht="14.4">
      <c r="A3414" s="518"/>
      <c r="B3414" s="588" t="s">
        <v>1408</v>
      </c>
      <c r="C3414" s="586"/>
      <c r="D3414" s="587"/>
      <c r="E3414" s="518"/>
      <c r="F3414" s="525"/>
      <c r="G3414" s="667"/>
    </row>
    <row r="3415" spans="1:7" ht="14.4">
      <c r="A3415" s="518"/>
      <c r="B3415" s="588" t="s">
        <v>1426</v>
      </c>
      <c r="C3415" s="586"/>
      <c r="D3415" s="587"/>
      <c r="E3415" s="518"/>
      <c r="F3415" s="525"/>
      <c r="G3415" s="667"/>
    </row>
    <row r="3416" spans="1:7" ht="14.4">
      <c r="A3416" s="518"/>
      <c r="B3416" s="588" t="s">
        <v>1427</v>
      </c>
      <c r="C3416" s="586"/>
      <c r="D3416" s="587"/>
      <c r="E3416" s="518"/>
      <c r="F3416" s="525"/>
      <c r="G3416" s="667"/>
    </row>
    <row r="3417" spans="1:7" ht="14.4">
      <c r="A3417" s="518"/>
      <c r="B3417" s="588" t="s">
        <v>1411</v>
      </c>
      <c r="C3417" s="586"/>
      <c r="D3417" s="587"/>
      <c r="E3417" s="518"/>
      <c r="F3417" s="525"/>
      <c r="G3417" s="667"/>
    </row>
    <row r="3418" spans="1:7" ht="14.4">
      <c r="A3418" s="518"/>
      <c r="B3418" s="588" t="s">
        <v>1428</v>
      </c>
      <c r="C3418" s="586"/>
      <c r="D3418" s="587"/>
      <c r="E3418" s="518"/>
      <c r="F3418" s="525"/>
      <c r="G3418" s="667"/>
    </row>
    <row r="3419" spans="1:7" ht="14.4">
      <c r="A3419" s="518"/>
      <c r="B3419" s="588" t="s">
        <v>1429</v>
      </c>
      <c r="C3419" s="586"/>
      <c r="D3419" s="587"/>
      <c r="E3419" s="518"/>
      <c r="F3419" s="525"/>
      <c r="G3419" s="667"/>
    </row>
    <row r="3420" spans="1:7" ht="14.4">
      <c r="A3420" s="518"/>
      <c r="B3420" s="588" t="s">
        <v>1430</v>
      </c>
      <c r="C3420" s="586"/>
      <c r="D3420" s="587"/>
      <c r="E3420" s="518"/>
      <c r="F3420" s="525"/>
      <c r="G3420" s="667"/>
    </row>
    <row r="3421" spans="1:7" ht="14.4">
      <c r="A3421" s="518"/>
      <c r="B3421" s="588" t="s">
        <v>1415</v>
      </c>
      <c r="C3421" s="586"/>
      <c r="D3421" s="587"/>
      <c r="E3421" s="518"/>
      <c r="F3421" s="525"/>
      <c r="G3421" s="667"/>
    </row>
    <row r="3422" spans="1:7" ht="14.4">
      <c r="A3422" s="518"/>
      <c r="B3422" s="588" t="s">
        <v>1416</v>
      </c>
      <c r="C3422" s="586"/>
      <c r="D3422" s="587"/>
      <c r="E3422" s="518"/>
      <c r="F3422" s="525"/>
      <c r="G3422" s="667"/>
    </row>
    <row r="3423" spans="1:7" ht="14.4">
      <c r="A3423" s="518"/>
      <c r="B3423" s="588" t="s">
        <v>1431</v>
      </c>
      <c r="C3423" s="586"/>
      <c r="D3423" s="587"/>
      <c r="E3423" s="518"/>
      <c r="F3423" s="525"/>
      <c r="G3423" s="667"/>
    </row>
    <row r="3424" spans="1:7" ht="14.4">
      <c r="A3424" s="518"/>
      <c r="B3424" s="588" t="s">
        <v>1432</v>
      </c>
      <c r="C3424" s="586"/>
      <c r="D3424" s="587"/>
      <c r="E3424" s="518"/>
      <c r="F3424" s="525"/>
      <c r="G3424" s="667"/>
    </row>
    <row r="3425" spans="1:7" ht="14.4">
      <c r="A3425" s="518"/>
      <c r="B3425" s="588" t="s">
        <v>1419</v>
      </c>
      <c r="C3425" s="586"/>
      <c r="D3425" s="587"/>
      <c r="E3425" s="518"/>
      <c r="F3425" s="525"/>
      <c r="G3425" s="667"/>
    </row>
    <row r="3426" spans="1:7" ht="14.4">
      <c r="A3426" s="518"/>
      <c r="B3426" s="588" t="s">
        <v>1433</v>
      </c>
      <c r="C3426" s="586"/>
      <c r="D3426" s="587"/>
      <c r="E3426" s="518"/>
      <c r="F3426" s="525"/>
      <c r="G3426" s="667"/>
    </row>
    <row r="3427" spans="1:7" ht="14.4">
      <c r="A3427" s="518"/>
      <c r="B3427" s="588" t="s">
        <v>1421</v>
      </c>
      <c r="C3427" s="586"/>
      <c r="D3427" s="587"/>
      <c r="E3427" s="518"/>
      <c r="F3427" s="525"/>
      <c r="G3427" s="667"/>
    </row>
    <row r="3428" spans="1:7" ht="14.4">
      <c r="A3428" s="518"/>
      <c r="B3428" s="588" t="s">
        <v>1434</v>
      </c>
      <c r="C3428" s="586"/>
      <c r="D3428" s="587"/>
      <c r="E3428" s="518"/>
      <c r="F3428" s="525"/>
      <c r="G3428" s="667"/>
    </row>
    <row r="3429" spans="1:7" ht="14.4">
      <c r="A3429" s="518"/>
      <c r="B3429" s="588" t="s">
        <v>1423</v>
      </c>
      <c r="C3429" s="586"/>
      <c r="D3429" s="587"/>
      <c r="E3429" s="518"/>
      <c r="F3429" s="525"/>
      <c r="G3429" s="667"/>
    </row>
    <row r="3430" spans="1:7" ht="14.4">
      <c r="A3430" s="518"/>
      <c r="B3430" s="589" t="s">
        <v>1424</v>
      </c>
      <c r="C3430" s="590"/>
      <c r="D3430" s="591"/>
      <c r="E3430" s="518"/>
      <c r="F3430" s="525"/>
      <c r="G3430" s="667"/>
    </row>
    <row r="3431" spans="1:7" ht="14.4">
      <c r="A3431" s="518"/>
      <c r="B3431" s="592"/>
      <c r="C3431" s="541" t="s">
        <v>550</v>
      </c>
      <c r="D3431" s="542">
        <v>6</v>
      </c>
      <c r="E3431" s="636"/>
      <c r="F3431" s="520">
        <f>D3431*E3431</f>
        <v>0</v>
      </c>
      <c r="G3431" s="667"/>
    </row>
    <row r="3432" spans="1:7" ht="14.4">
      <c r="A3432" s="518"/>
      <c r="B3432" s="588"/>
      <c r="C3432" s="586"/>
      <c r="D3432" s="575"/>
      <c r="E3432" s="542"/>
      <c r="F3432" s="525"/>
      <c r="G3432" s="667"/>
    </row>
    <row r="3433" spans="1:7" ht="14.4">
      <c r="A3433" s="518" t="s">
        <v>1000</v>
      </c>
      <c r="B3433" s="585" t="s">
        <v>1425</v>
      </c>
      <c r="C3433" s="586"/>
      <c r="D3433" s="587"/>
      <c r="E3433" s="542"/>
      <c r="F3433" s="525"/>
      <c r="G3433" s="667"/>
    </row>
    <row r="3434" spans="1:7" ht="14.4">
      <c r="A3434" s="518"/>
      <c r="B3434" s="588" t="s">
        <v>1407</v>
      </c>
      <c r="C3434" s="586"/>
      <c r="D3434" s="587"/>
      <c r="E3434" s="542"/>
      <c r="F3434" s="525"/>
      <c r="G3434" s="667"/>
    </row>
    <row r="3435" spans="1:7" ht="14.4">
      <c r="A3435" s="518"/>
      <c r="B3435" s="588" t="s">
        <v>1408</v>
      </c>
      <c r="C3435" s="586"/>
      <c r="D3435" s="587"/>
      <c r="E3435" s="542"/>
      <c r="F3435" s="525"/>
      <c r="G3435" s="667"/>
    </row>
    <row r="3436" spans="1:7" ht="14.4">
      <c r="A3436" s="518"/>
      <c r="B3436" s="588" t="s">
        <v>1435</v>
      </c>
      <c r="C3436" s="586"/>
      <c r="D3436" s="587"/>
      <c r="E3436" s="542"/>
      <c r="F3436" s="525"/>
      <c r="G3436" s="667"/>
    </row>
    <row r="3437" spans="1:7" ht="14.4">
      <c r="A3437" s="518"/>
      <c r="B3437" s="588" t="s">
        <v>1436</v>
      </c>
      <c r="C3437" s="586"/>
      <c r="D3437" s="587"/>
      <c r="E3437" s="542"/>
      <c r="F3437" s="525"/>
      <c r="G3437" s="667"/>
    </row>
    <row r="3438" spans="1:7" ht="14.4">
      <c r="A3438" s="518"/>
      <c r="B3438" s="588" t="s">
        <v>1411</v>
      </c>
      <c r="C3438" s="586"/>
      <c r="D3438" s="587"/>
      <c r="E3438" s="542"/>
      <c r="F3438" s="525"/>
      <c r="G3438" s="667"/>
    </row>
    <row r="3439" spans="1:7" ht="14.4">
      <c r="A3439" s="518"/>
      <c r="B3439" s="588" t="s">
        <v>1437</v>
      </c>
      <c r="C3439" s="586"/>
      <c r="D3439" s="587"/>
      <c r="E3439" s="542"/>
      <c r="F3439" s="525"/>
      <c r="G3439" s="667"/>
    </row>
    <row r="3440" spans="1:7" ht="14.4">
      <c r="A3440" s="518"/>
      <c r="B3440" s="588" t="s">
        <v>1438</v>
      </c>
      <c r="C3440" s="586"/>
      <c r="D3440" s="587"/>
      <c r="E3440" s="542"/>
      <c r="F3440" s="525"/>
      <c r="G3440" s="667"/>
    </row>
    <row r="3441" spans="1:7" ht="14.4">
      <c r="A3441" s="518"/>
      <c r="B3441" s="588" t="s">
        <v>1439</v>
      </c>
      <c r="C3441" s="586"/>
      <c r="D3441" s="587"/>
      <c r="E3441" s="542"/>
      <c r="F3441" s="525"/>
      <c r="G3441" s="667"/>
    </row>
    <row r="3442" spans="1:7" ht="14.4">
      <c r="A3442" s="518"/>
      <c r="B3442" s="588" t="s">
        <v>1415</v>
      </c>
      <c r="C3442" s="586"/>
      <c r="D3442" s="587"/>
      <c r="E3442" s="542"/>
      <c r="F3442" s="525"/>
      <c r="G3442" s="667"/>
    </row>
    <row r="3443" spans="1:7" ht="14.4">
      <c r="A3443" s="518"/>
      <c r="B3443" s="588" t="s">
        <v>1416</v>
      </c>
      <c r="C3443" s="586"/>
      <c r="D3443" s="587"/>
      <c r="E3443" s="542"/>
      <c r="F3443" s="525"/>
      <c r="G3443" s="667"/>
    </row>
    <row r="3444" spans="1:7" ht="14.4">
      <c r="A3444" s="518"/>
      <c r="B3444" s="588" t="s">
        <v>1440</v>
      </c>
      <c r="C3444" s="586"/>
      <c r="D3444" s="587"/>
      <c r="E3444" s="542"/>
      <c r="F3444" s="525"/>
      <c r="G3444" s="667"/>
    </row>
    <row r="3445" spans="1:7" ht="14.4">
      <c r="A3445" s="518"/>
      <c r="B3445" s="588" t="s">
        <v>1441</v>
      </c>
      <c r="C3445" s="586"/>
      <c r="D3445" s="587"/>
      <c r="E3445" s="542"/>
      <c r="F3445" s="525"/>
      <c r="G3445" s="667"/>
    </row>
    <row r="3446" spans="1:7" ht="14.4">
      <c r="A3446" s="518"/>
      <c r="B3446" s="588" t="s">
        <v>1419</v>
      </c>
      <c r="C3446" s="586"/>
      <c r="D3446" s="587"/>
      <c r="E3446" s="542"/>
      <c r="F3446" s="525"/>
      <c r="G3446" s="667"/>
    </row>
    <row r="3447" spans="1:7" ht="14.4">
      <c r="A3447" s="518"/>
      <c r="B3447" s="588" t="s">
        <v>1442</v>
      </c>
      <c r="C3447" s="586"/>
      <c r="D3447" s="587"/>
      <c r="E3447" s="542"/>
      <c r="F3447" s="525"/>
      <c r="G3447" s="667"/>
    </row>
    <row r="3448" spans="1:7" ht="14.4">
      <c r="A3448" s="518"/>
      <c r="B3448" s="588" t="s">
        <v>1421</v>
      </c>
      <c r="C3448" s="586"/>
      <c r="D3448" s="587"/>
      <c r="E3448" s="542"/>
      <c r="F3448" s="525"/>
      <c r="G3448" s="667"/>
    </row>
    <row r="3449" spans="1:7" ht="14.4">
      <c r="A3449" s="518"/>
      <c r="B3449" s="588" t="s">
        <v>1443</v>
      </c>
      <c r="C3449" s="586"/>
      <c r="D3449" s="587"/>
      <c r="E3449" s="542"/>
      <c r="F3449" s="525"/>
      <c r="G3449" s="667"/>
    </row>
    <row r="3450" spans="1:7" ht="14.4">
      <c r="A3450" s="518"/>
      <c r="B3450" s="588" t="s">
        <v>1423</v>
      </c>
      <c r="C3450" s="586"/>
      <c r="D3450" s="587"/>
      <c r="E3450" s="542"/>
      <c r="F3450" s="525"/>
      <c r="G3450" s="667"/>
    </row>
    <row r="3451" spans="1:7" ht="14.4">
      <c r="A3451" s="518"/>
      <c r="B3451" s="589" t="s">
        <v>1424</v>
      </c>
      <c r="C3451" s="590"/>
      <c r="D3451" s="591"/>
      <c r="E3451" s="542"/>
      <c r="F3451" s="525"/>
      <c r="G3451" s="667"/>
    </row>
    <row r="3452" spans="1:7" ht="14.4">
      <c r="A3452" s="518"/>
      <c r="B3452" s="592"/>
      <c r="C3452" s="541" t="s">
        <v>550</v>
      </c>
      <c r="D3452" s="542">
        <v>3</v>
      </c>
      <c r="E3452" s="636"/>
      <c r="F3452" s="520">
        <f>D3452*E3452</f>
        <v>0</v>
      </c>
      <c r="G3452" s="667"/>
    </row>
    <row r="3453" spans="1:7" ht="14.4">
      <c r="A3453" s="518"/>
      <c r="B3453" s="575"/>
      <c r="C3453" s="575"/>
      <c r="D3453" s="575"/>
      <c r="E3453" s="542"/>
      <c r="F3453" s="525"/>
      <c r="G3453" s="667"/>
    </row>
    <row r="3454" spans="1:7" ht="14.4">
      <c r="A3454" s="518" t="s">
        <v>1005</v>
      </c>
      <c r="B3454" s="585" t="s">
        <v>1425</v>
      </c>
      <c r="C3454" s="586"/>
      <c r="D3454" s="587"/>
      <c r="E3454" s="542"/>
      <c r="F3454" s="525"/>
      <c r="G3454" s="667"/>
    </row>
    <row r="3455" spans="1:7" ht="14.4">
      <c r="A3455" s="518"/>
      <c r="B3455" s="588" t="s">
        <v>1407</v>
      </c>
      <c r="C3455" s="586"/>
      <c r="D3455" s="587"/>
      <c r="E3455" s="542"/>
      <c r="F3455" s="525"/>
      <c r="G3455" s="667"/>
    </row>
    <row r="3456" spans="1:7" ht="14.4">
      <c r="A3456" s="518"/>
      <c r="B3456" s="588" t="s">
        <v>1408</v>
      </c>
      <c r="C3456" s="586"/>
      <c r="D3456" s="587"/>
      <c r="E3456" s="542"/>
      <c r="F3456" s="525"/>
      <c r="G3456" s="667"/>
    </row>
    <row r="3457" spans="1:7" ht="14.4">
      <c r="A3457" s="518"/>
      <c r="B3457" s="588" t="s">
        <v>1444</v>
      </c>
      <c r="C3457" s="586"/>
      <c r="D3457" s="587"/>
      <c r="E3457" s="542"/>
      <c r="F3457" s="525"/>
      <c r="G3457" s="667"/>
    </row>
    <row r="3458" spans="1:7" ht="14.4">
      <c r="A3458" s="518"/>
      <c r="B3458" s="588" t="s">
        <v>1445</v>
      </c>
      <c r="C3458" s="586"/>
      <c r="D3458" s="587"/>
      <c r="E3458" s="542"/>
      <c r="F3458" s="525"/>
      <c r="G3458" s="667"/>
    </row>
    <row r="3459" spans="1:7" ht="14.4">
      <c r="A3459" s="518"/>
      <c r="B3459" s="588" t="s">
        <v>1411</v>
      </c>
      <c r="C3459" s="586"/>
      <c r="D3459" s="587"/>
      <c r="E3459" s="542"/>
      <c r="F3459" s="525"/>
      <c r="G3459" s="667"/>
    </row>
    <row r="3460" spans="1:7" ht="14.4">
      <c r="A3460" s="518"/>
      <c r="B3460" s="588" t="s">
        <v>1446</v>
      </c>
      <c r="C3460" s="586"/>
      <c r="D3460" s="587"/>
      <c r="E3460" s="542"/>
      <c r="F3460" s="525"/>
      <c r="G3460" s="667"/>
    </row>
    <row r="3461" spans="1:7" ht="14.4">
      <c r="A3461" s="518"/>
      <c r="B3461" s="588" t="s">
        <v>1447</v>
      </c>
      <c r="C3461" s="586"/>
      <c r="D3461" s="587"/>
      <c r="E3461" s="542"/>
      <c r="F3461" s="525"/>
      <c r="G3461" s="667"/>
    </row>
    <row r="3462" spans="1:7" ht="14.4">
      <c r="A3462" s="518"/>
      <c r="B3462" s="588" t="s">
        <v>1448</v>
      </c>
      <c r="C3462" s="586"/>
      <c r="D3462" s="587"/>
      <c r="E3462" s="542"/>
      <c r="F3462" s="525"/>
      <c r="G3462" s="667"/>
    </row>
    <row r="3463" spans="1:7" ht="14.4">
      <c r="A3463" s="518"/>
      <c r="B3463" s="588" t="s">
        <v>1415</v>
      </c>
      <c r="C3463" s="586"/>
      <c r="D3463" s="587"/>
      <c r="E3463" s="542"/>
      <c r="F3463" s="525"/>
      <c r="G3463" s="667"/>
    </row>
    <row r="3464" spans="1:7" ht="14.4">
      <c r="A3464" s="518"/>
      <c r="B3464" s="588" t="s">
        <v>1416</v>
      </c>
      <c r="C3464" s="586"/>
      <c r="D3464" s="587"/>
      <c r="E3464" s="542"/>
      <c r="F3464" s="525"/>
      <c r="G3464" s="667"/>
    </row>
    <row r="3465" spans="1:7" ht="14.4">
      <c r="A3465" s="518"/>
      <c r="B3465" s="588" t="s">
        <v>1449</v>
      </c>
      <c r="C3465" s="586"/>
      <c r="D3465" s="587"/>
      <c r="E3465" s="542"/>
      <c r="F3465" s="525"/>
      <c r="G3465" s="667"/>
    </row>
    <row r="3466" spans="1:7" ht="14.4">
      <c r="A3466" s="518"/>
      <c r="B3466" s="588" t="s">
        <v>1450</v>
      </c>
      <c r="C3466" s="586"/>
      <c r="D3466" s="587"/>
      <c r="E3466" s="542"/>
      <c r="F3466" s="525"/>
      <c r="G3466" s="667"/>
    </row>
    <row r="3467" spans="1:7" ht="14.4">
      <c r="A3467" s="518"/>
      <c r="B3467" s="588" t="s">
        <v>1419</v>
      </c>
      <c r="C3467" s="586"/>
      <c r="D3467" s="587"/>
      <c r="E3467" s="542"/>
      <c r="F3467" s="525"/>
      <c r="G3467" s="667"/>
    </row>
    <row r="3468" spans="1:7" ht="14.4">
      <c r="A3468" s="518"/>
      <c r="B3468" s="588" t="s">
        <v>1451</v>
      </c>
      <c r="C3468" s="586"/>
      <c r="D3468" s="587"/>
      <c r="E3468" s="542"/>
      <c r="F3468" s="525"/>
      <c r="G3468" s="667"/>
    </row>
    <row r="3469" spans="1:7" ht="14.4">
      <c r="A3469" s="518"/>
      <c r="B3469" s="588" t="s">
        <v>1421</v>
      </c>
      <c r="C3469" s="586"/>
      <c r="D3469" s="587"/>
      <c r="E3469" s="542"/>
      <c r="F3469" s="525"/>
      <c r="G3469" s="667"/>
    </row>
    <row r="3470" spans="1:7" ht="14.4">
      <c r="A3470" s="518"/>
      <c r="B3470" s="588" t="s">
        <v>1452</v>
      </c>
      <c r="C3470" s="586"/>
      <c r="D3470" s="587"/>
      <c r="E3470" s="542"/>
      <c r="F3470" s="525"/>
      <c r="G3470" s="667"/>
    </row>
    <row r="3471" spans="1:7" ht="14.4">
      <c r="A3471" s="518"/>
      <c r="B3471" s="588" t="s">
        <v>1423</v>
      </c>
      <c r="C3471" s="586"/>
      <c r="D3471" s="587"/>
      <c r="E3471" s="542"/>
      <c r="F3471" s="525"/>
      <c r="G3471" s="667"/>
    </row>
    <row r="3472" spans="1:7" ht="14.4">
      <c r="A3472" s="518"/>
      <c r="B3472" s="589" t="s">
        <v>1424</v>
      </c>
      <c r="C3472" s="590"/>
      <c r="D3472" s="591"/>
      <c r="E3472" s="542"/>
      <c r="F3472" s="525"/>
      <c r="G3472" s="667"/>
    </row>
    <row r="3473" spans="1:7" ht="14.4">
      <c r="A3473" s="518"/>
      <c r="B3473" s="592"/>
      <c r="C3473" s="541" t="s">
        <v>550</v>
      </c>
      <c r="D3473" s="542">
        <v>5</v>
      </c>
      <c r="E3473" s="636"/>
      <c r="F3473" s="520">
        <f>D3473*E3473</f>
        <v>0</v>
      </c>
      <c r="G3473" s="667"/>
    </row>
    <row r="3474" spans="1:7" ht="14.4">
      <c r="A3474" s="518"/>
      <c r="B3474" s="575"/>
      <c r="C3474" s="575"/>
      <c r="D3474" s="575"/>
      <c r="E3474" s="542"/>
      <c r="F3474" s="525"/>
      <c r="G3474" s="667"/>
    </row>
    <row r="3475" spans="1:7" ht="129.6">
      <c r="A3475" s="522" t="s">
        <v>1730</v>
      </c>
      <c r="B3475" s="561" t="s">
        <v>2883</v>
      </c>
      <c r="C3475" s="575"/>
      <c r="D3475" s="575"/>
      <c r="E3475" s="542"/>
      <c r="F3475" s="525"/>
      <c r="G3475" s="667"/>
    </row>
    <row r="3476" spans="1:7" ht="14.4">
      <c r="A3476" s="518" t="s">
        <v>630</v>
      </c>
      <c r="B3476" s="585" t="s">
        <v>1425</v>
      </c>
      <c r="C3476" s="586"/>
      <c r="D3476" s="587"/>
      <c r="E3476" s="542"/>
      <c r="F3476" s="525"/>
      <c r="G3476" s="667"/>
    </row>
    <row r="3477" spans="1:7" ht="14.4">
      <c r="A3477" s="518"/>
      <c r="B3477" s="588" t="s">
        <v>1407</v>
      </c>
      <c r="C3477" s="586"/>
      <c r="D3477" s="587"/>
      <c r="E3477" s="542"/>
      <c r="F3477" s="525"/>
      <c r="G3477" s="667"/>
    </row>
    <row r="3478" spans="1:7" ht="14.4">
      <c r="A3478" s="518"/>
      <c r="B3478" s="588" t="s">
        <v>1408</v>
      </c>
      <c r="C3478" s="586"/>
      <c r="D3478" s="587"/>
      <c r="E3478" s="542"/>
      <c r="F3478" s="525"/>
      <c r="G3478" s="667"/>
    </row>
    <row r="3479" spans="1:7" ht="14.4">
      <c r="A3479" s="518"/>
      <c r="B3479" s="588" t="s">
        <v>1453</v>
      </c>
      <c r="C3479" s="586"/>
      <c r="D3479" s="587"/>
      <c r="E3479" s="542"/>
      <c r="F3479" s="525"/>
      <c r="G3479" s="667"/>
    </row>
    <row r="3480" spans="1:7" ht="14.4">
      <c r="A3480" s="518"/>
      <c r="B3480" s="588" t="s">
        <v>1454</v>
      </c>
      <c r="C3480" s="586"/>
      <c r="D3480" s="587"/>
      <c r="E3480" s="542"/>
      <c r="F3480" s="525"/>
      <c r="G3480" s="667"/>
    </row>
    <row r="3481" spans="1:7" ht="14.4">
      <c r="A3481" s="518"/>
      <c r="B3481" s="588" t="s">
        <v>1411</v>
      </c>
      <c r="C3481" s="586"/>
      <c r="D3481" s="587"/>
      <c r="E3481" s="542"/>
      <c r="F3481" s="525"/>
      <c r="G3481" s="667"/>
    </row>
    <row r="3482" spans="1:7" ht="14.4">
      <c r="A3482" s="518"/>
      <c r="B3482" s="588" t="s">
        <v>1455</v>
      </c>
      <c r="C3482" s="586"/>
      <c r="D3482" s="587"/>
      <c r="E3482" s="542"/>
      <c r="F3482" s="525"/>
      <c r="G3482" s="667"/>
    </row>
    <row r="3483" spans="1:7" ht="14.4">
      <c r="A3483" s="518"/>
      <c r="B3483" s="588" t="s">
        <v>1456</v>
      </c>
      <c r="C3483" s="586"/>
      <c r="D3483" s="587"/>
      <c r="E3483" s="542"/>
      <c r="F3483" s="525"/>
      <c r="G3483" s="667"/>
    </row>
    <row r="3484" spans="1:7" ht="14.4">
      <c r="A3484" s="518"/>
      <c r="B3484" s="588" t="s">
        <v>1457</v>
      </c>
      <c r="C3484" s="586"/>
      <c r="D3484" s="587"/>
      <c r="E3484" s="542"/>
      <c r="F3484" s="525"/>
      <c r="G3484" s="667"/>
    </row>
    <row r="3485" spans="1:7" ht="14.4">
      <c r="A3485" s="518"/>
      <c r="B3485" s="588" t="s">
        <v>2884</v>
      </c>
      <c r="C3485" s="586"/>
      <c r="D3485" s="587"/>
      <c r="E3485" s="542"/>
      <c r="F3485" s="525"/>
      <c r="G3485" s="667"/>
    </row>
    <row r="3486" spans="1:7" ht="14.4">
      <c r="A3486" s="518"/>
      <c r="B3486" s="588" t="s">
        <v>1458</v>
      </c>
      <c r="C3486" s="586"/>
      <c r="D3486" s="587"/>
      <c r="E3486" s="542"/>
      <c r="F3486" s="525"/>
      <c r="G3486" s="667"/>
    </row>
    <row r="3487" spans="1:7" ht="14.4">
      <c r="A3487" s="518"/>
      <c r="B3487" s="588" t="s">
        <v>1459</v>
      </c>
      <c r="C3487" s="586"/>
      <c r="D3487" s="587"/>
      <c r="E3487" s="542"/>
      <c r="F3487" s="525"/>
      <c r="G3487" s="667"/>
    </row>
    <row r="3488" spans="1:7" ht="14.4">
      <c r="A3488" s="518"/>
      <c r="B3488" s="588" t="s">
        <v>1460</v>
      </c>
      <c r="C3488" s="586"/>
      <c r="D3488" s="587"/>
      <c r="E3488" s="542"/>
      <c r="F3488" s="525"/>
      <c r="G3488" s="667"/>
    </row>
    <row r="3489" spans="1:7" ht="14.4">
      <c r="A3489" s="518"/>
      <c r="B3489" s="588" t="s">
        <v>1419</v>
      </c>
      <c r="C3489" s="586"/>
      <c r="D3489" s="587"/>
      <c r="E3489" s="542"/>
      <c r="F3489" s="525"/>
      <c r="G3489" s="667"/>
    </row>
    <row r="3490" spans="1:7" ht="14.4">
      <c r="A3490" s="518"/>
      <c r="B3490" s="588" t="s">
        <v>1461</v>
      </c>
      <c r="C3490" s="586"/>
      <c r="D3490" s="587"/>
      <c r="E3490" s="542"/>
      <c r="F3490" s="525"/>
      <c r="G3490" s="667"/>
    </row>
    <row r="3491" spans="1:7" ht="14.4">
      <c r="A3491" s="518"/>
      <c r="B3491" s="588" t="s">
        <v>1462</v>
      </c>
      <c r="C3491" s="586"/>
      <c r="D3491" s="587"/>
      <c r="E3491" s="542"/>
      <c r="F3491" s="525"/>
      <c r="G3491" s="667"/>
    </row>
    <row r="3492" spans="1:7" ht="14.4">
      <c r="A3492" s="518"/>
      <c r="B3492" s="588" t="s">
        <v>1463</v>
      </c>
      <c r="C3492" s="586"/>
      <c r="D3492" s="587"/>
      <c r="E3492" s="542"/>
      <c r="F3492" s="525"/>
      <c r="G3492" s="667"/>
    </row>
    <row r="3493" spans="1:7" ht="14.4">
      <c r="A3493" s="518"/>
      <c r="B3493" s="588" t="s">
        <v>1464</v>
      </c>
      <c r="C3493" s="586"/>
      <c r="D3493" s="587"/>
      <c r="E3493" s="542"/>
      <c r="F3493" s="525"/>
      <c r="G3493" s="667"/>
    </row>
    <row r="3494" spans="1:7" ht="14.4">
      <c r="A3494" s="518"/>
      <c r="B3494" s="593" t="s">
        <v>1423</v>
      </c>
      <c r="C3494" s="594"/>
      <c r="D3494" s="595"/>
      <c r="E3494" s="542"/>
      <c r="F3494" s="525"/>
      <c r="G3494" s="667"/>
    </row>
    <row r="3495" spans="1:7" ht="14.4">
      <c r="A3495" s="518"/>
      <c r="B3495" s="592"/>
      <c r="C3495" s="541" t="s">
        <v>550</v>
      </c>
      <c r="D3495" s="542">
        <v>2</v>
      </c>
      <c r="E3495" s="636"/>
      <c r="F3495" s="520">
        <f>D3495*E3495</f>
        <v>0</v>
      </c>
      <c r="G3495" s="667"/>
    </row>
    <row r="3496" spans="1:7" ht="14.4">
      <c r="A3496" s="518"/>
      <c r="B3496" s="575"/>
      <c r="C3496" s="575"/>
      <c r="D3496" s="575"/>
      <c r="E3496" s="542"/>
      <c r="F3496" s="525"/>
      <c r="G3496" s="667"/>
    </row>
    <row r="3497" spans="1:7" ht="14.4">
      <c r="A3497" s="518" t="s">
        <v>640</v>
      </c>
      <c r="B3497" s="585" t="s">
        <v>1425</v>
      </c>
      <c r="C3497" s="586"/>
      <c r="D3497" s="587"/>
      <c r="E3497" s="542"/>
      <c r="F3497" s="525"/>
      <c r="G3497" s="667"/>
    </row>
    <row r="3498" spans="1:7" ht="14.4">
      <c r="A3498" s="518"/>
      <c r="B3498" s="588" t="s">
        <v>1407</v>
      </c>
      <c r="C3498" s="586"/>
      <c r="D3498" s="587"/>
      <c r="E3498" s="542"/>
      <c r="F3498" s="525"/>
      <c r="G3498" s="667"/>
    </row>
    <row r="3499" spans="1:7" ht="14.4">
      <c r="A3499" s="518"/>
      <c r="B3499" s="588" t="s">
        <v>1408</v>
      </c>
      <c r="C3499" s="586"/>
      <c r="D3499" s="587"/>
      <c r="E3499" s="542"/>
      <c r="F3499" s="525"/>
      <c r="G3499" s="667"/>
    </row>
    <row r="3500" spans="1:7" ht="14.4">
      <c r="A3500" s="518"/>
      <c r="B3500" s="588" t="s">
        <v>1465</v>
      </c>
      <c r="C3500" s="586"/>
      <c r="D3500" s="587"/>
      <c r="E3500" s="542"/>
      <c r="F3500" s="525"/>
      <c r="G3500" s="667"/>
    </row>
    <row r="3501" spans="1:7" ht="14.4">
      <c r="A3501" s="518"/>
      <c r="B3501" s="588" t="s">
        <v>1454</v>
      </c>
      <c r="C3501" s="586"/>
      <c r="D3501" s="587"/>
      <c r="E3501" s="542"/>
      <c r="F3501" s="525"/>
      <c r="G3501" s="667"/>
    </row>
    <row r="3502" spans="1:7" ht="14.4">
      <c r="A3502" s="518"/>
      <c r="B3502" s="588" t="s">
        <v>1411</v>
      </c>
      <c r="C3502" s="586"/>
      <c r="D3502" s="587"/>
      <c r="E3502" s="542"/>
      <c r="F3502" s="525"/>
      <c r="G3502" s="667"/>
    </row>
    <row r="3503" spans="1:7" ht="14.4">
      <c r="A3503" s="518"/>
      <c r="B3503" s="588" t="s">
        <v>1466</v>
      </c>
      <c r="C3503" s="586"/>
      <c r="D3503" s="587"/>
      <c r="E3503" s="542"/>
      <c r="F3503" s="525"/>
      <c r="G3503" s="667"/>
    </row>
    <row r="3504" spans="1:7" ht="14.4">
      <c r="A3504" s="518"/>
      <c r="B3504" s="588" t="s">
        <v>1467</v>
      </c>
      <c r="C3504" s="586"/>
      <c r="D3504" s="587"/>
      <c r="E3504" s="542"/>
      <c r="F3504" s="525"/>
      <c r="G3504" s="667"/>
    </row>
    <row r="3505" spans="1:7" ht="14.4">
      <c r="A3505" s="518"/>
      <c r="B3505" s="588" t="s">
        <v>1468</v>
      </c>
      <c r="C3505" s="586"/>
      <c r="D3505" s="587"/>
      <c r="E3505" s="542"/>
      <c r="F3505" s="525"/>
      <c r="G3505" s="667"/>
    </row>
    <row r="3506" spans="1:7" ht="14.4">
      <c r="A3506" s="518"/>
      <c r="B3506" s="588" t="s">
        <v>2884</v>
      </c>
      <c r="C3506" s="586"/>
      <c r="D3506" s="587"/>
      <c r="E3506" s="542"/>
      <c r="F3506" s="525"/>
      <c r="G3506" s="667"/>
    </row>
    <row r="3507" spans="1:7" ht="14.4">
      <c r="A3507" s="518"/>
      <c r="B3507" s="588" t="s">
        <v>1458</v>
      </c>
      <c r="C3507" s="586"/>
      <c r="D3507" s="587"/>
      <c r="E3507" s="542"/>
      <c r="F3507" s="525"/>
      <c r="G3507" s="667"/>
    </row>
    <row r="3508" spans="1:7" ht="14.4">
      <c r="A3508" s="518"/>
      <c r="B3508" s="588" t="s">
        <v>1469</v>
      </c>
      <c r="C3508" s="586"/>
      <c r="D3508" s="587"/>
      <c r="E3508" s="542"/>
      <c r="F3508" s="525"/>
      <c r="G3508" s="667"/>
    </row>
    <row r="3509" spans="1:7" ht="14.4">
      <c r="A3509" s="518"/>
      <c r="B3509" s="588" t="s">
        <v>1470</v>
      </c>
      <c r="C3509" s="586"/>
      <c r="D3509" s="587"/>
      <c r="E3509" s="542"/>
      <c r="F3509" s="525"/>
      <c r="G3509" s="667"/>
    </row>
    <row r="3510" spans="1:7" ht="14.4">
      <c r="A3510" s="518"/>
      <c r="B3510" s="588" t="s">
        <v>1419</v>
      </c>
      <c r="C3510" s="586"/>
      <c r="D3510" s="587"/>
      <c r="E3510" s="542"/>
      <c r="F3510" s="525"/>
      <c r="G3510" s="667"/>
    </row>
    <row r="3511" spans="1:7" ht="14.4">
      <c r="A3511" s="518"/>
      <c r="B3511" s="588" t="s">
        <v>1471</v>
      </c>
      <c r="C3511" s="586"/>
      <c r="D3511" s="587"/>
      <c r="E3511" s="542"/>
      <c r="F3511" s="525"/>
      <c r="G3511" s="667"/>
    </row>
    <row r="3512" spans="1:7" ht="14.4">
      <c r="A3512" s="518"/>
      <c r="B3512" s="588" t="s">
        <v>1462</v>
      </c>
      <c r="C3512" s="586"/>
      <c r="D3512" s="587"/>
      <c r="E3512" s="542"/>
      <c r="F3512" s="525"/>
      <c r="G3512" s="667"/>
    </row>
    <row r="3513" spans="1:7" ht="14.4">
      <c r="A3513" s="518"/>
      <c r="B3513" s="588" t="s">
        <v>1463</v>
      </c>
      <c r="C3513" s="586"/>
      <c r="D3513" s="587"/>
      <c r="E3513" s="542"/>
      <c r="F3513" s="525"/>
      <c r="G3513" s="667"/>
    </row>
    <row r="3514" spans="1:7" ht="14.4">
      <c r="A3514" s="518"/>
      <c r="B3514" s="588" t="s">
        <v>1472</v>
      </c>
      <c r="C3514" s="586"/>
      <c r="D3514" s="587"/>
      <c r="E3514" s="542"/>
      <c r="F3514" s="525"/>
      <c r="G3514" s="667"/>
    </row>
    <row r="3515" spans="1:7" ht="14.4">
      <c r="A3515" s="518"/>
      <c r="B3515" s="593" t="s">
        <v>1423</v>
      </c>
      <c r="C3515" s="594"/>
      <c r="D3515" s="595"/>
      <c r="E3515" s="542"/>
      <c r="F3515" s="525"/>
      <c r="G3515" s="667"/>
    </row>
    <row r="3516" spans="1:7" ht="14.4">
      <c r="A3516" s="518"/>
      <c r="B3516" s="592"/>
      <c r="C3516" s="541" t="s">
        <v>550</v>
      </c>
      <c r="D3516" s="542">
        <v>2</v>
      </c>
      <c r="E3516" s="636"/>
      <c r="F3516" s="520">
        <f>D3516*E3516</f>
        <v>0</v>
      </c>
      <c r="G3516" s="667"/>
    </row>
    <row r="3517" spans="1:7" ht="14.4">
      <c r="A3517" s="518"/>
      <c r="B3517" s="518"/>
      <c r="C3517" s="518"/>
      <c r="D3517" s="518"/>
      <c r="E3517" s="542"/>
      <c r="F3517" s="525"/>
      <c r="G3517" s="667"/>
    </row>
    <row r="3518" spans="1:7" ht="249.6" customHeight="1">
      <c r="A3518" s="596" t="s">
        <v>1638</v>
      </c>
      <c r="B3518" s="561" t="s">
        <v>2885</v>
      </c>
      <c r="C3518" s="575"/>
      <c r="D3518" s="575"/>
      <c r="E3518" s="542"/>
      <c r="F3518" s="658"/>
      <c r="G3518" s="667"/>
    </row>
    <row r="3519" spans="1:7" ht="14.4">
      <c r="A3519" s="575"/>
      <c r="B3519" s="597" t="s">
        <v>2886</v>
      </c>
      <c r="C3519" s="598"/>
      <c r="D3519" s="598"/>
      <c r="E3519" s="542"/>
      <c r="F3519" s="658"/>
      <c r="G3519" s="667"/>
    </row>
    <row r="3520" spans="1:7" ht="14.4">
      <c r="A3520" s="596"/>
      <c r="B3520" s="592"/>
      <c r="C3520" s="541" t="s">
        <v>179</v>
      </c>
      <c r="D3520" s="542">
        <v>28</v>
      </c>
      <c r="E3520" s="636"/>
      <c r="F3520" s="520">
        <f>D3520*E3520</f>
        <v>0</v>
      </c>
      <c r="G3520" s="667"/>
    </row>
    <row r="3521" spans="1:7" ht="14.4">
      <c r="A3521" s="575"/>
      <c r="B3521" s="575"/>
      <c r="C3521" s="575"/>
      <c r="D3521" s="575"/>
      <c r="E3521" s="542"/>
      <c r="F3521" s="658"/>
      <c r="G3521" s="667"/>
    </row>
    <row r="3522" spans="1:7" ht="129.6">
      <c r="A3522" s="596" t="s">
        <v>1644</v>
      </c>
      <c r="B3522" s="561" t="s">
        <v>2887</v>
      </c>
      <c r="C3522" s="541" t="s">
        <v>179</v>
      </c>
      <c r="D3522" s="542">
        <v>32</v>
      </c>
      <c r="E3522" s="636"/>
      <c r="F3522" s="520">
        <f>D3522*E3522</f>
        <v>0</v>
      </c>
      <c r="G3522" s="667"/>
    </row>
    <row r="3523" spans="1:7" ht="14.4">
      <c r="A3523" s="518"/>
      <c r="B3523" s="518"/>
      <c r="C3523" s="518"/>
      <c r="D3523" s="518"/>
      <c r="E3523" s="542"/>
      <c r="F3523" s="525"/>
      <c r="G3523" s="667"/>
    </row>
    <row r="3524" spans="1:7" ht="57.6">
      <c r="A3524" s="568" t="s">
        <v>1648</v>
      </c>
      <c r="B3524" s="528" t="s">
        <v>2888</v>
      </c>
      <c r="C3524" s="567"/>
      <c r="D3524" s="538"/>
      <c r="E3524" s="542"/>
      <c r="F3524" s="520"/>
      <c r="G3524" s="667"/>
    </row>
    <row r="3525" spans="1:7" ht="110.4" customHeight="1">
      <c r="A3525" s="539"/>
      <c r="B3525" s="528" t="s">
        <v>2889</v>
      </c>
      <c r="C3525" s="567" t="s">
        <v>124</v>
      </c>
      <c r="D3525" s="538">
        <v>500</v>
      </c>
      <c r="E3525" s="636"/>
      <c r="F3525" s="520">
        <f>D3525*E3525</f>
        <v>0</v>
      </c>
      <c r="G3525" s="667"/>
    </row>
    <row r="3526" spans="1:7" ht="14.4">
      <c r="A3526" s="518"/>
      <c r="B3526" s="518"/>
      <c r="C3526" s="518"/>
      <c r="D3526" s="518"/>
      <c r="E3526" s="542"/>
      <c r="F3526" s="525"/>
      <c r="G3526" s="667"/>
    </row>
    <row r="3527" spans="1:7" ht="57.6">
      <c r="A3527" s="568" t="s">
        <v>1651</v>
      </c>
      <c r="B3527" s="561" t="s">
        <v>2890</v>
      </c>
      <c r="C3527" s="567"/>
      <c r="D3527" s="538"/>
      <c r="E3527" s="542"/>
      <c r="F3527" s="520"/>
      <c r="G3527" s="667"/>
    </row>
    <row r="3528" spans="1:7" ht="14.4">
      <c r="A3528" s="568"/>
      <c r="B3528" s="561" t="s">
        <v>2891</v>
      </c>
      <c r="C3528" s="567" t="s">
        <v>179</v>
      </c>
      <c r="D3528" s="538">
        <v>36</v>
      </c>
      <c r="E3528" s="636"/>
      <c r="F3528" s="520">
        <f t="shared" ref="F3528:F3529" si="99">D3528*E3528</f>
        <v>0</v>
      </c>
      <c r="G3528" s="667"/>
    </row>
    <row r="3529" spans="1:7" ht="14.4">
      <c r="A3529" s="568"/>
      <c r="B3529" s="561" t="s">
        <v>2892</v>
      </c>
      <c r="C3529" s="567" t="s">
        <v>179</v>
      </c>
      <c r="D3529" s="538">
        <v>26</v>
      </c>
      <c r="E3529" s="636"/>
      <c r="F3529" s="520">
        <f t="shared" si="99"/>
        <v>0</v>
      </c>
      <c r="G3529" s="667"/>
    </row>
    <row r="3530" spans="1:7" ht="14.4">
      <c r="A3530" s="568"/>
      <c r="B3530" s="561"/>
      <c r="C3530" s="567"/>
      <c r="D3530" s="538"/>
      <c r="E3530" s="542"/>
      <c r="F3530" s="520"/>
      <c r="G3530" s="667"/>
    </row>
    <row r="3531" spans="1:7" ht="28.8">
      <c r="A3531" s="573" t="s">
        <v>1655</v>
      </c>
      <c r="B3531" s="528" t="s">
        <v>2893</v>
      </c>
      <c r="C3531" s="567"/>
      <c r="D3531" s="538"/>
      <c r="E3531" s="542"/>
      <c r="F3531" s="520"/>
      <c r="G3531" s="667"/>
    </row>
    <row r="3532" spans="1:7" ht="14.4">
      <c r="A3532" s="599"/>
      <c r="B3532" s="561" t="s">
        <v>2891</v>
      </c>
      <c r="C3532" s="562" t="s">
        <v>179</v>
      </c>
      <c r="D3532" s="538">
        <v>18</v>
      </c>
      <c r="E3532" s="636"/>
      <c r="F3532" s="520">
        <f t="shared" ref="F3532:F3533" si="100">D3532*E3532</f>
        <v>0</v>
      </c>
      <c r="G3532" s="667"/>
    </row>
    <row r="3533" spans="1:7" ht="14.4">
      <c r="A3533" s="539"/>
      <c r="B3533" s="561" t="s">
        <v>2892</v>
      </c>
      <c r="C3533" s="562" t="s">
        <v>179</v>
      </c>
      <c r="D3533" s="538">
        <v>13</v>
      </c>
      <c r="E3533" s="636"/>
      <c r="F3533" s="520">
        <f t="shared" si="100"/>
        <v>0</v>
      </c>
      <c r="G3533" s="667"/>
    </row>
    <row r="3534" spans="1:7" ht="14.4">
      <c r="A3534" s="518"/>
      <c r="B3534" s="518"/>
      <c r="C3534" s="518"/>
      <c r="D3534" s="518"/>
      <c r="E3534" s="542"/>
      <c r="F3534" s="525"/>
      <c r="G3534" s="667"/>
    </row>
    <row r="3535" spans="1:7" s="671" customFormat="1" ht="86.4">
      <c r="A3535" s="730" t="s">
        <v>1821</v>
      </c>
      <c r="B3535" s="556" t="s">
        <v>3178</v>
      </c>
      <c r="C3535" s="726"/>
      <c r="D3535" s="727"/>
      <c r="E3535" s="727"/>
      <c r="F3535" s="729"/>
      <c r="G3535" s="677"/>
    </row>
    <row r="3536" spans="1:7" ht="14.4">
      <c r="A3536" s="522"/>
      <c r="B3536" s="556" t="s">
        <v>1396</v>
      </c>
      <c r="C3536" s="550"/>
      <c r="D3536" s="557"/>
      <c r="E3536" s="542"/>
      <c r="F3536" s="520"/>
      <c r="G3536" s="667"/>
    </row>
    <row r="3537" spans="1:7" ht="14.4">
      <c r="A3537" s="522"/>
      <c r="B3537" s="556" t="s">
        <v>2836</v>
      </c>
      <c r="C3537" s="550" t="s">
        <v>124</v>
      </c>
      <c r="D3537" s="557">
        <v>200</v>
      </c>
      <c r="E3537" s="636"/>
      <c r="F3537" s="520">
        <f t="shared" ref="F3537:F3542" si="101">D3537*E3537</f>
        <v>0</v>
      </c>
      <c r="G3537" s="667"/>
    </row>
    <row r="3538" spans="1:7" ht="14.4">
      <c r="A3538" s="522"/>
      <c r="B3538" s="556" t="s">
        <v>2894</v>
      </c>
      <c r="C3538" s="550" t="s">
        <v>124</v>
      </c>
      <c r="D3538" s="557">
        <v>95</v>
      </c>
      <c r="E3538" s="636"/>
      <c r="F3538" s="520">
        <f t="shared" si="101"/>
        <v>0</v>
      </c>
      <c r="G3538" s="667"/>
    </row>
    <row r="3539" spans="1:7" ht="14.4">
      <c r="A3539" s="522"/>
      <c r="B3539" s="556" t="s">
        <v>2837</v>
      </c>
      <c r="C3539" s="550" t="s">
        <v>124</v>
      </c>
      <c r="D3539" s="557">
        <v>110</v>
      </c>
      <c r="E3539" s="636"/>
      <c r="F3539" s="520">
        <f t="shared" si="101"/>
        <v>0</v>
      </c>
      <c r="G3539" s="667"/>
    </row>
    <row r="3540" spans="1:7" ht="14.4">
      <c r="A3540" s="522"/>
      <c r="B3540" s="556" t="s">
        <v>2838</v>
      </c>
      <c r="C3540" s="550" t="s">
        <v>124</v>
      </c>
      <c r="D3540" s="557">
        <v>65</v>
      </c>
      <c r="E3540" s="636"/>
      <c r="F3540" s="520">
        <f t="shared" si="101"/>
        <v>0</v>
      </c>
      <c r="G3540" s="667"/>
    </row>
    <row r="3541" spans="1:7" ht="14.4">
      <c r="A3541" s="522"/>
      <c r="B3541" s="556" t="s">
        <v>2840</v>
      </c>
      <c r="C3541" s="550" t="s">
        <v>124</v>
      </c>
      <c r="D3541" s="557">
        <v>15</v>
      </c>
      <c r="E3541" s="636"/>
      <c r="F3541" s="520">
        <f t="shared" si="101"/>
        <v>0</v>
      </c>
      <c r="G3541" s="667"/>
    </row>
    <row r="3542" spans="1:7" ht="14.4">
      <c r="A3542" s="522"/>
      <c r="B3542" s="556" t="s">
        <v>2841</v>
      </c>
      <c r="C3542" s="550" t="s">
        <v>124</v>
      </c>
      <c r="D3542" s="557">
        <v>40</v>
      </c>
      <c r="E3542" s="636"/>
      <c r="F3542" s="520">
        <f t="shared" si="101"/>
        <v>0</v>
      </c>
      <c r="G3542" s="667"/>
    </row>
    <row r="3543" spans="1:7" ht="14.4">
      <c r="A3543" s="522"/>
      <c r="B3543" s="556"/>
      <c r="C3543" s="550"/>
      <c r="D3543" s="557"/>
      <c r="E3543" s="542"/>
      <c r="F3543" s="542"/>
      <c r="G3543" s="667"/>
    </row>
    <row r="3544" spans="1:7" ht="129.6">
      <c r="A3544" s="555" t="s">
        <v>2749</v>
      </c>
      <c r="B3544" s="556" t="s">
        <v>2895</v>
      </c>
      <c r="C3544" s="541" t="s">
        <v>550</v>
      </c>
      <c r="D3544" s="542">
        <v>1</v>
      </c>
      <c r="E3544" s="636"/>
      <c r="F3544" s="520">
        <f>D3544*E3544</f>
        <v>0</v>
      </c>
      <c r="G3544" s="667"/>
    </row>
    <row r="3545" spans="1:7" ht="14.4">
      <c r="A3545" s="518"/>
      <c r="B3545" s="518"/>
      <c r="C3545" s="518"/>
      <c r="D3545" s="518"/>
      <c r="E3545" s="542"/>
      <c r="F3545" s="525"/>
      <c r="G3545" s="667"/>
    </row>
    <row r="3546" spans="1:7" ht="249.6" customHeight="1">
      <c r="A3546" s="539" t="s">
        <v>2751</v>
      </c>
      <c r="B3546" s="583" t="s">
        <v>2845</v>
      </c>
      <c r="C3546" s="541"/>
      <c r="D3546" s="553"/>
      <c r="E3546" s="542"/>
      <c r="F3546" s="520"/>
      <c r="G3546" s="667"/>
    </row>
    <row r="3547" spans="1:7" ht="14.4">
      <c r="A3547" s="552"/>
      <c r="B3547" s="540" t="s">
        <v>1397</v>
      </c>
      <c r="C3547" s="550" t="s">
        <v>124</v>
      </c>
      <c r="D3547" s="557">
        <v>200</v>
      </c>
      <c r="E3547" s="636"/>
      <c r="F3547" s="520">
        <f t="shared" ref="F3547:F3552" si="102">D3547*E3547</f>
        <v>0</v>
      </c>
      <c r="G3547" s="667"/>
    </row>
    <row r="3548" spans="1:7" ht="14.4">
      <c r="A3548" s="552"/>
      <c r="B3548" s="540" t="s">
        <v>1473</v>
      </c>
      <c r="C3548" s="550" t="s">
        <v>124</v>
      </c>
      <c r="D3548" s="557">
        <v>95</v>
      </c>
      <c r="E3548" s="636"/>
      <c r="F3548" s="520">
        <f t="shared" si="102"/>
        <v>0</v>
      </c>
      <c r="G3548" s="667"/>
    </row>
    <row r="3549" spans="1:7" ht="14.4">
      <c r="A3549" s="552"/>
      <c r="B3549" s="540" t="s">
        <v>1398</v>
      </c>
      <c r="C3549" s="550" t="s">
        <v>124</v>
      </c>
      <c r="D3549" s="557">
        <v>110</v>
      </c>
      <c r="E3549" s="636"/>
      <c r="F3549" s="520">
        <f t="shared" si="102"/>
        <v>0</v>
      </c>
      <c r="G3549" s="667"/>
    </row>
    <row r="3550" spans="1:7" ht="14.4">
      <c r="A3550" s="539"/>
      <c r="B3550" s="540" t="s">
        <v>1399</v>
      </c>
      <c r="C3550" s="550" t="s">
        <v>124</v>
      </c>
      <c r="D3550" s="557">
        <v>65</v>
      </c>
      <c r="E3550" s="636"/>
      <c r="F3550" s="520">
        <f t="shared" si="102"/>
        <v>0</v>
      </c>
      <c r="G3550" s="667"/>
    </row>
    <row r="3551" spans="1:7" ht="14.4">
      <c r="A3551" s="539"/>
      <c r="B3551" s="540" t="s">
        <v>1401</v>
      </c>
      <c r="C3551" s="550" t="s">
        <v>124</v>
      </c>
      <c r="D3551" s="557">
        <v>15</v>
      </c>
      <c r="E3551" s="636"/>
      <c r="F3551" s="520">
        <f t="shared" si="102"/>
        <v>0</v>
      </c>
      <c r="G3551" s="667"/>
    </row>
    <row r="3552" spans="1:7" ht="14.4">
      <c r="A3552" s="539"/>
      <c r="B3552" s="540" t="s">
        <v>1402</v>
      </c>
      <c r="C3552" s="550" t="s">
        <v>124</v>
      </c>
      <c r="D3552" s="557">
        <v>40</v>
      </c>
      <c r="E3552" s="636"/>
      <c r="F3552" s="520">
        <f t="shared" si="102"/>
        <v>0</v>
      </c>
      <c r="G3552" s="667"/>
    </row>
    <row r="3553" spans="1:7" ht="14.4">
      <c r="A3553" s="539"/>
      <c r="B3553" s="540"/>
      <c r="C3553" s="550"/>
      <c r="D3553" s="557"/>
      <c r="E3553" s="542"/>
      <c r="F3553" s="542"/>
      <c r="G3553" s="667"/>
    </row>
    <row r="3554" spans="1:7" ht="163.95" customHeight="1">
      <c r="A3554" s="546" t="s">
        <v>2753</v>
      </c>
      <c r="B3554" s="540" t="s">
        <v>2847</v>
      </c>
      <c r="C3554" s="541" t="s">
        <v>132</v>
      </c>
      <c r="D3554" s="542">
        <v>500</v>
      </c>
      <c r="E3554" s="636"/>
      <c r="F3554" s="520">
        <f>D3554*E3554</f>
        <v>0</v>
      </c>
      <c r="G3554" s="667"/>
    </row>
    <row r="3555" spans="1:7" ht="14.4">
      <c r="A3555" s="546"/>
      <c r="B3555" s="540"/>
      <c r="C3555" s="541"/>
      <c r="D3555" s="542"/>
      <c r="E3555" s="542"/>
      <c r="F3555" s="520"/>
      <c r="G3555" s="667"/>
    </row>
    <row r="3556" spans="1:7" ht="43.2">
      <c r="A3556" s="560" t="s">
        <v>2758</v>
      </c>
      <c r="B3556" s="535" t="s">
        <v>2849</v>
      </c>
      <c r="C3556" s="562"/>
      <c r="D3556" s="538"/>
      <c r="E3556" s="542"/>
      <c r="F3556" s="520"/>
      <c r="G3556" s="667"/>
    </row>
    <row r="3557" spans="1:7" ht="14.4">
      <c r="A3557" s="560"/>
      <c r="B3557" s="528" t="s">
        <v>2851</v>
      </c>
      <c r="C3557" s="562" t="s">
        <v>179</v>
      </c>
      <c r="D3557" s="557">
        <v>200</v>
      </c>
      <c r="E3557" s="636"/>
      <c r="F3557" s="520">
        <f t="shared" ref="F3557:F3562" si="103">D3557*E3557</f>
        <v>0</v>
      </c>
      <c r="G3557" s="667"/>
    </row>
    <row r="3558" spans="1:7" ht="14.4">
      <c r="A3558" s="560"/>
      <c r="B3558" s="528" t="s">
        <v>2896</v>
      </c>
      <c r="C3558" s="562" t="s">
        <v>179</v>
      </c>
      <c r="D3558" s="557">
        <v>95</v>
      </c>
      <c r="E3558" s="636"/>
      <c r="F3558" s="520">
        <f t="shared" si="103"/>
        <v>0</v>
      </c>
      <c r="G3558" s="667"/>
    </row>
    <row r="3559" spans="1:7" ht="14.4">
      <c r="A3559" s="560"/>
      <c r="B3559" s="528" t="s">
        <v>2852</v>
      </c>
      <c r="C3559" s="562" t="s">
        <v>179</v>
      </c>
      <c r="D3559" s="557">
        <v>110</v>
      </c>
      <c r="E3559" s="636"/>
      <c r="F3559" s="520">
        <f t="shared" si="103"/>
        <v>0</v>
      </c>
      <c r="G3559" s="667"/>
    </row>
    <row r="3560" spans="1:7" ht="14.4">
      <c r="A3560" s="560"/>
      <c r="B3560" s="528" t="s">
        <v>2853</v>
      </c>
      <c r="C3560" s="562" t="s">
        <v>179</v>
      </c>
      <c r="D3560" s="557">
        <v>65</v>
      </c>
      <c r="E3560" s="636"/>
      <c r="F3560" s="520">
        <f t="shared" si="103"/>
        <v>0</v>
      </c>
      <c r="G3560" s="667"/>
    </row>
    <row r="3561" spans="1:7" ht="14.4">
      <c r="A3561" s="539"/>
      <c r="B3561" s="528" t="s">
        <v>2854</v>
      </c>
      <c r="C3561" s="562" t="s">
        <v>179</v>
      </c>
      <c r="D3561" s="557">
        <v>15</v>
      </c>
      <c r="E3561" s="636"/>
      <c r="F3561" s="520">
        <f t="shared" si="103"/>
        <v>0</v>
      </c>
      <c r="G3561" s="667"/>
    </row>
    <row r="3562" spans="1:7" ht="14.4">
      <c r="A3562" s="539"/>
      <c r="B3562" s="528" t="s">
        <v>2855</v>
      </c>
      <c r="C3562" s="562" t="s">
        <v>179</v>
      </c>
      <c r="D3562" s="557">
        <v>40</v>
      </c>
      <c r="E3562" s="636"/>
      <c r="F3562" s="520">
        <f t="shared" si="103"/>
        <v>0</v>
      </c>
      <c r="G3562" s="667"/>
    </row>
    <row r="3563" spans="1:7" ht="14.4">
      <c r="A3563" s="518"/>
      <c r="B3563" s="518"/>
      <c r="C3563" s="518"/>
      <c r="D3563" s="557"/>
      <c r="E3563" s="542"/>
      <c r="F3563" s="525"/>
      <c r="G3563" s="667"/>
    </row>
    <row r="3564" spans="1:7" s="215" customFormat="1" ht="14.4">
      <c r="A3564" s="551" t="s">
        <v>2763</v>
      </c>
      <c r="B3564" s="540" t="s">
        <v>1404</v>
      </c>
      <c r="C3564" s="552"/>
      <c r="D3564" s="553"/>
      <c r="E3564" s="542"/>
      <c r="F3564" s="520"/>
      <c r="G3564" s="823"/>
    </row>
    <row r="3565" spans="1:7" s="826" customFormat="1" ht="80.400000000000006" customHeight="1">
      <c r="A3565" s="821"/>
      <c r="B3565" s="824" t="s">
        <v>2864</v>
      </c>
      <c r="C3565" s="817" t="s">
        <v>550</v>
      </c>
      <c r="D3565" s="818">
        <v>1</v>
      </c>
      <c r="E3565" s="636"/>
      <c r="F3565" s="729">
        <f>D3565*E3565</f>
        <v>0</v>
      </c>
      <c r="G3565" s="825"/>
    </row>
    <row r="3566" spans="1:7" s="215" customFormat="1" ht="133.94999999999999" customHeight="1">
      <c r="A3566" s="551"/>
      <c r="B3566" s="540" t="s">
        <v>2865</v>
      </c>
      <c r="C3566" s="541" t="s">
        <v>550</v>
      </c>
      <c r="D3566" s="542">
        <v>1</v>
      </c>
      <c r="E3566" s="636"/>
      <c r="F3566" s="520">
        <f>D3566*E3566</f>
        <v>0</v>
      </c>
      <c r="G3566" s="823"/>
    </row>
    <row r="3567" spans="1:7" s="215" customFormat="1" ht="134.4" customHeight="1">
      <c r="A3567" s="551"/>
      <c r="B3567" s="540" t="s">
        <v>2866</v>
      </c>
      <c r="C3567" s="541" t="s">
        <v>550</v>
      </c>
      <c r="D3567" s="542">
        <v>1</v>
      </c>
      <c r="E3567" s="636"/>
      <c r="F3567" s="520">
        <f>D3567*E3567</f>
        <v>0</v>
      </c>
      <c r="G3567" s="823"/>
    </row>
    <row r="3568" spans="1:7" ht="14.4">
      <c r="A3568" s="518"/>
      <c r="B3568" s="518"/>
      <c r="C3568" s="518"/>
      <c r="D3568" s="518"/>
      <c r="E3568" s="518"/>
      <c r="F3568" s="525"/>
      <c r="G3568" s="667"/>
    </row>
    <row r="3569" spans="1:7" ht="15" thickBot="1">
      <c r="A3569" s="578"/>
      <c r="B3569" s="578"/>
      <c r="C3569" s="578"/>
      <c r="D3569" s="579"/>
      <c r="E3569" s="579"/>
      <c r="F3569" s="579"/>
      <c r="G3569" s="667"/>
    </row>
    <row r="3570" spans="1:7" ht="14.4">
      <c r="A3570" s="569"/>
      <c r="B3570" s="518"/>
      <c r="C3570" s="518"/>
      <c r="D3570" s="525"/>
      <c r="E3570" s="525"/>
      <c r="F3570" s="525"/>
      <c r="G3570" s="667"/>
    </row>
    <row r="3571" spans="1:7" ht="14.4">
      <c r="A3571" s="569"/>
      <c r="B3571" s="580" t="s">
        <v>2897</v>
      </c>
      <c r="C3571" s="518"/>
      <c r="D3571" s="525"/>
      <c r="E3571" s="581"/>
      <c r="F3571" s="582">
        <f>SUM(F3408:F3568)</f>
        <v>0</v>
      </c>
      <c r="G3571" s="667"/>
    </row>
    <row r="3572" spans="1:7">
      <c r="B3572" s="46"/>
      <c r="G3572" s="667"/>
    </row>
    <row r="3573" spans="1:7">
      <c r="B3573" s="46"/>
      <c r="G3573" s="667"/>
    </row>
    <row r="3574" spans="1:7">
      <c r="B3574" s="46"/>
      <c r="G3574" s="667"/>
    </row>
    <row r="3575" spans="1:7">
      <c r="C3575" s="3"/>
      <c r="D3575" s="66"/>
      <c r="G3575" s="667"/>
    </row>
    <row r="3576" spans="1:7">
      <c r="B3576" s="40"/>
      <c r="G3576" s="667"/>
    </row>
    <row r="3577" spans="1:7">
      <c r="A3577" s="2"/>
      <c r="B3577" s="37"/>
      <c r="G3577" s="667"/>
    </row>
    <row r="3578" spans="1:7">
      <c r="G3578" s="667"/>
    </row>
    <row r="3579" spans="1:7" ht="14.4">
      <c r="A3579" s="517"/>
      <c r="B3579" s="518" t="s">
        <v>1474</v>
      </c>
      <c r="C3579" s="519"/>
      <c r="D3579" s="520"/>
      <c r="E3579" s="520"/>
      <c r="F3579" s="520"/>
      <c r="G3579" s="667"/>
    </row>
    <row r="3580" spans="1:7" ht="14.4">
      <c r="A3580" s="518"/>
      <c r="B3580" s="518"/>
      <c r="C3580" s="518"/>
      <c r="D3580" s="518"/>
      <c r="E3580" s="518"/>
      <c r="F3580" s="525"/>
      <c r="G3580" s="667"/>
    </row>
    <row r="3581" spans="1:7" ht="62.4" customHeight="1">
      <c r="A3581" s="568" t="s">
        <v>1565</v>
      </c>
      <c r="B3581" s="561" t="s">
        <v>2890</v>
      </c>
      <c r="C3581" s="567"/>
      <c r="D3581" s="538"/>
      <c r="E3581" s="518"/>
      <c r="F3581" s="520"/>
      <c r="G3581" s="667"/>
    </row>
    <row r="3582" spans="1:7" ht="14.4">
      <c r="A3582" s="568"/>
      <c r="B3582" s="561" t="s">
        <v>2891</v>
      </c>
      <c r="C3582" s="567" t="s">
        <v>179</v>
      </c>
      <c r="D3582" s="538">
        <v>2</v>
      </c>
      <c r="E3582" s="635"/>
      <c r="F3582" s="538">
        <f>D3582*E3582</f>
        <v>0</v>
      </c>
      <c r="G3582" s="667"/>
    </row>
    <row r="3583" spans="1:7" ht="14.4">
      <c r="A3583" s="568"/>
      <c r="B3583" s="561" t="s">
        <v>2892</v>
      </c>
      <c r="C3583" s="567" t="s">
        <v>179</v>
      </c>
      <c r="D3583" s="538">
        <v>4</v>
      </c>
      <c r="E3583" s="635"/>
      <c r="F3583" s="538">
        <f>D3583*E3583</f>
        <v>0</v>
      </c>
      <c r="G3583" s="667"/>
    </row>
    <row r="3584" spans="1:7" ht="14.4">
      <c r="A3584" s="568"/>
      <c r="B3584" s="561"/>
      <c r="C3584" s="567"/>
      <c r="D3584" s="538"/>
      <c r="E3584" s="538"/>
      <c r="F3584" s="520"/>
      <c r="G3584" s="667"/>
    </row>
    <row r="3585" spans="1:7" ht="28.8">
      <c r="A3585" s="573" t="s">
        <v>1730</v>
      </c>
      <c r="B3585" s="528" t="s">
        <v>2893</v>
      </c>
      <c r="C3585" s="567"/>
      <c r="D3585" s="538"/>
      <c r="E3585" s="538"/>
      <c r="F3585" s="520"/>
      <c r="G3585" s="667"/>
    </row>
    <row r="3586" spans="1:7" ht="14.4">
      <c r="A3586" s="599"/>
      <c r="B3586" s="561" t="s">
        <v>2891</v>
      </c>
      <c r="C3586" s="562" t="s">
        <v>179</v>
      </c>
      <c r="D3586" s="538">
        <v>1</v>
      </c>
      <c r="E3586" s="635"/>
      <c r="F3586" s="538">
        <f t="shared" ref="F3586:F3587" si="104">D3586*E3586</f>
        <v>0</v>
      </c>
      <c r="G3586" s="667"/>
    </row>
    <row r="3587" spans="1:7" ht="14.4">
      <c r="A3587" s="539"/>
      <c r="B3587" s="561" t="s">
        <v>2892</v>
      </c>
      <c r="C3587" s="562" t="s">
        <v>179</v>
      </c>
      <c r="D3587" s="538">
        <v>2</v>
      </c>
      <c r="E3587" s="635"/>
      <c r="F3587" s="538">
        <f t="shared" si="104"/>
        <v>0</v>
      </c>
      <c r="G3587" s="667"/>
    </row>
    <row r="3588" spans="1:7" ht="14.4">
      <c r="A3588" s="518"/>
      <c r="B3588" s="518"/>
      <c r="C3588" s="518"/>
      <c r="D3588" s="518"/>
      <c r="E3588" s="538"/>
      <c r="F3588" s="525"/>
      <c r="G3588" s="667"/>
    </row>
    <row r="3589" spans="1:7" ht="86.4">
      <c r="A3589" s="555" t="s">
        <v>1638</v>
      </c>
      <c r="B3589" s="556" t="s">
        <v>3178</v>
      </c>
      <c r="C3589" s="541"/>
      <c r="D3589" s="542"/>
      <c r="E3589" s="538"/>
      <c r="F3589" s="520"/>
      <c r="G3589" s="667"/>
    </row>
    <row r="3590" spans="1:7" ht="14.4">
      <c r="A3590" s="522"/>
      <c r="B3590" s="556" t="s">
        <v>1396</v>
      </c>
      <c r="C3590" s="550"/>
      <c r="D3590" s="557"/>
      <c r="E3590" s="538"/>
      <c r="F3590" s="520"/>
      <c r="G3590" s="667"/>
    </row>
    <row r="3591" spans="1:7" ht="14.4">
      <c r="A3591" s="522"/>
      <c r="B3591" s="556" t="s">
        <v>2836</v>
      </c>
      <c r="C3591" s="550" t="s">
        <v>124</v>
      </c>
      <c r="D3591" s="557">
        <v>15</v>
      </c>
      <c r="E3591" s="635"/>
      <c r="F3591" s="538">
        <f t="shared" ref="F3591:F3593" si="105">D3591*E3591</f>
        <v>0</v>
      </c>
      <c r="G3591" s="667"/>
    </row>
    <row r="3592" spans="1:7" ht="14.4">
      <c r="A3592" s="522"/>
      <c r="B3592" s="556" t="s">
        <v>2894</v>
      </c>
      <c r="C3592" s="550" t="s">
        <v>124</v>
      </c>
      <c r="D3592" s="557">
        <v>80</v>
      </c>
      <c r="E3592" s="635"/>
      <c r="F3592" s="538">
        <f t="shared" si="105"/>
        <v>0</v>
      </c>
      <c r="G3592" s="667"/>
    </row>
    <row r="3593" spans="1:7" ht="14.4">
      <c r="A3593" s="522"/>
      <c r="B3593" s="556" t="s">
        <v>2837</v>
      </c>
      <c r="C3593" s="550" t="s">
        <v>124</v>
      </c>
      <c r="D3593" s="557">
        <v>40</v>
      </c>
      <c r="E3593" s="635"/>
      <c r="F3593" s="538">
        <f t="shared" si="105"/>
        <v>0</v>
      </c>
      <c r="G3593" s="667"/>
    </row>
    <row r="3594" spans="1:7" ht="14.4">
      <c r="A3594" s="522"/>
      <c r="B3594" s="556"/>
      <c r="C3594" s="550"/>
      <c r="D3594" s="557"/>
      <c r="E3594" s="538"/>
      <c r="F3594" s="542"/>
      <c r="G3594" s="667"/>
    </row>
    <row r="3595" spans="1:7" ht="129.6">
      <c r="A3595" s="555" t="s">
        <v>1644</v>
      </c>
      <c r="B3595" s="556" t="s">
        <v>2895</v>
      </c>
      <c r="C3595" s="541" t="s">
        <v>550</v>
      </c>
      <c r="D3595" s="542">
        <v>1</v>
      </c>
      <c r="E3595" s="635"/>
      <c r="F3595" s="538">
        <f>D3595*E3595</f>
        <v>0</v>
      </c>
      <c r="G3595" s="667"/>
    </row>
    <row r="3596" spans="1:7" ht="14.4">
      <c r="A3596" s="518"/>
      <c r="B3596" s="518"/>
      <c r="C3596" s="518"/>
      <c r="D3596" s="518"/>
      <c r="E3596" s="538"/>
      <c r="F3596" s="525"/>
      <c r="G3596" s="667"/>
    </row>
    <row r="3597" spans="1:7" ht="250.95" customHeight="1">
      <c r="A3597" s="539" t="s">
        <v>1648</v>
      </c>
      <c r="B3597" s="583" t="s">
        <v>2845</v>
      </c>
      <c r="C3597" s="541"/>
      <c r="D3597" s="553"/>
      <c r="E3597" s="538"/>
      <c r="F3597" s="520"/>
      <c r="G3597" s="667"/>
    </row>
    <row r="3598" spans="1:7" ht="14.4">
      <c r="A3598" s="552"/>
      <c r="B3598" s="540" t="s">
        <v>1397</v>
      </c>
      <c r="C3598" s="550" t="s">
        <v>124</v>
      </c>
      <c r="D3598" s="557">
        <v>15</v>
      </c>
      <c r="E3598" s="635"/>
      <c r="F3598" s="538">
        <f t="shared" ref="F3598:F3600" si="106">D3598*E3598</f>
        <v>0</v>
      </c>
      <c r="G3598" s="667"/>
    </row>
    <row r="3599" spans="1:7" ht="14.4">
      <c r="A3599" s="552"/>
      <c r="B3599" s="540" t="s">
        <v>1473</v>
      </c>
      <c r="C3599" s="550" t="s">
        <v>124</v>
      </c>
      <c r="D3599" s="557">
        <v>80</v>
      </c>
      <c r="E3599" s="635"/>
      <c r="F3599" s="538">
        <f t="shared" si="106"/>
        <v>0</v>
      </c>
      <c r="G3599" s="667"/>
    </row>
    <row r="3600" spans="1:7" ht="14.4">
      <c r="A3600" s="552"/>
      <c r="B3600" s="540" t="s">
        <v>1398</v>
      </c>
      <c r="C3600" s="550" t="s">
        <v>124</v>
      </c>
      <c r="D3600" s="557">
        <v>40</v>
      </c>
      <c r="E3600" s="635"/>
      <c r="F3600" s="538">
        <f t="shared" si="106"/>
        <v>0</v>
      </c>
      <c r="G3600" s="667"/>
    </row>
    <row r="3601" spans="1:7" ht="14.4">
      <c r="A3601" s="539"/>
      <c r="B3601" s="540"/>
      <c r="C3601" s="550"/>
      <c r="D3601" s="557"/>
      <c r="E3601" s="538"/>
      <c r="F3601" s="542"/>
      <c r="G3601" s="667"/>
    </row>
    <row r="3602" spans="1:7" ht="162.6" customHeight="1">
      <c r="A3602" s="546" t="s">
        <v>1651</v>
      </c>
      <c r="B3602" s="540" t="s">
        <v>2847</v>
      </c>
      <c r="C3602" s="541" t="s">
        <v>132</v>
      </c>
      <c r="D3602" s="542">
        <v>400</v>
      </c>
      <c r="E3602" s="635"/>
      <c r="F3602" s="538">
        <f>D3602*E3602</f>
        <v>0</v>
      </c>
      <c r="G3602" s="667"/>
    </row>
    <row r="3603" spans="1:7" ht="14.4">
      <c r="A3603" s="546"/>
      <c r="B3603" s="540"/>
      <c r="C3603" s="541"/>
      <c r="D3603" s="542"/>
      <c r="E3603" s="538"/>
      <c r="F3603" s="520"/>
      <c r="G3603" s="667"/>
    </row>
    <row r="3604" spans="1:7" ht="43.2">
      <c r="A3604" s="560" t="s">
        <v>1655</v>
      </c>
      <c r="B3604" s="535" t="s">
        <v>2849</v>
      </c>
      <c r="C3604" s="562"/>
      <c r="D3604" s="538"/>
      <c r="E3604" s="538"/>
      <c r="F3604" s="520"/>
      <c r="G3604" s="667"/>
    </row>
    <row r="3605" spans="1:7" ht="14.4">
      <c r="A3605" s="560"/>
      <c r="B3605" s="528" t="s">
        <v>2851</v>
      </c>
      <c r="C3605" s="562" t="s">
        <v>179</v>
      </c>
      <c r="D3605" s="557">
        <v>15</v>
      </c>
      <c r="E3605" s="635"/>
      <c r="F3605" s="538">
        <f t="shared" ref="F3605:F3607" si="107">D3605*E3605</f>
        <v>0</v>
      </c>
      <c r="G3605" s="667"/>
    </row>
    <row r="3606" spans="1:7" ht="14.4">
      <c r="A3606" s="560"/>
      <c r="B3606" s="528" t="s">
        <v>2896</v>
      </c>
      <c r="C3606" s="562" t="s">
        <v>179</v>
      </c>
      <c r="D3606" s="557">
        <v>80</v>
      </c>
      <c r="E3606" s="635"/>
      <c r="F3606" s="538">
        <f t="shared" si="107"/>
        <v>0</v>
      </c>
      <c r="G3606" s="667"/>
    </row>
    <row r="3607" spans="1:7" ht="14.4">
      <c r="A3607" s="560"/>
      <c r="B3607" s="528" t="s">
        <v>2852</v>
      </c>
      <c r="C3607" s="562" t="s">
        <v>179</v>
      </c>
      <c r="D3607" s="557">
        <v>40</v>
      </c>
      <c r="E3607" s="635"/>
      <c r="F3607" s="538">
        <f t="shared" si="107"/>
        <v>0</v>
      </c>
      <c r="G3607" s="667"/>
    </row>
    <row r="3608" spans="1:7" ht="14.4">
      <c r="A3608" s="518"/>
      <c r="B3608" s="518"/>
      <c r="C3608" s="518"/>
      <c r="D3608" s="557"/>
      <c r="E3608" s="538"/>
      <c r="F3608" s="525"/>
      <c r="G3608" s="667"/>
    </row>
    <row r="3609" spans="1:7" s="350" customFormat="1" ht="14.4">
      <c r="A3609" s="551" t="s">
        <v>1821</v>
      </c>
      <c r="B3609" s="559" t="s">
        <v>1404</v>
      </c>
      <c r="C3609" s="552"/>
      <c r="D3609" s="553"/>
      <c r="E3609" s="538"/>
      <c r="F3609" s="520"/>
      <c r="G3609" s="820"/>
    </row>
    <row r="3610" spans="1:7" s="827" customFormat="1" ht="72">
      <c r="A3610" s="821"/>
      <c r="B3610" s="824" t="s">
        <v>2864</v>
      </c>
      <c r="C3610" s="817" t="s">
        <v>550</v>
      </c>
      <c r="D3610" s="818">
        <v>1</v>
      </c>
      <c r="E3610" s="635"/>
      <c r="F3610" s="728">
        <f>D3610*E3610</f>
        <v>0</v>
      </c>
      <c r="G3610" s="820"/>
    </row>
    <row r="3611" spans="1:7" s="350" customFormat="1" ht="135" customHeight="1">
      <c r="A3611" s="551"/>
      <c r="B3611" s="540" t="s">
        <v>2865</v>
      </c>
      <c r="C3611" s="541" t="s">
        <v>550</v>
      </c>
      <c r="D3611" s="542">
        <v>1</v>
      </c>
      <c r="E3611" s="635"/>
      <c r="F3611" s="538">
        <f>D3611*E3611</f>
        <v>0</v>
      </c>
      <c r="G3611" s="820"/>
    </row>
    <row r="3612" spans="1:7" s="350" customFormat="1" ht="133.19999999999999" customHeight="1">
      <c r="A3612" s="551"/>
      <c r="B3612" s="540" t="s">
        <v>2866</v>
      </c>
      <c r="C3612" s="541" t="s">
        <v>550</v>
      </c>
      <c r="D3612" s="542">
        <v>1</v>
      </c>
      <c r="E3612" s="635"/>
      <c r="F3612" s="538">
        <f>D3612*E3612</f>
        <v>0</v>
      </c>
      <c r="G3612" s="820"/>
    </row>
    <row r="3613" spans="1:7" ht="14.4">
      <c r="A3613" s="518"/>
      <c r="B3613" s="518"/>
      <c r="C3613" s="518"/>
      <c r="D3613" s="518"/>
      <c r="E3613" s="518"/>
      <c r="F3613" s="525"/>
      <c r="G3613" s="667"/>
    </row>
    <row r="3614" spans="1:7" ht="15" thickBot="1">
      <c r="A3614" s="578"/>
      <c r="B3614" s="578"/>
      <c r="C3614" s="578"/>
      <c r="D3614" s="579"/>
      <c r="E3614" s="579"/>
      <c r="F3614" s="579"/>
      <c r="G3614" s="667"/>
    </row>
    <row r="3615" spans="1:7" ht="14.4">
      <c r="A3615" s="569"/>
      <c r="B3615" s="518"/>
      <c r="C3615" s="518"/>
      <c r="D3615" s="525"/>
      <c r="E3615" s="525"/>
      <c r="F3615" s="525"/>
      <c r="G3615" s="667"/>
    </row>
    <row r="3616" spans="1:7" ht="14.4">
      <c r="A3616" s="569"/>
      <c r="B3616" s="580" t="s">
        <v>2898</v>
      </c>
      <c r="C3616" s="518"/>
      <c r="D3616" s="525"/>
      <c r="E3616" s="581"/>
      <c r="F3616" s="582">
        <f>SUM(F3581:F3613)</f>
        <v>0</v>
      </c>
      <c r="G3616" s="667"/>
    </row>
    <row r="3617" spans="1:7">
      <c r="B3617" s="46"/>
      <c r="G3617" s="667"/>
    </row>
    <row r="3618" spans="1:7">
      <c r="A3618" s="3"/>
      <c r="B3618" s="48"/>
      <c r="G3618" s="667"/>
    </row>
    <row r="3619" spans="1:7">
      <c r="A3619" s="3"/>
      <c r="B3619" s="46"/>
      <c r="G3619" s="667"/>
    </row>
    <row r="3620" spans="1:7">
      <c r="A3620" s="3"/>
      <c r="B3620" s="46"/>
      <c r="G3620" s="667"/>
    </row>
    <row r="3621" spans="1:7">
      <c r="A3621" s="3"/>
      <c r="B3621" s="46"/>
      <c r="G3621" s="667"/>
    </row>
    <row r="3622" spans="1:7">
      <c r="A3622" s="3"/>
      <c r="B3622" s="46"/>
      <c r="G3622" s="667"/>
    </row>
    <row r="3623" spans="1:7">
      <c r="A3623" s="3"/>
      <c r="B3623" s="46"/>
      <c r="G3623" s="667"/>
    </row>
    <row r="3624" spans="1:7">
      <c r="B3624" s="46"/>
      <c r="C3624" s="3"/>
      <c r="D3624" s="66"/>
      <c r="G3624" s="667"/>
    </row>
    <row r="3625" spans="1:7">
      <c r="G3625" s="667"/>
    </row>
    <row r="3626" spans="1:7" ht="14.4">
      <c r="A3626" s="517"/>
      <c r="B3626" s="518" t="s">
        <v>1475</v>
      </c>
      <c r="C3626" s="519"/>
      <c r="D3626" s="520"/>
      <c r="E3626" s="520"/>
      <c r="F3626" s="520"/>
      <c r="G3626" s="667"/>
    </row>
    <row r="3627" spans="1:7" ht="14.4">
      <c r="A3627" s="518"/>
      <c r="B3627" s="518"/>
      <c r="C3627" s="518"/>
      <c r="D3627" s="518"/>
      <c r="E3627" s="518"/>
      <c r="F3627" s="525"/>
      <c r="G3627" s="667"/>
    </row>
    <row r="3628" spans="1:7" ht="249" customHeight="1">
      <c r="A3628" s="560" t="s">
        <v>1565</v>
      </c>
      <c r="B3628" s="528" t="s">
        <v>2899</v>
      </c>
      <c r="C3628" s="562"/>
      <c r="D3628" s="538"/>
      <c r="E3628" s="520"/>
      <c r="F3628" s="520"/>
      <c r="G3628" s="667"/>
    </row>
    <row r="3629" spans="1:7" ht="14.4">
      <c r="A3629" s="560"/>
      <c r="B3629" s="535" t="s">
        <v>2900</v>
      </c>
      <c r="C3629" s="562" t="s">
        <v>179</v>
      </c>
      <c r="D3629" s="538">
        <v>14</v>
      </c>
      <c r="E3629" s="636"/>
      <c r="F3629" s="520">
        <f>D3629*E3629</f>
        <v>0</v>
      </c>
      <c r="G3629" s="667"/>
    </row>
    <row r="3630" spans="1:7" ht="14.4">
      <c r="A3630" s="560"/>
      <c r="B3630" s="535" t="s">
        <v>2901</v>
      </c>
      <c r="C3630" s="562" t="s">
        <v>179</v>
      </c>
      <c r="D3630" s="538">
        <v>2</v>
      </c>
      <c r="E3630" s="636"/>
      <c r="F3630" s="520">
        <f t="shared" ref="F3630:F3631" si="108">D3630*E3630</f>
        <v>0</v>
      </c>
      <c r="G3630" s="667"/>
    </row>
    <row r="3631" spans="1:7" ht="14.4">
      <c r="A3631" s="522"/>
      <c r="B3631" s="535" t="s">
        <v>2902</v>
      </c>
      <c r="C3631" s="562" t="s">
        <v>179</v>
      </c>
      <c r="D3631" s="538">
        <v>1</v>
      </c>
      <c r="E3631" s="636"/>
      <c r="F3631" s="520">
        <f t="shared" si="108"/>
        <v>0</v>
      </c>
      <c r="G3631" s="667"/>
    </row>
    <row r="3632" spans="1:7" ht="14.4">
      <c r="A3632" s="522"/>
      <c r="B3632" s="535"/>
      <c r="C3632" s="562"/>
      <c r="D3632" s="538"/>
      <c r="E3632" s="542"/>
      <c r="F3632" s="520"/>
      <c r="G3632" s="667"/>
    </row>
    <row r="3633" spans="1:7" ht="57.6">
      <c r="A3633" s="573" t="s">
        <v>1730</v>
      </c>
      <c r="B3633" s="528" t="s">
        <v>2903</v>
      </c>
      <c r="C3633" s="575"/>
      <c r="D3633" s="575"/>
      <c r="E3633" s="542"/>
      <c r="F3633" s="520"/>
      <c r="G3633" s="667"/>
    </row>
    <row r="3634" spans="1:7" ht="14.4">
      <c r="A3634" s="575"/>
      <c r="B3634" s="528" t="s">
        <v>1476</v>
      </c>
      <c r="C3634" s="562" t="s">
        <v>550</v>
      </c>
      <c r="D3634" s="538">
        <v>17</v>
      </c>
      <c r="E3634" s="636"/>
      <c r="F3634" s="520">
        <f>D3634*E3634</f>
        <v>0</v>
      </c>
      <c r="G3634" s="667"/>
    </row>
    <row r="3635" spans="1:7" ht="14.4">
      <c r="A3635" s="575"/>
      <c r="B3635" s="528"/>
      <c r="C3635" s="562"/>
      <c r="D3635" s="538"/>
      <c r="E3635" s="542"/>
      <c r="F3635" s="520"/>
      <c r="G3635" s="667"/>
    </row>
    <row r="3636" spans="1:7" ht="237.6" customHeight="1">
      <c r="A3636" s="560" t="s">
        <v>1638</v>
      </c>
      <c r="B3636" s="528" t="s">
        <v>2904</v>
      </c>
      <c r="C3636" s="562"/>
      <c r="D3636" s="538"/>
      <c r="E3636" s="542"/>
      <c r="F3636" s="520"/>
      <c r="G3636" s="667"/>
    </row>
    <row r="3637" spans="1:7" ht="14.4">
      <c r="A3637" s="560"/>
      <c r="B3637" s="535" t="s">
        <v>1477</v>
      </c>
      <c r="C3637" s="562" t="s">
        <v>179</v>
      </c>
      <c r="D3637" s="600">
        <v>1</v>
      </c>
      <c r="E3637" s="636"/>
      <c r="F3637" s="520">
        <f t="shared" ref="F3637:F3638" si="109">D3637*E3637</f>
        <v>0</v>
      </c>
      <c r="G3637" s="667"/>
    </row>
    <row r="3638" spans="1:7" ht="14.4">
      <c r="A3638" s="575"/>
      <c r="B3638" s="535" t="s">
        <v>1478</v>
      </c>
      <c r="C3638" s="562" t="s">
        <v>179</v>
      </c>
      <c r="D3638" s="600">
        <v>1</v>
      </c>
      <c r="E3638" s="636"/>
      <c r="F3638" s="520">
        <f t="shared" si="109"/>
        <v>0</v>
      </c>
      <c r="G3638" s="667"/>
    </row>
    <row r="3639" spans="1:7" ht="14.4">
      <c r="A3639" s="575"/>
      <c r="B3639" s="528"/>
      <c r="C3639" s="562"/>
      <c r="D3639" s="538"/>
      <c r="E3639" s="542"/>
      <c r="F3639" s="520"/>
      <c r="G3639" s="667"/>
    </row>
    <row r="3640" spans="1:7" ht="72">
      <c r="A3640" s="560" t="s">
        <v>1644</v>
      </c>
      <c r="B3640" s="528" t="s">
        <v>2905</v>
      </c>
      <c r="C3640" s="601" t="s">
        <v>179</v>
      </c>
      <c r="D3640" s="600">
        <v>19</v>
      </c>
      <c r="E3640" s="636"/>
      <c r="F3640" s="520">
        <f>D3640*E3640</f>
        <v>0</v>
      </c>
      <c r="G3640" s="667"/>
    </row>
    <row r="3641" spans="1:7" ht="14.4">
      <c r="A3641" s="518"/>
      <c r="B3641" s="518"/>
      <c r="C3641" s="518"/>
      <c r="D3641" s="518"/>
      <c r="E3641" s="542"/>
      <c r="F3641" s="525"/>
      <c r="G3641" s="667"/>
    </row>
    <row r="3642" spans="1:7" ht="43.2">
      <c r="A3642" s="573" t="s">
        <v>1648</v>
      </c>
      <c r="B3642" s="528" t="s">
        <v>2906</v>
      </c>
      <c r="C3642" s="562"/>
      <c r="D3642" s="538"/>
      <c r="E3642" s="542"/>
      <c r="F3642" s="538"/>
      <c r="G3642" s="667"/>
    </row>
    <row r="3643" spans="1:7" ht="43.2">
      <c r="A3643" s="575"/>
      <c r="B3643" s="535" t="s">
        <v>2907</v>
      </c>
      <c r="C3643" s="562"/>
      <c r="D3643" s="538"/>
      <c r="E3643" s="542"/>
      <c r="F3643" s="538"/>
      <c r="G3643" s="667"/>
    </row>
    <row r="3644" spans="1:7" ht="43.2">
      <c r="A3644" s="575"/>
      <c r="B3644" s="535" t="s">
        <v>2908</v>
      </c>
      <c r="C3644" s="562"/>
      <c r="D3644" s="538"/>
      <c r="E3644" s="542"/>
      <c r="F3644" s="538"/>
      <c r="G3644" s="667"/>
    </row>
    <row r="3645" spans="1:7" ht="28.8">
      <c r="A3645" s="575"/>
      <c r="B3645" s="535" t="s">
        <v>2909</v>
      </c>
      <c r="C3645" s="562"/>
      <c r="D3645" s="538"/>
      <c r="E3645" s="542"/>
      <c r="F3645" s="538"/>
      <c r="G3645" s="667"/>
    </row>
    <row r="3646" spans="1:7" ht="28.8">
      <c r="A3646" s="575"/>
      <c r="B3646" s="535" t="s">
        <v>2910</v>
      </c>
      <c r="C3646" s="562"/>
      <c r="D3646" s="538"/>
      <c r="E3646" s="542"/>
      <c r="F3646" s="538"/>
      <c r="G3646" s="667"/>
    </row>
    <row r="3647" spans="1:7" ht="28.8">
      <c r="A3647" s="575"/>
      <c r="B3647" s="535" t="s">
        <v>2911</v>
      </c>
      <c r="C3647" s="562"/>
      <c r="D3647" s="538"/>
      <c r="E3647" s="542"/>
      <c r="F3647" s="538"/>
      <c r="G3647" s="667"/>
    </row>
    <row r="3648" spans="1:7" ht="14.4">
      <c r="A3648" s="575"/>
      <c r="B3648" s="535" t="s">
        <v>1479</v>
      </c>
      <c r="C3648" s="562"/>
      <c r="D3648" s="538"/>
      <c r="E3648" s="542"/>
      <c r="F3648" s="538"/>
      <c r="G3648" s="667"/>
    </row>
    <row r="3649" spans="1:7" ht="28.8">
      <c r="A3649" s="575"/>
      <c r="B3649" s="535" t="s">
        <v>2912</v>
      </c>
      <c r="C3649" s="562"/>
      <c r="D3649" s="538"/>
      <c r="E3649" s="542"/>
      <c r="F3649" s="538"/>
      <c r="G3649" s="667"/>
    </row>
    <row r="3650" spans="1:7" ht="14.4">
      <c r="A3650" s="575"/>
      <c r="B3650" s="535" t="s">
        <v>1480</v>
      </c>
      <c r="C3650" s="562"/>
      <c r="D3650" s="538"/>
      <c r="E3650" s="542"/>
      <c r="F3650" s="538"/>
      <c r="G3650" s="667"/>
    </row>
    <row r="3651" spans="1:7" ht="14.4">
      <c r="A3651" s="575"/>
      <c r="B3651" s="535" t="s">
        <v>1481</v>
      </c>
      <c r="C3651" s="562"/>
      <c r="D3651" s="538"/>
      <c r="E3651" s="542"/>
      <c r="F3651" s="538"/>
      <c r="G3651" s="667"/>
    </row>
    <row r="3652" spans="1:7" ht="28.8">
      <c r="A3652" s="575"/>
      <c r="B3652" s="535" t="s">
        <v>2913</v>
      </c>
      <c r="C3652" s="562"/>
      <c r="D3652" s="538"/>
      <c r="E3652" s="542"/>
      <c r="F3652" s="538"/>
      <c r="G3652" s="667"/>
    </row>
    <row r="3653" spans="1:7" ht="14.4">
      <c r="A3653" s="575"/>
      <c r="B3653" s="535" t="s">
        <v>1482</v>
      </c>
      <c r="C3653" s="562"/>
      <c r="D3653" s="538"/>
      <c r="E3653" s="542"/>
      <c r="F3653" s="538"/>
      <c r="G3653" s="667"/>
    </row>
    <row r="3654" spans="1:7" ht="14.4">
      <c r="A3654" s="575"/>
      <c r="B3654" s="602" t="s">
        <v>1483</v>
      </c>
      <c r="C3654" s="571"/>
      <c r="D3654" s="572"/>
      <c r="E3654" s="542"/>
      <c r="F3654" s="538"/>
      <c r="G3654" s="667"/>
    </row>
    <row r="3655" spans="1:7" ht="14.4">
      <c r="A3655" s="575"/>
      <c r="B3655" s="535"/>
      <c r="C3655" s="562" t="s">
        <v>550</v>
      </c>
      <c r="D3655" s="538">
        <v>2</v>
      </c>
      <c r="E3655" s="636"/>
      <c r="F3655" s="520">
        <f>D3655*E3655</f>
        <v>0</v>
      </c>
      <c r="G3655" s="667"/>
    </row>
    <row r="3656" spans="1:7" ht="14.4">
      <c r="A3656" s="518"/>
      <c r="B3656" s="518"/>
      <c r="C3656" s="518"/>
      <c r="D3656" s="518"/>
      <c r="E3656" s="542"/>
      <c r="F3656" s="525"/>
      <c r="G3656" s="667"/>
    </row>
    <row r="3657" spans="1:7" ht="43.2">
      <c r="A3657" s="573" t="s">
        <v>1651</v>
      </c>
      <c r="B3657" s="528" t="s">
        <v>2914</v>
      </c>
      <c r="C3657" s="562"/>
      <c r="D3657" s="538"/>
      <c r="E3657" s="542"/>
      <c r="F3657" s="538"/>
      <c r="G3657" s="667"/>
    </row>
    <row r="3658" spans="1:7" ht="43.2">
      <c r="A3658" s="575"/>
      <c r="B3658" s="535" t="s">
        <v>2907</v>
      </c>
      <c r="C3658" s="562"/>
      <c r="D3658" s="538"/>
      <c r="E3658" s="542"/>
      <c r="F3658" s="538"/>
      <c r="G3658" s="667"/>
    </row>
    <row r="3659" spans="1:7" ht="43.2">
      <c r="A3659" s="575"/>
      <c r="B3659" s="535" t="s">
        <v>2908</v>
      </c>
      <c r="C3659" s="562"/>
      <c r="D3659" s="538"/>
      <c r="E3659" s="542"/>
      <c r="F3659" s="538"/>
      <c r="G3659" s="667"/>
    </row>
    <row r="3660" spans="1:7" ht="28.8">
      <c r="A3660" s="575"/>
      <c r="B3660" s="535" t="s">
        <v>2909</v>
      </c>
      <c r="C3660" s="562"/>
      <c r="D3660" s="538"/>
      <c r="E3660" s="542"/>
      <c r="F3660" s="538"/>
      <c r="G3660" s="667"/>
    </row>
    <row r="3661" spans="1:7" ht="28.8">
      <c r="A3661" s="575"/>
      <c r="B3661" s="535" t="s">
        <v>2910</v>
      </c>
      <c r="C3661" s="562"/>
      <c r="D3661" s="538"/>
      <c r="E3661" s="542"/>
      <c r="F3661" s="538"/>
      <c r="G3661" s="667"/>
    </row>
    <row r="3662" spans="1:7" ht="28.8">
      <c r="A3662" s="575"/>
      <c r="B3662" s="535" t="s">
        <v>2911</v>
      </c>
      <c r="C3662" s="562"/>
      <c r="D3662" s="538"/>
      <c r="E3662" s="542"/>
      <c r="F3662" s="538"/>
      <c r="G3662" s="667"/>
    </row>
    <row r="3663" spans="1:7" ht="14.4">
      <c r="A3663" s="575"/>
      <c r="B3663" s="535" t="s">
        <v>1479</v>
      </c>
      <c r="C3663" s="562"/>
      <c r="D3663" s="538"/>
      <c r="E3663" s="542"/>
      <c r="F3663" s="538"/>
      <c r="G3663" s="667"/>
    </row>
    <row r="3664" spans="1:7" ht="28.8">
      <c r="A3664" s="575"/>
      <c r="B3664" s="535" t="s">
        <v>2912</v>
      </c>
      <c r="C3664" s="562"/>
      <c r="D3664" s="538"/>
      <c r="E3664" s="542"/>
      <c r="F3664" s="538"/>
      <c r="G3664" s="667"/>
    </row>
    <row r="3665" spans="1:7" ht="14.4">
      <c r="A3665" s="575"/>
      <c r="B3665" s="535" t="s">
        <v>1480</v>
      </c>
      <c r="C3665" s="562"/>
      <c r="D3665" s="538"/>
      <c r="E3665" s="542"/>
      <c r="F3665" s="538"/>
      <c r="G3665" s="667"/>
    </row>
    <row r="3666" spans="1:7" ht="14.4">
      <c r="A3666" s="575"/>
      <c r="B3666" s="535" t="s">
        <v>1481</v>
      </c>
      <c r="C3666" s="562"/>
      <c r="D3666" s="538"/>
      <c r="E3666" s="542"/>
      <c r="F3666" s="538"/>
      <c r="G3666" s="667"/>
    </row>
    <row r="3667" spans="1:7" ht="28.8">
      <c r="A3667" s="575"/>
      <c r="B3667" s="535" t="s">
        <v>2913</v>
      </c>
      <c r="C3667" s="562"/>
      <c r="D3667" s="538"/>
      <c r="E3667" s="542"/>
      <c r="F3667" s="538"/>
      <c r="G3667" s="667"/>
    </row>
    <row r="3668" spans="1:7" ht="14.4">
      <c r="A3668" s="575"/>
      <c r="B3668" s="535" t="s">
        <v>1482</v>
      </c>
      <c r="C3668" s="562"/>
      <c r="D3668" s="538"/>
      <c r="E3668" s="542"/>
      <c r="F3668" s="538"/>
      <c r="G3668" s="667"/>
    </row>
    <row r="3669" spans="1:7" ht="14.4">
      <c r="A3669" s="575"/>
      <c r="B3669" s="602" t="s">
        <v>1484</v>
      </c>
      <c r="C3669" s="571"/>
      <c r="D3669" s="572"/>
      <c r="E3669" s="542"/>
      <c r="F3669" s="538"/>
      <c r="G3669" s="667"/>
    </row>
    <row r="3670" spans="1:7" ht="14.4">
      <c r="A3670" s="575"/>
      <c r="B3670" s="535"/>
      <c r="C3670" s="562" t="s">
        <v>550</v>
      </c>
      <c r="D3670" s="538">
        <v>1</v>
      </c>
      <c r="E3670" s="636"/>
      <c r="F3670" s="520">
        <f>D3670*E3670</f>
        <v>0</v>
      </c>
      <c r="G3670" s="667"/>
    </row>
    <row r="3671" spans="1:7" ht="14.4">
      <c r="A3671" s="518"/>
      <c r="B3671" s="518"/>
      <c r="C3671" s="518"/>
      <c r="D3671" s="518"/>
      <c r="E3671" s="542"/>
      <c r="F3671" s="525"/>
      <c r="G3671" s="667"/>
    </row>
    <row r="3672" spans="1:7" ht="181.95" customHeight="1">
      <c r="A3672" s="573" t="s">
        <v>1655</v>
      </c>
      <c r="B3672" s="603" t="s">
        <v>2915</v>
      </c>
      <c r="C3672" s="575"/>
      <c r="D3672" s="575"/>
      <c r="E3672" s="542"/>
      <c r="F3672" s="538"/>
      <c r="G3672" s="667"/>
    </row>
    <row r="3673" spans="1:7" ht="14.4">
      <c r="A3673" s="575"/>
      <c r="B3673" s="535" t="s">
        <v>1485</v>
      </c>
      <c r="C3673" s="562" t="s">
        <v>124</v>
      </c>
      <c r="D3673" s="538">
        <v>200</v>
      </c>
      <c r="E3673" s="636"/>
      <c r="F3673" s="520">
        <f t="shared" ref="F3673:F3674" si="110">D3673*E3673</f>
        <v>0</v>
      </c>
      <c r="G3673" s="667"/>
    </row>
    <row r="3674" spans="1:7" ht="14.4">
      <c r="A3674" s="575"/>
      <c r="B3674" s="535" t="s">
        <v>1486</v>
      </c>
      <c r="C3674" s="562" t="s">
        <v>124</v>
      </c>
      <c r="D3674" s="538">
        <v>200</v>
      </c>
      <c r="E3674" s="636"/>
      <c r="F3674" s="520">
        <f t="shared" si="110"/>
        <v>0</v>
      </c>
      <c r="G3674" s="667"/>
    </row>
    <row r="3675" spans="1:7" ht="14.4">
      <c r="A3675" s="518"/>
      <c r="B3675" s="518"/>
      <c r="C3675" s="518"/>
      <c r="D3675" s="518"/>
      <c r="E3675" s="542"/>
      <c r="F3675" s="525"/>
      <c r="G3675" s="667"/>
    </row>
    <row r="3676" spans="1:7" ht="86.4">
      <c r="A3676" s="555" t="s">
        <v>1821</v>
      </c>
      <c r="B3676" s="556" t="s">
        <v>2834</v>
      </c>
      <c r="C3676" s="541"/>
      <c r="D3676" s="542"/>
      <c r="E3676" s="542"/>
      <c r="F3676" s="520"/>
      <c r="G3676" s="667"/>
    </row>
    <row r="3677" spans="1:7" ht="14.4">
      <c r="A3677" s="522"/>
      <c r="B3677" s="556" t="s">
        <v>1396</v>
      </c>
      <c r="C3677" s="550"/>
      <c r="D3677" s="557"/>
      <c r="E3677" s="542"/>
      <c r="F3677" s="520"/>
      <c r="G3677" s="667"/>
    </row>
    <row r="3678" spans="1:7" ht="14.4">
      <c r="A3678" s="522"/>
      <c r="B3678" s="556" t="s">
        <v>2836</v>
      </c>
      <c r="C3678" s="550" t="s">
        <v>124</v>
      </c>
      <c r="D3678" s="557">
        <v>60</v>
      </c>
      <c r="E3678" s="636"/>
      <c r="F3678" s="520">
        <f t="shared" ref="F3678:F3680" si="111">D3678*E3678</f>
        <v>0</v>
      </c>
      <c r="G3678" s="667"/>
    </row>
    <row r="3679" spans="1:7" ht="14.4">
      <c r="A3679" s="522"/>
      <c r="B3679" s="556" t="s">
        <v>2839</v>
      </c>
      <c r="C3679" s="550" t="s">
        <v>124</v>
      </c>
      <c r="D3679" s="557">
        <v>25</v>
      </c>
      <c r="E3679" s="636"/>
      <c r="F3679" s="520">
        <f t="shared" si="111"/>
        <v>0</v>
      </c>
      <c r="G3679" s="667"/>
    </row>
    <row r="3680" spans="1:7" ht="14.4">
      <c r="A3680" s="522"/>
      <c r="B3680" s="556" t="s">
        <v>2840</v>
      </c>
      <c r="C3680" s="550" t="s">
        <v>124</v>
      </c>
      <c r="D3680" s="557">
        <v>35</v>
      </c>
      <c r="E3680" s="636"/>
      <c r="F3680" s="520">
        <f t="shared" si="111"/>
        <v>0</v>
      </c>
      <c r="G3680" s="667"/>
    </row>
    <row r="3681" spans="1:7" ht="14.4">
      <c r="A3681" s="522"/>
      <c r="B3681" s="556"/>
      <c r="C3681" s="550"/>
      <c r="D3681" s="557"/>
      <c r="E3681" s="542"/>
      <c r="F3681" s="542"/>
      <c r="G3681" s="667"/>
    </row>
    <row r="3682" spans="1:7" ht="133.19999999999999" customHeight="1">
      <c r="A3682" s="555" t="s">
        <v>2749</v>
      </c>
      <c r="B3682" s="556" t="s">
        <v>2895</v>
      </c>
      <c r="C3682" s="541" t="s">
        <v>550</v>
      </c>
      <c r="D3682" s="542">
        <v>1</v>
      </c>
      <c r="E3682" s="636"/>
      <c r="F3682" s="520">
        <f>D3682*E3682</f>
        <v>0</v>
      </c>
      <c r="G3682" s="667"/>
    </row>
    <row r="3683" spans="1:7" ht="14.4">
      <c r="A3683" s="518"/>
      <c r="B3683" s="518"/>
      <c r="C3683" s="518"/>
      <c r="D3683" s="518"/>
      <c r="E3683" s="542"/>
      <c r="F3683" s="525"/>
      <c r="G3683" s="667"/>
    </row>
    <row r="3684" spans="1:7" ht="251.4" customHeight="1">
      <c r="A3684" s="539" t="s">
        <v>2751</v>
      </c>
      <c r="B3684" s="583" t="s">
        <v>2845</v>
      </c>
      <c r="C3684" s="541"/>
      <c r="D3684" s="553"/>
      <c r="E3684" s="542"/>
      <c r="F3684" s="520"/>
      <c r="G3684" s="667"/>
    </row>
    <row r="3685" spans="1:7" ht="14.4">
      <c r="A3685" s="552"/>
      <c r="B3685" s="540" t="s">
        <v>1397</v>
      </c>
      <c r="C3685" s="550" t="s">
        <v>124</v>
      </c>
      <c r="D3685" s="557">
        <v>60</v>
      </c>
      <c r="E3685" s="636"/>
      <c r="F3685" s="520">
        <f t="shared" ref="F3685:F3687" si="112">D3685*E3685</f>
        <v>0</v>
      </c>
      <c r="G3685" s="667"/>
    </row>
    <row r="3686" spans="1:7" ht="14.4">
      <c r="A3686" s="539"/>
      <c r="B3686" s="540" t="s">
        <v>1400</v>
      </c>
      <c r="C3686" s="550" t="s">
        <v>124</v>
      </c>
      <c r="D3686" s="557">
        <v>25</v>
      </c>
      <c r="E3686" s="636"/>
      <c r="F3686" s="520">
        <f t="shared" si="112"/>
        <v>0</v>
      </c>
      <c r="G3686" s="667"/>
    </row>
    <row r="3687" spans="1:7" ht="14.4">
      <c r="A3687" s="539"/>
      <c r="B3687" s="540" t="s">
        <v>1401</v>
      </c>
      <c r="C3687" s="550" t="s">
        <v>124</v>
      </c>
      <c r="D3687" s="557">
        <v>35</v>
      </c>
      <c r="E3687" s="636"/>
      <c r="F3687" s="520">
        <f t="shared" si="112"/>
        <v>0</v>
      </c>
      <c r="G3687" s="667"/>
    </row>
    <row r="3688" spans="1:7" ht="14.4">
      <c r="A3688" s="539"/>
      <c r="B3688" s="540"/>
      <c r="C3688" s="550"/>
      <c r="D3688" s="557"/>
      <c r="E3688" s="542"/>
      <c r="F3688" s="542"/>
      <c r="G3688" s="667"/>
    </row>
    <row r="3689" spans="1:7" ht="163.19999999999999" customHeight="1">
      <c r="A3689" s="546" t="s">
        <v>2753</v>
      </c>
      <c r="B3689" s="540" t="s">
        <v>2847</v>
      </c>
      <c r="C3689" s="541" t="s">
        <v>132</v>
      </c>
      <c r="D3689" s="542">
        <v>350</v>
      </c>
      <c r="E3689" s="636"/>
      <c r="F3689" s="520">
        <f>D3689*E3689</f>
        <v>0</v>
      </c>
      <c r="G3689" s="667"/>
    </row>
    <row r="3690" spans="1:7" ht="14.4">
      <c r="A3690" s="546"/>
      <c r="B3690" s="540"/>
      <c r="C3690" s="541"/>
      <c r="D3690" s="542"/>
      <c r="E3690" s="542"/>
      <c r="F3690" s="520"/>
      <c r="G3690" s="667"/>
    </row>
    <row r="3691" spans="1:7" ht="43.2">
      <c r="A3691" s="560" t="s">
        <v>2758</v>
      </c>
      <c r="B3691" s="535" t="s">
        <v>2849</v>
      </c>
      <c r="C3691" s="562"/>
      <c r="D3691" s="538"/>
      <c r="E3691" s="542"/>
      <c r="F3691" s="520"/>
      <c r="G3691" s="667"/>
    </row>
    <row r="3692" spans="1:7" ht="14.4">
      <c r="A3692" s="560"/>
      <c r="B3692" s="528" t="s">
        <v>2851</v>
      </c>
      <c r="C3692" s="562" t="s">
        <v>179</v>
      </c>
      <c r="D3692" s="557">
        <v>60</v>
      </c>
      <c r="E3692" s="636"/>
      <c r="F3692" s="520">
        <f t="shared" ref="F3692:F3694" si="113">D3692*E3692</f>
        <v>0</v>
      </c>
      <c r="G3692" s="667"/>
    </row>
    <row r="3693" spans="1:7" ht="14.4">
      <c r="A3693" s="560"/>
      <c r="B3693" s="528" t="s">
        <v>2853</v>
      </c>
      <c r="C3693" s="562" t="s">
        <v>179</v>
      </c>
      <c r="D3693" s="557">
        <v>25</v>
      </c>
      <c r="E3693" s="636"/>
      <c r="F3693" s="520">
        <f t="shared" si="113"/>
        <v>0</v>
      </c>
      <c r="G3693" s="667"/>
    </row>
    <row r="3694" spans="1:7" ht="14.4">
      <c r="A3694" s="539"/>
      <c r="B3694" s="528" t="s">
        <v>2854</v>
      </c>
      <c r="C3694" s="562" t="s">
        <v>179</v>
      </c>
      <c r="D3694" s="557">
        <v>35</v>
      </c>
      <c r="E3694" s="636"/>
      <c r="F3694" s="520">
        <f t="shared" si="113"/>
        <v>0</v>
      </c>
      <c r="G3694" s="667"/>
    </row>
    <row r="3695" spans="1:7" ht="14.4">
      <c r="A3695" s="518"/>
      <c r="B3695" s="518"/>
      <c r="C3695" s="518"/>
      <c r="D3695" s="518"/>
      <c r="E3695" s="542"/>
      <c r="F3695" s="525"/>
      <c r="G3695" s="667"/>
    </row>
    <row r="3696" spans="1:7" s="215" customFormat="1" ht="14.4">
      <c r="A3696" s="551" t="s">
        <v>2763</v>
      </c>
      <c r="B3696" s="540" t="s">
        <v>1487</v>
      </c>
      <c r="C3696" s="552"/>
      <c r="D3696" s="553"/>
      <c r="E3696" s="542"/>
      <c r="F3696" s="520"/>
      <c r="G3696" s="823"/>
    </row>
    <row r="3697" spans="1:7" s="215" customFormat="1" ht="72">
      <c r="A3697" s="821"/>
      <c r="B3697" s="824" t="s">
        <v>2864</v>
      </c>
      <c r="C3697" s="817" t="s">
        <v>550</v>
      </c>
      <c r="D3697" s="818">
        <v>1</v>
      </c>
      <c r="E3697" s="636"/>
      <c r="F3697" s="729">
        <f>D3697*E3697</f>
        <v>0</v>
      </c>
      <c r="G3697" s="823"/>
    </row>
    <row r="3698" spans="1:7" s="215" customFormat="1" ht="133.94999999999999" customHeight="1">
      <c r="A3698" s="551"/>
      <c r="B3698" s="540" t="s">
        <v>2865</v>
      </c>
      <c r="C3698" s="541" t="s">
        <v>550</v>
      </c>
      <c r="D3698" s="542">
        <v>1</v>
      </c>
      <c r="E3698" s="636"/>
      <c r="F3698" s="520">
        <f>D3698*E3698</f>
        <v>0</v>
      </c>
      <c r="G3698" s="823"/>
    </row>
    <row r="3699" spans="1:7" ht="14.4">
      <c r="A3699" s="518"/>
      <c r="B3699" s="518"/>
      <c r="C3699" s="518"/>
      <c r="D3699" s="518"/>
      <c r="E3699" s="518"/>
      <c r="F3699" s="525"/>
      <c r="G3699" s="667"/>
    </row>
    <row r="3700" spans="1:7" ht="15" thickBot="1">
      <c r="A3700" s="578"/>
      <c r="B3700" s="578"/>
      <c r="C3700" s="578"/>
      <c r="D3700" s="579"/>
      <c r="E3700" s="579"/>
      <c r="F3700" s="579"/>
      <c r="G3700" s="667"/>
    </row>
    <row r="3701" spans="1:7" ht="14.4">
      <c r="A3701" s="569"/>
      <c r="B3701" s="518"/>
      <c r="C3701" s="518"/>
      <c r="D3701" s="525"/>
      <c r="E3701" s="525"/>
      <c r="F3701" s="525"/>
      <c r="G3701" s="667"/>
    </row>
    <row r="3702" spans="1:7" ht="14.4">
      <c r="A3702" s="569"/>
      <c r="B3702" s="580" t="s">
        <v>2916</v>
      </c>
      <c r="C3702" s="518"/>
      <c r="D3702" s="525"/>
      <c r="E3702" s="581"/>
      <c r="F3702" s="582">
        <f>SUM(F3629:F3699)</f>
        <v>0</v>
      </c>
      <c r="G3702" s="667"/>
    </row>
    <row r="3703" spans="1:7">
      <c r="B3703" s="46"/>
      <c r="G3703" s="667"/>
    </row>
    <row r="3704" spans="1:7">
      <c r="B3704" s="46"/>
      <c r="G3704" s="667"/>
    </row>
    <row r="3705" spans="1:7">
      <c r="B3705" s="46"/>
      <c r="C3705" s="3"/>
      <c r="D3705" s="66"/>
      <c r="G3705" s="667"/>
    </row>
    <row r="3706" spans="1:7" ht="14.4">
      <c r="A3706" s="517"/>
      <c r="B3706" s="518" t="s">
        <v>1488</v>
      </c>
      <c r="C3706" s="519"/>
      <c r="D3706" s="520"/>
      <c r="E3706" s="520"/>
      <c r="F3706" s="520"/>
      <c r="G3706" s="667"/>
    </row>
    <row r="3707" spans="1:7" ht="14.4">
      <c r="A3707" s="518"/>
      <c r="B3707" s="518"/>
      <c r="C3707" s="518"/>
      <c r="D3707" s="518"/>
      <c r="E3707" s="518"/>
      <c r="F3707" s="525"/>
      <c r="G3707" s="667"/>
    </row>
    <row r="3708" spans="1:7" ht="256.2" customHeight="1">
      <c r="A3708" s="568" t="s">
        <v>1565</v>
      </c>
      <c r="B3708" s="521" t="s">
        <v>2917</v>
      </c>
      <c r="C3708" s="518"/>
      <c r="D3708" s="518"/>
      <c r="E3708" s="518"/>
      <c r="F3708" s="525"/>
      <c r="G3708" s="667"/>
    </row>
    <row r="3709" spans="1:7" ht="50.4" customHeight="1">
      <c r="A3709" s="518"/>
      <c r="B3709" s="521" t="s">
        <v>2918</v>
      </c>
      <c r="C3709" s="518"/>
      <c r="D3709" s="518"/>
      <c r="E3709" s="518"/>
      <c r="F3709" s="525"/>
      <c r="G3709" s="667"/>
    </row>
    <row r="3710" spans="1:7" ht="129.6">
      <c r="A3710" s="518"/>
      <c r="B3710" s="604" t="s">
        <v>2919</v>
      </c>
      <c r="C3710" s="518"/>
      <c r="D3710" s="518"/>
      <c r="E3710" s="518"/>
      <c r="F3710" s="525"/>
      <c r="G3710" s="667"/>
    </row>
    <row r="3711" spans="1:7" ht="216">
      <c r="A3711" s="518"/>
      <c r="B3711" s="605" t="s">
        <v>2920</v>
      </c>
      <c r="C3711" s="533"/>
      <c r="D3711" s="533"/>
      <c r="E3711" s="518"/>
      <c r="F3711" s="525"/>
      <c r="G3711" s="667"/>
    </row>
    <row r="3712" spans="1:7" ht="14.4">
      <c r="A3712" s="518"/>
      <c r="B3712" s="592"/>
      <c r="C3712" s="541" t="s">
        <v>550</v>
      </c>
      <c r="D3712" s="542">
        <v>1</v>
      </c>
      <c r="E3712" s="636"/>
      <c r="F3712" s="520">
        <f>D3712*E3712</f>
        <v>0</v>
      </c>
      <c r="G3712" s="667"/>
    </row>
    <row r="3713" spans="1:7" ht="14.4">
      <c r="A3713" s="518"/>
      <c r="B3713" s="518"/>
      <c r="C3713" s="518"/>
      <c r="D3713" s="518"/>
      <c r="E3713" s="518"/>
      <c r="F3713" s="525"/>
      <c r="G3713" s="667"/>
    </row>
    <row r="3714" spans="1:7" ht="267" customHeight="1">
      <c r="A3714" s="568" t="s">
        <v>1730</v>
      </c>
      <c r="B3714" s="521" t="s">
        <v>2921</v>
      </c>
      <c r="C3714" s="518"/>
      <c r="D3714" s="518"/>
      <c r="E3714" s="518"/>
      <c r="F3714" s="525"/>
      <c r="G3714" s="667"/>
    </row>
    <row r="3715" spans="1:7" ht="43.2">
      <c r="A3715" s="518"/>
      <c r="B3715" s="521" t="s">
        <v>2918</v>
      </c>
      <c r="C3715" s="518"/>
      <c r="D3715" s="518"/>
      <c r="E3715" s="518"/>
      <c r="F3715" s="525"/>
      <c r="G3715" s="667"/>
    </row>
    <row r="3716" spans="1:7" ht="144">
      <c r="A3716" s="518"/>
      <c r="B3716" s="569" t="s">
        <v>2922</v>
      </c>
      <c r="C3716" s="518"/>
      <c r="D3716" s="518"/>
      <c r="E3716" s="518"/>
      <c r="F3716" s="525"/>
      <c r="G3716" s="667"/>
    </row>
    <row r="3717" spans="1:7" ht="228" customHeight="1">
      <c r="A3717" s="518"/>
      <c r="B3717" s="606" t="s">
        <v>2923</v>
      </c>
      <c r="C3717" s="533"/>
      <c r="D3717" s="533"/>
      <c r="E3717" s="518"/>
      <c r="F3717" s="525"/>
      <c r="G3717" s="667"/>
    </row>
    <row r="3718" spans="1:7" ht="14.4">
      <c r="A3718" s="518"/>
      <c r="B3718" s="592"/>
      <c r="C3718" s="541" t="s">
        <v>550</v>
      </c>
      <c r="D3718" s="542">
        <v>1</v>
      </c>
      <c r="E3718" s="636"/>
      <c r="F3718" s="520">
        <f>D3718*E3718</f>
        <v>0</v>
      </c>
      <c r="G3718" s="667"/>
    </row>
    <row r="3719" spans="1:7" ht="14.4">
      <c r="A3719" s="518"/>
      <c r="B3719" s="518"/>
      <c r="C3719" s="518"/>
      <c r="D3719" s="518"/>
      <c r="E3719" s="542"/>
      <c r="F3719" s="525"/>
      <c r="G3719" s="667"/>
    </row>
    <row r="3720" spans="1:7" ht="267.60000000000002" customHeight="1">
      <c r="A3720" s="568" t="s">
        <v>1638</v>
      </c>
      <c r="B3720" s="521" t="s">
        <v>2921</v>
      </c>
      <c r="C3720" s="518"/>
      <c r="D3720" s="518"/>
      <c r="E3720" s="542"/>
      <c r="F3720" s="525"/>
      <c r="G3720" s="667"/>
    </row>
    <row r="3721" spans="1:7" ht="43.2">
      <c r="A3721" s="518"/>
      <c r="B3721" s="521" t="s">
        <v>2918</v>
      </c>
      <c r="C3721" s="518"/>
      <c r="D3721" s="518"/>
      <c r="E3721" s="542"/>
      <c r="F3721" s="525"/>
      <c r="G3721" s="667"/>
    </row>
    <row r="3722" spans="1:7" ht="129.6">
      <c r="A3722" s="518"/>
      <c r="B3722" s="604" t="s">
        <v>2924</v>
      </c>
      <c r="C3722" s="518"/>
      <c r="D3722" s="518"/>
      <c r="E3722" s="542"/>
      <c r="F3722" s="525"/>
      <c r="G3722" s="667"/>
    </row>
    <row r="3723" spans="1:7" ht="230.4">
      <c r="A3723" s="518"/>
      <c r="B3723" s="605" t="s">
        <v>2925</v>
      </c>
      <c r="C3723" s="533"/>
      <c r="D3723" s="533"/>
      <c r="E3723" s="542"/>
      <c r="F3723" s="525"/>
      <c r="G3723" s="667"/>
    </row>
    <row r="3724" spans="1:7" ht="14.4">
      <c r="A3724" s="518"/>
      <c r="B3724" s="592"/>
      <c r="C3724" s="541" t="s">
        <v>550</v>
      </c>
      <c r="D3724" s="542">
        <v>1</v>
      </c>
      <c r="E3724" s="636"/>
      <c r="F3724" s="520">
        <f>D3724*E3724</f>
        <v>0</v>
      </c>
      <c r="G3724" s="667"/>
    </row>
    <row r="3725" spans="1:7" ht="14.4">
      <c r="A3725" s="518"/>
      <c r="B3725" s="518"/>
      <c r="C3725" s="518"/>
      <c r="D3725" s="518"/>
      <c r="E3725" s="542"/>
      <c r="F3725" s="525"/>
      <c r="G3725" s="667"/>
    </row>
    <row r="3726" spans="1:7" ht="205.95" customHeight="1">
      <c r="A3726" s="568" t="s">
        <v>1644</v>
      </c>
      <c r="B3726" s="521" t="s">
        <v>2926</v>
      </c>
      <c r="C3726" s="518"/>
      <c r="D3726" s="518"/>
      <c r="E3726" s="542"/>
      <c r="F3726" s="525"/>
      <c r="G3726" s="667"/>
    </row>
    <row r="3727" spans="1:7" ht="43.2">
      <c r="A3727" s="518"/>
      <c r="B3727" s="521" t="s">
        <v>2918</v>
      </c>
      <c r="C3727" s="518"/>
      <c r="D3727" s="518"/>
      <c r="E3727" s="542"/>
      <c r="F3727" s="525"/>
      <c r="G3727" s="667"/>
    </row>
    <row r="3728" spans="1:7" ht="129.6">
      <c r="A3728" s="518"/>
      <c r="B3728" s="604" t="s">
        <v>2927</v>
      </c>
      <c r="C3728" s="518"/>
      <c r="D3728" s="518"/>
      <c r="E3728" s="542"/>
      <c r="F3728" s="525"/>
      <c r="G3728" s="668"/>
    </row>
    <row r="3729" spans="1:7" ht="86.4">
      <c r="A3729" s="518"/>
      <c r="B3729" s="605" t="s">
        <v>2928</v>
      </c>
      <c r="C3729" s="533"/>
      <c r="D3729" s="533"/>
      <c r="E3729" s="542"/>
      <c r="F3729" s="525"/>
      <c r="G3729" s="667"/>
    </row>
    <row r="3730" spans="1:7" ht="14.4">
      <c r="A3730" s="518"/>
      <c r="B3730" s="592"/>
      <c r="C3730" s="541" t="s">
        <v>550</v>
      </c>
      <c r="D3730" s="542">
        <v>2</v>
      </c>
      <c r="E3730" s="636"/>
      <c r="F3730" s="520">
        <f>D3730*E3730</f>
        <v>0</v>
      </c>
      <c r="G3730" s="667"/>
    </row>
    <row r="3731" spans="1:7" ht="14.4">
      <c r="A3731" s="518"/>
      <c r="B3731" s="518"/>
      <c r="C3731" s="518"/>
      <c r="D3731" s="518"/>
      <c r="E3731" s="542"/>
      <c r="F3731" s="525"/>
      <c r="G3731" s="667"/>
    </row>
    <row r="3732" spans="1:7" ht="208.95" customHeight="1">
      <c r="A3732" s="568" t="s">
        <v>1648</v>
      </c>
      <c r="B3732" s="521" t="s">
        <v>2929</v>
      </c>
      <c r="C3732" s="518"/>
      <c r="D3732" s="518"/>
      <c r="E3732" s="542"/>
      <c r="F3732" s="525"/>
      <c r="G3732" s="667"/>
    </row>
    <row r="3733" spans="1:7" ht="43.2">
      <c r="A3733" s="518"/>
      <c r="B3733" s="521" t="s">
        <v>2918</v>
      </c>
      <c r="C3733" s="518"/>
      <c r="D3733" s="518"/>
      <c r="E3733" s="542"/>
      <c r="F3733" s="525"/>
      <c r="G3733" s="667"/>
    </row>
    <row r="3734" spans="1:7" ht="86.4">
      <c r="A3734" s="518"/>
      <c r="B3734" s="604" t="s">
        <v>2930</v>
      </c>
      <c r="C3734" s="518"/>
      <c r="D3734" s="518"/>
      <c r="E3734" s="542"/>
      <c r="F3734" s="525"/>
      <c r="G3734" s="667"/>
    </row>
    <row r="3735" spans="1:7" ht="172.8">
      <c r="A3735" s="518"/>
      <c r="B3735" s="605" t="s">
        <v>2931</v>
      </c>
      <c r="C3735" s="533"/>
      <c r="D3735" s="533"/>
      <c r="E3735" s="542"/>
      <c r="F3735" s="525"/>
      <c r="G3735" s="667"/>
    </row>
    <row r="3736" spans="1:7" ht="14.4">
      <c r="A3736" s="518"/>
      <c r="B3736" s="592"/>
      <c r="C3736" s="541" t="s">
        <v>550</v>
      </c>
      <c r="D3736" s="542">
        <v>1</v>
      </c>
      <c r="E3736" s="636"/>
      <c r="F3736" s="520">
        <f>D3736*E3736</f>
        <v>0</v>
      </c>
      <c r="G3736" s="667"/>
    </row>
    <row r="3737" spans="1:7" ht="14.4">
      <c r="A3737" s="518"/>
      <c r="B3737" s="518"/>
      <c r="C3737" s="518"/>
      <c r="D3737" s="518"/>
      <c r="E3737" s="542"/>
      <c r="F3737" s="525"/>
      <c r="G3737" s="667"/>
    </row>
    <row r="3738" spans="1:7" ht="183.6" customHeight="1">
      <c r="A3738" s="568" t="s">
        <v>1651</v>
      </c>
      <c r="B3738" s="521" t="s">
        <v>2932</v>
      </c>
      <c r="C3738" s="518"/>
      <c r="D3738" s="518"/>
      <c r="E3738" s="542"/>
      <c r="F3738" s="525"/>
      <c r="G3738" s="667"/>
    </row>
    <row r="3739" spans="1:7" ht="43.2">
      <c r="A3739" s="518"/>
      <c r="B3739" s="521" t="s">
        <v>2918</v>
      </c>
      <c r="C3739" s="518"/>
      <c r="D3739" s="518"/>
      <c r="E3739" s="542"/>
      <c r="F3739" s="525"/>
      <c r="G3739" s="667"/>
    </row>
    <row r="3740" spans="1:7" ht="100.8">
      <c r="A3740" s="518"/>
      <c r="B3740" s="604" t="s">
        <v>2933</v>
      </c>
      <c r="C3740" s="518"/>
      <c r="D3740" s="518"/>
      <c r="E3740" s="542"/>
      <c r="F3740" s="525"/>
      <c r="G3740" s="667"/>
    </row>
    <row r="3741" spans="1:7" ht="72">
      <c r="A3741" s="518"/>
      <c r="B3741" s="605" t="s">
        <v>2934</v>
      </c>
      <c r="C3741" s="533"/>
      <c r="D3741" s="533"/>
      <c r="E3741" s="542"/>
      <c r="F3741" s="525"/>
      <c r="G3741" s="667"/>
    </row>
    <row r="3742" spans="1:7" ht="14.4">
      <c r="A3742" s="518"/>
      <c r="B3742" s="592"/>
      <c r="C3742" s="541" t="s">
        <v>550</v>
      </c>
      <c r="D3742" s="542">
        <v>1</v>
      </c>
      <c r="E3742" s="636"/>
      <c r="F3742" s="520">
        <f>D3742*E3742</f>
        <v>0</v>
      </c>
      <c r="G3742" s="667"/>
    </row>
    <row r="3743" spans="1:7" ht="14.4">
      <c r="A3743" s="518"/>
      <c r="B3743" s="518"/>
      <c r="C3743" s="518"/>
      <c r="D3743" s="518"/>
      <c r="E3743" s="542"/>
      <c r="F3743" s="525"/>
      <c r="G3743" s="667"/>
    </row>
    <row r="3744" spans="1:7" ht="43.2">
      <c r="A3744" s="568" t="s">
        <v>1655</v>
      </c>
      <c r="B3744" s="521" t="s">
        <v>2935</v>
      </c>
      <c r="C3744" s="518"/>
      <c r="D3744" s="518"/>
      <c r="E3744" s="542"/>
      <c r="F3744" s="525"/>
      <c r="G3744" s="667"/>
    </row>
    <row r="3745" spans="1:7" ht="293.39999999999998" customHeight="1">
      <c r="A3745" s="518"/>
      <c r="B3745" s="607" t="s">
        <v>2936</v>
      </c>
      <c r="C3745" s="533"/>
      <c r="D3745" s="533"/>
      <c r="E3745" s="542"/>
      <c r="F3745" s="525"/>
      <c r="G3745" s="667"/>
    </row>
    <row r="3746" spans="1:7" ht="14.4">
      <c r="A3746" s="518"/>
      <c r="B3746" s="592"/>
      <c r="C3746" s="541" t="s">
        <v>550</v>
      </c>
      <c r="D3746" s="542">
        <v>1</v>
      </c>
      <c r="E3746" s="636"/>
      <c r="F3746" s="520">
        <f>D3746*E3746</f>
        <v>0</v>
      </c>
      <c r="G3746" s="667"/>
    </row>
    <row r="3747" spans="1:7" ht="14.4">
      <c r="A3747" s="518"/>
      <c r="B3747" s="518"/>
      <c r="C3747" s="518"/>
      <c r="D3747" s="518"/>
      <c r="E3747" s="542"/>
      <c r="F3747" s="525"/>
      <c r="G3747" s="667"/>
    </row>
    <row r="3748" spans="1:7" ht="43.2">
      <c r="A3748" s="560" t="s">
        <v>1821</v>
      </c>
      <c r="B3748" s="528" t="s">
        <v>2937</v>
      </c>
      <c r="C3748" s="562"/>
      <c r="D3748" s="538"/>
      <c r="E3748" s="542"/>
      <c r="F3748" s="520"/>
      <c r="G3748" s="667"/>
    </row>
    <row r="3749" spans="1:7" ht="14.4">
      <c r="A3749" s="573"/>
      <c r="B3749" s="528" t="s">
        <v>2938</v>
      </c>
      <c r="C3749" s="562"/>
      <c r="D3749" s="538"/>
      <c r="E3749" s="542"/>
      <c r="F3749" s="520"/>
      <c r="G3749" s="667"/>
    </row>
    <row r="3750" spans="1:7" ht="14.4">
      <c r="A3750" s="560"/>
      <c r="B3750" s="528" t="s">
        <v>2939</v>
      </c>
      <c r="C3750" s="562"/>
      <c r="D3750" s="538"/>
      <c r="E3750" s="542"/>
      <c r="F3750" s="520"/>
      <c r="G3750" s="667"/>
    </row>
    <row r="3751" spans="1:7" ht="14.4">
      <c r="A3751" s="573"/>
      <c r="B3751" s="608" t="s">
        <v>2940</v>
      </c>
      <c r="C3751" s="571"/>
      <c r="D3751" s="572"/>
      <c r="E3751" s="542"/>
      <c r="F3751" s="520"/>
      <c r="G3751" s="667"/>
    </row>
    <row r="3752" spans="1:7" ht="14.4">
      <c r="A3752" s="560"/>
      <c r="B3752" s="535"/>
      <c r="C3752" s="562" t="s">
        <v>179</v>
      </c>
      <c r="D3752" s="538">
        <v>2</v>
      </c>
      <c r="E3752" s="636"/>
      <c r="F3752" s="520">
        <f>D3752*E3752</f>
        <v>0</v>
      </c>
      <c r="G3752" s="667"/>
    </row>
    <row r="3753" spans="1:7" ht="14.4">
      <c r="A3753" s="518"/>
      <c r="B3753" s="518"/>
      <c r="C3753" s="518"/>
      <c r="D3753" s="518"/>
      <c r="E3753" s="542"/>
      <c r="F3753" s="525"/>
      <c r="G3753" s="667"/>
    </row>
    <row r="3754" spans="1:7" ht="45.6" customHeight="1">
      <c r="A3754" s="560" t="s">
        <v>2749</v>
      </c>
      <c r="B3754" s="528" t="s">
        <v>2941</v>
      </c>
      <c r="C3754" s="575"/>
      <c r="D3754" s="575"/>
      <c r="E3754" s="542"/>
      <c r="F3754" s="520"/>
      <c r="G3754" s="667"/>
    </row>
    <row r="3755" spans="1:7" ht="28.8">
      <c r="A3755" s="560"/>
      <c r="B3755" s="528" t="s">
        <v>2942</v>
      </c>
      <c r="C3755" s="575"/>
      <c r="D3755" s="575"/>
      <c r="E3755" s="542"/>
      <c r="F3755" s="520"/>
      <c r="G3755" s="667"/>
    </row>
    <row r="3756" spans="1:7" ht="14.4">
      <c r="A3756" s="560"/>
      <c r="B3756" s="528" t="s">
        <v>1489</v>
      </c>
      <c r="C3756" s="575"/>
      <c r="D3756" s="575"/>
      <c r="E3756" s="542"/>
      <c r="F3756" s="520"/>
      <c r="G3756" s="667"/>
    </row>
    <row r="3757" spans="1:7" ht="14.4">
      <c r="A3757" s="575"/>
      <c r="B3757" s="528" t="s">
        <v>1490</v>
      </c>
      <c r="C3757" s="562" t="s">
        <v>179</v>
      </c>
      <c r="D3757" s="538">
        <v>2</v>
      </c>
      <c r="E3757" s="542"/>
      <c r="F3757" s="520"/>
      <c r="G3757" s="667"/>
    </row>
    <row r="3758" spans="1:7" ht="14.4">
      <c r="A3758" s="575"/>
      <c r="B3758" s="528" t="s">
        <v>1491</v>
      </c>
      <c r="C3758" s="562" t="s">
        <v>179</v>
      </c>
      <c r="D3758" s="538">
        <v>1</v>
      </c>
      <c r="E3758" s="542"/>
      <c r="F3758" s="520"/>
      <c r="G3758" s="667"/>
    </row>
    <row r="3759" spans="1:7" ht="43.2">
      <c r="A3759" s="575"/>
      <c r="B3759" s="528" t="s">
        <v>2943</v>
      </c>
      <c r="C3759" s="562" t="s">
        <v>179</v>
      </c>
      <c r="D3759" s="538">
        <v>1</v>
      </c>
      <c r="E3759" s="542"/>
      <c r="F3759" s="520"/>
      <c r="G3759" s="667"/>
    </row>
    <row r="3760" spans="1:7" ht="14.4">
      <c r="A3760" s="575"/>
      <c r="B3760" s="528" t="s">
        <v>2944</v>
      </c>
      <c r="C3760" s="562" t="s">
        <v>179</v>
      </c>
      <c r="D3760" s="538">
        <v>1</v>
      </c>
      <c r="E3760" s="542"/>
      <c r="F3760" s="520"/>
      <c r="G3760" s="667"/>
    </row>
    <row r="3761" spans="1:7" ht="28.8">
      <c r="A3761" s="575"/>
      <c r="B3761" s="608" t="s">
        <v>2945</v>
      </c>
      <c r="C3761" s="571" t="s">
        <v>179</v>
      </c>
      <c r="D3761" s="572">
        <v>1</v>
      </c>
      <c r="E3761" s="542"/>
      <c r="F3761" s="520"/>
      <c r="G3761" s="667"/>
    </row>
    <row r="3762" spans="1:7" ht="14.4">
      <c r="A3762" s="575"/>
      <c r="B3762" s="575"/>
      <c r="C3762" s="562" t="s">
        <v>550</v>
      </c>
      <c r="D3762" s="538">
        <v>1</v>
      </c>
      <c r="E3762" s="636"/>
      <c r="F3762" s="538">
        <f>D3762*E3762</f>
        <v>0</v>
      </c>
      <c r="G3762" s="667"/>
    </row>
    <row r="3763" spans="1:7" ht="14.4">
      <c r="A3763" s="518"/>
      <c r="B3763" s="518"/>
      <c r="C3763" s="518"/>
      <c r="D3763" s="518"/>
      <c r="E3763" s="542"/>
      <c r="F3763" s="525"/>
      <c r="G3763" s="667"/>
    </row>
    <row r="3764" spans="1:7" ht="43.2">
      <c r="A3764" s="560" t="s">
        <v>2751</v>
      </c>
      <c r="B3764" s="528" t="s">
        <v>2941</v>
      </c>
      <c r="C3764" s="575"/>
      <c r="D3764" s="575"/>
      <c r="E3764" s="542"/>
      <c r="F3764" s="520"/>
      <c r="G3764" s="667"/>
    </row>
    <row r="3765" spans="1:7" ht="28.8">
      <c r="A3765" s="560"/>
      <c r="B3765" s="528" t="s">
        <v>2946</v>
      </c>
      <c r="C3765" s="575"/>
      <c r="D3765" s="575"/>
      <c r="E3765" s="542"/>
      <c r="F3765" s="520"/>
      <c r="G3765" s="667"/>
    </row>
    <row r="3766" spans="1:7" ht="14.4">
      <c r="A3766" s="560"/>
      <c r="B3766" s="528" t="s">
        <v>1489</v>
      </c>
      <c r="C3766" s="575"/>
      <c r="D3766" s="575"/>
      <c r="E3766" s="542"/>
      <c r="F3766" s="520"/>
      <c r="G3766" s="667"/>
    </row>
    <row r="3767" spans="1:7" ht="14.4">
      <c r="A3767" s="575"/>
      <c r="B3767" s="528" t="s">
        <v>1492</v>
      </c>
      <c r="C3767" s="562" t="s">
        <v>179</v>
      </c>
      <c r="D3767" s="538">
        <v>2</v>
      </c>
      <c r="E3767" s="542"/>
      <c r="F3767" s="520"/>
      <c r="G3767" s="667"/>
    </row>
    <row r="3768" spans="1:7" ht="14.4">
      <c r="A3768" s="575"/>
      <c r="B3768" s="528" t="s">
        <v>1491</v>
      </c>
      <c r="C3768" s="562" t="s">
        <v>179</v>
      </c>
      <c r="D3768" s="538">
        <v>1</v>
      </c>
      <c r="E3768" s="542"/>
      <c r="F3768" s="520"/>
      <c r="G3768" s="667"/>
    </row>
    <row r="3769" spans="1:7" ht="43.2">
      <c r="A3769" s="575"/>
      <c r="B3769" s="528" t="s">
        <v>2943</v>
      </c>
      <c r="C3769" s="562" t="s">
        <v>179</v>
      </c>
      <c r="D3769" s="538">
        <v>1</v>
      </c>
      <c r="E3769" s="542"/>
      <c r="F3769" s="520"/>
      <c r="G3769" s="667"/>
    </row>
    <row r="3770" spans="1:7" ht="14.4">
      <c r="A3770" s="575"/>
      <c r="B3770" s="528" t="s">
        <v>2944</v>
      </c>
      <c r="C3770" s="562" t="s">
        <v>179</v>
      </c>
      <c r="D3770" s="538">
        <v>1</v>
      </c>
      <c r="E3770" s="542"/>
      <c r="F3770" s="520"/>
      <c r="G3770" s="667"/>
    </row>
    <row r="3771" spans="1:7" ht="28.8">
      <c r="A3771" s="575"/>
      <c r="B3771" s="608" t="s">
        <v>2945</v>
      </c>
      <c r="C3771" s="571" t="s">
        <v>179</v>
      </c>
      <c r="D3771" s="572">
        <v>1</v>
      </c>
      <c r="E3771" s="542"/>
      <c r="F3771" s="520"/>
      <c r="G3771" s="667"/>
    </row>
    <row r="3772" spans="1:7" ht="14.4">
      <c r="A3772" s="575"/>
      <c r="B3772" s="575"/>
      <c r="C3772" s="562" t="s">
        <v>550</v>
      </c>
      <c r="D3772" s="538">
        <v>1</v>
      </c>
      <c r="E3772" s="636"/>
      <c r="F3772" s="538">
        <f>D3772*E3772</f>
        <v>0</v>
      </c>
      <c r="G3772" s="667"/>
    </row>
    <row r="3773" spans="1:7" ht="14.4">
      <c r="A3773" s="518"/>
      <c r="B3773" s="518"/>
      <c r="C3773" s="518"/>
      <c r="D3773" s="518"/>
      <c r="E3773" s="542"/>
      <c r="F3773" s="525"/>
      <c r="G3773" s="667"/>
    </row>
    <row r="3774" spans="1:7" ht="43.2">
      <c r="A3774" s="560" t="s">
        <v>2753</v>
      </c>
      <c r="B3774" s="528" t="s">
        <v>2941</v>
      </c>
      <c r="C3774" s="575"/>
      <c r="D3774" s="575"/>
      <c r="E3774" s="542"/>
      <c r="F3774" s="520"/>
      <c r="G3774" s="667"/>
    </row>
    <row r="3775" spans="1:7" ht="28.8">
      <c r="A3775" s="560"/>
      <c r="B3775" s="528" t="s">
        <v>2947</v>
      </c>
      <c r="C3775" s="575"/>
      <c r="D3775" s="575"/>
      <c r="E3775" s="542"/>
      <c r="F3775" s="520"/>
      <c r="G3775" s="667"/>
    </row>
    <row r="3776" spans="1:7" ht="14.4">
      <c r="A3776" s="560"/>
      <c r="B3776" s="528" t="s">
        <v>1489</v>
      </c>
      <c r="C3776" s="575"/>
      <c r="D3776" s="575"/>
      <c r="E3776" s="542"/>
      <c r="F3776" s="520"/>
      <c r="G3776" s="667"/>
    </row>
    <row r="3777" spans="1:7" ht="14.4">
      <c r="A3777" s="575"/>
      <c r="B3777" s="528" t="s">
        <v>1492</v>
      </c>
      <c r="C3777" s="562" t="s">
        <v>179</v>
      </c>
      <c r="D3777" s="538">
        <v>2</v>
      </c>
      <c r="E3777" s="542"/>
      <c r="F3777" s="520"/>
      <c r="G3777" s="667"/>
    </row>
    <row r="3778" spans="1:7" ht="14.4">
      <c r="A3778" s="575"/>
      <c r="B3778" s="528" t="s">
        <v>1491</v>
      </c>
      <c r="C3778" s="562" t="s">
        <v>179</v>
      </c>
      <c r="D3778" s="538">
        <v>1</v>
      </c>
      <c r="E3778" s="542"/>
      <c r="F3778" s="520"/>
      <c r="G3778" s="667"/>
    </row>
    <row r="3779" spans="1:7" ht="43.2">
      <c r="A3779" s="575"/>
      <c r="B3779" s="528" t="s">
        <v>2943</v>
      </c>
      <c r="C3779" s="562" t="s">
        <v>179</v>
      </c>
      <c r="D3779" s="538">
        <v>1</v>
      </c>
      <c r="E3779" s="542"/>
      <c r="F3779" s="520"/>
      <c r="G3779" s="667"/>
    </row>
    <row r="3780" spans="1:7" ht="14.4">
      <c r="A3780" s="575"/>
      <c r="B3780" s="528" t="s">
        <v>2944</v>
      </c>
      <c r="C3780" s="562" t="s">
        <v>179</v>
      </c>
      <c r="D3780" s="538">
        <v>1</v>
      </c>
      <c r="E3780" s="542"/>
      <c r="F3780" s="520"/>
      <c r="G3780" s="667"/>
    </row>
    <row r="3781" spans="1:7" ht="28.8">
      <c r="A3781" s="575"/>
      <c r="B3781" s="608" t="s">
        <v>2945</v>
      </c>
      <c r="C3781" s="571" t="s">
        <v>179</v>
      </c>
      <c r="D3781" s="572">
        <v>1</v>
      </c>
      <c r="E3781" s="542"/>
      <c r="F3781" s="520"/>
      <c r="G3781" s="667"/>
    </row>
    <row r="3782" spans="1:7" ht="14.4">
      <c r="A3782" s="575"/>
      <c r="B3782" s="575"/>
      <c r="C3782" s="562" t="s">
        <v>550</v>
      </c>
      <c r="D3782" s="538">
        <v>1</v>
      </c>
      <c r="E3782" s="636"/>
      <c r="F3782" s="538">
        <f>D3782*E3782</f>
        <v>0</v>
      </c>
      <c r="G3782" s="667"/>
    </row>
    <row r="3783" spans="1:7" ht="14.4">
      <c r="A3783" s="518"/>
      <c r="B3783" s="518"/>
      <c r="C3783" s="518"/>
      <c r="D3783" s="518"/>
      <c r="E3783" s="542"/>
      <c r="F3783" s="525"/>
      <c r="G3783" s="667"/>
    </row>
    <row r="3784" spans="1:7" ht="43.2">
      <c r="A3784" s="560" t="s">
        <v>2753</v>
      </c>
      <c r="B3784" s="528" t="s">
        <v>2941</v>
      </c>
      <c r="C3784" s="575"/>
      <c r="D3784" s="575"/>
      <c r="E3784" s="542"/>
      <c r="F3784" s="520"/>
      <c r="G3784" s="667"/>
    </row>
    <row r="3785" spans="1:7" ht="28.8">
      <c r="A3785" s="560"/>
      <c r="B3785" s="528" t="s">
        <v>2948</v>
      </c>
      <c r="C3785" s="575"/>
      <c r="D3785" s="575"/>
      <c r="E3785" s="542"/>
      <c r="F3785" s="520"/>
      <c r="G3785" s="667"/>
    </row>
    <row r="3786" spans="1:7" ht="14.4">
      <c r="A3786" s="560"/>
      <c r="B3786" s="528" t="s">
        <v>1489</v>
      </c>
      <c r="C3786" s="575"/>
      <c r="D3786" s="575"/>
      <c r="E3786" s="542"/>
      <c r="F3786" s="520"/>
      <c r="G3786" s="667"/>
    </row>
    <row r="3787" spans="1:7" ht="14.4">
      <c r="A3787" s="575"/>
      <c r="B3787" s="528" t="s">
        <v>1493</v>
      </c>
      <c r="C3787" s="562" t="s">
        <v>179</v>
      </c>
      <c r="D3787" s="538">
        <v>2</v>
      </c>
      <c r="E3787" s="542"/>
      <c r="F3787" s="520"/>
      <c r="G3787" s="667"/>
    </row>
    <row r="3788" spans="1:7" ht="14.4">
      <c r="A3788" s="575"/>
      <c r="B3788" s="528" t="s">
        <v>1491</v>
      </c>
      <c r="C3788" s="562" t="s">
        <v>179</v>
      </c>
      <c r="D3788" s="538">
        <v>1</v>
      </c>
      <c r="E3788" s="542"/>
      <c r="F3788" s="520"/>
      <c r="G3788" s="667"/>
    </row>
    <row r="3789" spans="1:7" ht="43.2">
      <c r="A3789" s="575"/>
      <c r="B3789" s="528" t="s">
        <v>2943</v>
      </c>
      <c r="C3789" s="562" t="s">
        <v>179</v>
      </c>
      <c r="D3789" s="538">
        <v>1</v>
      </c>
      <c r="E3789" s="542"/>
      <c r="F3789" s="520"/>
      <c r="G3789" s="667"/>
    </row>
    <row r="3790" spans="1:7" ht="14.4">
      <c r="A3790" s="575"/>
      <c r="B3790" s="528" t="s">
        <v>2944</v>
      </c>
      <c r="C3790" s="562" t="s">
        <v>179</v>
      </c>
      <c r="D3790" s="538">
        <v>1</v>
      </c>
      <c r="E3790" s="542"/>
      <c r="F3790" s="520"/>
      <c r="G3790" s="667"/>
    </row>
    <row r="3791" spans="1:7" ht="28.8">
      <c r="A3791" s="575"/>
      <c r="B3791" s="608" t="s">
        <v>2945</v>
      </c>
      <c r="C3791" s="571" t="s">
        <v>179</v>
      </c>
      <c r="D3791" s="572">
        <v>1</v>
      </c>
      <c r="E3791" s="542"/>
      <c r="F3791" s="520"/>
      <c r="G3791" s="667"/>
    </row>
    <row r="3792" spans="1:7" ht="14.4">
      <c r="A3792" s="575"/>
      <c r="B3792" s="575"/>
      <c r="C3792" s="562" t="s">
        <v>550</v>
      </c>
      <c r="D3792" s="538">
        <v>1</v>
      </c>
      <c r="E3792" s="636"/>
      <c r="F3792" s="538">
        <f>D3792*E3792</f>
        <v>0</v>
      </c>
      <c r="G3792" s="667"/>
    </row>
    <row r="3793" spans="1:7" ht="14.4">
      <c r="A3793" s="518"/>
      <c r="B3793" s="518"/>
      <c r="C3793" s="518"/>
      <c r="D3793" s="518"/>
      <c r="E3793" s="542"/>
      <c r="F3793" s="525"/>
      <c r="G3793" s="667"/>
    </row>
    <row r="3794" spans="1:7" ht="72">
      <c r="A3794" s="560" t="s">
        <v>2758</v>
      </c>
      <c r="B3794" s="528" t="s">
        <v>2949</v>
      </c>
      <c r="C3794" s="575"/>
      <c r="D3794" s="575"/>
      <c r="E3794" s="542"/>
      <c r="F3794" s="525"/>
      <c r="G3794" s="667"/>
    </row>
    <row r="3795" spans="1:7" ht="14.4">
      <c r="A3795" s="560"/>
      <c r="B3795" s="528" t="s">
        <v>1360</v>
      </c>
      <c r="C3795" s="575"/>
      <c r="D3795" s="575"/>
      <c r="E3795" s="542"/>
      <c r="F3795" s="525"/>
      <c r="G3795" s="667"/>
    </row>
    <row r="3796" spans="1:7" ht="14.4">
      <c r="A3796" s="560"/>
      <c r="B3796" s="528" t="s">
        <v>2950</v>
      </c>
      <c r="C3796" s="562" t="s">
        <v>2951</v>
      </c>
      <c r="D3796" s="538">
        <v>2</v>
      </c>
      <c r="E3796" s="636"/>
      <c r="F3796" s="538">
        <f t="shared" ref="F3796:F3802" si="114">D3796*E3796</f>
        <v>0</v>
      </c>
      <c r="G3796" s="667"/>
    </row>
    <row r="3797" spans="1:7" ht="14.4">
      <c r="A3797" s="575"/>
      <c r="B3797" s="528" t="s">
        <v>2952</v>
      </c>
      <c r="C3797" s="562" t="s">
        <v>2951</v>
      </c>
      <c r="D3797" s="538">
        <v>1</v>
      </c>
      <c r="E3797" s="636"/>
      <c r="F3797" s="538">
        <f t="shared" si="114"/>
        <v>0</v>
      </c>
      <c r="G3797" s="667"/>
    </row>
    <row r="3798" spans="1:7" ht="14.4">
      <c r="A3798" s="518"/>
      <c r="B3798" s="528" t="s">
        <v>2953</v>
      </c>
      <c r="C3798" s="562" t="s">
        <v>2951</v>
      </c>
      <c r="D3798" s="538">
        <v>2</v>
      </c>
      <c r="E3798" s="636"/>
      <c r="F3798" s="538">
        <f t="shared" si="114"/>
        <v>0</v>
      </c>
      <c r="G3798" s="667"/>
    </row>
    <row r="3799" spans="1:7" ht="14.4">
      <c r="A3799" s="518"/>
      <c r="B3799" s="528" t="s">
        <v>2954</v>
      </c>
      <c r="C3799" s="562" t="s">
        <v>2951</v>
      </c>
      <c r="D3799" s="538">
        <v>1</v>
      </c>
      <c r="E3799" s="636"/>
      <c r="F3799" s="538">
        <f t="shared" si="114"/>
        <v>0</v>
      </c>
      <c r="G3799" s="667"/>
    </row>
    <row r="3800" spans="1:7" ht="14.4">
      <c r="A3800" s="518"/>
      <c r="B3800" s="528" t="s">
        <v>2955</v>
      </c>
      <c r="C3800" s="562" t="s">
        <v>2951</v>
      </c>
      <c r="D3800" s="538">
        <v>2</v>
      </c>
      <c r="E3800" s="636"/>
      <c r="F3800" s="538">
        <f t="shared" si="114"/>
        <v>0</v>
      </c>
      <c r="G3800" s="667"/>
    </row>
    <row r="3801" spans="1:7" ht="14.4">
      <c r="A3801" s="518"/>
      <c r="B3801" s="528" t="s">
        <v>2956</v>
      </c>
      <c r="C3801" s="562" t="s">
        <v>2951</v>
      </c>
      <c r="D3801" s="538">
        <v>2</v>
      </c>
      <c r="E3801" s="636"/>
      <c r="F3801" s="538">
        <f t="shared" si="114"/>
        <v>0</v>
      </c>
      <c r="G3801" s="667"/>
    </row>
    <row r="3802" spans="1:7" ht="14.4">
      <c r="A3802" s="518"/>
      <c r="B3802" s="528" t="s">
        <v>2957</v>
      </c>
      <c r="C3802" s="562" t="s">
        <v>2951</v>
      </c>
      <c r="D3802" s="538">
        <v>2</v>
      </c>
      <c r="E3802" s="636"/>
      <c r="F3802" s="538">
        <f t="shared" si="114"/>
        <v>0</v>
      </c>
      <c r="G3802" s="667"/>
    </row>
    <row r="3803" spans="1:7" ht="14.4">
      <c r="A3803" s="518"/>
      <c r="B3803" s="518"/>
      <c r="C3803" s="518"/>
      <c r="D3803" s="518"/>
      <c r="E3803" s="542"/>
      <c r="F3803" s="525"/>
      <c r="G3803" s="667"/>
    </row>
    <row r="3804" spans="1:7" ht="72">
      <c r="A3804" s="560" t="s">
        <v>2763</v>
      </c>
      <c r="B3804" s="528" t="s">
        <v>2958</v>
      </c>
      <c r="C3804" s="575"/>
      <c r="D3804" s="575"/>
      <c r="E3804" s="542"/>
      <c r="F3804" s="520"/>
      <c r="G3804" s="667"/>
    </row>
    <row r="3805" spans="1:7" ht="14.4">
      <c r="A3805" s="560"/>
      <c r="B3805" s="563" t="s">
        <v>1494</v>
      </c>
      <c r="C3805" s="562" t="s">
        <v>179</v>
      </c>
      <c r="D3805" s="538">
        <v>38</v>
      </c>
      <c r="E3805" s="636"/>
      <c r="F3805" s="538">
        <f>D3805*E3805</f>
        <v>0</v>
      </c>
      <c r="G3805" s="667"/>
    </row>
    <row r="3806" spans="1:7" ht="14.4">
      <c r="A3806" s="518"/>
      <c r="B3806" s="563" t="s">
        <v>1495</v>
      </c>
      <c r="C3806" s="562" t="s">
        <v>179</v>
      </c>
      <c r="D3806" s="538">
        <v>1</v>
      </c>
      <c r="E3806" s="636"/>
      <c r="F3806" s="538">
        <f>D3806*E3806</f>
        <v>0</v>
      </c>
      <c r="G3806" s="667"/>
    </row>
    <row r="3807" spans="1:7" ht="14.4">
      <c r="A3807" s="518"/>
      <c r="B3807" s="518"/>
      <c r="C3807" s="518"/>
      <c r="D3807" s="518"/>
      <c r="E3807" s="542"/>
      <c r="F3807" s="525"/>
      <c r="G3807" s="667"/>
    </row>
    <row r="3808" spans="1:7" ht="43.2">
      <c r="A3808" s="609" t="s">
        <v>2768</v>
      </c>
      <c r="B3808" s="528" t="s">
        <v>2959</v>
      </c>
      <c r="C3808" s="575"/>
      <c r="D3808" s="575"/>
      <c r="E3808" s="542"/>
      <c r="F3808" s="538"/>
      <c r="G3808" s="667"/>
    </row>
    <row r="3809" spans="1:14" ht="14.4">
      <c r="A3809" s="560"/>
      <c r="B3809" s="563" t="s">
        <v>1496</v>
      </c>
      <c r="C3809" s="562" t="s">
        <v>179</v>
      </c>
      <c r="D3809" s="538">
        <v>8</v>
      </c>
      <c r="E3809" s="636"/>
      <c r="F3809" s="538">
        <f>D3809*E3809</f>
        <v>0</v>
      </c>
      <c r="G3809" s="667"/>
    </row>
    <row r="3810" spans="1:14" ht="14.4">
      <c r="A3810" s="518"/>
      <c r="B3810" s="518"/>
      <c r="C3810" s="518"/>
      <c r="D3810" s="518"/>
      <c r="E3810" s="542"/>
      <c r="F3810" s="525"/>
      <c r="G3810" s="667"/>
    </row>
    <row r="3811" spans="1:14" ht="43.2">
      <c r="A3811" s="609" t="s">
        <v>2771</v>
      </c>
      <c r="B3811" s="528" t="s">
        <v>2960</v>
      </c>
      <c r="C3811" s="575"/>
      <c r="D3811" s="575"/>
      <c r="E3811" s="542"/>
      <c r="F3811" s="520"/>
      <c r="G3811" s="667"/>
    </row>
    <row r="3812" spans="1:14" ht="15.6">
      <c r="A3812" s="610"/>
      <c r="B3812" s="563" t="s">
        <v>1496</v>
      </c>
      <c r="C3812" s="562" t="s">
        <v>179</v>
      </c>
      <c r="D3812" s="538">
        <v>13</v>
      </c>
      <c r="E3812" s="636"/>
      <c r="F3812" s="538">
        <f>D3812*E3812</f>
        <v>0</v>
      </c>
      <c r="G3812" s="667"/>
    </row>
    <row r="3813" spans="1:14" ht="14.4">
      <c r="A3813" s="518"/>
      <c r="B3813" s="563" t="s">
        <v>1497</v>
      </c>
      <c r="C3813" s="562" t="s">
        <v>179</v>
      </c>
      <c r="D3813" s="538">
        <v>1</v>
      </c>
      <c r="E3813" s="636"/>
      <c r="F3813" s="538">
        <f>D3813*E3813</f>
        <v>0</v>
      </c>
      <c r="G3813" s="667"/>
    </row>
    <row r="3814" spans="1:14" ht="14.4">
      <c r="A3814" s="518"/>
      <c r="B3814" s="518"/>
      <c r="C3814" s="518"/>
      <c r="D3814" s="518"/>
      <c r="E3814" s="542"/>
      <c r="F3814" s="525"/>
      <c r="G3814" s="667"/>
    </row>
    <row r="3815" spans="1:14" ht="162" customHeight="1">
      <c r="A3815" s="609" t="s">
        <v>2776</v>
      </c>
      <c r="B3815" s="528" t="s">
        <v>2961</v>
      </c>
      <c r="C3815" s="575"/>
      <c r="D3815" s="575"/>
      <c r="E3815" s="542"/>
      <c r="F3815" s="538"/>
      <c r="G3815" s="667"/>
    </row>
    <row r="3816" spans="1:14" ht="28.8">
      <c r="A3816" s="609"/>
      <c r="B3816" s="563" t="s">
        <v>2962</v>
      </c>
      <c r="C3816" s="562" t="s">
        <v>179</v>
      </c>
      <c r="D3816" s="538">
        <v>15</v>
      </c>
      <c r="E3816" s="636"/>
      <c r="F3816" s="538">
        <f>D3816*E3816</f>
        <v>0</v>
      </c>
      <c r="G3816" s="667"/>
    </row>
    <row r="3817" spans="1:14" ht="14.4">
      <c r="A3817" s="518"/>
      <c r="B3817" s="518"/>
      <c r="C3817" s="518"/>
      <c r="D3817" s="518"/>
      <c r="E3817" s="542"/>
      <c r="F3817" s="525"/>
      <c r="G3817" s="667"/>
    </row>
    <row r="3818" spans="1:14" s="674" customFormat="1" ht="165" customHeight="1">
      <c r="A3818" s="731" t="s">
        <v>2780</v>
      </c>
      <c r="B3818" s="732" t="s">
        <v>2963</v>
      </c>
      <c r="C3818" s="733"/>
      <c r="D3818" s="733"/>
      <c r="E3818" s="727"/>
      <c r="F3818" s="728"/>
      <c r="G3818" s="667"/>
      <c r="H3818" s="671"/>
      <c r="I3818" s="812"/>
      <c r="J3818" s="812"/>
      <c r="K3818" s="812"/>
      <c r="L3818" s="812"/>
      <c r="M3818" s="812"/>
      <c r="N3818" s="812"/>
    </row>
    <row r="3819" spans="1:14" ht="28.8">
      <c r="A3819" s="609"/>
      <c r="B3819" s="563" t="s">
        <v>2962</v>
      </c>
      <c r="C3819" s="562" t="s">
        <v>179</v>
      </c>
      <c r="D3819" s="538">
        <v>6</v>
      </c>
      <c r="E3819" s="636"/>
      <c r="F3819" s="538">
        <f>D3819*E3819</f>
        <v>0</v>
      </c>
      <c r="G3819" s="667"/>
    </row>
    <row r="3820" spans="1:14" ht="28.8">
      <c r="A3820" s="569"/>
      <c r="B3820" s="563" t="s">
        <v>2964</v>
      </c>
      <c r="C3820" s="562" t="s">
        <v>179</v>
      </c>
      <c r="D3820" s="538">
        <v>8</v>
      </c>
      <c r="E3820" s="636"/>
      <c r="F3820" s="538">
        <f>D3820*E3820</f>
        <v>0</v>
      </c>
      <c r="G3820" s="667"/>
    </row>
    <row r="3821" spans="1:14" ht="14.4">
      <c r="A3821" s="518"/>
      <c r="B3821" s="518"/>
      <c r="C3821" s="518"/>
      <c r="D3821" s="518"/>
      <c r="E3821" s="542"/>
      <c r="F3821" s="525"/>
      <c r="G3821" s="667"/>
    </row>
    <row r="3822" spans="1:14" ht="165.6" customHeight="1">
      <c r="A3822" s="609" t="s">
        <v>2782</v>
      </c>
      <c r="B3822" s="528" t="s">
        <v>2965</v>
      </c>
      <c r="C3822" s="575"/>
      <c r="D3822" s="575"/>
      <c r="E3822" s="542"/>
      <c r="F3822" s="538"/>
      <c r="G3822" s="667"/>
    </row>
    <row r="3823" spans="1:14" ht="28.8">
      <c r="A3823" s="609"/>
      <c r="B3823" s="563" t="s">
        <v>2966</v>
      </c>
      <c r="C3823" s="562" t="s">
        <v>179</v>
      </c>
      <c r="D3823" s="538">
        <v>2</v>
      </c>
      <c r="E3823" s="636"/>
      <c r="F3823" s="538">
        <f>D3823*E3823</f>
        <v>0</v>
      </c>
      <c r="G3823" s="667"/>
    </row>
    <row r="3824" spans="1:14" ht="14.4">
      <c r="A3824" s="518"/>
      <c r="B3824" s="518"/>
      <c r="C3824" s="518"/>
      <c r="D3824" s="518"/>
      <c r="E3824" s="542"/>
      <c r="F3824" s="525"/>
      <c r="G3824" s="667"/>
    </row>
    <row r="3825" spans="1:7" ht="163.95" customHeight="1">
      <c r="A3825" s="609" t="s">
        <v>2787</v>
      </c>
      <c r="B3825" s="528" t="s">
        <v>2967</v>
      </c>
      <c r="C3825" s="575"/>
      <c r="D3825" s="575"/>
      <c r="E3825" s="542"/>
      <c r="F3825" s="538"/>
      <c r="G3825" s="667"/>
    </row>
    <row r="3826" spans="1:7" ht="28.8">
      <c r="A3826" s="609"/>
      <c r="B3826" s="563" t="s">
        <v>2968</v>
      </c>
      <c r="C3826" s="562" t="s">
        <v>179</v>
      </c>
      <c r="D3826" s="538">
        <v>4</v>
      </c>
      <c r="E3826" s="636"/>
      <c r="F3826" s="538">
        <f>D3826*E3826</f>
        <v>0</v>
      </c>
      <c r="G3826" s="667"/>
    </row>
    <row r="3827" spans="1:7" ht="14.4">
      <c r="A3827" s="609"/>
      <c r="B3827" s="563"/>
      <c r="C3827" s="562"/>
      <c r="D3827" s="538"/>
      <c r="E3827" s="542"/>
      <c r="F3827" s="538"/>
      <c r="G3827" s="667"/>
    </row>
    <row r="3828" spans="1:7" ht="73.95" customHeight="1">
      <c r="A3828" s="560" t="s">
        <v>2789</v>
      </c>
      <c r="B3828" s="528" t="s">
        <v>2969</v>
      </c>
      <c r="C3828" s="562" t="s">
        <v>550</v>
      </c>
      <c r="D3828" s="538">
        <v>1</v>
      </c>
      <c r="E3828" s="636"/>
      <c r="F3828" s="520">
        <f>D3828*E3828</f>
        <v>0</v>
      </c>
      <c r="G3828" s="667"/>
    </row>
    <row r="3829" spans="1:7" ht="14.4">
      <c r="A3829" s="518"/>
      <c r="B3829" s="518"/>
      <c r="C3829" s="518"/>
      <c r="D3829" s="518"/>
      <c r="E3829" s="542"/>
      <c r="F3829" s="525"/>
      <c r="G3829" s="667"/>
    </row>
    <row r="3830" spans="1:7" ht="208.95" customHeight="1">
      <c r="A3830" s="560" t="s">
        <v>2791</v>
      </c>
      <c r="B3830" s="603" t="s">
        <v>2970</v>
      </c>
      <c r="C3830" s="562" t="s">
        <v>132</v>
      </c>
      <c r="D3830" s="538">
        <v>900</v>
      </c>
      <c r="E3830" s="636"/>
      <c r="F3830" s="520">
        <f>D3830*E3830</f>
        <v>0</v>
      </c>
      <c r="G3830" s="667"/>
    </row>
    <row r="3831" spans="1:7" ht="14.4">
      <c r="A3831" s="518"/>
      <c r="B3831" s="518"/>
      <c r="C3831" s="518"/>
      <c r="D3831" s="518"/>
      <c r="E3831" s="542"/>
      <c r="F3831" s="525"/>
      <c r="G3831" s="667"/>
    </row>
    <row r="3832" spans="1:7" s="671" customFormat="1" ht="119.4" customHeight="1">
      <c r="A3832" s="734" t="s">
        <v>2793</v>
      </c>
      <c r="B3832" s="528" t="s">
        <v>3180</v>
      </c>
      <c r="C3832" s="735"/>
      <c r="D3832" s="728"/>
      <c r="E3832" s="727"/>
      <c r="F3832" s="729"/>
      <c r="G3832" s="667"/>
    </row>
    <row r="3833" spans="1:7" ht="14.4">
      <c r="A3833" s="560"/>
      <c r="B3833" s="528" t="s">
        <v>1498</v>
      </c>
      <c r="C3833" s="575"/>
      <c r="D3833" s="575"/>
      <c r="E3833" s="542"/>
      <c r="F3833" s="520"/>
      <c r="G3833" s="667"/>
    </row>
    <row r="3834" spans="1:7" ht="14.4">
      <c r="A3834" s="560"/>
      <c r="B3834" s="535" t="s">
        <v>1499</v>
      </c>
      <c r="C3834" s="562" t="s">
        <v>124</v>
      </c>
      <c r="D3834" s="538">
        <v>170</v>
      </c>
      <c r="E3834" s="636"/>
      <c r="F3834" s="520">
        <f t="shared" ref="F3834:F3842" si="115">D3834*E3834</f>
        <v>0</v>
      </c>
      <c r="G3834" s="667"/>
    </row>
    <row r="3835" spans="1:7" ht="14.4">
      <c r="A3835" s="560"/>
      <c r="B3835" s="535" t="s">
        <v>1500</v>
      </c>
      <c r="C3835" s="562" t="s">
        <v>124</v>
      </c>
      <c r="D3835" s="538">
        <v>170</v>
      </c>
      <c r="E3835" s="636"/>
      <c r="F3835" s="520">
        <f t="shared" si="115"/>
        <v>0</v>
      </c>
      <c r="G3835" s="667"/>
    </row>
    <row r="3836" spans="1:7" ht="14.4">
      <c r="A3836" s="560"/>
      <c r="B3836" s="535" t="s">
        <v>1501</v>
      </c>
      <c r="C3836" s="562" t="s">
        <v>124</v>
      </c>
      <c r="D3836" s="538">
        <v>100</v>
      </c>
      <c r="E3836" s="636"/>
      <c r="F3836" s="520">
        <f t="shared" si="115"/>
        <v>0</v>
      </c>
      <c r="G3836" s="667"/>
    </row>
    <row r="3837" spans="1:7" ht="14.4">
      <c r="A3837" s="560"/>
      <c r="B3837" s="535" t="s">
        <v>1502</v>
      </c>
      <c r="C3837" s="562" t="s">
        <v>124</v>
      </c>
      <c r="D3837" s="538">
        <v>60</v>
      </c>
      <c r="E3837" s="636"/>
      <c r="F3837" s="520">
        <f t="shared" si="115"/>
        <v>0</v>
      </c>
      <c r="G3837" s="667"/>
    </row>
    <row r="3838" spans="1:7" ht="14.4">
      <c r="A3838" s="560"/>
      <c r="B3838" s="535" t="s">
        <v>1503</v>
      </c>
      <c r="C3838" s="562" t="s">
        <v>124</v>
      </c>
      <c r="D3838" s="538">
        <v>50</v>
      </c>
      <c r="E3838" s="636"/>
      <c r="F3838" s="520">
        <f t="shared" si="115"/>
        <v>0</v>
      </c>
      <c r="G3838" s="667"/>
    </row>
    <row r="3839" spans="1:7" ht="14.4">
      <c r="A3839" s="560"/>
      <c r="B3839" s="535" t="s">
        <v>1504</v>
      </c>
      <c r="C3839" s="562" t="s">
        <v>124</v>
      </c>
      <c r="D3839" s="538">
        <v>30</v>
      </c>
      <c r="E3839" s="636"/>
      <c r="F3839" s="520">
        <f t="shared" si="115"/>
        <v>0</v>
      </c>
      <c r="G3839" s="667"/>
    </row>
    <row r="3840" spans="1:7" ht="14.4">
      <c r="A3840" s="560"/>
      <c r="B3840" s="535" t="s">
        <v>1505</v>
      </c>
      <c r="C3840" s="562" t="s">
        <v>124</v>
      </c>
      <c r="D3840" s="538">
        <v>20</v>
      </c>
      <c r="E3840" s="636"/>
      <c r="F3840" s="520">
        <f t="shared" si="115"/>
        <v>0</v>
      </c>
      <c r="G3840" s="667"/>
    </row>
    <row r="3841" spans="1:7" ht="14.4">
      <c r="A3841" s="560"/>
      <c r="B3841" s="535" t="s">
        <v>1506</v>
      </c>
      <c r="C3841" s="562" t="s">
        <v>124</v>
      </c>
      <c r="D3841" s="538">
        <v>10</v>
      </c>
      <c r="E3841" s="636"/>
      <c r="F3841" s="520">
        <f t="shared" si="115"/>
        <v>0</v>
      </c>
      <c r="G3841" s="667"/>
    </row>
    <row r="3842" spans="1:7" ht="14.4">
      <c r="A3842" s="560"/>
      <c r="B3842" s="535" t="s">
        <v>1507</v>
      </c>
      <c r="C3842" s="562" t="s">
        <v>124</v>
      </c>
      <c r="D3842" s="538">
        <v>10</v>
      </c>
      <c r="E3842" s="636"/>
      <c r="F3842" s="520">
        <f t="shared" si="115"/>
        <v>0</v>
      </c>
      <c r="G3842" s="667"/>
    </row>
    <row r="3843" spans="1:7" ht="14.4">
      <c r="A3843" s="560"/>
      <c r="B3843" s="528" t="s">
        <v>1508</v>
      </c>
      <c r="C3843" s="562"/>
      <c r="D3843" s="538"/>
      <c r="E3843" s="813"/>
      <c r="F3843" s="520"/>
      <c r="G3843" s="667"/>
    </row>
    <row r="3844" spans="1:7" ht="14.4">
      <c r="A3844" s="560"/>
      <c r="B3844" s="535" t="s">
        <v>2971</v>
      </c>
      <c r="C3844" s="562" t="s">
        <v>179</v>
      </c>
      <c r="D3844" s="538">
        <v>12</v>
      </c>
      <c r="E3844" s="636"/>
      <c r="F3844" s="520">
        <f t="shared" ref="F3844:F3888" si="116">D3844*E3844</f>
        <v>0</v>
      </c>
      <c r="G3844" s="667"/>
    </row>
    <row r="3845" spans="1:7" ht="14.4">
      <c r="A3845" s="560"/>
      <c r="B3845" s="535" t="s">
        <v>2972</v>
      </c>
      <c r="C3845" s="562" t="s">
        <v>179</v>
      </c>
      <c r="D3845" s="538">
        <v>53</v>
      </c>
      <c r="E3845" s="636"/>
      <c r="F3845" s="520">
        <f t="shared" si="116"/>
        <v>0</v>
      </c>
      <c r="G3845" s="667"/>
    </row>
    <row r="3846" spans="1:7" ht="14.4">
      <c r="A3846" s="560"/>
      <c r="B3846" s="535" t="s">
        <v>2973</v>
      </c>
      <c r="C3846" s="562" t="s">
        <v>179</v>
      </c>
      <c r="D3846" s="538">
        <v>11</v>
      </c>
      <c r="E3846" s="636"/>
      <c r="F3846" s="520">
        <f t="shared" si="116"/>
        <v>0</v>
      </c>
      <c r="G3846" s="667"/>
    </row>
    <row r="3847" spans="1:7" ht="14.4">
      <c r="A3847" s="560"/>
      <c r="B3847" s="535" t="s">
        <v>2974</v>
      </c>
      <c r="C3847" s="562" t="s">
        <v>179</v>
      </c>
      <c r="D3847" s="538">
        <v>32</v>
      </c>
      <c r="E3847" s="636"/>
      <c r="F3847" s="520">
        <f t="shared" si="116"/>
        <v>0</v>
      </c>
      <c r="G3847" s="667"/>
    </row>
    <row r="3848" spans="1:7" ht="14.4">
      <c r="A3848" s="560"/>
      <c r="B3848" s="535" t="s">
        <v>2975</v>
      </c>
      <c r="C3848" s="562" t="s">
        <v>179</v>
      </c>
      <c r="D3848" s="538">
        <v>1</v>
      </c>
      <c r="E3848" s="636"/>
      <c r="F3848" s="520">
        <f t="shared" si="116"/>
        <v>0</v>
      </c>
      <c r="G3848" s="667"/>
    </row>
    <row r="3849" spans="1:7" ht="14.4">
      <c r="A3849" s="560"/>
      <c r="B3849" s="535" t="s">
        <v>2976</v>
      </c>
      <c r="C3849" s="562" t="s">
        <v>179</v>
      </c>
      <c r="D3849" s="538">
        <v>5</v>
      </c>
      <c r="E3849" s="636"/>
      <c r="F3849" s="520">
        <f t="shared" si="116"/>
        <v>0</v>
      </c>
      <c r="G3849" s="667"/>
    </row>
    <row r="3850" spans="1:7" ht="14.4">
      <c r="A3850" s="560"/>
      <c r="B3850" s="535" t="s">
        <v>2977</v>
      </c>
      <c r="C3850" s="562" t="s">
        <v>179</v>
      </c>
      <c r="D3850" s="538">
        <v>1</v>
      </c>
      <c r="E3850" s="636"/>
      <c r="F3850" s="520">
        <f t="shared" si="116"/>
        <v>0</v>
      </c>
      <c r="G3850" s="667"/>
    </row>
    <row r="3851" spans="1:7" ht="14.4">
      <c r="A3851" s="560"/>
      <c r="B3851" s="535" t="s">
        <v>2978</v>
      </c>
      <c r="C3851" s="562" t="s">
        <v>179</v>
      </c>
      <c r="D3851" s="538">
        <v>1</v>
      </c>
      <c r="E3851" s="636"/>
      <c r="F3851" s="520">
        <f t="shared" si="116"/>
        <v>0</v>
      </c>
      <c r="G3851" s="667"/>
    </row>
    <row r="3852" spans="1:7" ht="14.4">
      <c r="A3852" s="560"/>
      <c r="B3852" s="535" t="s">
        <v>2979</v>
      </c>
      <c r="C3852" s="562" t="s">
        <v>179</v>
      </c>
      <c r="D3852" s="538">
        <v>6</v>
      </c>
      <c r="E3852" s="636"/>
      <c r="F3852" s="520">
        <f t="shared" si="116"/>
        <v>0</v>
      </c>
      <c r="G3852" s="667"/>
    </row>
    <row r="3853" spans="1:7" ht="14.4">
      <c r="A3853" s="560"/>
      <c r="B3853" s="535" t="s">
        <v>2980</v>
      </c>
      <c r="C3853" s="562" t="s">
        <v>179</v>
      </c>
      <c r="D3853" s="538">
        <v>4</v>
      </c>
      <c r="E3853" s="636"/>
      <c r="F3853" s="520">
        <f t="shared" si="116"/>
        <v>0</v>
      </c>
      <c r="G3853" s="667"/>
    </row>
    <row r="3854" spans="1:7" ht="14.4">
      <c r="A3854" s="560"/>
      <c r="B3854" s="535" t="s">
        <v>2981</v>
      </c>
      <c r="C3854" s="562" t="s">
        <v>179</v>
      </c>
      <c r="D3854" s="538">
        <v>6</v>
      </c>
      <c r="E3854" s="636"/>
      <c r="F3854" s="520">
        <f t="shared" si="116"/>
        <v>0</v>
      </c>
      <c r="G3854" s="667"/>
    </row>
    <row r="3855" spans="1:7" ht="14.4">
      <c r="A3855" s="560"/>
      <c r="B3855" s="535" t="s">
        <v>2982</v>
      </c>
      <c r="C3855" s="562" t="s">
        <v>179</v>
      </c>
      <c r="D3855" s="538">
        <v>2</v>
      </c>
      <c r="E3855" s="636"/>
      <c r="F3855" s="520">
        <f t="shared" si="116"/>
        <v>0</v>
      </c>
      <c r="G3855" s="667"/>
    </row>
    <row r="3856" spans="1:7" ht="14.4">
      <c r="A3856" s="560"/>
      <c r="B3856" s="535" t="s">
        <v>2983</v>
      </c>
      <c r="C3856" s="562" t="s">
        <v>179</v>
      </c>
      <c r="D3856" s="538">
        <v>4</v>
      </c>
      <c r="E3856" s="636"/>
      <c r="F3856" s="520">
        <f t="shared" si="116"/>
        <v>0</v>
      </c>
      <c r="G3856" s="667"/>
    </row>
    <row r="3857" spans="1:7" ht="14.4">
      <c r="A3857" s="560"/>
      <c r="B3857" s="535" t="s">
        <v>2984</v>
      </c>
      <c r="C3857" s="562" t="s">
        <v>179</v>
      </c>
      <c r="D3857" s="538">
        <v>2</v>
      </c>
      <c r="E3857" s="636"/>
      <c r="F3857" s="520">
        <f t="shared" si="116"/>
        <v>0</v>
      </c>
      <c r="G3857" s="667"/>
    </row>
    <row r="3858" spans="1:7" ht="14.4">
      <c r="A3858" s="560"/>
      <c r="B3858" s="535" t="s">
        <v>2985</v>
      </c>
      <c r="C3858" s="562" t="s">
        <v>179</v>
      </c>
      <c r="D3858" s="538">
        <v>9</v>
      </c>
      <c r="E3858" s="636"/>
      <c r="F3858" s="520">
        <f t="shared" si="116"/>
        <v>0</v>
      </c>
      <c r="G3858" s="667"/>
    </row>
    <row r="3859" spans="1:7" ht="14.4">
      <c r="A3859" s="560"/>
      <c r="B3859" s="535" t="s">
        <v>2986</v>
      </c>
      <c r="C3859" s="562" t="s">
        <v>179</v>
      </c>
      <c r="D3859" s="538">
        <v>2</v>
      </c>
      <c r="E3859" s="636"/>
      <c r="F3859" s="520">
        <f t="shared" si="116"/>
        <v>0</v>
      </c>
      <c r="G3859" s="667"/>
    </row>
    <row r="3860" spans="1:7" ht="14.4">
      <c r="A3860" s="560"/>
      <c r="B3860" s="535" t="s">
        <v>2987</v>
      </c>
      <c r="C3860" s="562" t="s">
        <v>179</v>
      </c>
      <c r="D3860" s="538">
        <v>11</v>
      </c>
      <c r="E3860" s="636"/>
      <c r="F3860" s="520">
        <f t="shared" si="116"/>
        <v>0</v>
      </c>
      <c r="G3860" s="667"/>
    </row>
    <row r="3861" spans="1:7" ht="14.4">
      <c r="A3861" s="560"/>
      <c r="B3861" s="535" t="s">
        <v>2988</v>
      </c>
      <c r="C3861" s="562" t="s">
        <v>179</v>
      </c>
      <c r="D3861" s="538">
        <v>1</v>
      </c>
      <c r="E3861" s="636"/>
      <c r="F3861" s="520">
        <f t="shared" si="116"/>
        <v>0</v>
      </c>
      <c r="G3861" s="667"/>
    </row>
    <row r="3862" spans="1:7" ht="14.4">
      <c r="A3862" s="560"/>
      <c r="B3862" s="535" t="s">
        <v>2989</v>
      </c>
      <c r="C3862" s="562" t="s">
        <v>179</v>
      </c>
      <c r="D3862" s="538">
        <v>2</v>
      </c>
      <c r="E3862" s="636"/>
      <c r="F3862" s="520">
        <f t="shared" si="116"/>
        <v>0</v>
      </c>
      <c r="G3862" s="667"/>
    </row>
    <row r="3863" spans="1:7" ht="14.4">
      <c r="A3863" s="560"/>
      <c r="B3863" s="535" t="s">
        <v>2990</v>
      </c>
      <c r="C3863" s="562" t="s">
        <v>179</v>
      </c>
      <c r="D3863" s="538">
        <v>1</v>
      </c>
      <c r="E3863" s="636"/>
      <c r="F3863" s="520">
        <f t="shared" si="116"/>
        <v>0</v>
      </c>
      <c r="G3863" s="667"/>
    </row>
    <row r="3864" spans="1:7" ht="14.4">
      <c r="A3864" s="560"/>
      <c r="B3864" s="535" t="s">
        <v>2991</v>
      </c>
      <c r="C3864" s="562" t="s">
        <v>179</v>
      </c>
      <c r="D3864" s="538">
        <v>2</v>
      </c>
      <c r="E3864" s="636"/>
      <c r="F3864" s="520">
        <f t="shared" si="116"/>
        <v>0</v>
      </c>
      <c r="G3864" s="667"/>
    </row>
    <row r="3865" spans="1:7" ht="14.4">
      <c r="A3865" s="560"/>
      <c r="B3865" s="535" t="s">
        <v>2992</v>
      </c>
      <c r="C3865" s="562" t="s">
        <v>179</v>
      </c>
      <c r="D3865" s="538">
        <v>2</v>
      </c>
      <c r="E3865" s="636"/>
      <c r="F3865" s="520">
        <f t="shared" si="116"/>
        <v>0</v>
      </c>
      <c r="G3865" s="667"/>
    </row>
    <row r="3866" spans="1:7" ht="14.4">
      <c r="A3866" s="560"/>
      <c r="B3866" s="535" t="s">
        <v>2993</v>
      </c>
      <c r="C3866" s="562" t="s">
        <v>179</v>
      </c>
      <c r="D3866" s="538">
        <v>1</v>
      </c>
      <c r="E3866" s="636"/>
      <c r="F3866" s="520">
        <f t="shared" si="116"/>
        <v>0</v>
      </c>
      <c r="G3866" s="667"/>
    </row>
    <row r="3867" spans="1:7" ht="14.4">
      <c r="A3867" s="560"/>
      <c r="B3867" s="535" t="s">
        <v>2994</v>
      </c>
      <c r="C3867" s="562" t="s">
        <v>179</v>
      </c>
      <c r="D3867" s="538">
        <v>5</v>
      </c>
      <c r="E3867" s="636"/>
      <c r="F3867" s="520">
        <f t="shared" si="116"/>
        <v>0</v>
      </c>
      <c r="G3867" s="667"/>
    </row>
    <row r="3868" spans="1:7" ht="14.4">
      <c r="A3868" s="560"/>
      <c r="B3868" s="535" t="s">
        <v>2995</v>
      </c>
      <c r="C3868" s="562" t="s">
        <v>179</v>
      </c>
      <c r="D3868" s="538">
        <v>1</v>
      </c>
      <c r="E3868" s="636"/>
      <c r="F3868" s="520">
        <f t="shared" si="116"/>
        <v>0</v>
      </c>
      <c r="G3868" s="667"/>
    </row>
    <row r="3869" spans="1:7" ht="14.4">
      <c r="A3869" s="560"/>
      <c r="B3869" s="535" t="s">
        <v>2996</v>
      </c>
      <c r="C3869" s="562" t="s">
        <v>179</v>
      </c>
      <c r="D3869" s="538">
        <v>1</v>
      </c>
      <c r="E3869" s="636"/>
      <c r="F3869" s="520">
        <f t="shared" si="116"/>
        <v>0</v>
      </c>
      <c r="G3869" s="667"/>
    </row>
    <row r="3870" spans="1:7" ht="14.4">
      <c r="A3870" s="560"/>
      <c r="B3870" s="535" t="s">
        <v>2997</v>
      </c>
      <c r="C3870" s="562" t="s">
        <v>179</v>
      </c>
      <c r="D3870" s="538">
        <v>2</v>
      </c>
      <c r="E3870" s="636"/>
      <c r="F3870" s="520">
        <f t="shared" si="116"/>
        <v>0</v>
      </c>
      <c r="G3870" s="667"/>
    </row>
    <row r="3871" spans="1:7" ht="14.4">
      <c r="A3871" s="560"/>
      <c r="B3871" s="535" t="s">
        <v>2998</v>
      </c>
      <c r="C3871" s="562" t="s">
        <v>179</v>
      </c>
      <c r="D3871" s="538">
        <v>2</v>
      </c>
      <c r="E3871" s="636"/>
      <c r="F3871" s="520">
        <f t="shared" si="116"/>
        <v>0</v>
      </c>
      <c r="G3871" s="667"/>
    </row>
    <row r="3872" spans="1:7" ht="14.4">
      <c r="A3872" s="560"/>
      <c r="B3872" s="535" t="s">
        <v>2999</v>
      </c>
      <c r="C3872" s="562" t="s">
        <v>179</v>
      </c>
      <c r="D3872" s="538">
        <v>2</v>
      </c>
      <c r="E3872" s="636"/>
      <c r="F3872" s="520">
        <f t="shared" si="116"/>
        <v>0</v>
      </c>
      <c r="G3872" s="669"/>
    </row>
    <row r="3873" spans="1:7" ht="14.4">
      <c r="A3873" s="560"/>
      <c r="B3873" s="535" t="s">
        <v>1509</v>
      </c>
      <c r="C3873" s="562" t="s">
        <v>179</v>
      </c>
      <c r="D3873" s="538">
        <v>1</v>
      </c>
      <c r="E3873" s="636"/>
      <c r="F3873" s="520">
        <f t="shared" si="116"/>
        <v>0</v>
      </c>
      <c r="G3873" s="667"/>
    </row>
    <row r="3874" spans="1:7" ht="14.4">
      <c r="A3874" s="560"/>
      <c r="B3874" s="535" t="s">
        <v>1510</v>
      </c>
      <c r="C3874" s="562" t="s">
        <v>179</v>
      </c>
      <c r="D3874" s="538">
        <v>1</v>
      </c>
      <c r="E3874" s="636"/>
      <c r="F3874" s="520">
        <f t="shared" si="116"/>
        <v>0</v>
      </c>
      <c r="G3874" s="667"/>
    </row>
    <row r="3875" spans="1:7" ht="14.4">
      <c r="A3875" s="560"/>
      <c r="B3875" s="535" t="s">
        <v>1511</v>
      </c>
      <c r="C3875" s="562" t="s">
        <v>179</v>
      </c>
      <c r="D3875" s="538">
        <v>2</v>
      </c>
      <c r="E3875" s="636"/>
      <c r="F3875" s="520">
        <f t="shared" si="116"/>
        <v>0</v>
      </c>
      <c r="G3875" s="667"/>
    </row>
    <row r="3876" spans="1:7" ht="14.4">
      <c r="A3876" s="560"/>
      <c r="B3876" s="535" t="s">
        <v>1512</v>
      </c>
      <c r="C3876" s="562" t="s">
        <v>179</v>
      </c>
      <c r="D3876" s="538">
        <v>1</v>
      </c>
      <c r="E3876" s="636"/>
      <c r="F3876" s="520">
        <f t="shared" si="116"/>
        <v>0</v>
      </c>
      <c r="G3876" s="667"/>
    </row>
    <row r="3877" spans="1:7" ht="14.4">
      <c r="A3877" s="560"/>
      <c r="B3877" s="535" t="s">
        <v>1513</v>
      </c>
      <c r="C3877" s="562" t="s">
        <v>179</v>
      </c>
      <c r="D3877" s="538">
        <v>3</v>
      </c>
      <c r="E3877" s="636"/>
      <c r="F3877" s="520">
        <f t="shared" si="116"/>
        <v>0</v>
      </c>
      <c r="G3877" s="667"/>
    </row>
    <row r="3878" spans="1:7" ht="14.4">
      <c r="A3878" s="560"/>
      <c r="B3878" s="535" t="s">
        <v>1514</v>
      </c>
      <c r="C3878" s="562" t="s">
        <v>179</v>
      </c>
      <c r="D3878" s="538">
        <v>3</v>
      </c>
      <c r="E3878" s="636"/>
      <c r="F3878" s="520">
        <f t="shared" si="116"/>
        <v>0</v>
      </c>
      <c r="G3878" s="667"/>
    </row>
    <row r="3879" spans="1:7" ht="14.4">
      <c r="A3879" s="560"/>
      <c r="B3879" s="535" t="s">
        <v>1515</v>
      </c>
      <c r="C3879" s="562" t="s">
        <v>179</v>
      </c>
      <c r="D3879" s="538">
        <v>1</v>
      </c>
      <c r="E3879" s="636"/>
      <c r="F3879" s="520">
        <f t="shared" si="116"/>
        <v>0</v>
      </c>
      <c r="G3879" s="667"/>
    </row>
    <row r="3880" spans="1:7" ht="14.4">
      <c r="A3880" s="560"/>
      <c r="B3880" s="535" t="s">
        <v>1516</v>
      </c>
      <c r="C3880" s="562" t="s">
        <v>179</v>
      </c>
      <c r="D3880" s="538">
        <v>2</v>
      </c>
      <c r="E3880" s="636"/>
      <c r="F3880" s="520">
        <f t="shared" si="116"/>
        <v>0</v>
      </c>
      <c r="G3880" s="667"/>
    </row>
    <row r="3881" spans="1:7" ht="14.4">
      <c r="A3881" s="560"/>
      <c r="B3881" s="535" t="s">
        <v>1517</v>
      </c>
      <c r="C3881" s="562" t="s">
        <v>179</v>
      </c>
      <c r="D3881" s="538">
        <v>2</v>
      </c>
      <c r="E3881" s="636"/>
      <c r="F3881" s="520">
        <f t="shared" si="116"/>
        <v>0</v>
      </c>
      <c r="G3881" s="667"/>
    </row>
    <row r="3882" spans="1:7" ht="14.4">
      <c r="A3882" s="560"/>
      <c r="B3882" s="535" t="s">
        <v>1518</v>
      </c>
      <c r="C3882" s="562" t="s">
        <v>179</v>
      </c>
      <c r="D3882" s="538">
        <v>2</v>
      </c>
      <c r="E3882" s="636"/>
      <c r="F3882" s="520">
        <f t="shared" si="116"/>
        <v>0</v>
      </c>
      <c r="G3882" s="667"/>
    </row>
    <row r="3883" spans="1:7" ht="14.4">
      <c r="A3883" s="560"/>
      <c r="B3883" s="535" t="s">
        <v>1519</v>
      </c>
      <c r="C3883" s="562" t="s">
        <v>179</v>
      </c>
      <c r="D3883" s="538">
        <v>5</v>
      </c>
      <c r="E3883" s="636"/>
      <c r="F3883" s="520">
        <f t="shared" si="116"/>
        <v>0</v>
      </c>
      <c r="G3883" s="667"/>
    </row>
    <row r="3884" spans="1:7" ht="14.4">
      <c r="A3884" s="560"/>
      <c r="B3884" s="535" t="s">
        <v>1520</v>
      </c>
      <c r="C3884" s="562" t="s">
        <v>179</v>
      </c>
      <c r="D3884" s="538">
        <v>2</v>
      </c>
      <c r="E3884" s="636"/>
      <c r="F3884" s="520">
        <f t="shared" si="116"/>
        <v>0</v>
      </c>
      <c r="G3884" s="667"/>
    </row>
    <row r="3885" spans="1:7" ht="14.4">
      <c r="A3885" s="560"/>
      <c r="B3885" s="535" t="s">
        <v>1521</v>
      </c>
      <c r="C3885" s="562" t="s">
        <v>179</v>
      </c>
      <c r="D3885" s="538">
        <v>2</v>
      </c>
      <c r="E3885" s="636"/>
      <c r="F3885" s="520">
        <f t="shared" si="116"/>
        <v>0</v>
      </c>
      <c r="G3885" s="667"/>
    </row>
    <row r="3886" spans="1:7" ht="14.4">
      <c r="A3886" s="560"/>
      <c r="B3886" s="535" t="s">
        <v>1522</v>
      </c>
      <c r="C3886" s="562" t="s">
        <v>179</v>
      </c>
      <c r="D3886" s="538">
        <v>6</v>
      </c>
      <c r="E3886" s="636"/>
      <c r="F3886" s="520">
        <f t="shared" si="116"/>
        <v>0</v>
      </c>
      <c r="G3886" s="667"/>
    </row>
    <row r="3887" spans="1:7" ht="14.4">
      <c r="A3887" s="560"/>
      <c r="B3887" s="535" t="s">
        <v>1523</v>
      </c>
      <c r="C3887" s="562" t="s">
        <v>179</v>
      </c>
      <c r="D3887" s="538">
        <v>2</v>
      </c>
      <c r="E3887" s="636"/>
      <c r="F3887" s="520">
        <f t="shared" si="116"/>
        <v>0</v>
      </c>
      <c r="G3887" s="667"/>
    </row>
    <row r="3888" spans="1:7" ht="14.4">
      <c r="A3888" s="560"/>
      <c r="B3888" s="535" t="s">
        <v>1524</v>
      </c>
      <c r="C3888" s="562" t="s">
        <v>179</v>
      </c>
      <c r="D3888" s="538">
        <v>8</v>
      </c>
      <c r="E3888" s="636"/>
      <c r="F3888" s="520">
        <f t="shared" si="116"/>
        <v>0</v>
      </c>
      <c r="G3888" s="667"/>
    </row>
    <row r="3889" spans="1:7" ht="14.4">
      <c r="A3889" s="560"/>
      <c r="B3889" s="535"/>
      <c r="C3889" s="562"/>
      <c r="D3889" s="538"/>
      <c r="E3889" s="542"/>
      <c r="F3889" s="538"/>
      <c r="G3889" s="667"/>
    </row>
    <row r="3890" spans="1:7" ht="222" customHeight="1">
      <c r="A3890" s="539" t="s">
        <v>2795</v>
      </c>
      <c r="B3890" s="556" t="s">
        <v>3000</v>
      </c>
      <c r="C3890" s="562" t="s">
        <v>3001</v>
      </c>
      <c r="D3890" s="538">
        <v>500</v>
      </c>
      <c r="E3890" s="636"/>
      <c r="F3890" s="520">
        <f>D3890*E3890</f>
        <v>0</v>
      </c>
      <c r="G3890" s="667"/>
    </row>
    <row r="3891" spans="1:7" ht="14.4">
      <c r="A3891" s="560"/>
      <c r="B3891" s="535"/>
      <c r="C3891" s="562"/>
      <c r="D3891" s="538"/>
      <c r="E3891" s="542"/>
      <c r="F3891" s="538"/>
      <c r="G3891" s="667"/>
    </row>
    <row r="3892" spans="1:7" ht="57.6">
      <c r="A3892" s="609" t="s">
        <v>2797</v>
      </c>
      <c r="B3892" s="528" t="s">
        <v>3002</v>
      </c>
      <c r="C3892" s="575"/>
      <c r="D3892" s="575"/>
      <c r="E3892" s="542"/>
      <c r="F3892" s="520"/>
      <c r="G3892" s="667"/>
    </row>
    <row r="3893" spans="1:7" ht="14.4">
      <c r="A3893" s="609"/>
      <c r="B3893" s="535" t="s">
        <v>1499</v>
      </c>
      <c r="C3893" s="562" t="s">
        <v>124</v>
      </c>
      <c r="D3893" s="538">
        <v>15</v>
      </c>
      <c r="E3893" s="636"/>
      <c r="F3893" s="520">
        <f>D3893*E3893</f>
        <v>0</v>
      </c>
      <c r="G3893" s="667"/>
    </row>
    <row r="3894" spans="1:7" ht="14.4">
      <c r="A3894" s="609"/>
      <c r="B3894" s="535" t="s">
        <v>1500</v>
      </c>
      <c r="C3894" s="562" t="s">
        <v>124</v>
      </c>
      <c r="D3894" s="538">
        <v>15</v>
      </c>
      <c r="E3894" s="636"/>
      <c r="F3894" s="538">
        <f>D3894*E3894</f>
        <v>0</v>
      </c>
      <c r="G3894" s="669"/>
    </row>
    <row r="3895" spans="1:7" ht="14.4">
      <c r="A3895" s="609"/>
      <c r="B3895" s="535" t="s">
        <v>1502</v>
      </c>
      <c r="C3895" s="562" t="s">
        <v>124</v>
      </c>
      <c r="D3895" s="538">
        <v>5</v>
      </c>
      <c r="E3895" s="636"/>
      <c r="F3895" s="538">
        <f>D3895*E3895</f>
        <v>0</v>
      </c>
      <c r="G3895" s="667"/>
    </row>
    <row r="3896" spans="1:7" ht="14.4">
      <c r="A3896" s="609"/>
      <c r="B3896" s="535" t="s">
        <v>1503</v>
      </c>
      <c r="C3896" s="562" t="s">
        <v>124</v>
      </c>
      <c r="D3896" s="538">
        <v>5</v>
      </c>
      <c r="E3896" s="636"/>
      <c r="F3896" s="538">
        <f>D3896*E3896</f>
        <v>0</v>
      </c>
      <c r="G3896" s="667"/>
    </row>
    <row r="3897" spans="1:7" ht="14.4">
      <c r="A3897" s="560"/>
      <c r="B3897" s="535"/>
      <c r="C3897" s="611"/>
      <c r="D3897" s="612"/>
      <c r="E3897" s="542"/>
      <c r="F3897" s="520"/>
      <c r="G3897" s="667"/>
    </row>
    <row r="3898" spans="1:7" ht="43.2">
      <c r="A3898" s="609" t="s">
        <v>2799</v>
      </c>
      <c r="B3898" s="528" t="s">
        <v>3003</v>
      </c>
      <c r="C3898" s="575"/>
      <c r="D3898" s="575"/>
      <c r="E3898" s="542"/>
      <c r="F3898" s="520"/>
      <c r="G3898" s="667"/>
    </row>
    <row r="3899" spans="1:7" ht="14.4">
      <c r="A3899" s="609"/>
      <c r="B3899" s="535" t="s">
        <v>1499</v>
      </c>
      <c r="C3899" s="562" t="s">
        <v>179</v>
      </c>
      <c r="D3899" s="538">
        <v>30</v>
      </c>
      <c r="E3899" s="636"/>
      <c r="F3899" s="538">
        <f>D3899*E3899</f>
        <v>0</v>
      </c>
      <c r="G3899" s="667"/>
    </row>
    <row r="3900" spans="1:7" ht="14.4">
      <c r="A3900" s="609"/>
      <c r="B3900" s="535" t="s">
        <v>1500</v>
      </c>
      <c r="C3900" s="562" t="s">
        <v>179</v>
      </c>
      <c r="D3900" s="538">
        <v>28</v>
      </c>
      <c r="E3900" s="636"/>
      <c r="F3900" s="538">
        <f>D3900*E3900</f>
        <v>0</v>
      </c>
      <c r="G3900" s="667"/>
    </row>
    <row r="3901" spans="1:7" ht="14.4">
      <c r="A3901" s="609"/>
      <c r="B3901" s="535" t="s">
        <v>1502</v>
      </c>
      <c r="C3901" s="562" t="s">
        <v>179</v>
      </c>
      <c r="D3901" s="538">
        <v>4</v>
      </c>
      <c r="E3901" s="636"/>
      <c r="F3901" s="538">
        <f>D3901*E3901</f>
        <v>0</v>
      </c>
      <c r="G3901" s="667"/>
    </row>
    <row r="3902" spans="1:7" ht="14.4">
      <c r="A3902" s="575"/>
      <c r="B3902" s="535" t="s">
        <v>1503</v>
      </c>
      <c r="C3902" s="562" t="s">
        <v>179</v>
      </c>
      <c r="D3902" s="538">
        <v>8</v>
      </c>
      <c r="E3902" s="636"/>
      <c r="F3902" s="538">
        <f>D3902*E3902</f>
        <v>0</v>
      </c>
      <c r="G3902" s="667"/>
    </row>
    <row r="3903" spans="1:7" ht="14.4">
      <c r="A3903" s="560"/>
      <c r="B3903" s="535"/>
      <c r="C3903" s="562"/>
      <c r="D3903" s="538"/>
      <c r="E3903" s="542"/>
      <c r="F3903" s="538"/>
      <c r="G3903" s="667"/>
    </row>
    <row r="3904" spans="1:7" ht="121.2" customHeight="1">
      <c r="A3904" s="560" t="s">
        <v>2803</v>
      </c>
      <c r="B3904" s="528" t="s">
        <v>3004</v>
      </c>
      <c r="C3904" s="575"/>
      <c r="D3904" s="575"/>
      <c r="E3904" s="542"/>
      <c r="F3904" s="520"/>
      <c r="G3904" s="667"/>
    </row>
    <row r="3905" spans="1:7" ht="14.4">
      <c r="A3905" s="560"/>
      <c r="B3905" s="535" t="s">
        <v>1525</v>
      </c>
      <c r="C3905" s="562" t="s">
        <v>179</v>
      </c>
      <c r="D3905" s="538">
        <v>170</v>
      </c>
      <c r="E3905" s="636"/>
      <c r="F3905" s="520">
        <f t="shared" ref="F3905:F3913" si="117">D3905*E3905</f>
        <v>0</v>
      </c>
      <c r="G3905" s="667"/>
    </row>
    <row r="3906" spans="1:7" ht="14.4">
      <c r="A3906" s="575"/>
      <c r="B3906" s="535" t="s">
        <v>1526</v>
      </c>
      <c r="C3906" s="562" t="s">
        <v>179</v>
      </c>
      <c r="D3906" s="538">
        <v>170</v>
      </c>
      <c r="E3906" s="636"/>
      <c r="F3906" s="520">
        <f t="shared" si="117"/>
        <v>0</v>
      </c>
      <c r="G3906" s="667"/>
    </row>
    <row r="3907" spans="1:7" ht="14.4">
      <c r="A3907" s="575"/>
      <c r="B3907" s="535" t="s">
        <v>1527</v>
      </c>
      <c r="C3907" s="562" t="s">
        <v>179</v>
      </c>
      <c r="D3907" s="538">
        <v>100</v>
      </c>
      <c r="E3907" s="636"/>
      <c r="F3907" s="520">
        <f t="shared" si="117"/>
        <v>0</v>
      </c>
      <c r="G3907" s="667"/>
    </row>
    <row r="3908" spans="1:7" ht="14.4">
      <c r="A3908" s="575"/>
      <c r="B3908" s="535" t="s">
        <v>1528</v>
      </c>
      <c r="C3908" s="562" t="s">
        <v>179</v>
      </c>
      <c r="D3908" s="538">
        <v>60</v>
      </c>
      <c r="E3908" s="636"/>
      <c r="F3908" s="520">
        <f t="shared" si="117"/>
        <v>0</v>
      </c>
      <c r="G3908" s="667"/>
    </row>
    <row r="3909" spans="1:7" ht="14.4">
      <c r="A3909" s="560"/>
      <c r="B3909" s="535" t="s">
        <v>1529</v>
      </c>
      <c r="C3909" s="562" t="s">
        <v>179</v>
      </c>
      <c r="D3909" s="538">
        <v>50</v>
      </c>
      <c r="E3909" s="636"/>
      <c r="F3909" s="520">
        <f t="shared" si="117"/>
        <v>0</v>
      </c>
      <c r="G3909" s="667"/>
    </row>
    <row r="3910" spans="1:7" ht="14.4">
      <c r="A3910" s="560"/>
      <c r="B3910" s="535" t="s">
        <v>1530</v>
      </c>
      <c r="C3910" s="562" t="s">
        <v>179</v>
      </c>
      <c r="D3910" s="538">
        <v>30</v>
      </c>
      <c r="E3910" s="636"/>
      <c r="F3910" s="520">
        <f t="shared" si="117"/>
        <v>0</v>
      </c>
      <c r="G3910" s="667"/>
    </row>
    <row r="3911" spans="1:7" ht="14.4">
      <c r="A3911" s="560"/>
      <c r="B3911" s="535" t="s">
        <v>1531</v>
      </c>
      <c r="C3911" s="562" t="s">
        <v>179</v>
      </c>
      <c r="D3911" s="538">
        <v>20</v>
      </c>
      <c r="E3911" s="636"/>
      <c r="F3911" s="520">
        <f t="shared" si="117"/>
        <v>0</v>
      </c>
      <c r="G3911" s="667"/>
    </row>
    <row r="3912" spans="1:7" ht="14.4">
      <c r="A3912" s="560"/>
      <c r="B3912" s="535" t="s">
        <v>1532</v>
      </c>
      <c r="C3912" s="562" t="s">
        <v>179</v>
      </c>
      <c r="D3912" s="538">
        <v>10</v>
      </c>
      <c r="E3912" s="636"/>
      <c r="F3912" s="520">
        <f t="shared" si="117"/>
        <v>0</v>
      </c>
      <c r="G3912" s="667"/>
    </row>
    <row r="3913" spans="1:7" ht="14.4">
      <c r="A3913" s="560"/>
      <c r="B3913" s="535" t="s">
        <v>1533</v>
      </c>
      <c r="C3913" s="562" t="s">
        <v>179</v>
      </c>
      <c r="D3913" s="538">
        <v>10</v>
      </c>
      <c r="E3913" s="636"/>
      <c r="F3913" s="520">
        <f t="shared" si="117"/>
        <v>0</v>
      </c>
      <c r="G3913" s="667"/>
    </row>
    <row r="3914" spans="1:7" ht="14.4">
      <c r="A3914" s="613"/>
      <c r="B3914" s="614"/>
      <c r="C3914" s="519"/>
      <c r="D3914" s="538"/>
      <c r="E3914" s="542"/>
      <c r="F3914" s="520"/>
      <c r="G3914" s="669"/>
    </row>
    <row r="3915" spans="1:7" ht="163.95" customHeight="1">
      <c r="A3915" s="573" t="s">
        <v>2806</v>
      </c>
      <c r="B3915" s="528" t="s">
        <v>2847</v>
      </c>
      <c r="C3915" s="562" t="s">
        <v>132</v>
      </c>
      <c r="D3915" s="538">
        <v>900</v>
      </c>
      <c r="E3915" s="636"/>
      <c r="F3915" s="520">
        <f>D3915*E3915</f>
        <v>0</v>
      </c>
      <c r="G3915" s="667"/>
    </row>
    <row r="3916" spans="1:7" ht="14.4">
      <c r="A3916" s="573"/>
      <c r="B3916" s="528"/>
      <c r="C3916" s="562"/>
      <c r="D3916" s="538"/>
      <c r="E3916" s="542"/>
      <c r="F3916" s="538"/>
      <c r="G3916" s="667"/>
    </row>
    <row r="3917" spans="1:7" ht="72">
      <c r="A3917" s="609" t="s">
        <v>2809</v>
      </c>
      <c r="B3917" s="615" t="s">
        <v>3005</v>
      </c>
      <c r="C3917" s="562"/>
      <c r="D3917" s="538"/>
      <c r="E3917" s="542"/>
      <c r="F3917" s="520"/>
      <c r="G3917" s="667"/>
    </row>
    <row r="3918" spans="1:7" ht="43.2">
      <c r="A3918" s="560"/>
      <c r="B3918" s="535" t="s">
        <v>3006</v>
      </c>
      <c r="C3918" s="611" t="s">
        <v>179</v>
      </c>
      <c r="D3918" s="612">
        <v>1</v>
      </c>
      <c r="E3918" s="636"/>
      <c r="F3918" s="520">
        <f>D3918*E3918</f>
        <v>0</v>
      </c>
      <c r="G3918" s="667"/>
    </row>
    <row r="3919" spans="1:7" ht="14.4">
      <c r="A3919" s="573"/>
      <c r="B3919" s="528"/>
      <c r="C3919" s="562"/>
      <c r="D3919" s="538"/>
      <c r="E3919" s="542"/>
      <c r="F3919" s="538"/>
      <c r="G3919" s="667"/>
    </row>
    <row r="3920" spans="1:7" ht="72">
      <c r="A3920" s="560" t="s">
        <v>2811</v>
      </c>
      <c r="B3920" s="528" t="s">
        <v>3007</v>
      </c>
      <c r="C3920" s="575"/>
      <c r="D3920" s="575"/>
      <c r="E3920" s="542"/>
      <c r="F3920" s="538"/>
      <c r="G3920" s="667"/>
    </row>
    <row r="3921" spans="1:7" ht="28.8">
      <c r="A3921" s="573"/>
      <c r="B3921" s="528" t="s">
        <v>3008</v>
      </c>
      <c r="C3921" s="562" t="s">
        <v>179</v>
      </c>
      <c r="D3921" s="538">
        <v>1</v>
      </c>
      <c r="E3921" s="636"/>
      <c r="F3921" s="520">
        <f t="shared" ref="F3921:F3922" si="118">D3921*E3921</f>
        <v>0</v>
      </c>
      <c r="G3921" s="667"/>
    </row>
    <row r="3922" spans="1:7" ht="28.8">
      <c r="A3922" s="560"/>
      <c r="B3922" s="528" t="s">
        <v>3009</v>
      </c>
      <c r="C3922" s="562" t="s">
        <v>179</v>
      </c>
      <c r="D3922" s="538">
        <v>2</v>
      </c>
      <c r="E3922" s="636"/>
      <c r="F3922" s="520">
        <f t="shared" si="118"/>
        <v>0</v>
      </c>
      <c r="G3922" s="667"/>
    </row>
    <row r="3923" spans="1:7" ht="14.4">
      <c r="A3923" s="560"/>
      <c r="B3923" s="528"/>
      <c r="C3923" s="562"/>
      <c r="D3923" s="538"/>
      <c r="E3923" s="542"/>
      <c r="F3923" s="538"/>
      <c r="G3923" s="667"/>
    </row>
    <row r="3924" spans="1:7" ht="213" customHeight="1">
      <c r="A3924" s="560" t="s">
        <v>2813</v>
      </c>
      <c r="B3924" s="603" t="s">
        <v>3010</v>
      </c>
      <c r="C3924" s="562"/>
      <c r="D3924" s="538"/>
      <c r="E3924" s="542"/>
      <c r="F3924" s="538"/>
      <c r="G3924" s="667"/>
    </row>
    <row r="3925" spans="1:7" ht="28.8">
      <c r="A3925" s="560"/>
      <c r="B3925" s="528" t="s">
        <v>3011</v>
      </c>
      <c r="C3925" s="562" t="s">
        <v>179</v>
      </c>
      <c r="D3925" s="538">
        <v>1</v>
      </c>
      <c r="E3925" s="636"/>
      <c r="F3925" s="520">
        <f>D3925*E3925</f>
        <v>0</v>
      </c>
      <c r="G3925" s="667"/>
    </row>
    <row r="3926" spans="1:7" ht="28.8">
      <c r="A3926" s="560"/>
      <c r="B3926" s="528" t="s">
        <v>3012</v>
      </c>
      <c r="C3926" s="562" t="s">
        <v>179</v>
      </c>
      <c r="D3926" s="538">
        <v>1</v>
      </c>
      <c r="E3926" s="636"/>
      <c r="F3926" s="520">
        <f>D3926*E3926</f>
        <v>0</v>
      </c>
      <c r="G3926" s="667"/>
    </row>
    <row r="3927" spans="1:7" ht="14.4">
      <c r="A3927" s="560"/>
      <c r="B3927" s="528"/>
      <c r="C3927" s="562"/>
      <c r="D3927" s="538"/>
      <c r="E3927" s="542"/>
      <c r="F3927" s="538"/>
      <c r="G3927" s="667"/>
    </row>
    <row r="3928" spans="1:7" ht="210" customHeight="1">
      <c r="A3928" s="560" t="s">
        <v>2815</v>
      </c>
      <c r="B3928" s="603" t="s">
        <v>3013</v>
      </c>
      <c r="C3928" s="562"/>
      <c r="D3928" s="538"/>
      <c r="E3928" s="542"/>
      <c r="F3928" s="538"/>
      <c r="G3928" s="667"/>
    </row>
    <row r="3929" spans="1:7" ht="28.8">
      <c r="A3929" s="560"/>
      <c r="B3929" s="528" t="s">
        <v>3014</v>
      </c>
      <c r="C3929" s="562" t="s">
        <v>550</v>
      </c>
      <c r="D3929" s="538">
        <v>1</v>
      </c>
      <c r="E3929" s="636"/>
      <c r="F3929" s="520">
        <f>D3929*E3929</f>
        <v>0</v>
      </c>
      <c r="G3929" s="667"/>
    </row>
    <row r="3930" spans="1:7" ht="14.4">
      <c r="A3930" s="560"/>
      <c r="B3930" s="528"/>
      <c r="C3930" s="562"/>
      <c r="D3930" s="538"/>
      <c r="E3930" s="542"/>
      <c r="F3930" s="538"/>
      <c r="G3930" s="667"/>
    </row>
    <row r="3931" spans="1:7" s="750" customFormat="1" ht="86.4">
      <c r="A3931" s="734" t="s">
        <v>2818</v>
      </c>
      <c r="B3931" s="528" t="s">
        <v>3015</v>
      </c>
      <c r="C3931" s="735" t="s">
        <v>550</v>
      </c>
      <c r="D3931" s="728">
        <v>1</v>
      </c>
      <c r="E3931" s="636"/>
      <c r="F3931" s="729">
        <f>D3931*E3931</f>
        <v>0</v>
      </c>
      <c r="G3931" s="828"/>
    </row>
    <row r="3932" spans="1:7" s="750" customFormat="1" ht="14.4">
      <c r="A3932" s="560"/>
      <c r="B3932" s="535"/>
      <c r="C3932" s="562"/>
      <c r="D3932" s="538"/>
      <c r="E3932" s="542"/>
      <c r="F3932" s="520"/>
      <c r="G3932" s="829"/>
    </row>
    <row r="3933" spans="1:7" s="750" customFormat="1" ht="57.6">
      <c r="A3933" s="560" t="s">
        <v>2820</v>
      </c>
      <c r="B3933" s="528" t="s">
        <v>3016</v>
      </c>
      <c r="C3933" s="562" t="s">
        <v>550</v>
      </c>
      <c r="D3933" s="538">
        <v>1</v>
      </c>
      <c r="E3933" s="636"/>
      <c r="F3933" s="520">
        <f>D3933*E3933</f>
        <v>0</v>
      </c>
      <c r="G3933" s="829"/>
    </row>
    <row r="3934" spans="1:7" ht="14.4">
      <c r="A3934" s="518"/>
      <c r="B3934" s="518"/>
      <c r="C3934" s="518"/>
      <c r="D3934" s="518"/>
      <c r="E3934" s="542"/>
      <c r="F3934" s="525"/>
      <c r="G3934" s="667"/>
    </row>
    <row r="3935" spans="1:7" ht="15" thickBot="1">
      <c r="A3935" s="578"/>
      <c r="B3935" s="578"/>
      <c r="C3935" s="578"/>
      <c r="D3935" s="578"/>
      <c r="E3935" s="578"/>
      <c r="F3935" s="579"/>
      <c r="G3935" s="667"/>
    </row>
    <row r="3936" spans="1:7" ht="14.4">
      <c r="A3936" s="613"/>
      <c r="B3936" s="518"/>
      <c r="C3936" s="518"/>
      <c r="D3936" s="518"/>
      <c r="E3936" s="518"/>
      <c r="F3936" s="525"/>
      <c r="G3936" s="667"/>
    </row>
    <row r="3937" spans="1:7" ht="14.4">
      <c r="A3937" s="613"/>
      <c r="B3937" s="580" t="s">
        <v>3017</v>
      </c>
      <c r="C3937" s="518"/>
      <c r="D3937" s="518"/>
      <c r="E3937" s="533"/>
      <c r="F3937" s="582">
        <f>SUM(F3710:F3934)</f>
        <v>0</v>
      </c>
      <c r="G3937" s="667"/>
    </row>
    <row r="3938" spans="1:7">
      <c r="B3938" s="46"/>
      <c r="G3938" s="667"/>
    </row>
    <row r="3939" spans="1:7">
      <c r="B3939" s="46"/>
      <c r="G3939" s="669"/>
    </row>
    <row r="3940" spans="1:7">
      <c r="B3940" s="46"/>
      <c r="G3940" s="667"/>
    </row>
    <row r="3941" spans="1:7" ht="14.4">
      <c r="A3941" s="517"/>
      <c r="B3941" s="518" t="s">
        <v>1534</v>
      </c>
      <c r="C3941" s="519"/>
      <c r="D3941" s="520"/>
      <c r="E3941" s="520"/>
      <c r="F3941" s="520"/>
      <c r="G3941" s="667"/>
    </row>
    <row r="3942" spans="1:7" ht="14.4">
      <c r="A3942" s="517"/>
      <c r="B3942" s="518"/>
      <c r="C3942" s="519"/>
      <c r="D3942" s="520"/>
      <c r="E3942" s="520"/>
      <c r="F3942" s="520"/>
      <c r="G3942" s="667"/>
    </row>
    <row r="3943" spans="1:7" ht="162" customHeight="1">
      <c r="A3943" s="573" t="s">
        <v>1565</v>
      </c>
      <c r="B3943" s="561" t="s">
        <v>3018</v>
      </c>
      <c r="C3943" s="575"/>
      <c r="D3943" s="575"/>
      <c r="E3943" s="575"/>
      <c r="F3943" s="658"/>
      <c r="G3943" s="667"/>
    </row>
    <row r="3944" spans="1:7" ht="14.4">
      <c r="A3944" s="573"/>
      <c r="B3944" s="563" t="s">
        <v>1535</v>
      </c>
      <c r="C3944" s="575"/>
      <c r="D3944" s="575"/>
      <c r="E3944" s="575"/>
      <c r="F3944" s="658"/>
      <c r="G3944" s="667"/>
    </row>
    <row r="3945" spans="1:7" ht="28.8">
      <c r="A3945" s="573"/>
      <c r="B3945" s="563" t="s">
        <v>3019</v>
      </c>
      <c r="C3945" s="575"/>
      <c r="D3945" s="575"/>
      <c r="E3945" s="575"/>
      <c r="F3945" s="658"/>
      <c r="G3945" s="667"/>
    </row>
    <row r="3946" spans="1:7" ht="14.4">
      <c r="A3946" s="573"/>
      <c r="B3946" s="563" t="s">
        <v>3020</v>
      </c>
      <c r="C3946" s="575"/>
      <c r="D3946" s="575"/>
      <c r="E3946" s="575"/>
      <c r="F3946" s="658"/>
      <c r="G3946" s="667"/>
    </row>
    <row r="3947" spans="1:7" ht="14.4">
      <c r="A3947" s="573"/>
      <c r="B3947" s="563" t="s">
        <v>1536</v>
      </c>
      <c r="C3947" s="575"/>
      <c r="D3947" s="575"/>
      <c r="E3947" s="575"/>
      <c r="F3947" s="658"/>
      <c r="G3947" s="667"/>
    </row>
    <row r="3948" spans="1:7" ht="28.8">
      <c r="A3948" s="573"/>
      <c r="B3948" s="563" t="s">
        <v>3021</v>
      </c>
      <c r="C3948" s="575"/>
      <c r="D3948" s="575"/>
      <c r="E3948" s="575"/>
      <c r="F3948" s="658"/>
      <c r="G3948" s="667"/>
    </row>
    <row r="3949" spans="1:7" ht="14.4">
      <c r="A3949" s="573"/>
      <c r="B3949" s="563" t="s">
        <v>3022</v>
      </c>
      <c r="C3949" s="575"/>
      <c r="D3949" s="575"/>
      <c r="E3949" s="575"/>
      <c r="F3949" s="658"/>
      <c r="G3949" s="667"/>
    </row>
    <row r="3950" spans="1:7" ht="28.8">
      <c r="A3950" s="573"/>
      <c r="B3950" s="563" t="s">
        <v>3023</v>
      </c>
      <c r="C3950" s="575"/>
      <c r="D3950" s="575"/>
      <c r="E3950" s="575"/>
      <c r="F3950" s="658"/>
      <c r="G3950" s="667"/>
    </row>
    <row r="3951" spans="1:7" ht="14.4">
      <c r="A3951" s="573"/>
      <c r="B3951" s="563" t="s">
        <v>3024</v>
      </c>
      <c r="C3951" s="575"/>
      <c r="D3951" s="575"/>
      <c r="E3951" s="575"/>
      <c r="F3951" s="658"/>
      <c r="G3951" s="667"/>
    </row>
    <row r="3952" spans="1:7" ht="28.8">
      <c r="A3952" s="573"/>
      <c r="B3952" s="563" t="s">
        <v>3025</v>
      </c>
      <c r="C3952" s="575"/>
      <c r="D3952" s="575"/>
      <c r="E3952" s="575"/>
      <c r="F3952" s="658"/>
      <c r="G3952" s="667"/>
    </row>
    <row r="3953" spans="1:7" ht="14.4">
      <c r="A3953" s="573"/>
      <c r="B3953" s="563" t="s">
        <v>1537</v>
      </c>
      <c r="C3953" s="575"/>
      <c r="D3953" s="575"/>
      <c r="E3953" s="575"/>
      <c r="F3953" s="658"/>
      <c r="G3953" s="667"/>
    </row>
    <row r="3954" spans="1:7" ht="14.4">
      <c r="A3954" s="573"/>
      <c r="B3954" s="563" t="s">
        <v>1538</v>
      </c>
      <c r="C3954" s="562"/>
      <c r="D3954" s="538"/>
      <c r="E3954" s="538"/>
      <c r="F3954" s="538"/>
      <c r="G3954" s="667"/>
    </row>
    <row r="3955" spans="1:7" ht="14.4">
      <c r="A3955" s="573"/>
      <c r="B3955" s="563" t="s">
        <v>1539</v>
      </c>
      <c r="C3955" s="562"/>
      <c r="D3955" s="538"/>
      <c r="E3955" s="538"/>
      <c r="F3955" s="538"/>
      <c r="G3955" s="667"/>
    </row>
    <row r="3956" spans="1:7" ht="14.4">
      <c r="A3956" s="573"/>
      <c r="B3956" s="563" t="s">
        <v>1540</v>
      </c>
      <c r="C3956" s="562"/>
      <c r="D3956" s="538"/>
      <c r="E3956" s="538"/>
      <c r="F3956" s="538"/>
      <c r="G3956" s="667"/>
    </row>
    <row r="3957" spans="1:7" ht="57.6">
      <c r="A3957" s="573"/>
      <c r="B3957" s="561" t="s">
        <v>3026</v>
      </c>
      <c r="C3957" s="562"/>
      <c r="D3957" s="538"/>
      <c r="E3957" s="538"/>
      <c r="F3957" s="538"/>
      <c r="G3957" s="667"/>
    </row>
    <row r="3958" spans="1:7" ht="14.4">
      <c r="A3958" s="573"/>
      <c r="B3958" s="563" t="s">
        <v>1541</v>
      </c>
      <c r="C3958" s="562"/>
      <c r="D3958" s="538"/>
      <c r="E3958" s="538"/>
      <c r="F3958" s="538"/>
      <c r="G3958" s="667"/>
    </row>
    <row r="3959" spans="1:7" ht="14.4">
      <c r="A3959" s="573"/>
      <c r="B3959" s="563" t="s">
        <v>1542</v>
      </c>
      <c r="C3959" s="562"/>
      <c r="D3959" s="538"/>
      <c r="E3959" s="538"/>
      <c r="F3959" s="538"/>
      <c r="G3959" s="667"/>
    </row>
    <row r="3960" spans="1:7" ht="14.4">
      <c r="A3960" s="573"/>
      <c r="B3960" s="563" t="s">
        <v>1543</v>
      </c>
      <c r="C3960" s="562"/>
      <c r="D3960" s="538"/>
      <c r="E3960" s="538"/>
      <c r="F3960" s="538"/>
      <c r="G3960" s="667"/>
    </row>
    <row r="3961" spans="1:7" ht="14.4">
      <c r="A3961" s="573"/>
      <c r="B3961" s="563" t="s">
        <v>1544</v>
      </c>
      <c r="C3961" s="562"/>
      <c r="D3961" s="538"/>
      <c r="E3961" s="538"/>
      <c r="F3961" s="538"/>
      <c r="G3961" s="667"/>
    </row>
    <row r="3962" spans="1:7" ht="14.4">
      <c r="A3962" s="573"/>
      <c r="B3962" s="563" t="s">
        <v>1545</v>
      </c>
      <c r="C3962" s="562"/>
      <c r="D3962" s="538"/>
      <c r="E3962" s="538"/>
      <c r="F3962" s="538"/>
      <c r="G3962" s="667"/>
    </row>
    <row r="3963" spans="1:7" ht="14.4">
      <c r="A3963" s="573"/>
      <c r="B3963" s="616" t="s">
        <v>1546</v>
      </c>
      <c r="C3963" s="562"/>
      <c r="D3963" s="538"/>
      <c r="E3963" s="538"/>
      <c r="F3963" s="538"/>
      <c r="G3963" s="667"/>
    </row>
    <row r="3964" spans="1:7" ht="14.4">
      <c r="A3964" s="573"/>
      <c r="B3964" s="563"/>
      <c r="C3964" s="562" t="s">
        <v>550</v>
      </c>
      <c r="D3964" s="538">
        <v>1</v>
      </c>
      <c r="E3964" s="635"/>
      <c r="F3964" s="538">
        <f>D3964*E3964</f>
        <v>0</v>
      </c>
      <c r="G3964" s="669"/>
    </row>
    <row r="3965" spans="1:7" ht="14.4">
      <c r="A3965" s="573"/>
      <c r="B3965" s="563"/>
      <c r="C3965" s="562"/>
      <c r="D3965" s="538"/>
      <c r="E3965" s="538"/>
      <c r="F3965" s="538"/>
      <c r="G3965" s="667"/>
    </row>
    <row r="3966" spans="1:7" ht="146.4" customHeight="1">
      <c r="A3966" s="573" t="s">
        <v>1730</v>
      </c>
      <c r="B3966" s="528" t="s">
        <v>3027</v>
      </c>
      <c r="C3966" s="562"/>
      <c r="D3966" s="538"/>
      <c r="E3966" s="518"/>
      <c r="F3966" s="520"/>
      <c r="G3966" s="667"/>
    </row>
    <row r="3967" spans="1:7" ht="28.8">
      <c r="A3967" s="575"/>
      <c r="B3967" s="535" t="s">
        <v>3028</v>
      </c>
      <c r="C3967" s="562" t="s">
        <v>124</v>
      </c>
      <c r="D3967" s="538">
        <v>20</v>
      </c>
      <c r="E3967" s="635"/>
      <c r="F3967" s="538">
        <f>D3967*E3967</f>
        <v>0</v>
      </c>
      <c r="G3967" s="667"/>
    </row>
    <row r="3968" spans="1:7" ht="28.8">
      <c r="A3968" s="575"/>
      <c r="B3968" s="535" t="s">
        <v>3029</v>
      </c>
      <c r="C3968" s="562" t="s">
        <v>124</v>
      </c>
      <c r="D3968" s="538">
        <v>20</v>
      </c>
      <c r="E3968" s="635"/>
      <c r="F3968" s="538">
        <f>D3968*E3968</f>
        <v>0</v>
      </c>
      <c r="G3968" s="667"/>
    </row>
    <row r="3969" spans="1:7" ht="14.4">
      <c r="A3969" s="573"/>
      <c r="B3969" s="535"/>
      <c r="C3969" s="562"/>
      <c r="D3969" s="538"/>
      <c r="E3969" s="538"/>
      <c r="F3969" s="520"/>
      <c r="G3969" s="667"/>
    </row>
    <row r="3970" spans="1:7" ht="73.95" customHeight="1">
      <c r="A3970" s="560" t="s">
        <v>1638</v>
      </c>
      <c r="B3970" s="528" t="s">
        <v>3030</v>
      </c>
      <c r="C3970" s="562"/>
      <c r="D3970" s="538"/>
      <c r="E3970" s="538"/>
      <c r="F3970" s="538"/>
      <c r="G3970" s="667"/>
    </row>
    <row r="3971" spans="1:7" ht="14.4">
      <c r="A3971" s="575"/>
      <c r="B3971" s="535" t="s">
        <v>1547</v>
      </c>
      <c r="C3971" s="562" t="s">
        <v>124</v>
      </c>
      <c r="D3971" s="538">
        <v>40</v>
      </c>
      <c r="E3971" s="635"/>
      <c r="F3971" s="538">
        <f>D3971*E3971</f>
        <v>0</v>
      </c>
      <c r="G3971" s="667"/>
    </row>
    <row r="3972" spans="1:7" ht="14.4">
      <c r="A3972" s="518"/>
      <c r="B3972" s="518"/>
      <c r="C3972" s="518"/>
      <c r="D3972" s="518"/>
      <c r="E3972" s="538"/>
      <c r="F3972" s="520"/>
      <c r="G3972" s="667"/>
    </row>
    <row r="3973" spans="1:7" ht="45.6" customHeight="1">
      <c r="A3973" s="560" t="s">
        <v>1644</v>
      </c>
      <c r="B3973" s="528" t="s">
        <v>3031</v>
      </c>
      <c r="C3973" s="562" t="s">
        <v>124</v>
      </c>
      <c r="D3973" s="538">
        <v>25</v>
      </c>
      <c r="E3973" s="635"/>
      <c r="F3973" s="538">
        <f>D3973*E3973</f>
        <v>0</v>
      </c>
      <c r="G3973" s="667"/>
    </row>
    <row r="3974" spans="1:7" ht="14.4">
      <c r="A3974" s="573"/>
      <c r="B3974" s="563"/>
      <c r="C3974" s="562"/>
      <c r="D3974" s="538"/>
      <c r="E3974" s="538"/>
      <c r="F3974" s="538"/>
      <c r="G3974" s="667"/>
    </row>
    <row r="3975" spans="1:7" ht="62.4" customHeight="1">
      <c r="A3975" s="573" t="s">
        <v>1648</v>
      </c>
      <c r="B3975" s="528" t="s">
        <v>3032</v>
      </c>
      <c r="C3975" s="562" t="s">
        <v>179</v>
      </c>
      <c r="D3975" s="538">
        <v>1</v>
      </c>
      <c r="E3975" s="635"/>
      <c r="F3975" s="538">
        <f>D3975*E3975</f>
        <v>0</v>
      </c>
      <c r="G3975" s="667"/>
    </row>
    <row r="3976" spans="1:7" ht="14.4">
      <c r="A3976" s="569"/>
      <c r="B3976" s="580"/>
      <c r="C3976" s="518"/>
      <c r="D3976" s="525"/>
      <c r="E3976" s="538"/>
      <c r="F3976" s="576"/>
      <c r="G3976" s="667"/>
    </row>
    <row r="3977" spans="1:7" s="750" customFormat="1" ht="43.2">
      <c r="A3977" s="573" t="s">
        <v>1651</v>
      </c>
      <c r="B3977" s="528" t="s">
        <v>3033</v>
      </c>
      <c r="C3977" s="562" t="s">
        <v>550</v>
      </c>
      <c r="D3977" s="538">
        <v>1</v>
      </c>
      <c r="E3977" s="635"/>
      <c r="F3977" s="538">
        <f>D3977*E3977</f>
        <v>0</v>
      </c>
      <c r="G3977" s="829"/>
    </row>
    <row r="3978" spans="1:7" s="750" customFormat="1" ht="14.4">
      <c r="A3978" s="575"/>
      <c r="B3978" s="524"/>
      <c r="C3978" s="575"/>
      <c r="D3978" s="575"/>
      <c r="E3978" s="538"/>
      <c r="F3978" s="538"/>
      <c r="G3978" s="829"/>
    </row>
    <row r="3979" spans="1:7" s="750" customFormat="1" ht="14.4">
      <c r="A3979" s="560" t="s">
        <v>1655</v>
      </c>
      <c r="B3979" s="528" t="s">
        <v>1548</v>
      </c>
      <c r="C3979" s="575"/>
      <c r="D3979" s="575"/>
      <c r="E3979" s="538"/>
      <c r="F3979" s="538"/>
      <c r="G3979" s="829"/>
    </row>
    <row r="3980" spans="1:7" s="750" customFormat="1" ht="30" customHeight="1">
      <c r="A3980" s="560"/>
      <c r="B3980" s="535" t="s">
        <v>3034</v>
      </c>
      <c r="C3980" s="562" t="s">
        <v>550</v>
      </c>
      <c r="D3980" s="538">
        <v>1</v>
      </c>
      <c r="E3980" s="635"/>
      <c r="F3980" s="538">
        <f>D3980*E3980</f>
        <v>0</v>
      </c>
      <c r="G3980" s="829"/>
    </row>
    <row r="3981" spans="1:7" s="750" customFormat="1" ht="108" customHeight="1">
      <c r="A3981" s="560"/>
      <c r="B3981" s="830" t="s">
        <v>3035</v>
      </c>
      <c r="C3981" s="562" t="s">
        <v>550</v>
      </c>
      <c r="D3981" s="538">
        <v>1</v>
      </c>
      <c r="E3981" s="635"/>
      <c r="F3981" s="538">
        <f>D3981*E3981</f>
        <v>0</v>
      </c>
      <c r="G3981" s="829"/>
    </row>
    <row r="3982" spans="1:7" s="750" customFormat="1" ht="95.4" customHeight="1">
      <c r="A3982" s="573"/>
      <c r="B3982" s="561" t="s">
        <v>3036</v>
      </c>
      <c r="C3982" s="562" t="s">
        <v>1549</v>
      </c>
      <c r="D3982" s="538">
        <v>1</v>
      </c>
      <c r="E3982" s="635"/>
      <c r="F3982" s="538">
        <f>D3982*E3982</f>
        <v>0</v>
      </c>
      <c r="G3982" s="829"/>
    </row>
    <row r="3983" spans="1:7" ht="14.4">
      <c r="A3983" s="573"/>
      <c r="B3983" s="563"/>
      <c r="C3983" s="562"/>
      <c r="D3983" s="538"/>
      <c r="E3983" s="538"/>
      <c r="F3983" s="538"/>
      <c r="G3983" s="667"/>
    </row>
    <row r="3984" spans="1:7" ht="15" thickBot="1">
      <c r="A3984" s="578"/>
      <c r="B3984" s="578"/>
      <c r="C3984" s="578"/>
      <c r="D3984" s="578"/>
      <c r="E3984" s="578"/>
      <c r="F3984" s="579"/>
      <c r="G3984" s="667"/>
    </row>
    <row r="3985" spans="1:7" ht="14.4">
      <c r="A3985" s="613"/>
      <c r="B3985" s="518"/>
      <c r="C3985" s="518"/>
      <c r="D3985" s="518"/>
      <c r="E3985" s="518"/>
      <c r="F3985" s="525"/>
      <c r="G3985" s="667"/>
    </row>
    <row r="3986" spans="1:7" ht="14.4">
      <c r="A3986" s="613"/>
      <c r="B3986" s="580" t="s">
        <v>3037</v>
      </c>
      <c r="C3986" s="518"/>
      <c r="D3986" s="518"/>
      <c r="E3986" s="533"/>
      <c r="F3986" s="582">
        <f>SUM(F3942:F3983)</f>
        <v>0</v>
      </c>
      <c r="G3986" s="669"/>
    </row>
    <row r="3987" spans="1:7">
      <c r="B3987" s="46"/>
      <c r="G3987" s="667"/>
    </row>
    <row r="3988" spans="1:7">
      <c r="B3988" s="46"/>
      <c r="G3988" s="667"/>
    </row>
    <row r="3989" spans="1:7">
      <c r="B3989" s="46"/>
      <c r="G3989" s="667"/>
    </row>
    <row r="3990" spans="1:7" ht="14.4">
      <c r="A3990" s="517"/>
      <c r="B3990" s="518" t="s">
        <v>1550</v>
      </c>
      <c r="C3990" s="519"/>
      <c r="D3990" s="520"/>
      <c r="E3990" s="520"/>
      <c r="F3990" s="520"/>
      <c r="G3990" s="667"/>
    </row>
    <row r="3991" spans="1:7" ht="14.4">
      <c r="A3991" s="517"/>
      <c r="B3991" s="521"/>
      <c r="C3991" s="519"/>
      <c r="D3991" s="520"/>
      <c r="E3991" s="520"/>
      <c r="F3991" s="520"/>
      <c r="G3991" s="667"/>
    </row>
    <row r="3992" spans="1:7" ht="162" customHeight="1">
      <c r="A3992" s="522" t="s">
        <v>1565</v>
      </c>
      <c r="B3992" s="521" t="s">
        <v>3038</v>
      </c>
      <c r="C3992" s="617"/>
      <c r="D3992" s="520"/>
      <c r="E3992" s="518"/>
      <c r="F3992" s="520"/>
      <c r="G3992" s="667"/>
    </row>
    <row r="3993" spans="1:7" ht="14.4">
      <c r="A3993" s="522"/>
      <c r="B3993" s="618" t="s">
        <v>1551</v>
      </c>
      <c r="C3993" s="617" t="s">
        <v>124</v>
      </c>
      <c r="D3993" s="520">
        <v>300</v>
      </c>
      <c r="E3993" s="636"/>
      <c r="F3993" s="542">
        <f>D3993*E3993</f>
        <v>0</v>
      </c>
      <c r="G3993" s="667"/>
    </row>
    <row r="3994" spans="1:7" ht="14.4">
      <c r="A3994" s="522"/>
      <c r="B3994" s="618" t="s">
        <v>1552</v>
      </c>
      <c r="C3994" s="617" t="s">
        <v>124</v>
      </c>
      <c r="D3994" s="520">
        <v>60</v>
      </c>
      <c r="E3994" s="636"/>
      <c r="F3994" s="542">
        <f>D3994*E3994</f>
        <v>0</v>
      </c>
      <c r="G3994" s="667"/>
    </row>
    <row r="3995" spans="1:7" ht="14.4">
      <c r="A3995" s="522"/>
      <c r="B3995" s="618"/>
      <c r="C3995" s="617"/>
      <c r="D3995" s="520"/>
      <c r="E3995" s="542"/>
      <c r="F3995" s="542"/>
      <c r="G3995" s="667"/>
    </row>
    <row r="3996" spans="1:7" ht="119.4" customHeight="1">
      <c r="A3996" s="522" t="s">
        <v>1730</v>
      </c>
      <c r="B3996" s="521" t="s">
        <v>3039</v>
      </c>
      <c r="C3996" s="541" t="s">
        <v>550</v>
      </c>
      <c r="D3996" s="542">
        <v>1</v>
      </c>
      <c r="E3996" s="636"/>
      <c r="F3996" s="542">
        <f>D3996*E3996</f>
        <v>0</v>
      </c>
      <c r="G3996" s="667"/>
    </row>
    <row r="3997" spans="1:7" ht="14.4">
      <c r="A3997" s="517"/>
      <c r="B3997" s="521"/>
      <c r="C3997" s="519"/>
      <c r="D3997" s="520"/>
      <c r="E3997" s="542"/>
      <c r="F3997" s="520"/>
      <c r="G3997" s="667"/>
    </row>
    <row r="3998" spans="1:7" ht="43.2">
      <c r="A3998" s="737" t="s">
        <v>1638</v>
      </c>
      <c r="B3998" s="738" t="s">
        <v>3040</v>
      </c>
      <c r="C3998" s="739"/>
      <c r="D3998" s="729"/>
      <c r="E3998" s="727"/>
      <c r="F3998" s="740"/>
      <c r="G3998" s="667"/>
    </row>
    <row r="3999" spans="1:7" ht="43.2">
      <c r="A3999" s="737"/>
      <c r="B3999" s="738" t="s">
        <v>3041</v>
      </c>
      <c r="C3999" s="739" t="s">
        <v>550</v>
      </c>
      <c r="D3999" s="729">
        <v>1</v>
      </c>
      <c r="E3999" s="636"/>
      <c r="F3999" s="727">
        <f t="shared" ref="F3999:F4018" si="119">D3999*E3999</f>
        <v>0</v>
      </c>
      <c r="G3999" s="667"/>
    </row>
    <row r="4000" spans="1:7" ht="28.8">
      <c r="A4000" s="517"/>
      <c r="B4000" s="554" t="s">
        <v>3042</v>
      </c>
      <c r="C4000" s="519" t="s">
        <v>550</v>
      </c>
      <c r="D4000" s="520">
        <v>2</v>
      </c>
      <c r="E4000" s="636"/>
      <c r="F4000" s="542">
        <f t="shared" si="119"/>
        <v>0</v>
      </c>
      <c r="G4000" s="667"/>
    </row>
    <row r="4001" spans="1:7" ht="28.8">
      <c r="A4001" s="517"/>
      <c r="B4001" s="554" t="s">
        <v>3043</v>
      </c>
      <c r="C4001" s="519" t="s">
        <v>550</v>
      </c>
      <c r="D4001" s="520">
        <v>1</v>
      </c>
      <c r="E4001" s="636"/>
      <c r="F4001" s="542">
        <f t="shared" si="119"/>
        <v>0</v>
      </c>
      <c r="G4001" s="667"/>
    </row>
    <row r="4002" spans="1:7" ht="28.8">
      <c r="A4002" s="517"/>
      <c r="B4002" s="554" t="s">
        <v>3044</v>
      </c>
      <c r="C4002" s="519" t="s">
        <v>550</v>
      </c>
      <c r="D4002" s="520">
        <v>2</v>
      </c>
      <c r="E4002" s="636"/>
      <c r="F4002" s="542">
        <f t="shared" si="119"/>
        <v>0</v>
      </c>
      <c r="G4002" s="667"/>
    </row>
    <row r="4003" spans="1:7" ht="28.8">
      <c r="A4003" s="517"/>
      <c r="B4003" s="554" t="s">
        <v>3045</v>
      </c>
      <c r="C4003" s="519" t="s">
        <v>550</v>
      </c>
      <c r="D4003" s="520">
        <v>1</v>
      </c>
      <c r="E4003" s="636"/>
      <c r="F4003" s="542">
        <f t="shared" si="119"/>
        <v>0</v>
      </c>
      <c r="G4003" s="667"/>
    </row>
    <row r="4004" spans="1:7" ht="28.8">
      <c r="A4004" s="517"/>
      <c r="B4004" s="554" t="s">
        <v>3046</v>
      </c>
      <c r="C4004" s="519" t="s">
        <v>550</v>
      </c>
      <c r="D4004" s="520">
        <v>1</v>
      </c>
      <c r="E4004" s="636"/>
      <c r="F4004" s="542">
        <f t="shared" si="119"/>
        <v>0</v>
      </c>
      <c r="G4004" s="667"/>
    </row>
    <row r="4005" spans="1:7" ht="43.2">
      <c r="A4005" s="517"/>
      <c r="B4005" s="554" t="s">
        <v>3047</v>
      </c>
      <c r="C4005" s="519" t="s">
        <v>550</v>
      </c>
      <c r="D4005" s="520">
        <v>2</v>
      </c>
      <c r="E4005" s="636"/>
      <c r="F4005" s="542">
        <f t="shared" si="119"/>
        <v>0</v>
      </c>
      <c r="G4005" s="667"/>
    </row>
    <row r="4006" spans="1:7" ht="43.2">
      <c r="A4006" s="517"/>
      <c r="B4006" s="554" t="s">
        <v>3048</v>
      </c>
      <c r="C4006" s="519" t="s">
        <v>550</v>
      </c>
      <c r="D4006" s="520">
        <v>2</v>
      </c>
      <c r="E4006" s="636"/>
      <c r="F4006" s="542">
        <f t="shared" si="119"/>
        <v>0</v>
      </c>
      <c r="G4006" s="667"/>
    </row>
    <row r="4007" spans="1:7" ht="43.2">
      <c r="A4007" s="517"/>
      <c r="B4007" s="554" t="s">
        <v>3049</v>
      </c>
      <c r="C4007" s="519" t="s">
        <v>550</v>
      </c>
      <c r="D4007" s="520">
        <v>2</v>
      </c>
      <c r="E4007" s="636"/>
      <c r="F4007" s="542">
        <f t="shared" si="119"/>
        <v>0</v>
      </c>
      <c r="G4007" s="667"/>
    </row>
    <row r="4008" spans="1:7" ht="57.6">
      <c r="A4008" s="619"/>
      <c r="B4008" s="554" t="s">
        <v>3050</v>
      </c>
      <c r="C4008" s="519" t="s">
        <v>550</v>
      </c>
      <c r="D4008" s="520">
        <v>2</v>
      </c>
      <c r="E4008" s="636"/>
      <c r="F4008" s="542">
        <f t="shared" si="119"/>
        <v>0</v>
      </c>
      <c r="G4008" s="670"/>
    </row>
    <row r="4009" spans="1:7" ht="57.6">
      <c r="A4009" s="619"/>
      <c r="B4009" s="554" t="s">
        <v>3051</v>
      </c>
      <c r="C4009" s="519" t="s">
        <v>550</v>
      </c>
      <c r="D4009" s="520">
        <v>2</v>
      </c>
      <c r="E4009" s="636"/>
      <c r="F4009" s="542">
        <f t="shared" si="119"/>
        <v>0</v>
      </c>
      <c r="G4009" s="667"/>
    </row>
    <row r="4010" spans="1:7" ht="57.6">
      <c r="A4010" s="619"/>
      <c r="B4010" s="554" t="s">
        <v>3052</v>
      </c>
      <c r="C4010" s="519" t="s">
        <v>550</v>
      </c>
      <c r="D4010" s="520">
        <v>6</v>
      </c>
      <c r="E4010" s="636"/>
      <c r="F4010" s="542">
        <f t="shared" si="119"/>
        <v>0</v>
      </c>
      <c r="G4010" s="667"/>
    </row>
    <row r="4011" spans="1:7" ht="57" customHeight="1">
      <c r="A4011" s="619"/>
      <c r="B4011" s="554" t="s">
        <v>3053</v>
      </c>
      <c r="C4011" s="519" t="s">
        <v>550</v>
      </c>
      <c r="D4011" s="520">
        <v>2</v>
      </c>
      <c r="E4011" s="636"/>
      <c r="F4011" s="542">
        <f t="shared" si="119"/>
        <v>0</v>
      </c>
      <c r="G4011" s="667"/>
    </row>
    <row r="4012" spans="1:7" ht="57.6">
      <c r="A4012" s="619"/>
      <c r="B4012" s="554" t="s">
        <v>3054</v>
      </c>
      <c r="C4012" s="519" t="s">
        <v>550</v>
      </c>
      <c r="D4012" s="520">
        <v>2</v>
      </c>
      <c r="E4012" s="636"/>
      <c r="F4012" s="542">
        <f t="shared" si="119"/>
        <v>0</v>
      </c>
      <c r="G4012" s="667"/>
    </row>
    <row r="4013" spans="1:7" ht="57.6">
      <c r="A4013" s="619"/>
      <c r="B4013" s="554" t="s">
        <v>3055</v>
      </c>
      <c r="C4013" s="519" t="s">
        <v>550</v>
      </c>
      <c r="D4013" s="520">
        <v>2</v>
      </c>
      <c r="E4013" s="636"/>
      <c r="F4013" s="542">
        <f t="shared" si="119"/>
        <v>0</v>
      </c>
      <c r="G4013" s="667"/>
    </row>
    <row r="4014" spans="1:7" ht="57.6">
      <c r="A4014" s="619"/>
      <c r="B4014" s="554" t="s">
        <v>3056</v>
      </c>
      <c r="C4014" s="519" t="s">
        <v>550</v>
      </c>
      <c r="D4014" s="520">
        <v>2</v>
      </c>
      <c r="E4014" s="636"/>
      <c r="F4014" s="542">
        <f t="shared" si="119"/>
        <v>0</v>
      </c>
      <c r="G4014" s="667"/>
    </row>
    <row r="4015" spans="1:7" ht="57.6">
      <c r="A4015" s="619"/>
      <c r="B4015" s="554" t="s">
        <v>3057</v>
      </c>
      <c r="C4015" s="519" t="s">
        <v>550</v>
      </c>
      <c r="D4015" s="520">
        <v>4</v>
      </c>
      <c r="E4015" s="636"/>
      <c r="F4015" s="542">
        <f t="shared" si="119"/>
        <v>0</v>
      </c>
      <c r="G4015" s="667"/>
    </row>
    <row r="4016" spans="1:7" ht="57.6">
      <c r="A4016" s="619"/>
      <c r="B4016" s="554" t="s">
        <v>3058</v>
      </c>
      <c r="C4016" s="519" t="s">
        <v>550</v>
      </c>
      <c r="D4016" s="520">
        <v>2</v>
      </c>
      <c r="E4016" s="636"/>
      <c r="F4016" s="542">
        <f t="shared" si="119"/>
        <v>0</v>
      </c>
      <c r="G4016" s="667"/>
    </row>
    <row r="4017" spans="1:7" ht="57.6">
      <c r="A4017" s="619"/>
      <c r="B4017" s="554" t="s">
        <v>3059</v>
      </c>
      <c r="C4017" s="519" t="s">
        <v>550</v>
      </c>
      <c r="D4017" s="520">
        <v>2</v>
      </c>
      <c r="E4017" s="636"/>
      <c r="F4017" s="542">
        <f t="shared" si="119"/>
        <v>0</v>
      </c>
      <c r="G4017" s="667"/>
    </row>
    <row r="4018" spans="1:7" ht="57.6">
      <c r="A4018" s="619"/>
      <c r="B4018" s="554" t="s">
        <v>3060</v>
      </c>
      <c r="C4018" s="519" t="s">
        <v>550</v>
      </c>
      <c r="D4018" s="520">
        <v>2</v>
      </c>
      <c r="E4018" s="636"/>
      <c r="F4018" s="542">
        <f t="shared" si="119"/>
        <v>0</v>
      </c>
      <c r="G4018" s="667"/>
    </row>
    <row r="4019" spans="1:7" ht="14.4">
      <c r="A4019" s="517"/>
      <c r="B4019" s="521"/>
      <c r="C4019" s="519"/>
      <c r="D4019" s="520"/>
      <c r="E4019" s="542"/>
      <c r="F4019" s="542"/>
      <c r="G4019" s="667"/>
    </row>
    <row r="4020" spans="1:7" s="215" customFormat="1" ht="28.8">
      <c r="A4020" s="517" t="s">
        <v>1644</v>
      </c>
      <c r="B4020" s="554" t="s">
        <v>3061</v>
      </c>
      <c r="C4020" s="519" t="s">
        <v>550</v>
      </c>
      <c r="D4020" s="520">
        <v>1</v>
      </c>
      <c r="E4020" s="636"/>
      <c r="F4020" s="542">
        <f>D4020*E4020</f>
        <v>0</v>
      </c>
      <c r="G4020" s="823"/>
    </row>
    <row r="4021" spans="1:7" s="215" customFormat="1" ht="14.4">
      <c r="A4021" s="517"/>
      <c r="B4021" s="554"/>
      <c r="C4021" s="519"/>
      <c r="D4021" s="520"/>
      <c r="E4021" s="542"/>
      <c r="F4021" s="520"/>
      <c r="G4021" s="823"/>
    </row>
    <row r="4022" spans="1:7" s="215" customFormat="1" ht="74.400000000000006" customHeight="1">
      <c r="A4022" s="517" t="s">
        <v>1648</v>
      </c>
      <c r="B4022" s="554" t="s">
        <v>3062</v>
      </c>
      <c r="C4022" s="519" t="s">
        <v>550</v>
      </c>
      <c r="D4022" s="520">
        <v>1</v>
      </c>
      <c r="E4022" s="636"/>
      <c r="F4022" s="542">
        <f>D4022*E4022</f>
        <v>0</v>
      </c>
      <c r="G4022" s="823"/>
    </row>
    <row r="4023" spans="1:7" ht="14.4">
      <c r="A4023" s="517"/>
      <c r="B4023" s="554"/>
      <c r="C4023" s="519"/>
      <c r="D4023" s="520"/>
      <c r="E4023" s="542"/>
      <c r="F4023" s="520"/>
    </row>
    <row r="4024" spans="1:7" ht="15" thickBot="1">
      <c r="A4024" s="578"/>
      <c r="B4024" s="578"/>
      <c r="C4024" s="578"/>
      <c r="D4024" s="578"/>
      <c r="E4024" s="578"/>
      <c r="F4024" s="579"/>
    </row>
    <row r="4025" spans="1:7" ht="14.4">
      <c r="A4025" s="613"/>
      <c r="B4025" s="518"/>
      <c r="C4025" s="518"/>
      <c r="D4025" s="518"/>
      <c r="E4025" s="518"/>
      <c r="F4025" s="525"/>
    </row>
    <row r="4026" spans="1:7" ht="14.4">
      <c r="A4026" s="613"/>
      <c r="B4026" s="580" t="s">
        <v>3063</v>
      </c>
      <c r="C4026" s="518"/>
      <c r="D4026" s="518"/>
      <c r="E4026" s="533"/>
      <c r="F4026" s="582">
        <f>SUM(F3989:F4022)</f>
        <v>0</v>
      </c>
    </row>
    <row r="4027" spans="1:7">
      <c r="B4027" s="46"/>
    </row>
    <row r="4028" spans="1:7">
      <c r="A4028" s="3"/>
      <c r="B4028" s="46"/>
      <c r="C4028" s="3"/>
      <c r="D4028" s="66"/>
    </row>
    <row r="4029" spans="1:7">
      <c r="A4029" s="3"/>
      <c r="B4029" s="46"/>
      <c r="C4029" s="3"/>
      <c r="D4029" s="66"/>
      <c r="G4029" s="16"/>
    </row>
    <row r="4031" spans="1:7">
      <c r="A4031" s="1"/>
      <c r="B4031" s="41"/>
      <c r="C4031" s="14"/>
    </row>
    <row r="4032" spans="1:7" ht="14.4">
      <c r="B4032" s="56" t="s">
        <v>1553</v>
      </c>
    </row>
    <row r="4033" spans="1:6" ht="14.4">
      <c r="A4033" s="31">
        <v>1</v>
      </c>
      <c r="B4033" s="56" t="s">
        <v>1554</v>
      </c>
      <c r="F4033" s="64">
        <f>F3385</f>
        <v>0</v>
      </c>
    </row>
    <row r="4034" spans="1:6" ht="14.4">
      <c r="A4034" s="31">
        <v>2</v>
      </c>
      <c r="B4034" s="56" t="s">
        <v>1555</v>
      </c>
      <c r="F4034" s="64">
        <f>F3571</f>
        <v>0</v>
      </c>
    </row>
    <row r="4035" spans="1:6" ht="14.4">
      <c r="A4035" s="31">
        <v>3</v>
      </c>
      <c r="B4035" s="56" t="s">
        <v>1556</v>
      </c>
      <c r="F4035" s="64">
        <f>F3616</f>
        <v>0</v>
      </c>
    </row>
    <row r="4036" spans="1:6" ht="14.4">
      <c r="A4036" s="31">
        <v>4</v>
      </c>
      <c r="B4036" s="56" t="s">
        <v>1557</v>
      </c>
      <c r="F4036" s="64">
        <f>F3702</f>
        <v>0</v>
      </c>
    </row>
    <row r="4037" spans="1:6" ht="14.4">
      <c r="A4037" s="31">
        <v>5</v>
      </c>
      <c r="B4037" s="56" t="s">
        <v>1558</v>
      </c>
      <c r="F4037" s="64">
        <f>F3937</f>
        <v>0</v>
      </c>
    </row>
    <row r="4038" spans="1:6" ht="14.4">
      <c r="A4038" s="31">
        <v>6</v>
      </c>
      <c r="B4038" s="56" t="s">
        <v>1559</v>
      </c>
      <c r="F4038" s="64">
        <f>F3986</f>
        <v>0</v>
      </c>
    </row>
    <row r="4039" spans="1:6" ht="14.4">
      <c r="A4039" s="31">
        <v>7</v>
      </c>
      <c r="B4039" s="56" t="s">
        <v>1560</v>
      </c>
      <c r="F4039" s="64">
        <f>F4026</f>
        <v>0</v>
      </c>
    </row>
    <row r="4040" spans="1:6" ht="14.4">
      <c r="B4040" s="56" t="s">
        <v>1561</v>
      </c>
      <c r="F4040" s="64">
        <f>SUM(F4033:F4039)</f>
        <v>0</v>
      </c>
    </row>
    <row r="4041" spans="1:6" ht="14.4">
      <c r="B4041" s="56" t="s">
        <v>1562</v>
      </c>
      <c r="F4041" s="64">
        <f>F4040*0.25</f>
        <v>0</v>
      </c>
    </row>
    <row r="4042" spans="1:6" ht="14.4">
      <c r="B4042" s="56" t="s">
        <v>1563</v>
      </c>
      <c r="F4042" s="64">
        <f>F4040+F4041</f>
        <v>0</v>
      </c>
    </row>
    <row r="4043" spans="1:6">
      <c r="B4043" s="46"/>
    </row>
    <row r="4044" spans="1:6">
      <c r="B4044" s="46"/>
    </row>
    <row r="4045" spans="1:6">
      <c r="B4045" s="46"/>
      <c r="C4045" s="3"/>
      <c r="D4045" s="66"/>
    </row>
    <row r="4047" spans="1:6">
      <c r="A4047" s="3"/>
      <c r="B4047" s="45"/>
    </row>
    <row r="4048" spans="1:6">
      <c r="B4048" s="46"/>
    </row>
    <row r="4049" spans="1:7">
      <c r="B4049" s="46"/>
    </row>
    <row r="4050" spans="1:7">
      <c r="B4050" s="46"/>
    </row>
    <row r="4051" spans="1:7">
      <c r="B4051" s="46"/>
    </row>
    <row r="4052" spans="1:7">
      <c r="B4052" s="46"/>
    </row>
    <row r="4053" spans="1:7">
      <c r="G4053" s="17"/>
    </row>
    <row r="4054" spans="1:7">
      <c r="B4054" s="46"/>
    </row>
    <row r="4055" spans="1:7">
      <c r="B4055" s="46"/>
    </row>
    <row r="4056" spans="1:7">
      <c r="B4056" s="46"/>
    </row>
    <row r="4057" spans="1:7">
      <c r="B4057" s="46"/>
    </row>
    <row r="4059" spans="1:7">
      <c r="B4059" s="46"/>
    </row>
    <row r="4060" spans="1:7">
      <c r="B4060" s="46"/>
      <c r="C4060" s="3"/>
      <c r="D4060" s="66"/>
    </row>
    <row r="4062" spans="1:7">
      <c r="A4062" s="3"/>
      <c r="B4062" s="45"/>
    </row>
    <row r="4063" spans="1:7">
      <c r="B4063" s="46"/>
    </row>
    <row r="4064" spans="1:7">
      <c r="B4064" s="46"/>
    </row>
    <row r="4065" spans="2:7">
      <c r="B4065" s="46"/>
    </row>
    <row r="4066" spans="2:7">
      <c r="B4066" s="46"/>
    </row>
    <row r="4067" spans="2:7">
      <c r="B4067" s="46"/>
    </row>
    <row r="4068" spans="2:7">
      <c r="B4068" s="46"/>
    </row>
    <row r="4069" spans="2:7">
      <c r="B4069" s="46"/>
    </row>
    <row r="4070" spans="2:7">
      <c r="B4070" s="46"/>
    </row>
    <row r="4071" spans="2:7">
      <c r="B4071" s="46"/>
    </row>
    <row r="4072" spans="2:7">
      <c r="B4072" s="46"/>
    </row>
    <row r="4074" spans="2:7">
      <c r="B4074" s="46"/>
    </row>
    <row r="4075" spans="2:7">
      <c r="B4075" s="46"/>
      <c r="G4075" s="17"/>
    </row>
    <row r="4076" spans="2:7">
      <c r="B4076" s="46"/>
    </row>
    <row r="4077" spans="2:7">
      <c r="B4077" s="46"/>
    </row>
    <row r="4079" spans="2:7">
      <c r="B4079" s="46"/>
    </row>
    <row r="4080" spans="2:7">
      <c r="B4080" s="46"/>
      <c r="C4080" s="3"/>
      <c r="D4080" s="66"/>
    </row>
    <row r="4082" spans="1:6">
      <c r="A4082" s="1"/>
      <c r="B4082" s="41"/>
      <c r="C4082" s="14"/>
    </row>
    <row r="4084" spans="1:6">
      <c r="B4084" s="41"/>
      <c r="D4084" s="69"/>
    </row>
    <row r="4085" spans="1:6">
      <c r="C4085" s="1"/>
      <c r="D4085" s="69"/>
    </row>
    <row r="4086" spans="1:6">
      <c r="A4086" s="135"/>
      <c r="B4086" s="142"/>
      <c r="C4086" s="136"/>
      <c r="D4086" s="138"/>
      <c r="E4086" s="138"/>
      <c r="F4086" s="138"/>
    </row>
    <row r="4087" spans="1:6">
      <c r="A4087" s="135"/>
      <c r="B4087" s="754"/>
      <c r="C4087" s="136"/>
      <c r="D4087" s="137"/>
      <c r="E4087" s="138"/>
      <c r="F4087" s="137"/>
    </row>
    <row r="4088" spans="1:6">
      <c r="A4088" s="3"/>
      <c r="B4088" s="45"/>
    </row>
    <row r="4090" spans="1:6">
      <c r="B4090" s="46"/>
    </row>
    <row r="4091" spans="1:6">
      <c r="B4091" s="46"/>
    </row>
    <row r="4092" spans="1:6">
      <c r="B4092" s="46"/>
    </row>
    <row r="4093" spans="1:6">
      <c r="B4093" s="46"/>
    </row>
    <row r="4094" spans="1:6">
      <c r="B4094" s="46"/>
    </row>
    <row r="4095" spans="1:6">
      <c r="B4095" s="46"/>
    </row>
    <row r="4096" spans="1:6">
      <c r="B4096" s="46"/>
    </row>
    <row r="4097" spans="1:7">
      <c r="B4097" s="46"/>
      <c r="G4097" s="17"/>
    </row>
    <row r="4099" spans="1:7">
      <c r="B4099" s="46"/>
    </row>
    <row r="4100" spans="1:7">
      <c r="B4100" s="46"/>
    </row>
    <row r="4101" spans="1:7">
      <c r="B4101" s="46"/>
    </row>
    <row r="4102" spans="1:7">
      <c r="B4102" s="46"/>
    </row>
    <row r="4104" spans="1:7">
      <c r="B4104" s="46"/>
    </row>
    <row r="4105" spans="1:7">
      <c r="B4105" s="46"/>
      <c r="C4105" s="3"/>
      <c r="D4105" s="66"/>
    </row>
    <row r="4106" spans="1:7">
      <c r="B4106" s="40"/>
    </row>
    <row r="4107" spans="1:7">
      <c r="A4107" s="2"/>
      <c r="B4107" s="37"/>
    </row>
    <row r="4108" spans="1:7">
      <c r="A4108" s="3"/>
      <c r="B4108" s="45"/>
    </row>
    <row r="4109" spans="1:7">
      <c r="B4109" s="46"/>
    </row>
    <row r="4110" spans="1:7">
      <c r="B4110" s="46"/>
    </row>
    <row r="4111" spans="1:7">
      <c r="A4111" s="3"/>
      <c r="B4111" s="46"/>
      <c r="C4111" s="3"/>
      <c r="D4111" s="66"/>
      <c r="E4111" s="66"/>
    </row>
    <row r="4112" spans="1:7">
      <c r="B4112" s="46"/>
    </row>
    <row r="4113" spans="1:7">
      <c r="B4113" s="46"/>
    </row>
    <row r="4114" spans="1:7">
      <c r="B4114" s="46"/>
    </row>
    <row r="4115" spans="1:7">
      <c r="B4115" s="46"/>
    </row>
    <row r="4116" spans="1:7">
      <c r="B4116" s="46"/>
      <c r="G4116" s="17"/>
    </row>
    <row r="4117" spans="1:7">
      <c r="B4117" s="46"/>
    </row>
    <row r="4118" spans="1:7">
      <c r="B4118" s="46"/>
    </row>
    <row r="4119" spans="1:7">
      <c r="B4119" s="46"/>
    </row>
    <row r="4120" spans="1:7">
      <c r="A4120" s="3"/>
      <c r="B4120" s="46"/>
    </row>
    <row r="4121" spans="1:7">
      <c r="B4121" s="46"/>
      <c r="C4121" s="3"/>
      <c r="D4121" s="66"/>
    </row>
    <row r="4123" spans="1:7">
      <c r="A4123" s="3"/>
      <c r="B4123" s="45"/>
    </row>
    <row r="4124" spans="1:7">
      <c r="B4124" s="46"/>
    </row>
    <row r="4125" spans="1:7">
      <c r="B4125" s="46"/>
    </row>
    <row r="4126" spans="1:7">
      <c r="B4126" s="46"/>
    </row>
    <row r="4127" spans="1:7">
      <c r="B4127" s="46"/>
    </row>
    <row r="4128" spans="1:7">
      <c r="B4128" s="46"/>
    </row>
    <row r="4129" spans="1:7">
      <c r="B4129" s="46"/>
      <c r="C4129" s="3"/>
      <c r="D4129" s="66"/>
    </row>
    <row r="4131" spans="1:7">
      <c r="A4131" s="3"/>
      <c r="B4131" s="45"/>
    </row>
    <row r="4132" spans="1:7">
      <c r="B4132" s="46"/>
    </row>
    <row r="4133" spans="1:7">
      <c r="B4133" s="46"/>
    </row>
    <row r="4134" spans="1:7">
      <c r="B4134" s="46"/>
    </row>
    <row r="4135" spans="1:7">
      <c r="B4135" s="46"/>
    </row>
    <row r="4136" spans="1:7">
      <c r="B4136" s="46"/>
    </row>
    <row r="4137" spans="1:7">
      <c r="B4137" s="46"/>
      <c r="C4137" s="3"/>
      <c r="D4137" s="66"/>
    </row>
    <row r="4138" spans="1:7">
      <c r="A4138" s="1"/>
      <c r="B4138" s="41"/>
      <c r="D4138" s="69"/>
      <c r="G4138" s="17"/>
    </row>
    <row r="4140" spans="1:7">
      <c r="B4140" s="41"/>
      <c r="E4140" s="69"/>
    </row>
    <row r="4141" spans="1:7">
      <c r="C4141" s="1"/>
      <c r="D4141" s="69"/>
    </row>
    <row r="4142" spans="1:7">
      <c r="A4142" s="135"/>
      <c r="B4142" s="142"/>
      <c r="C4142" s="136"/>
      <c r="D4142" s="138"/>
      <c r="E4142" s="138"/>
      <c r="F4142" s="138"/>
    </row>
    <row r="4143" spans="1:7">
      <c r="A4143" s="135"/>
      <c r="B4143" s="754"/>
      <c r="C4143" s="136"/>
      <c r="D4143" s="137"/>
      <c r="E4143" s="138"/>
      <c r="F4143" s="137"/>
    </row>
    <row r="4144" spans="1:7">
      <c r="A4144" s="3"/>
      <c r="B4144" s="45"/>
    </row>
    <row r="4146" spans="1:14">
      <c r="A4146" s="3"/>
      <c r="B4146" s="46"/>
    </row>
    <row r="4147" spans="1:14">
      <c r="B4147" s="46"/>
    </row>
    <row r="4148" spans="1:14">
      <c r="A4148" s="3"/>
      <c r="B4148" s="46"/>
    </row>
    <row r="4149" spans="1:14">
      <c r="B4149" s="46"/>
    </row>
    <row r="4150" spans="1:14">
      <c r="B4150" s="46"/>
      <c r="C4150" s="3"/>
      <c r="D4150" s="66"/>
    </row>
    <row r="4152" spans="1:14">
      <c r="A4152" s="3"/>
      <c r="B4152" s="46"/>
    </row>
    <row r="4153" spans="1:14">
      <c r="B4153" s="46"/>
    </row>
    <row r="4154" spans="1:14">
      <c r="B4154" s="46"/>
    </row>
    <row r="4155" spans="1:14">
      <c r="K4155" s="1"/>
      <c r="M4155" s="1"/>
    </row>
    <row r="4156" spans="1:14">
      <c r="B4156" s="46"/>
      <c r="C4156" s="3"/>
      <c r="D4156" s="66"/>
      <c r="G4156" s="17"/>
      <c r="H4156" s="16"/>
      <c r="I4156" s="16"/>
      <c r="J4156" s="16"/>
      <c r="K4156" s="16"/>
      <c r="L4156" s="16"/>
      <c r="M4156" s="16"/>
      <c r="N4156" s="17"/>
    </row>
    <row r="4157" spans="1:14">
      <c r="L4157" s="16"/>
    </row>
    <row r="4158" spans="1:14">
      <c r="A4158" s="3"/>
      <c r="B4158" s="46"/>
      <c r="K4158" s="16"/>
      <c r="L4158" s="16"/>
    </row>
    <row r="4159" spans="1:14">
      <c r="B4159" s="46"/>
      <c r="L4159" s="16"/>
    </row>
    <row r="4160" spans="1:14">
      <c r="B4160" s="46"/>
    </row>
    <row r="4161" spans="1:12" ht="13.8">
      <c r="B4161" s="46"/>
      <c r="J4161" s="20"/>
    </row>
    <row r="4162" spans="1:12">
      <c r="B4162" s="46"/>
      <c r="G4162" s="18"/>
      <c r="H4162" s="18"/>
      <c r="I4162" s="18"/>
      <c r="J4162" s="18"/>
      <c r="K4162" s="18"/>
      <c r="L4162" s="18"/>
    </row>
    <row r="4163" spans="1:12">
      <c r="B4163" s="46"/>
      <c r="G4163" s="18"/>
      <c r="H4163" s="18"/>
      <c r="I4163" s="18"/>
      <c r="J4163" s="18"/>
      <c r="K4163" s="18"/>
      <c r="L4163" s="18"/>
    </row>
    <row r="4164" spans="1:12">
      <c r="B4164" s="46"/>
      <c r="C4164" s="3"/>
      <c r="D4164" s="66"/>
    </row>
    <row r="4165" spans="1:12" ht="13.8">
      <c r="A4165" s="3"/>
      <c r="B4165" s="46"/>
      <c r="I4165" s="21"/>
    </row>
    <row r="4166" spans="1:12" ht="13.8">
      <c r="B4166" s="46"/>
      <c r="C4166" s="3"/>
      <c r="I4166" s="19"/>
      <c r="J4166" s="19"/>
      <c r="L4166" s="19"/>
    </row>
    <row r="4167" spans="1:12" ht="13.8">
      <c r="B4167" s="46"/>
      <c r="G4167" s="19"/>
      <c r="H4167" s="20"/>
    </row>
    <row r="4168" spans="1:12">
      <c r="B4168" s="46"/>
    </row>
    <row r="4169" spans="1:12">
      <c r="B4169" s="46"/>
      <c r="C4169" s="3"/>
      <c r="D4169" s="66"/>
    </row>
    <row r="4171" spans="1:12">
      <c r="A4171" s="3"/>
      <c r="B4171" s="46"/>
    </row>
    <row r="4172" spans="1:12">
      <c r="B4172" s="46"/>
    </row>
    <row r="4173" spans="1:12">
      <c r="B4173" s="46"/>
    </row>
    <row r="4174" spans="1:12">
      <c r="A4174" s="3"/>
      <c r="B4174" s="47"/>
      <c r="C4174" s="3"/>
    </row>
    <row r="4175" spans="1:12">
      <c r="B4175" s="46"/>
    </row>
    <row r="4176" spans="1:12">
      <c r="B4176" s="46"/>
      <c r="C4176" s="3"/>
      <c r="D4176" s="66"/>
    </row>
    <row r="4178" spans="1:7">
      <c r="A4178" s="3"/>
      <c r="B4178" s="45"/>
      <c r="G4178" s="17"/>
    </row>
    <row r="4179" spans="1:7">
      <c r="B4179" s="46"/>
    </row>
    <row r="4180" spans="1:7">
      <c r="B4180" s="46"/>
      <c r="C4180" s="3"/>
    </row>
    <row r="4181" spans="1:7">
      <c r="B4181" s="46"/>
    </row>
    <row r="4182" spans="1:7">
      <c r="B4182" s="46"/>
    </row>
    <row r="4183" spans="1:7">
      <c r="B4183" s="46"/>
      <c r="G4183" s="18"/>
    </row>
    <row r="4184" spans="1:7">
      <c r="B4184" s="46"/>
      <c r="G4184" s="18"/>
    </row>
    <row r="4185" spans="1:7">
      <c r="B4185" s="46"/>
    </row>
    <row r="4186" spans="1:7">
      <c r="B4186" s="46"/>
    </row>
    <row r="4187" spans="1:7">
      <c r="B4187" s="46"/>
    </row>
    <row r="4189" spans="1:7">
      <c r="B4189" s="46"/>
    </row>
    <row r="4190" spans="1:7">
      <c r="B4190" s="46"/>
    </row>
    <row r="4191" spans="1:7">
      <c r="B4191" s="46"/>
    </row>
    <row r="4192" spans="1:7">
      <c r="B4192" s="46"/>
    </row>
    <row r="4194" spans="1:7">
      <c r="A4194" s="1"/>
      <c r="B4194" s="41"/>
      <c r="C4194" s="14"/>
    </row>
    <row r="4196" spans="1:7">
      <c r="B4196" s="41"/>
      <c r="D4196" s="69"/>
    </row>
    <row r="4197" spans="1:7">
      <c r="C4197" s="1"/>
      <c r="D4197" s="69"/>
      <c r="G4197" s="17"/>
    </row>
    <row r="4198" spans="1:7">
      <c r="A4198" s="135"/>
      <c r="B4198" s="142"/>
      <c r="C4198" s="136"/>
      <c r="D4198" s="138"/>
      <c r="E4198" s="138"/>
      <c r="F4198" s="138"/>
    </row>
    <row r="4199" spans="1:7">
      <c r="A4199" s="135"/>
      <c r="B4199" s="754"/>
      <c r="C4199" s="136"/>
      <c r="D4199" s="137"/>
      <c r="E4199" s="138"/>
      <c r="F4199" s="137"/>
    </row>
    <row r="4201" spans="1:7">
      <c r="B4201" s="46"/>
    </row>
    <row r="4202" spans="1:7">
      <c r="B4202" s="46"/>
    </row>
    <row r="4203" spans="1:7">
      <c r="B4203" s="46"/>
    </row>
    <row r="4204" spans="1:7">
      <c r="B4204" s="46"/>
    </row>
    <row r="4205" spans="1:7">
      <c r="B4205" s="46"/>
    </row>
    <row r="4206" spans="1:7">
      <c r="B4206" s="46"/>
    </row>
    <row r="4207" spans="1:7">
      <c r="B4207" s="46"/>
    </row>
    <row r="4208" spans="1:7">
      <c r="B4208" s="46"/>
    </row>
    <row r="4209" spans="1:7">
      <c r="B4209" s="46"/>
    </row>
    <row r="4211" spans="1:7">
      <c r="B4211" s="46"/>
      <c r="C4211" s="3"/>
      <c r="D4211" s="66"/>
    </row>
    <row r="4213" spans="1:7">
      <c r="A4213" s="3"/>
      <c r="B4213" s="45"/>
    </row>
    <row r="4214" spans="1:7">
      <c r="B4214" s="46"/>
    </row>
    <row r="4215" spans="1:7">
      <c r="B4215" s="46"/>
    </row>
    <row r="4216" spans="1:7">
      <c r="B4216" s="46"/>
      <c r="G4216" s="17"/>
    </row>
    <row r="4217" spans="1:7">
      <c r="B4217" s="46"/>
    </row>
    <row r="4218" spans="1:7">
      <c r="B4218" s="46"/>
    </row>
    <row r="4219" spans="1:7">
      <c r="B4219" s="46"/>
    </row>
    <row r="4220" spans="1:7">
      <c r="B4220" s="46"/>
    </row>
    <row r="4221" spans="1:7">
      <c r="B4221" s="46"/>
    </row>
    <row r="4222" spans="1:7">
      <c r="B4222" s="46"/>
    </row>
    <row r="4223" spans="1:7">
      <c r="B4223" s="46"/>
    </row>
    <row r="4224" spans="1:7">
      <c r="B4224" s="46"/>
      <c r="C4224" s="3"/>
      <c r="D4224" s="66"/>
    </row>
    <row r="4226" spans="1:7">
      <c r="A4226" s="3"/>
      <c r="B4226" s="45"/>
    </row>
    <row r="4227" spans="1:7">
      <c r="B4227" s="46"/>
    </row>
    <row r="4228" spans="1:7">
      <c r="A4228" s="3"/>
      <c r="B4228" s="46"/>
    </row>
    <row r="4229" spans="1:7">
      <c r="B4229" s="46"/>
    </row>
    <row r="4230" spans="1:7">
      <c r="B4230" s="46"/>
    </row>
    <row r="4231" spans="1:7">
      <c r="B4231" s="46"/>
    </row>
    <row r="4232" spans="1:7">
      <c r="B4232" s="46"/>
    </row>
    <row r="4234" spans="1:7">
      <c r="B4234" s="46"/>
    </row>
    <row r="4235" spans="1:7">
      <c r="C4235" s="3"/>
      <c r="D4235" s="66"/>
      <c r="G4235" s="17"/>
    </row>
    <row r="4236" spans="1:7">
      <c r="A4236" s="3"/>
      <c r="B4236" s="45"/>
    </row>
    <row r="4238" spans="1:7">
      <c r="B4238" s="46"/>
    </row>
    <row r="4239" spans="1:7">
      <c r="B4239" s="46"/>
    </row>
    <row r="4240" spans="1:7">
      <c r="B4240" s="46"/>
    </row>
    <row r="4241" spans="1:6">
      <c r="B4241" s="46"/>
    </row>
    <row r="4242" spans="1:6">
      <c r="B4242" s="46"/>
    </row>
    <row r="4243" spans="1:6">
      <c r="B4243" s="46"/>
    </row>
    <row r="4245" spans="1:6">
      <c r="B4245" s="46"/>
    </row>
    <row r="4246" spans="1:6">
      <c r="B4246" s="46"/>
    </row>
    <row r="4247" spans="1:6">
      <c r="B4247" s="46"/>
    </row>
    <row r="4248" spans="1:6">
      <c r="B4248" s="46"/>
    </row>
    <row r="4250" spans="1:6">
      <c r="B4250" s="46"/>
    </row>
    <row r="4251" spans="1:6">
      <c r="C4251" s="3"/>
      <c r="D4251" s="66"/>
    </row>
    <row r="4252" spans="1:6">
      <c r="A4252" s="1"/>
      <c r="B4252" s="41"/>
      <c r="D4252" s="69"/>
    </row>
    <row r="4254" spans="1:6">
      <c r="B4254" s="41"/>
      <c r="D4254" s="69"/>
    </row>
    <row r="4255" spans="1:6">
      <c r="C4255" s="1"/>
      <c r="D4255" s="69"/>
    </row>
    <row r="4256" spans="1:6">
      <c r="A4256" s="135"/>
      <c r="B4256" s="142"/>
      <c r="C4256" s="136"/>
      <c r="D4256" s="138"/>
      <c r="E4256" s="138"/>
      <c r="F4256" s="138"/>
    </row>
    <row r="4257" spans="1:7">
      <c r="A4257" s="135"/>
      <c r="B4257" s="754"/>
      <c r="C4257" s="136"/>
      <c r="D4257" s="137"/>
      <c r="E4257" s="138"/>
      <c r="F4257" s="137"/>
      <c r="G4257" s="17"/>
    </row>
    <row r="4259" spans="1:7">
      <c r="A4259" s="3"/>
      <c r="B4259" s="45"/>
    </row>
    <row r="4260" spans="1:7">
      <c r="B4260" s="45"/>
    </row>
    <row r="4261" spans="1:7">
      <c r="B4261" s="46"/>
    </row>
    <row r="4262" spans="1:7">
      <c r="A4262" s="3"/>
      <c r="B4262" s="47"/>
      <c r="C4262" s="3"/>
    </row>
    <row r="4263" spans="1:7">
      <c r="B4263" s="46"/>
      <c r="G4263" s="17"/>
    </row>
    <row r="4264" spans="1:7">
      <c r="B4264" s="46"/>
    </row>
    <row r="4265" spans="1:7">
      <c r="B4265" s="46"/>
    </row>
    <row r="4266" spans="1:7">
      <c r="B4266" s="46"/>
    </row>
    <row r="4267" spans="1:7">
      <c r="B4267" s="46"/>
    </row>
    <row r="4268" spans="1:7">
      <c r="B4268" s="46"/>
    </row>
    <row r="4269" spans="1:7">
      <c r="B4269" s="46"/>
    </row>
    <row r="4270" spans="1:7">
      <c r="B4270" s="46"/>
    </row>
    <row r="4271" spans="1:7">
      <c r="B4271" s="46"/>
    </row>
    <row r="4272" spans="1:7">
      <c r="B4272" s="46"/>
    </row>
    <row r="4273" spans="1:7">
      <c r="B4273" s="46"/>
    </row>
    <row r="4274" spans="1:7">
      <c r="B4274" s="46"/>
    </row>
    <row r="4276" spans="1:7">
      <c r="B4276" s="46"/>
      <c r="C4276" s="3"/>
      <c r="D4276" s="66"/>
    </row>
    <row r="4277" spans="1:7">
      <c r="A4277" s="3"/>
      <c r="B4277" s="45"/>
    </row>
    <row r="4278" spans="1:7">
      <c r="B4278" s="46"/>
    </row>
    <row r="4279" spans="1:7">
      <c r="B4279" s="46"/>
      <c r="C4279" s="3"/>
      <c r="D4279" s="66"/>
    </row>
    <row r="4280" spans="1:7">
      <c r="B4280" s="46"/>
    </row>
    <row r="4281" spans="1:7">
      <c r="B4281" s="46"/>
    </row>
    <row r="4282" spans="1:7">
      <c r="B4282" s="46"/>
    </row>
    <row r="4283" spans="1:7">
      <c r="B4283" s="46"/>
    </row>
    <row r="4284" spans="1:7">
      <c r="B4284" s="46"/>
    </row>
    <row r="4285" spans="1:7">
      <c r="B4285" s="46"/>
      <c r="G4285" s="17"/>
    </row>
    <row r="4287" spans="1:7">
      <c r="B4287" s="46"/>
    </row>
    <row r="4288" spans="1:7">
      <c r="B4288" s="46"/>
    </row>
    <row r="4289" spans="1:7">
      <c r="B4289" s="46"/>
    </row>
    <row r="4291" spans="1:7">
      <c r="A4291" s="3"/>
      <c r="B4291" s="46"/>
      <c r="C4291" s="3"/>
      <c r="D4291" s="66"/>
      <c r="G4291" s="18"/>
    </row>
    <row r="4292" spans="1:7">
      <c r="A4292" s="3"/>
      <c r="B4292" s="46"/>
      <c r="C4292" s="3"/>
      <c r="D4292" s="66"/>
      <c r="G4292" s="18"/>
    </row>
    <row r="4293" spans="1:7">
      <c r="A4293" s="3"/>
      <c r="B4293" s="45"/>
    </row>
    <row r="4295" spans="1:7">
      <c r="A4295" s="3"/>
      <c r="B4295" s="46"/>
    </row>
    <row r="4296" spans="1:7">
      <c r="B4296" s="46"/>
    </row>
    <row r="4297" spans="1:7">
      <c r="B4297" s="46"/>
    </row>
    <row r="4298" spans="1:7">
      <c r="B4298" s="46"/>
    </row>
    <row r="4299" spans="1:7">
      <c r="B4299" s="46"/>
    </row>
    <row r="4300" spans="1:7">
      <c r="B4300" s="46"/>
    </row>
    <row r="4301" spans="1:7">
      <c r="B4301" s="46"/>
    </row>
    <row r="4302" spans="1:7">
      <c r="B4302" s="46"/>
    </row>
    <row r="4304" spans="1:7">
      <c r="B4304" s="46"/>
    </row>
    <row r="4306" spans="1:6">
      <c r="B4306" s="46"/>
      <c r="C4306" s="3"/>
      <c r="D4306" s="66"/>
    </row>
    <row r="4307" spans="1:6">
      <c r="B4307" s="40"/>
    </row>
    <row r="4309" spans="1:6">
      <c r="A4309" s="1"/>
      <c r="B4309" s="41"/>
      <c r="C4309" s="14"/>
    </row>
    <row r="4311" spans="1:6">
      <c r="B4311" s="41"/>
      <c r="D4311" s="69"/>
    </row>
    <row r="4312" spans="1:6">
      <c r="C4312" s="1"/>
      <c r="D4312" s="69"/>
    </row>
    <row r="4313" spans="1:6">
      <c r="A4313" s="135"/>
      <c r="B4313" s="142"/>
      <c r="C4313" s="136"/>
      <c r="D4313" s="138"/>
      <c r="E4313" s="138"/>
      <c r="F4313" s="138"/>
    </row>
    <row r="4314" spans="1:6">
      <c r="A4314" s="135"/>
      <c r="B4314" s="754"/>
      <c r="C4314" s="136"/>
      <c r="D4314" s="137"/>
      <c r="E4314" s="138"/>
      <c r="F4314" s="137"/>
    </row>
    <row r="4315" spans="1:6">
      <c r="A4315" s="2"/>
      <c r="B4315" s="37"/>
    </row>
    <row r="4316" spans="1:6">
      <c r="A4316" s="3"/>
      <c r="B4316" s="45"/>
    </row>
    <row r="4318" spans="1:6">
      <c r="A4318" s="3"/>
      <c r="B4318" s="47"/>
      <c r="C4318" s="3"/>
    </row>
    <row r="4319" spans="1:6">
      <c r="B4319" s="46"/>
    </row>
    <row r="4320" spans="1:6">
      <c r="B4320" s="46"/>
    </row>
    <row r="4321" spans="1:7">
      <c r="B4321" s="46"/>
    </row>
    <row r="4322" spans="1:7">
      <c r="B4322" s="46"/>
    </row>
    <row r="4323" spans="1:7">
      <c r="B4323" s="46"/>
    </row>
    <row r="4325" spans="1:7">
      <c r="B4325" s="46"/>
    </row>
    <row r="4326" spans="1:7">
      <c r="B4326" s="46"/>
    </row>
    <row r="4327" spans="1:7">
      <c r="B4327" s="46"/>
    </row>
    <row r="4328" spans="1:7">
      <c r="B4328" s="46"/>
    </row>
    <row r="4329" spans="1:7">
      <c r="B4329" s="46"/>
    </row>
    <row r="4331" spans="1:7">
      <c r="A4331" s="3"/>
      <c r="B4331" s="784"/>
      <c r="C4331" s="3"/>
      <c r="D4331" s="66"/>
      <c r="E4331" s="66"/>
    </row>
    <row r="4332" spans="1:7">
      <c r="B4332" s="46"/>
    </row>
    <row r="4333" spans="1:7">
      <c r="B4333" s="46"/>
    </row>
    <row r="4334" spans="1:7">
      <c r="B4334" s="46"/>
      <c r="G4334" s="17"/>
    </row>
    <row r="4335" spans="1:7">
      <c r="B4335" s="46"/>
    </row>
    <row r="4336" spans="1:7">
      <c r="B4336" s="46"/>
    </row>
    <row r="4337" spans="1:4">
      <c r="B4337" s="46"/>
    </row>
    <row r="4338" spans="1:4">
      <c r="B4338" s="46"/>
    </row>
    <row r="4339" spans="1:4">
      <c r="A4339" s="3"/>
      <c r="B4339" s="48"/>
      <c r="C4339" s="3"/>
    </row>
    <row r="4340" spans="1:4">
      <c r="B4340" s="46"/>
    </row>
    <row r="4341" spans="1:4">
      <c r="B4341" s="46"/>
    </row>
    <row r="4342" spans="1:4">
      <c r="B4342" s="46"/>
    </row>
    <row r="4343" spans="1:4">
      <c r="B4343" s="46"/>
    </row>
    <row r="4344" spans="1:4">
      <c r="B4344" s="46"/>
    </row>
    <row r="4346" spans="1:4">
      <c r="B4346" s="46"/>
    </row>
    <row r="4347" spans="1:4">
      <c r="B4347" s="46"/>
    </row>
    <row r="4348" spans="1:4">
      <c r="B4348" s="46"/>
      <c r="C4348" s="3"/>
      <c r="D4348" s="66"/>
    </row>
    <row r="4349" spans="1:4">
      <c r="B4349" s="40"/>
    </row>
    <row r="4351" spans="1:4">
      <c r="A4351" s="1"/>
      <c r="B4351" s="41"/>
      <c r="C4351" s="14"/>
    </row>
    <row r="4353" spans="1:6">
      <c r="B4353" s="41"/>
      <c r="D4353" s="69"/>
    </row>
    <row r="4354" spans="1:6">
      <c r="C4354" s="1"/>
      <c r="D4354" s="69"/>
    </row>
    <row r="4355" spans="1:6">
      <c r="A4355" s="135"/>
      <c r="B4355" s="142"/>
      <c r="C4355" s="136"/>
      <c r="D4355" s="138"/>
      <c r="E4355" s="138"/>
      <c r="F4355" s="138"/>
    </row>
    <row r="4356" spans="1:6">
      <c r="A4356" s="135"/>
      <c r="B4356" s="754"/>
      <c r="C4356" s="136"/>
      <c r="D4356" s="137"/>
      <c r="E4356" s="138"/>
      <c r="F4356" s="137"/>
    </row>
    <row r="4357" spans="1:6">
      <c r="A4357" s="12"/>
      <c r="B4357" s="40"/>
    </row>
    <row r="4358" spans="1:6">
      <c r="A4358" s="3"/>
      <c r="B4358" s="45"/>
    </row>
    <row r="4360" spans="1:6">
      <c r="B4360" s="46"/>
    </row>
    <row r="4361" spans="1:6">
      <c r="B4361" s="46"/>
    </row>
    <row r="4362" spans="1:6">
      <c r="B4362" s="46"/>
    </row>
    <row r="4363" spans="1:6">
      <c r="B4363" s="46"/>
    </row>
    <row r="4364" spans="1:6">
      <c r="C4364" s="3"/>
      <c r="D4364" s="66"/>
    </row>
    <row r="4365" spans="1:6">
      <c r="A4365" s="3"/>
      <c r="B4365" s="45"/>
    </row>
    <row r="4366" spans="1:6">
      <c r="B4366" s="46"/>
    </row>
    <row r="4367" spans="1:6">
      <c r="B4367" s="46"/>
    </row>
    <row r="4368" spans="1:6">
      <c r="A4368" s="3"/>
      <c r="B4368" s="46"/>
      <c r="C4368" s="3"/>
      <c r="D4368" s="66"/>
    </row>
    <row r="4369" spans="1:4">
      <c r="A4369" s="3"/>
      <c r="B4369" s="46"/>
      <c r="C4369" s="3"/>
      <c r="D4369" s="66"/>
    </row>
    <row r="4370" spans="1:4">
      <c r="A4370" s="3"/>
      <c r="B4370" s="45"/>
    </row>
    <row r="4371" spans="1:4">
      <c r="B4371" s="46"/>
    </row>
    <row r="4372" spans="1:4">
      <c r="B4372" s="46"/>
    </row>
    <row r="4373" spans="1:4">
      <c r="B4373" s="46"/>
    </row>
    <row r="4374" spans="1:4">
      <c r="B4374" s="46"/>
      <c r="C4374" s="3"/>
    </row>
    <row r="4375" spans="1:4">
      <c r="B4375" s="46"/>
    </row>
    <row r="4376" spans="1:4">
      <c r="A4376" s="3"/>
      <c r="B4376" s="46"/>
      <c r="C4376" s="3"/>
      <c r="D4376" s="66"/>
    </row>
    <row r="4377" spans="1:4">
      <c r="A4377" s="3"/>
      <c r="B4377" s="46"/>
      <c r="C4377" s="3"/>
      <c r="D4377" s="66"/>
    </row>
    <row r="4378" spans="1:4">
      <c r="A4378" s="3"/>
      <c r="B4378" s="45"/>
    </row>
    <row r="4379" spans="1:4">
      <c r="B4379" s="46"/>
    </row>
    <row r="4380" spans="1:4">
      <c r="B4380" s="46"/>
    </row>
    <row r="4381" spans="1:4">
      <c r="B4381" s="46"/>
    </row>
    <row r="4382" spans="1:4">
      <c r="A4382" s="3"/>
      <c r="B4382" s="46"/>
      <c r="C4382" s="3"/>
      <c r="D4382" s="66"/>
    </row>
    <row r="4383" spans="1:4">
      <c r="A4383" s="3"/>
      <c r="B4383" s="46"/>
      <c r="C4383" s="3"/>
      <c r="D4383" s="66"/>
    </row>
    <row r="4384" spans="1:4">
      <c r="A4384" s="3"/>
      <c r="B4384" s="45"/>
    </row>
    <row r="4386" spans="1:6">
      <c r="B4386" s="46"/>
    </row>
    <row r="4387" spans="1:6">
      <c r="A4387" s="3"/>
      <c r="B4387" s="46"/>
    </row>
    <row r="4388" spans="1:6">
      <c r="B4388" s="46"/>
    </row>
    <row r="4389" spans="1:6">
      <c r="B4389" s="46"/>
    </row>
    <row r="4390" spans="1:6">
      <c r="B4390" s="46"/>
    </row>
    <row r="4391" spans="1:6">
      <c r="B4391" s="46"/>
    </row>
    <row r="4392" spans="1:6">
      <c r="B4392" s="46"/>
    </row>
    <row r="4393" spans="1:6">
      <c r="C4393" s="3"/>
      <c r="D4393" s="66"/>
    </row>
    <row r="4394" spans="1:6">
      <c r="B4394" s="40"/>
    </row>
    <row r="4396" spans="1:6">
      <c r="A4396" s="1"/>
      <c r="B4396" s="41"/>
      <c r="C4396" s="14"/>
    </row>
    <row r="4398" spans="1:6">
      <c r="B4398" s="41"/>
      <c r="D4398" s="69"/>
    </row>
    <row r="4399" spans="1:6">
      <c r="C4399" s="1"/>
      <c r="D4399" s="69"/>
    </row>
    <row r="4400" spans="1:6">
      <c r="A4400" s="135"/>
      <c r="B4400" s="142"/>
      <c r="C4400" s="136"/>
      <c r="D4400" s="138"/>
      <c r="E4400" s="138"/>
      <c r="F4400" s="138"/>
    </row>
    <row r="4401" spans="1:6">
      <c r="A4401" s="135"/>
      <c r="B4401" s="754"/>
      <c r="C4401" s="136"/>
      <c r="D4401" s="137"/>
      <c r="E4401" s="138"/>
      <c r="F4401" s="137"/>
    </row>
    <row r="4402" spans="1:6">
      <c r="A4402" s="12"/>
      <c r="B4402" s="40"/>
    </row>
    <row r="4404" spans="1:6">
      <c r="A4404" s="3"/>
      <c r="B4404" s="45"/>
    </row>
    <row r="4405" spans="1:6">
      <c r="B4405" s="45"/>
    </row>
    <row r="4406" spans="1:6">
      <c r="B4406" s="46"/>
    </row>
    <row r="4407" spans="1:6">
      <c r="B4407" s="46"/>
    </row>
    <row r="4408" spans="1:6">
      <c r="B4408" s="46"/>
    </row>
    <row r="4409" spans="1:6">
      <c r="A4409" s="3"/>
      <c r="B4409" s="47"/>
      <c r="C4409" s="3"/>
    </row>
    <row r="4410" spans="1:6">
      <c r="B4410" s="46"/>
    </row>
    <row r="4411" spans="1:6">
      <c r="B4411" s="46"/>
    </row>
    <row r="4412" spans="1:6">
      <c r="B4412" s="46"/>
      <c r="C4412" s="3"/>
      <c r="D4412" s="66"/>
    </row>
    <row r="4414" spans="1:6">
      <c r="A4414" s="3"/>
      <c r="B4414" s="45"/>
    </row>
    <row r="4415" spans="1:6">
      <c r="B4415" s="45"/>
    </row>
    <row r="4416" spans="1:6">
      <c r="B4416" s="46"/>
    </row>
    <row r="4417" spans="1:4">
      <c r="B4417" s="46"/>
    </row>
    <row r="4418" spans="1:4">
      <c r="B4418" s="46"/>
    </row>
    <row r="4419" spans="1:4">
      <c r="A4419" s="3"/>
      <c r="B4419" s="46"/>
    </row>
    <row r="4420" spans="1:4">
      <c r="B4420" s="46"/>
    </row>
    <row r="4421" spans="1:4">
      <c r="B4421" s="46"/>
    </row>
    <row r="4423" spans="1:4">
      <c r="B4423" s="46"/>
      <c r="C4423" s="3"/>
      <c r="D4423" s="66"/>
    </row>
    <row r="4424" spans="1:4">
      <c r="A4424" s="3"/>
      <c r="B4424" s="45"/>
    </row>
    <row r="4426" spans="1:4">
      <c r="B4426" s="46"/>
    </row>
    <row r="4427" spans="1:4">
      <c r="B4427" s="46"/>
    </row>
    <row r="4428" spans="1:4">
      <c r="B4428" s="46"/>
    </row>
    <row r="4429" spans="1:4">
      <c r="B4429" s="46"/>
    </row>
    <row r="4430" spans="1:4">
      <c r="B4430" s="46"/>
    </row>
    <row r="4431" spans="1:4">
      <c r="B4431" s="46"/>
    </row>
    <row r="4432" spans="1:4">
      <c r="B4432" s="46"/>
    </row>
    <row r="4433" spans="1:5">
      <c r="B4433" s="46"/>
    </row>
    <row r="4434" spans="1:5">
      <c r="A4434" s="3"/>
      <c r="B4434" s="46"/>
      <c r="C4434" s="3"/>
      <c r="D4434" s="66"/>
    </row>
    <row r="4435" spans="1:5">
      <c r="A4435" s="3"/>
      <c r="B4435" s="46"/>
      <c r="C4435" s="3"/>
      <c r="D4435" s="66"/>
    </row>
    <row r="4436" spans="1:5">
      <c r="A4436" s="3"/>
      <c r="B4436" s="45"/>
      <c r="C4436" s="11"/>
      <c r="D4436" s="70"/>
      <c r="E4436" s="70"/>
    </row>
    <row r="4437" spans="1:5">
      <c r="B4437" s="45"/>
    </row>
    <row r="4438" spans="1:5">
      <c r="B4438" s="46"/>
    </row>
    <row r="4439" spans="1:5">
      <c r="B4439" s="46"/>
    </row>
    <row r="4440" spans="1:5">
      <c r="B4440" s="46"/>
      <c r="C4440" s="3"/>
      <c r="E4440" s="66"/>
    </row>
    <row r="4441" spans="1:5">
      <c r="C4441" s="3"/>
    </row>
    <row r="4442" spans="1:5">
      <c r="B4442" s="46"/>
    </row>
    <row r="4443" spans="1:5">
      <c r="B4443" s="46"/>
    </row>
    <row r="4444" spans="1:5">
      <c r="B4444" s="46"/>
      <c r="C4444" s="3"/>
      <c r="D4444" s="66"/>
    </row>
    <row r="4446" spans="1:5">
      <c r="A4446" s="1"/>
      <c r="B4446" s="41"/>
      <c r="C4446" s="14"/>
    </row>
    <row r="4448" spans="1:5">
      <c r="B4448" s="41"/>
    </row>
    <row r="4449" spans="1:7">
      <c r="F4449" s="69"/>
    </row>
    <row r="4450" spans="1:7">
      <c r="A4450" s="135"/>
      <c r="B4450" s="142"/>
      <c r="C4450" s="136"/>
      <c r="D4450" s="138"/>
      <c r="E4450" s="138"/>
      <c r="F4450" s="138"/>
    </row>
    <row r="4451" spans="1:7">
      <c r="A4451" s="135"/>
      <c r="B4451" s="754"/>
      <c r="C4451" s="136"/>
      <c r="D4451" s="137"/>
      <c r="E4451" s="138"/>
      <c r="F4451" s="137"/>
    </row>
    <row r="4452" spans="1:7">
      <c r="A4452" s="3"/>
      <c r="B4452" s="45"/>
    </row>
    <row r="4453" spans="1:7">
      <c r="B4453" s="46"/>
      <c r="G4453" s="16"/>
    </row>
    <row r="4454" spans="1:7">
      <c r="B4454" s="46"/>
      <c r="C4454" s="3"/>
      <c r="D4454" s="66"/>
      <c r="E4454" s="66"/>
    </row>
    <row r="4455" spans="1:7">
      <c r="B4455" s="46"/>
    </row>
    <row r="4456" spans="1:7">
      <c r="B4456" s="46"/>
    </row>
    <row r="4457" spans="1:7">
      <c r="B4457" s="46"/>
      <c r="D4457" s="66"/>
      <c r="E4457" s="66"/>
    </row>
    <row r="4458" spans="1:7">
      <c r="B4458" s="46"/>
    </row>
    <row r="4459" spans="1:7">
      <c r="B4459" s="46"/>
    </row>
    <row r="4460" spans="1:7">
      <c r="B4460" s="46"/>
      <c r="C4460" s="3"/>
      <c r="D4460" s="66"/>
    </row>
    <row r="4461" spans="1:7">
      <c r="A4461" s="3"/>
      <c r="B4461" s="45"/>
    </row>
    <row r="4463" spans="1:7">
      <c r="B4463" s="46"/>
    </row>
    <row r="4464" spans="1:7">
      <c r="B4464" s="46"/>
    </row>
    <row r="4465" spans="1:4">
      <c r="B4465" s="46"/>
    </row>
    <row r="4467" spans="1:4">
      <c r="B4467" s="46"/>
    </row>
    <row r="4469" spans="1:4">
      <c r="B4469" s="46"/>
      <c r="C4469" s="3"/>
      <c r="D4469" s="66"/>
    </row>
    <row r="4470" spans="1:4">
      <c r="A4470" s="3"/>
      <c r="B4470" s="45"/>
    </row>
    <row r="4472" spans="1:4">
      <c r="B4472" s="46"/>
    </row>
    <row r="4473" spans="1:4">
      <c r="B4473" s="46"/>
    </row>
    <row r="4474" spans="1:4">
      <c r="A4474" s="3"/>
      <c r="B4474" s="46"/>
    </row>
    <row r="4475" spans="1:4">
      <c r="B4475" s="46"/>
    </row>
    <row r="4476" spans="1:4">
      <c r="B4476" s="46"/>
    </row>
    <row r="4477" spans="1:4">
      <c r="A4477" s="14"/>
    </row>
    <row r="4478" spans="1:4">
      <c r="B4478" s="46"/>
      <c r="C4478" s="3"/>
      <c r="D4478" s="66"/>
    </row>
    <row r="4480" spans="1:4">
      <c r="A4480" s="3"/>
      <c r="B4480" s="45"/>
    </row>
    <row r="4481" spans="1:2">
      <c r="B4481" s="46"/>
    </row>
    <row r="4482" spans="1:2">
      <c r="B4482" s="46"/>
    </row>
    <row r="4483" spans="1:2">
      <c r="B4483" s="46"/>
    </row>
    <row r="4484" spans="1:2">
      <c r="A4484" s="3"/>
      <c r="B4484" s="46"/>
    </row>
    <row r="4485" spans="1:2">
      <c r="B4485" s="46"/>
    </row>
    <row r="4486" spans="1:2">
      <c r="B4486" s="46"/>
    </row>
    <row r="4487" spans="1:2">
      <c r="B4487" s="46"/>
    </row>
    <row r="4488" spans="1:2">
      <c r="B4488" s="46"/>
    </row>
    <row r="4489" spans="1:2">
      <c r="B4489" s="46"/>
    </row>
    <row r="4490" spans="1:2">
      <c r="B4490" s="46"/>
    </row>
    <row r="4491" spans="1:2">
      <c r="B4491" s="46"/>
    </row>
    <row r="4492" spans="1:2">
      <c r="B4492" s="46"/>
    </row>
    <row r="4493" spans="1:2">
      <c r="A4493" s="3"/>
      <c r="B4493" s="46"/>
    </row>
    <row r="4494" spans="1:2">
      <c r="B4494" s="46"/>
    </row>
    <row r="4495" spans="1:2">
      <c r="B4495" s="46"/>
    </row>
    <row r="4496" spans="1:2">
      <c r="B4496" s="46"/>
    </row>
    <row r="4497" spans="1:7">
      <c r="B4497" s="46"/>
    </row>
    <row r="4499" spans="1:7">
      <c r="A4499" s="1"/>
      <c r="B4499" s="41"/>
      <c r="C4499" s="14"/>
    </row>
    <row r="4501" spans="1:7">
      <c r="B4501" s="41"/>
      <c r="D4501" s="69"/>
    </row>
    <row r="4502" spans="1:7">
      <c r="C4502" s="1"/>
      <c r="D4502" s="69"/>
    </row>
    <row r="4503" spans="1:7">
      <c r="A4503" s="135"/>
      <c r="B4503" s="142"/>
      <c r="C4503" s="136"/>
      <c r="D4503" s="138"/>
      <c r="E4503" s="138"/>
      <c r="F4503" s="138"/>
    </row>
    <row r="4504" spans="1:7">
      <c r="A4504" s="135"/>
      <c r="B4504" s="754"/>
      <c r="C4504" s="136"/>
      <c r="D4504" s="137"/>
      <c r="E4504" s="138"/>
      <c r="F4504" s="137"/>
      <c r="G4504" s="17"/>
    </row>
    <row r="4506" spans="1:7">
      <c r="B4506" s="46"/>
    </row>
    <row r="4507" spans="1:7">
      <c r="B4507" s="46"/>
    </row>
    <row r="4508" spans="1:7">
      <c r="B4508" s="46"/>
    </row>
    <row r="4509" spans="1:7">
      <c r="B4509" s="46"/>
    </row>
    <row r="4510" spans="1:7">
      <c r="B4510" s="46"/>
    </row>
    <row r="4511" spans="1:7">
      <c r="B4511" s="46"/>
    </row>
    <row r="4512" spans="1:7">
      <c r="B4512" s="46"/>
    </row>
    <row r="4513" spans="1:7">
      <c r="B4513" s="46"/>
    </row>
    <row r="4514" spans="1:7">
      <c r="B4514" s="46"/>
      <c r="C4514" s="3"/>
      <c r="D4514" s="66"/>
    </row>
    <row r="4516" spans="1:7">
      <c r="A4516" s="3"/>
      <c r="B4516" s="45"/>
    </row>
    <row r="4517" spans="1:7">
      <c r="B4517" s="46"/>
    </row>
    <row r="4518" spans="1:7">
      <c r="B4518" s="46"/>
    </row>
    <row r="4519" spans="1:7">
      <c r="A4519" s="3"/>
      <c r="B4519" s="46"/>
      <c r="C4519" s="3"/>
    </row>
    <row r="4520" spans="1:7">
      <c r="B4520" s="46"/>
    </row>
    <row r="4521" spans="1:7">
      <c r="B4521" s="46"/>
    </row>
    <row r="4522" spans="1:7">
      <c r="B4522" s="46"/>
    </row>
    <row r="4524" spans="1:7">
      <c r="B4524" s="46"/>
    </row>
    <row r="4525" spans="1:7">
      <c r="B4525" s="46"/>
    </row>
    <row r="4526" spans="1:7">
      <c r="B4526" s="46"/>
    </row>
    <row r="4527" spans="1:7">
      <c r="B4527" s="46"/>
    </row>
    <row r="4528" spans="1:7">
      <c r="B4528" s="46"/>
      <c r="G4528" s="16"/>
    </row>
    <row r="4529" spans="2:2">
      <c r="B4529" s="46"/>
    </row>
    <row r="4530" spans="2:2">
      <c r="B4530" s="46"/>
    </row>
    <row r="4531" spans="2:2">
      <c r="B4531" s="46"/>
    </row>
    <row r="4532" spans="2:2">
      <c r="B4532" s="46"/>
    </row>
    <row r="4533" spans="2:2">
      <c r="B4533" s="46"/>
    </row>
    <row r="4534" spans="2:2">
      <c r="B4534" s="46"/>
    </row>
    <row r="4535" spans="2:2">
      <c r="B4535" s="46"/>
    </row>
    <row r="4536" spans="2:2">
      <c r="B4536" s="46"/>
    </row>
    <row r="4537" spans="2:2">
      <c r="B4537" s="46"/>
    </row>
    <row r="4538" spans="2:2">
      <c r="B4538" s="46"/>
    </row>
    <row r="4540" spans="2:2">
      <c r="B4540" s="46"/>
    </row>
    <row r="4541" spans="2:2">
      <c r="B4541" s="46"/>
    </row>
    <row r="4542" spans="2:2">
      <c r="B4542" s="46"/>
    </row>
    <row r="4543" spans="2:2">
      <c r="B4543" s="46"/>
    </row>
    <row r="4544" spans="2:2">
      <c r="B4544" s="46"/>
    </row>
    <row r="4546" spans="1:7">
      <c r="A4546" s="3"/>
      <c r="B4546" s="46"/>
      <c r="C4546" s="3"/>
      <c r="D4546" s="66"/>
    </row>
    <row r="4547" spans="1:7">
      <c r="A4547" s="3"/>
      <c r="B4547" s="46"/>
      <c r="C4547" s="3"/>
      <c r="D4547" s="66"/>
    </row>
    <row r="4549" spans="1:7">
      <c r="A4549" s="3"/>
      <c r="B4549" s="45"/>
    </row>
    <row r="4550" spans="1:7">
      <c r="B4550" s="46"/>
    </row>
    <row r="4551" spans="1:7">
      <c r="B4551" s="46"/>
    </row>
    <row r="4552" spans="1:7">
      <c r="B4552" s="46"/>
      <c r="G4552" s="16"/>
    </row>
    <row r="4553" spans="1:7">
      <c r="B4553" s="46"/>
    </row>
    <row r="4554" spans="1:7">
      <c r="B4554" s="46"/>
    </row>
    <row r="4555" spans="1:7">
      <c r="B4555" s="46"/>
    </row>
    <row r="4556" spans="1:7">
      <c r="B4556" s="46"/>
    </row>
    <row r="4558" spans="1:7">
      <c r="A4558" s="1"/>
      <c r="B4558" s="41"/>
      <c r="C4558" s="14"/>
    </row>
    <row r="4560" spans="1:7">
      <c r="B4560" s="41"/>
      <c r="D4560" s="69"/>
    </row>
    <row r="4561" spans="1:7">
      <c r="C4561" s="1"/>
      <c r="D4561" s="69"/>
    </row>
    <row r="4562" spans="1:7">
      <c r="A4562" s="135"/>
      <c r="B4562" s="142"/>
      <c r="C4562" s="136"/>
      <c r="D4562" s="138"/>
      <c r="E4562" s="138"/>
      <c r="F4562" s="138"/>
    </row>
    <row r="4563" spans="1:7">
      <c r="A4563" s="135"/>
      <c r="B4563" s="754"/>
      <c r="C4563" s="136"/>
      <c r="D4563" s="137"/>
      <c r="E4563" s="138"/>
      <c r="F4563" s="137"/>
    </row>
    <row r="4565" spans="1:7">
      <c r="B4565" s="46"/>
    </row>
    <row r="4566" spans="1:7">
      <c r="B4566" s="46"/>
    </row>
    <row r="4567" spans="1:7">
      <c r="B4567" s="46"/>
    </row>
    <row r="4568" spans="1:7">
      <c r="B4568" s="46"/>
    </row>
    <row r="4569" spans="1:7">
      <c r="B4569" s="46"/>
    </row>
    <row r="4570" spans="1:7">
      <c r="B4570" s="46"/>
    </row>
    <row r="4571" spans="1:7">
      <c r="B4571" s="46"/>
    </row>
    <row r="4572" spans="1:7">
      <c r="B4572" s="46"/>
    </row>
    <row r="4573" spans="1:7">
      <c r="B4573" s="46"/>
    </row>
    <row r="4574" spans="1:7">
      <c r="B4574" s="46"/>
    </row>
    <row r="4575" spans="1:7">
      <c r="B4575" s="46"/>
    </row>
    <row r="4576" spans="1:7">
      <c r="B4576" s="46"/>
      <c r="G4576" s="16"/>
    </row>
    <row r="4577" spans="1:4">
      <c r="B4577" s="46"/>
    </row>
    <row r="4578" spans="1:4">
      <c r="B4578" s="46"/>
    </row>
    <row r="4579" spans="1:4">
      <c r="B4579" s="46"/>
    </row>
    <row r="4581" spans="1:4">
      <c r="B4581" s="46"/>
      <c r="C4581" s="3"/>
      <c r="D4581" s="66"/>
    </row>
    <row r="4583" spans="1:4">
      <c r="A4583" s="3"/>
      <c r="B4583" s="45"/>
    </row>
    <row r="4584" spans="1:4">
      <c r="B4584" s="46"/>
    </row>
    <row r="4585" spans="1:4">
      <c r="B4585" s="46"/>
    </row>
    <row r="4586" spans="1:4">
      <c r="B4586" s="46"/>
    </row>
    <row r="4587" spans="1:4">
      <c r="B4587" s="46"/>
    </row>
    <row r="4588" spans="1:4">
      <c r="B4588" s="46"/>
    </row>
    <row r="4589" spans="1:4">
      <c r="A4589" s="3"/>
      <c r="B4589" s="46"/>
      <c r="C4589" s="3"/>
      <c r="D4589" s="66"/>
    </row>
    <row r="4590" spans="1:4">
      <c r="B4590" s="46"/>
    </row>
    <row r="4591" spans="1:4">
      <c r="B4591" s="46"/>
    </row>
    <row r="4592" spans="1:4">
      <c r="B4592" s="46"/>
    </row>
    <row r="4593" spans="1:7">
      <c r="B4593" s="46"/>
    </row>
    <row r="4594" spans="1:7">
      <c r="B4594" s="46"/>
    </row>
    <row r="4595" spans="1:7">
      <c r="B4595" s="46"/>
    </row>
    <row r="4596" spans="1:7">
      <c r="B4596" s="46"/>
    </row>
    <row r="4597" spans="1:7">
      <c r="B4597" s="46"/>
    </row>
    <row r="4598" spans="1:7">
      <c r="B4598" s="46"/>
    </row>
    <row r="4599" spans="1:7">
      <c r="B4599" s="46"/>
    </row>
    <row r="4600" spans="1:7">
      <c r="B4600" s="46"/>
      <c r="G4600" s="17"/>
    </row>
    <row r="4601" spans="1:7">
      <c r="B4601" s="46"/>
    </row>
    <row r="4603" spans="1:7">
      <c r="B4603" s="46"/>
    </row>
    <row r="4604" spans="1:7">
      <c r="B4604" s="46"/>
      <c r="C4604" s="3"/>
      <c r="D4604" s="66"/>
    </row>
    <row r="4605" spans="1:7">
      <c r="B4605" s="46"/>
    </row>
    <row r="4606" spans="1:7">
      <c r="A4606" s="3"/>
      <c r="B4606" s="46"/>
      <c r="C4606" s="66"/>
      <c r="D4606" s="66"/>
    </row>
    <row r="4607" spans="1:7">
      <c r="A4607" s="3"/>
      <c r="B4607" s="46"/>
      <c r="C4607" s="66"/>
      <c r="D4607" s="66"/>
    </row>
    <row r="4609" spans="1:7">
      <c r="A4609" s="1"/>
      <c r="B4609" s="41"/>
      <c r="C4609" s="14"/>
    </row>
    <row r="4611" spans="1:7">
      <c r="B4611" s="41"/>
      <c r="D4611" s="69"/>
    </row>
    <row r="4612" spans="1:7">
      <c r="C4612" s="1"/>
      <c r="D4612" s="69"/>
    </row>
    <row r="4613" spans="1:7">
      <c r="A4613" s="135"/>
      <c r="B4613" s="142"/>
      <c r="C4613" s="136"/>
      <c r="D4613" s="138"/>
      <c r="E4613" s="138"/>
      <c r="F4613" s="138"/>
    </row>
    <row r="4614" spans="1:7">
      <c r="A4614" s="135"/>
      <c r="B4614" s="754"/>
      <c r="C4614" s="136"/>
      <c r="D4614" s="137"/>
      <c r="E4614" s="138"/>
      <c r="F4614" s="137"/>
    </row>
    <row r="4615" spans="1:7">
      <c r="A4615" s="3"/>
      <c r="B4615" s="45"/>
    </row>
    <row r="4616" spans="1:7">
      <c r="B4616" s="46"/>
    </row>
    <row r="4617" spans="1:7">
      <c r="B4617" s="46"/>
      <c r="C4617" s="3"/>
    </row>
    <row r="4618" spans="1:7">
      <c r="B4618" s="46"/>
      <c r="G4618" s="17"/>
    </row>
    <row r="4619" spans="1:7">
      <c r="B4619" s="46"/>
    </row>
    <row r="4620" spans="1:7">
      <c r="B4620" s="46"/>
    </row>
    <row r="4621" spans="1:7">
      <c r="B4621" s="46"/>
      <c r="C4621" s="3"/>
    </row>
    <row r="4622" spans="1:7">
      <c r="B4622" s="46"/>
    </row>
    <row r="4624" spans="1:7">
      <c r="B4624" s="46"/>
    </row>
    <row r="4625" spans="1:4">
      <c r="B4625" s="46"/>
    </row>
    <row r="4626" spans="1:4">
      <c r="B4626" s="46"/>
    </row>
    <row r="4627" spans="1:4">
      <c r="B4627" s="46"/>
    </row>
    <row r="4628" spans="1:4">
      <c r="A4628" s="3"/>
      <c r="B4628" s="46"/>
      <c r="C4628" s="3"/>
      <c r="D4628" s="66"/>
    </row>
    <row r="4629" spans="1:4">
      <c r="A4629" s="3"/>
      <c r="B4629" s="46"/>
      <c r="C4629" s="3"/>
      <c r="D4629" s="66"/>
    </row>
    <row r="4630" spans="1:4">
      <c r="A4630" s="3"/>
      <c r="B4630" s="46"/>
      <c r="C4630" s="3"/>
      <c r="D4630" s="66"/>
    </row>
    <row r="4632" spans="1:4">
      <c r="A4632" s="3"/>
      <c r="B4632" s="45"/>
    </row>
    <row r="4633" spans="1:4">
      <c r="B4633" s="46"/>
    </row>
    <row r="4634" spans="1:4">
      <c r="B4634" s="46"/>
    </row>
    <row r="4635" spans="1:4">
      <c r="B4635" s="46"/>
    </row>
    <row r="4636" spans="1:4">
      <c r="B4636" s="46"/>
    </row>
    <row r="4637" spans="1:4">
      <c r="A4637" s="3"/>
      <c r="B4637" s="46"/>
    </row>
    <row r="4638" spans="1:4">
      <c r="B4638" s="46"/>
    </row>
    <row r="4639" spans="1:4">
      <c r="B4639" s="46"/>
    </row>
    <row r="4640" spans="1:4">
      <c r="B4640" s="46"/>
    </row>
    <row r="4642" spans="1:7">
      <c r="C4642" s="3"/>
      <c r="D4642" s="66"/>
    </row>
    <row r="4643" spans="1:7">
      <c r="B4643" s="40"/>
    </row>
    <row r="4645" spans="1:7">
      <c r="A4645" s="12"/>
      <c r="B4645" s="40"/>
    </row>
    <row r="4646" spans="1:7">
      <c r="A4646" s="3"/>
      <c r="B4646" s="45"/>
    </row>
    <row r="4647" spans="1:7">
      <c r="B4647" s="46"/>
      <c r="C4647" s="3"/>
    </row>
    <row r="4648" spans="1:7">
      <c r="B4648" s="46"/>
    </row>
    <row r="4649" spans="1:7">
      <c r="B4649" s="46"/>
    </row>
    <row r="4650" spans="1:7">
      <c r="B4650" s="46"/>
      <c r="C4650" s="3"/>
      <c r="D4650" s="66"/>
    </row>
    <row r="4652" spans="1:7">
      <c r="A4652" s="3"/>
      <c r="B4652" s="45"/>
    </row>
    <row r="4653" spans="1:7">
      <c r="B4653" s="46"/>
    </row>
    <row r="4654" spans="1:7">
      <c r="B4654" s="46"/>
    </row>
    <row r="4655" spans="1:7">
      <c r="B4655" s="46"/>
      <c r="G4655" s="17"/>
    </row>
    <row r="4656" spans="1:7">
      <c r="B4656" s="46"/>
      <c r="C4656" s="3"/>
      <c r="D4656" s="66"/>
    </row>
    <row r="4657" spans="1:7">
      <c r="A4657" s="3"/>
      <c r="B4657" s="45"/>
    </row>
    <row r="4658" spans="1:7">
      <c r="G4658" s="17"/>
    </row>
    <row r="4659" spans="1:7">
      <c r="B4659" s="46"/>
    </row>
    <row r="4660" spans="1:7">
      <c r="B4660" s="46"/>
    </row>
    <row r="4661" spans="1:7">
      <c r="B4661" s="46"/>
    </row>
    <row r="4662" spans="1:7">
      <c r="B4662" s="46"/>
      <c r="C4662" s="3"/>
      <c r="D4662" s="66"/>
    </row>
    <row r="4663" spans="1:7">
      <c r="A4663" s="1"/>
      <c r="B4663" s="41"/>
      <c r="D4663" s="69"/>
    </row>
    <row r="4665" spans="1:7">
      <c r="B4665" s="41"/>
      <c r="D4665" s="69"/>
    </row>
    <row r="4666" spans="1:7">
      <c r="C4666" s="1"/>
      <c r="D4666" s="69"/>
    </row>
    <row r="4667" spans="1:7">
      <c r="A4667" s="135"/>
      <c r="B4667" s="142"/>
      <c r="C4667" s="136"/>
      <c r="D4667" s="138"/>
      <c r="E4667" s="138"/>
      <c r="F4667" s="138"/>
    </row>
    <row r="4668" spans="1:7">
      <c r="A4668" s="135"/>
      <c r="B4668" s="754"/>
      <c r="C4668" s="136"/>
      <c r="D4668" s="137"/>
      <c r="E4668" s="138"/>
      <c r="F4668" s="137"/>
    </row>
    <row r="4670" spans="1:7">
      <c r="A4670" s="3"/>
      <c r="B4670" s="45"/>
    </row>
    <row r="4671" spans="1:7">
      <c r="B4671" s="45"/>
    </row>
    <row r="4672" spans="1:7">
      <c r="B4672" s="46"/>
    </row>
    <row r="4673" spans="1:8">
      <c r="B4673" s="46"/>
    </row>
    <row r="4674" spans="1:8">
      <c r="B4674" s="46"/>
    </row>
    <row r="4675" spans="1:8">
      <c r="B4675" s="46"/>
    </row>
    <row r="4676" spans="1:8">
      <c r="B4676" s="46"/>
      <c r="C4676" s="3"/>
      <c r="D4676" s="66"/>
    </row>
    <row r="4677" spans="1:8">
      <c r="A4677" s="3"/>
      <c r="B4677" s="45"/>
    </row>
    <row r="4678" spans="1:8">
      <c r="B4678" s="46"/>
    </row>
    <row r="4679" spans="1:8">
      <c r="B4679" s="46"/>
    </row>
    <row r="4680" spans="1:8">
      <c r="B4680" s="46"/>
    </row>
    <row r="4681" spans="1:8">
      <c r="B4681" s="46"/>
      <c r="C4681" s="3"/>
      <c r="D4681" s="66"/>
      <c r="G4681" s="1"/>
    </row>
    <row r="4682" spans="1:8">
      <c r="A4682" s="3"/>
      <c r="B4682" s="45"/>
      <c r="G4682" s="16"/>
      <c r="H4682" s="17"/>
    </row>
    <row r="4684" spans="1:8">
      <c r="B4684" s="46"/>
    </row>
    <row r="4685" spans="1:8">
      <c r="B4685" s="46"/>
      <c r="G4685" s="16"/>
      <c r="H4685" s="17"/>
    </row>
    <row r="4686" spans="1:8">
      <c r="B4686" s="46"/>
    </row>
    <row r="4688" spans="1:8">
      <c r="B4688" s="46"/>
    </row>
    <row r="4689" spans="1:3">
      <c r="B4689" s="46"/>
    </row>
    <row r="4690" spans="1:3">
      <c r="B4690" s="46"/>
    </row>
    <row r="4692" spans="1:3">
      <c r="A4692" s="3"/>
      <c r="B4692" s="46"/>
      <c r="C4692" s="3"/>
    </row>
    <row r="4693" spans="1:3">
      <c r="B4693" s="46"/>
    </row>
    <row r="4694" spans="1:3">
      <c r="B4694" s="46"/>
    </row>
    <row r="4695" spans="1:3">
      <c r="B4695" s="46"/>
    </row>
    <row r="4696" spans="1:3">
      <c r="B4696" s="46"/>
    </row>
    <row r="4697" spans="1:3">
      <c r="B4697" s="46"/>
    </row>
    <row r="4699" spans="1:3">
      <c r="B4699" s="46"/>
    </row>
    <row r="4700" spans="1:3">
      <c r="B4700" s="46"/>
    </row>
    <row r="4701" spans="1:3">
      <c r="B4701" s="46"/>
    </row>
    <row r="4702" spans="1:3">
      <c r="B4702" s="46"/>
    </row>
    <row r="4703" spans="1:3">
      <c r="B4703" s="46"/>
    </row>
    <row r="4704" spans="1:3">
      <c r="B4704" s="46"/>
    </row>
    <row r="4705" spans="1:7">
      <c r="B4705" s="46"/>
    </row>
    <row r="4706" spans="1:7">
      <c r="B4706" s="46"/>
    </row>
    <row r="4707" spans="1:7">
      <c r="B4707" s="46"/>
    </row>
    <row r="4708" spans="1:7">
      <c r="A4708" s="3"/>
      <c r="B4708" s="46"/>
      <c r="C4708" s="3"/>
      <c r="D4708" s="66"/>
    </row>
    <row r="4709" spans="1:7">
      <c r="A4709" s="3"/>
      <c r="B4709" s="46"/>
      <c r="C4709" s="3"/>
      <c r="D4709" s="66"/>
      <c r="G4709" s="17"/>
    </row>
    <row r="4710" spans="1:7">
      <c r="G4710" s="17"/>
    </row>
    <row r="4711" spans="1:7">
      <c r="A4711" s="1"/>
      <c r="B4711" s="41"/>
      <c r="C4711" s="14"/>
    </row>
    <row r="4713" spans="1:7">
      <c r="B4713" s="41"/>
      <c r="D4713" s="69"/>
    </row>
    <row r="4714" spans="1:7">
      <c r="C4714" s="1"/>
      <c r="D4714" s="69"/>
      <c r="G4714" s="17"/>
    </row>
    <row r="4715" spans="1:7">
      <c r="A4715" s="135"/>
      <c r="B4715" s="142"/>
      <c r="C4715" s="136"/>
      <c r="D4715" s="138"/>
      <c r="E4715" s="138"/>
      <c r="F4715" s="138"/>
      <c r="G4715" s="17"/>
    </row>
    <row r="4716" spans="1:7">
      <c r="A4716" s="135"/>
      <c r="B4716" s="754"/>
      <c r="C4716" s="136"/>
      <c r="D4716" s="137"/>
      <c r="E4716" s="138"/>
      <c r="F4716" s="137"/>
    </row>
    <row r="4717" spans="1:7">
      <c r="A4717" s="3"/>
      <c r="B4717" s="45"/>
    </row>
    <row r="4719" spans="1:7">
      <c r="B4719" s="46"/>
    </row>
    <row r="4720" spans="1:7">
      <c r="B4720" s="46"/>
    </row>
    <row r="4721" spans="1:8">
      <c r="B4721" s="46"/>
    </row>
    <row r="4722" spans="1:8">
      <c r="B4722" s="46"/>
    </row>
    <row r="4724" spans="1:8">
      <c r="B4724" s="46"/>
    </row>
    <row r="4725" spans="1:8">
      <c r="B4725" s="46"/>
    </row>
    <row r="4726" spans="1:8">
      <c r="B4726" s="46"/>
    </row>
    <row r="4727" spans="1:8">
      <c r="B4727" s="46"/>
    </row>
    <row r="4728" spans="1:8">
      <c r="B4728" s="46"/>
    </row>
    <row r="4729" spans="1:8">
      <c r="B4729" s="46"/>
    </row>
    <row r="4731" spans="1:8">
      <c r="A4731" s="3"/>
      <c r="B4731" s="46"/>
      <c r="C4731" s="3"/>
      <c r="D4731" s="66"/>
    </row>
    <row r="4732" spans="1:8">
      <c r="A4732" s="3"/>
      <c r="B4732" s="46"/>
      <c r="C4732" s="3"/>
      <c r="D4732" s="66"/>
    </row>
    <row r="4733" spans="1:8">
      <c r="A4733" s="3"/>
      <c r="B4733" s="46"/>
      <c r="C4733" s="3"/>
      <c r="D4733" s="66"/>
    </row>
    <row r="4734" spans="1:8">
      <c r="B4734" s="40"/>
    </row>
    <row r="4735" spans="1:8">
      <c r="A4735" s="12"/>
      <c r="B4735" s="40"/>
      <c r="G4735" s="1"/>
    </row>
    <row r="4736" spans="1:8">
      <c r="G4736" s="16"/>
      <c r="H4736" s="17"/>
    </row>
    <row r="4737" spans="1:4">
      <c r="A4737" s="3"/>
      <c r="B4737" s="45"/>
    </row>
    <row r="4738" spans="1:4">
      <c r="B4738" s="46"/>
    </row>
    <row r="4739" spans="1:4">
      <c r="B4739" s="46"/>
    </row>
    <row r="4740" spans="1:4">
      <c r="B4740" s="46"/>
    </row>
    <row r="4741" spans="1:4">
      <c r="A4741" s="3"/>
      <c r="B4741" s="46"/>
    </row>
    <row r="4742" spans="1:4">
      <c r="B4742" s="46"/>
    </row>
    <row r="4743" spans="1:4">
      <c r="B4743" s="46"/>
    </row>
    <row r="4744" spans="1:4">
      <c r="B4744" s="46"/>
    </row>
    <row r="4745" spans="1:4">
      <c r="B4745" s="46"/>
    </row>
    <row r="4746" spans="1:4">
      <c r="B4746" s="46"/>
      <c r="C4746" s="3"/>
      <c r="D4746" s="66"/>
    </row>
    <row r="4748" spans="1:4">
      <c r="A4748" s="3"/>
      <c r="B4748" s="45"/>
    </row>
    <row r="4749" spans="1:4">
      <c r="B4749" s="46"/>
    </row>
    <row r="4750" spans="1:4">
      <c r="B4750" s="46"/>
    </row>
    <row r="4751" spans="1:4">
      <c r="A4751" s="4"/>
      <c r="B4751" s="46"/>
      <c r="C4751" s="3"/>
      <c r="D4751" s="66"/>
    </row>
    <row r="4752" spans="1:4">
      <c r="B4752" s="46"/>
    </row>
    <row r="4753" spans="1:7">
      <c r="B4753" s="46"/>
    </row>
    <row r="4754" spans="1:7">
      <c r="B4754" s="46"/>
      <c r="C4754" s="3"/>
      <c r="D4754" s="66"/>
    </row>
    <row r="4756" spans="1:7">
      <c r="A4756" s="3"/>
      <c r="B4756" s="45"/>
    </row>
    <row r="4757" spans="1:7">
      <c r="B4757" s="46"/>
    </row>
    <row r="4758" spans="1:7">
      <c r="B4758" s="46"/>
    </row>
    <row r="4759" spans="1:7">
      <c r="A4759" s="3"/>
      <c r="B4759" s="46"/>
    </row>
    <row r="4760" spans="1:7">
      <c r="B4760" s="46"/>
    </row>
    <row r="4761" spans="1:7">
      <c r="A4761" s="3"/>
      <c r="B4761" s="46"/>
    </row>
    <row r="4762" spans="1:7">
      <c r="B4762" s="46"/>
    </row>
    <row r="4763" spans="1:7">
      <c r="B4763" s="46"/>
      <c r="G4763" s="17"/>
    </row>
    <row r="4764" spans="1:7">
      <c r="B4764" s="46"/>
      <c r="C4764" s="3"/>
      <c r="D4764" s="66"/>
    </row>
    <row r="4766" spans="1:7">
      <c r="A4766" s="1"/>
      <c r="B4766" s="41"/>
      <c r="C4766" s="14"/>
      <c r="G4766" s="17"/>
    </row>
    <row r="4767" spans="1:7">
      <c r="G4767" s="17"/>
    </row>
    <row r="4768" spans="1:7">
      <c r="B4768" s="41"/>
      <c r="D4768" s="69"/>
    </row>
    <row r="4769" spans="1:6">
      <c r="C4769" s="1"/>
      <c r="D4769" s="69"/>
    </row>
    <row r="4770" spans="1:6">
      <c r="A4770" s="135"/>
      <c r="B4770" s="142"/>
      <c r="C4770" s="136"/>
      <c r="D4770" s="138"/>
      <c r="E4770" s="138"/>
      <c r="F4770" s="138"/>
    </row>
    <row r="4771" spans="1:6">
      <c r="A4771" s="135"/>
      <c r="B4771" s="754"/>
      <c r="C4771" s="136"/>
      <c r="D4771" s="137"/>
      <c r="E4771" s="138"/>
      <c r="F4771" s="137"/>
    </row>
    <row r="4773" spans="1:6">
      <c r="A4773" s="3"/>
      <c r="B4773" s="45"/>
    </row>
    <row r="4774" spans="1:6">
      <c r="B4774" s="46"/>
    </row>
    <row r="4775" spans="1:6">
      <c r="B4775" s="46"/>
    </row>
    <row r="4776" spans="1:6">
      <c r="A4776" s="3"/>
      <c r="B4776" s="46"/>
    </row>
    <row r="4777" spans="1:6">
      <c r="B4777" s="46"/>
    </row>
    <row r="4778" spans="1:6">
      <c r="B4778" s="46"/>
      <c r="C4778" s="3"/>
      <c r="D4778" s="66"/>
    </row>
    <row r="4780" spans="1:6">
      <c r="A4780" s="3"/>
      <c r="B4780" s="45"/>
    </row>
    <row r="4781" spans="1:6">
      <c r="B4781" s="46"/>
    </row>
    <row r="4782" spans="1:6">
      <c r="B4782" s="46"/>
    </row>
    <row r="4783" spans="1:6">
      <c r="B4783" s="46"/>
    </row>
    <row r="4784" spans="1:6">
      <c r="B4784" s="46"/>
      <c r="C4784" s="3"/>
      <c r="D4784" s="66"/>
    </row>
    <row r="4786" spans="1:8">
      <c r="A4786" s="3"/>
      <c r="B4786" s="45"/>
    </row>
    <row r="4787" spans="1:8">
      <c r="B4787" s="46"/>
      <c r="G4787" s="1"/>
    </row>
    <row r="4788" spans="1:8">
      <c r="B4788" s="46"/>
      <c r="G4788" s="16"/>
      <c r="H4788" s="17"/>
    </row>
    <row r="4789" spans="1:8">
      <c r="B4789" s="46"/>
    </row>
    <row r="4790" spans="1:8">
      <c r="A4790" s="3"/>
      <c r="B4790" s="46"/>
    </row>
    <row r="4791" spans="1:8">
      <c r="B4791" s="46"/>
    </row>
    <row r="4792" spans="1:8">
      <c r="B4792" s="46"/>
    </row>
    <row r="4793" spans="1:8">
      <c r="B4793" s="46"/>
    </row>
    <row r="4794" spans="1:8">
      <c r="B4794" s="46"/>
    </row>
    <row r="4795" spans="1:8">
      <c r="B4795" s="46"/>
    </row>
    <row r="4796" spans="1:8">
      <c r="B4796" s="46"/>
    </row>
    <row r="4797" spans="1:8">
      <c r="B4797" s="46"/>
    </row>
    <row r="4798" spans="1:8">
      <c r="B4798" s="46"/>
    </row>
    <row r="4800" spans="1:8">
      <c r="B4800" s="46"/>
    </row>
    <row r="4801" spans="1:7">
      <c r="B4801" s="46"/>
    </row>
    <row r="4802" spans="1:7">
      <c r="B4802" s="46"/>
    </row>
    <row r="4803" spans="1:7">
      <c r="B4803" s="46"/>
    </row>
    <row r="4804" spans="1:7">
      <c r="B4804" s="46"/>
    </row>
    <row r="4805" spans="1:7">
      <c r="B4805" s="46"/>
    </row>
    <row r="4806" spans="1:7">
      <c r="B4806" s="46"/>
      <c r="C4806" s="3"/>
      <c r="D4806" s="66"/>
    </row>
    <row r="4807" spans="1:7">
      <c r="B4807" s="40"/>
    </row>
    <row r="4808" spans="1:7">
      <c r="A4808" s="12"/>
      <c r="B4808" s="40"/>
    </row>
    <row r="4809" spans="1:7">
      <c r="A4809" s="3"/>
      <c r="B4809" s="45"/>
    </row>
    <row r="4810" spans="1:7">
      <c r="A4810" s="3"/>
      <c r="B4810" s="45"/>
    </row>
    <row r="4811" spans="1:7">
      <c r="B4811" s="46"/>
      <c r="C4811" s="3"/>
    </row>
    <row r="4812" spans="1:7">
      <c r="B4812" s="46"/>
      <c r="C4812" s="3"/>
    </row>
    <row r="4813" spans="1:7">
      <c r="B4813" s="46"/>
    </row>
    <row r="4814" spans="1:7">
      <c r="B4814" s="46"/>
    </row>
    <row r="4815" spans="1:7">
      <c r="B4815" s="46"/>
      <c r="G4815" s="17"/>
    </row>
    <row r="4816" spans="1:7">
      <c r="B4816" s="46"/>
      <c r="G4816" s="17"/>
    </row>
    <row r="4817" spans="1:6">
      <c r="B4817" s="46"/>
    </row>
    <row r="4818" spans="1:6">
      <c r="B4818" s="46"/>
    </row>
    <row r="4819" spans="1:6">
      <c r="B4819" s="46"/>
      <c r="C4819" s="3"/>
      <c r="D4819" s="66"/>
    </row>
    <row r="4821" spans="1:6">
      <c r="A4821" s="1"/>
      <c r="B4821" s="41"/>
      <c r="C4821" s="14"/>
    </row>
    <row r="4823" spans="1:6">
      <c r="B4823" s="41"/>
      <c r="D4823" s="69"/>
    </row>
    <row r="4824" spans="1:6">
      <c r="C4824" s="1"/>
      <c r="D4824" s="69"/>
    </row>
    <row r="4825" spans="1:6">
      <c r="A4825" s="135"/>
      <c r="B4825" s="142"/>
      <c r="C4825" s="136"/>
      <c r="D4825" s="138"/>
      <c r="E4825" s="138"/>
      <c r="F4825" s="138"/>
    </row>
    <row r="4826" spans="1:6">
      <c r="A4826" s="135"/>
      <c r="B4826" s="754"/>
      <c r="C4826" s="136"/>
      <c r="D4826" s="137"/>
      <c r="E4826" s="138"/>
      <c r="F4826" s="137"/>
    </row>
    <row r="4827" spans="1:6">
      <c r="A4827" s="3"/>
      <c r="B4827" s="45"/>
    </row>
    <row r="4828" spans="1:6">
      <c r="B4828" s="46"/>
      <c r="C4828" s="3"/>
    </row>
    <row r="4829" spans="1:6">
      <c r="B4829" s="46"/>
    </row>
    <row r="4830" spans="1:6">
      <c r="B4830" s="46"/>
    </row>
    <row r="4831" spans="1:6">
      <c r="B4831" s="46"/>
    </row>
    <row r="4832" spans="1:6">
      <c r="B4832" s="46"/>
    </row>
    <row r="4833" spans="1:8">
      <c r="B4833" s="46"/>
    </row>
    <row r="4834" spans="1:8">
      <c r="B4834" s="46"/>
    </row>
    <row r="4835" spans="1:8">
      <c r="B4835" s="46"/>
    </row>
    <row r="4836" spans="1:8">
      <c r="B4836" s="46"/>
      <c r="C4836" s="3"/>
      <c r="D4836" s="66"/>
    </row>
    <row r="4838" spans="1:8">
      <c r="A4838" s="3"/>
      <c r="B4838" s="45"/>
    </row>
    <row r="4839" spans="1:8">
      <c r="B4839" s="46"/>
    </row>
    <row r="4840" spans="1:8">
      <c r="A4840" s="3"/>
      <c r="B4840" s="46"/>
    </row>
    <row r="4841" spans="1:8">
      <c r="B4841" s="46"/>
    </row>
    <row r="4842" spans="1:8">
      <c r="B4842" s="46"/>
      <c r="G4842" s="1"/>
    </row>
    <row r="4843" spans="1:8">
      <c r="B4843" s="46"/>
      <c r="G4843" s="16"/>
      <c r="H4843" s="17"/>
    </row>
    <row r="4844" spans="1:8">
      <c r="B4844" s="46"/>
    </row>
    <row r="4845" spans="1:8">
      <c r="B4845" s="46"/>
    </row>
    <row r="4846" spans="1:8">
      <c r="B4846" s="46"/>
    </row>
    <row r="4847" spans="1:8">
      <c r="B4847" s="46"/>
      <c r="C4847" s="3"/>
      <c r="D4847" s="66"/>
    </row>
    <row r="4848" spans="1:8">
      <c r="A4848" s="3"/>
      <c r="B4848" s="45"/>
    </row>
    <row r="4849" spans="1:4">
      <c r="B4849" s="46"/>
      <c r="C4849" s="3"/>
    </row>
    <row r="4850" spans="1:4">
      <c r="B4850" s="46"/>
    </row>
    <row r="4851" spans="1:4">
      <c r="B4851" s="46"/>
    </row>
    <row r="4852" spans="1:4">
      <c r="B4852" s="46"/>
      <c r="C4852" s="3"/>
      <c r="D4852" s="66"/>
    </row>
    <row r="4854" spans="1:4">
      <c r="A4854" s="3"/>
      <c r="B4854" s="45"/>
    </row>
    <row r="4856" spans="1:4">
      <c r="B4856" s="46"/>
    </row>
    <row r="4857" spans="1:4">
      <c r="A4857" s="3"/>
      <c r="B4857" s="46"/>
    </row>
    <row r="4858" spans="1:4">
      <c r="B4858" s="46"/>
    </row>
    <row r="4859" spans="1:4">
      <c r="B4859" s="46"/>
    </row>
    <row r="4860" spans="1:4">
      <c r="B4860" s="46"/>
    </row>
    <row r="4861" spans="1:4">
      <c r="B4861" s="46"/>
    </row>
    <row r="4862" spans="1:4">
      <c r="B4862" s="46"/>
    </row>
    <row r="4864" spans="1:4">
      <c r="B4864" s="46"/>
      <c r="C4864" s="3"/>
      <c r="D4864" s="66"/>
    </row>
    <row r="4865" spans="1:8">
      <c r="A4865" s="3"/>
      <c r="B4865" s="45"/>
    </row>
    <row r="4867" spans="1:8">
      <c r="A4867" s="3"/>
      <c r="B4867" s="45"/>
    </row>
    <row r="4868" spans="1:8">
      <c r="B4868" s="46"/>
    </row>
    <row r="4869" spans="1:8">
      <c r="B4869" s="46"/>
    </row>
    <row r="4870" spans="1:8">
      <c r="B4870" s="46"/>
      <c r="C4870" s="3"/>
      <c r="D4870" s="66"/>
      <c r="G4870" s="16"/>
      <c r="H4870" s="16"/>
    </row>
    <row r="4872" spans="1:8" ht="13.8">
      <c r="A4872" s="3"/>
      <c r="B4872" s="45"/>
      <c r="G4872" s="19"/>
    </row>
    <row r="4873" spans="1:8">
      <c r="B4873" s="46"/>
    </row>
    <row r="4874" spans="1:8">
      <c r="A4874" s="3"/>
      <c r="B4874" s="46"/>
      <c r="C4874" s="3"/>
      <c r="G4874" s="16"/>
    </row>
    <row r="4875" spans="1:8">
      <c r="B4875" s="46"/>
    </row>
    <row r="4876" spans="1:8">
      <c r="B4876" s="46"/>
    </row>
    <row r="4877" spans="1:8">
      <c r="B4877" s="46"/>
      <c r="C4877" s="3"/>
      <c r="D4877" s="66"/>
    </row>
    <row r="4879" spans="1:8">
      <c r="A4879" s="1"/>
      <c r="B4879" s="41"/>
      <c r="C4879" s="14"/>
    </row>
    <row r="4881" spans="1:6">
      <c r="B4881" s="41"/>
      <c r="D4881" s="69"/>
    </row>
    <row r="4882" spans="1:6">
      <c r="C4882" s="1"/>
      <c r="D4882" s="69"/>
    </row>
    <row r="4883" spans="1:6">
      <c r="A4883" s="135"/>
      <c r="B4883" s="142"/>
      <c r="C4883" s="136"/>
      <c r="D4883" s="138"/>
      <c r="E4883" s="138"/>
      <c r="F4883" s="138"/>
    </row>
    <row r="4884" spans="1:6">
      <c r="A4884" s="135"/>
      <c r="B4884" s="754"/>
      <c r="C4884" s="136"/>
      <c r="D4884" s="137"/>
      <c r="E4884" s="138"/>
      <c r="F4884" s="137"/>
    </row>
    <row r="4886" spans="1:6">
      <c r="A4886" s="3"/>
    </row>
    <row r="4887" spans="1:6">
      <c r="B4887" s="46"/>
    </row>
    <row r="4888" spans="1:6">
      <c r="B4888" s="46"/>
    </row>
    <row r="4889" spans="1:6">
      <c r="B4889" s="46"/>
    </row>
    <row r="4890" spans="1:6">
      <c r="B4890" s="46"/>
      <c r="C4890" s="3"/>
      <c r="D4890" s="66"/>
    </row>
    <row r="4892" spans="1:6">
      <c r="A4892" s="3"/>
    </row>
    <row r="4893" spans="1:6">
      <c r="B4893" s="46"/>
    </row>
    <row r="4894" spans="1:6">
      <c r="B4894" s="46"/>
    </row>
    <row r="4895" spans="1:6">
      <c r="B4895" s="46"/>
    </row>
    <row r="4896" spans="1:6">
      <c r="B4896" s="46"/>
      <c r="C4896" s="3"/>
      <c r="D4896" s="66"/>
    </row>
    <row r="4897" spans="1:8">
      <c r="B4897" s="40"/>
    </row>
    <row r="4899" spans="1:8">
      <c r="A4899" s="1"/>
      <c r="B4899" s="41"/>
      <c r="C4899" s="14"/>
    </row>
    <row r="4901" spans="1:8">
      <c r="B4901" s="41"/>
      <c r="D4901" s="69"/>
    </row>
    <row r="4902" spans="1:8">
      <c r="C4902" s="1"/>
      <c r="D4902" s="69"/>
    </row>
    <row r="4903" spans="1:8">
      <c r="A4903" s="135"/>
      <c r="B4903" s="142"/>
      <c r="C4903" s="136"/>
      <c r="D4903" s="138"/>
      <c r="E4903" s="138"/>
      <c r="F4903" s="138"/>
    </row>
    <row r="4904" spans="1:8">
      <c r="A4904" s="135"/>
      <c r="B4904" s="754"/>
      <c r="C4904" s="136"/>
      <c r="D4904" s="137"/>
      <c r="E4904" s="138"/>
      <c r="F4904" s="137"/>
    </row>
    <row r="4906" spans="1:8" ht="13.8">
      <c r="B4906" s="38"/>
    </row>
    <row r="4907" spans="1:8">
      <c r="H4907" s="1"/>
    </row>
    <row r="4908" spans="1:8" ht="13.8">
      <c r="B4908" s="38"/>
      <c r="G4908" s="16"/>
      <c r="H4908" s="16"/>
    </row>
    <row r="4909" spans="1:8" ht="13.8">
      <c r="B4909" s="38"/>
      <c r="G4909" s="16"/>
    </row>
    <row r="4910" spans="1:8" ht="13.8">
      <c r="B4910" s="38"/>
      <c r="G4910" s="16"/>
    </row>
    <row r="4911" spans="1:8" ht="13.8">
      <c r="B4911" s="38"/>
      <c r="G4911" s="16"/>
    </row>
    <row r="4912" spans="1:8" ht="13.8">
      <c r="B4912" s="38"/>
    </row>
    <row r="4913" spans="1:8" ht="13.8">
      <c r="B4913" s="38"/>
    </row>
    <row r="4914" spans="1:8" ht="13.8">
      <c r="B4914" s="38"/>
    </row>
    <row r="4915" spans="1:8" ht="13.8">
      <c r="B4915" s="38"/>
    </row>
    <row r="4917" spans="1:8" ht="13.8">
      <c r="B4917" s="38"/>
    </row>
    <row r="4918" spans="1:8" ht="13.8">
      <c r="B4918" s="38"/>
    </row>
    <row r="4919" spans="1:8" ht="13.8">
      <c r="B4919" s="38"/>
    </row>
    <row r="4921" spans="1:8" ht="13.8">
      <c r="B4921" s="38"/>
    </row>
    <row r="4923" spans="1:8">
      <c r="A4923" s="1"/>
      <c r="B4923" s="41"/>
      <c r="C4923" s="14"/>
    </row>
    <row r="4924" spans="1:8">
      <c r="G4924" s="16"/>
      <c r="H4924" s="16"/>
    </row>
    <row r="4925" spans="1:8">
      <c r="A4925" s="2"/>
      <c r="B4925" s="37"/>
    </row>
    <row r="4926" spans="1:8">
      <c r="A4926" s="2"/>
      <c r="B4926" s="37"/>
      <c r="G4926" s="16"/>
    </row>
    <row r="4927" spans="1:8">
      <c r="B4927" s="37"/>
    </row>
    <row r="4928" spans="1:8">
      <c r="A4928" s="2"/>
      <c r="B4928" s="37"/>
    </row>
    <row r="4929" spans="1:9">
      <c r="A4929" s="2"/>
      <c r="B4929" s="37"/>
    </row>
    <row r="4930" spans="1:9">
      <c r="A4930" s="2"/>
      <c r="B4930" s="37"/>
    </row>
    <row r="4932" spans="1:9" ht="22.8">
      <c r="A4932" s="24"/>
    </row>
    <row r="4933" spans="1:9" ht="22.8">
      <c r="A4933" s="24"/>
    </row>
    <row r="4935" spans="1:9" ht="15.6">
      <c r="A4935" s="5"/>
    </row>
    <row r="4936" spans="1:9" ht="15.6">
      <c r="A4936" s="5"/>
    </row>
    <row r="4937" spans="1:9" ht="13.8">
      <c r="I4937" s="19"/>
    </row>
    <row r="4938" spans="1:9" ht="14.4">
      <c r="A4938" s="7"/>
      <c r="H4938" s="19"/>
      <c r="I4938" s="19"/>
    </row>
    <row r="4939" spans="1:9" ht="13.8">
      <c r="H4939" s="19"/>
    </row>
    <row r="4940" spans="1:9" ht="13.8">
      <c r="A4940" s="4"/>
      <c r="H4940" s="20"/>
    </row>
    <row r="4941" spans="1:9" ht="13.8">
      <c r="G4941" s="19"/>
      <c r="I4941" s="20"/>
    </row>
    <row r="4942" spans="1:9" ht="13.8">
      <c r="B4942" s="46"/>
      <c r="H4942" s="20"/>
    </row>
    <row r="4944" spans="1:9">
      <c r="B4944" s="46"/>
    </row>
    <row r="4945" spans="2:2">
      <c r="B4945" s="46"/>
    </row>
    <row r="4946" spans="2:2">
      <c r="B4946" s="46"/>
    </row>
    <row r="4947" spans="2:2">
      <c r="B4947" s="46"/>
    </row>
    <row r="4949" spans="2:2">
      <c r="B4949" s="46"/>
    </row>
    <row r="4950" spans="2:2">
      <c r="B4950" s="46"/>
    </row>
    <row r="4951" spans="2:2">
      <c r="B4951" s="46"/>
    </row>
    <row r="4953" spans="2:2">
      <c r="B4953" s="46"/>
    </row>
    <row r="4954" spans="2:2">
      <c r="B4954" s="46"/>
    </row>
    <row r="4955" spans="2:2">
      <c r="B4955" s="46"/>
    </row>
    <row r="4956" spans="2:2">
      <c r="B4956" s="46"/>
    </row>
    <row r="4958" spans="2:2">
      <c r="B4958" s="46"/>
    </row>
    <row r="4959" spans="2:2">
      <c r="B4959" s="46"/>
    </row>
    <row r="4961" spans="2:2">
      <c r="B4961" s="46"/>
    </row>
    <row r="4962" spans="2:2">
      <c r="B4962" s="46"/>
    </row>
    <row r="4963" spans="2:2">
      <c r="B4963" s="46"/>
    </row>
    <row r="4965" spans="2:2">
      <c r="B4965" s="46"/>
    </row>
    <row r="4966" spans="2:2">
      <c r="B4966" s="46"/>
    </row>
    <row r="4967" spans="2:2">
      <c r="B4967" s="46"/>
    </row>
    <row r="4968" spans="2:2">
      <c r="B4968" s="46"/>
    </row>
    <row r="4969" spans="2:2">
      <c r="B4969" s="46"/>
    </row>
    <row r="4971" spans="2:2">
      <c r="B4971" s="46"/>
    </row>
    <row r="4972" spans="2:2">
      <c r="B4972" s="46"/>
    </row>
    <row r="4973" spans="2:2">
      <c r="B4973" s="46"/>
    </row>
    <row r="4974" spans="2:2">
      <c r="B4974" s="46"/>
    </row>
    <row r="4975" spans="2:2">
      <c r="B4975" s="46"/>
    </row>
    <row r="4977" spans="2:2">
      <c r="B4977" s="46"/>
    </row>
    <row r="4978" spans="2:2">
      <c r="B4978" s="46"/>
    </row>
    <row r="4980" spans="2:2">
      <c r="B4980" s="46"/>
    </row>
    <row r="4981" spans="2:2">
      <c r="B4981" s="46"/>
    </row>
    <row r="4983" spans="2:2">
      <c r="B4983" s="46"/>
    </row>
    <row r="4984" spans="2:2">
      <c r="B4984" s="46"/>
    </row>
    <row r="4986" spans="2:2">
      <c r="B4986" s="46"/>
    </row>
    <row r="4987" spans="2:2">
      <c r="B4987" s="46"/>
    </row>
    <row r="4988" spans="2:2">
      <c r="B4988" s="46"/>
    </row>
    <row r="4989" spans="2:2">
      <c r="B4989" s="46"/>
    </row>
    <row r="4991" spans="2:2">
      <c r="B4991" s="46"/>
    </row>
    <row r="4992" spans="2:2">
      <c r="B4992" s="46"/>
    </row>
    <row r="4993" spans="1:6">
      <c r="B4993" s="46"/>
    </row>
    <row r="4994" spans="1:6">
      <c r="B4994" s="46"/>
    </row>
    <row r="4995" spans="1:6">
      <c r="B4995" s="46"/>
    </row>
    <row r="4996" spans="1:6">
      <c r="B4996" s="46"/>
    </row>
    <row r="4997" spans="1:6">
      <c r="B4997" s="46"/>
    </row>
    <row r="4999" spans="1:6">
      <c r="A4999" s="4"/>
    </row>
    <row r="5001" spans="1:6" ht="13.8">
      <c r="A5001" s="6"/>
      <c r="E5001" s="71"/>
    </row>
    <row r="5002" spans="1:6" ht="13.8">
      <c r="B5002" s="38"/>
      <c r="C5002" s="6"/>
      <c r="D5002" s="71"/>
      <c r="F5002" s="71"/>
    </row>
    <row r="5003" spans="1:6" ht="13.8">
      <c r="A5003" s="6"/>
      <c r="E5003" s="71"/>
    </row>
    <row r="5004" spans="1:6" ht="13.8">
      <c r="A5004" s="6"/>
      <c r="B5004" s="38"/>
    </row>
    <row r="5005" spans="1:6">
      <c r="A5005" s="4"/>
      <c r="B5005" s="46"/>
      <c r="C5005" s="3"/>
      <c r="D5005" s="66"/>
    </row>
    <row r="5006" spans="1:6">
      <c r="A5006" s="4"/>
      <c r="B5006" s="46"/>
      <c r="C5006" s="3"/>
      <c r="D5006" s="66"/>
    </row>
    <row r="5007" spans="1:6">
      <c r="A5007" s="4"/>
      <c r="B5007" s="46"/>
    </row>
    <row r="5008" spans="1:6">
      <c r="B5008" s="46"/>
      <c r="C5008" s="3"/>
      <c r="D5008" s="66"/>
    </row>
    <row r="5009" spans="1:4">
      <c r="A5009" s="4"/>
      <c r="B5009" s="46"/>
    </row>
    <row r="5010" spans="1:4">
      <c r="B5010" s="46"/>
      <c r="C5010" s="3"/>
      <c r="D5010" s="66"/>
    </row>
    <row r="5013" spans="1:4">
      <c r="A5013" s="4"/>
      <c r="B5013" s="46"/>
      <c r="C5013" s="3"/>
      <c r="D5013" s="66"/>
    </row>
    <row r="5014" spans="1:4">
      <c r="B5014" s="46"/>
      <c r="C5014" s="3"/>
      <c r="D5014" s="66"/>
    </row>
    <row r="5015" spans="1:4">
      <c r="A5015" s="4"/>
      <c r="B5015" s="46"/>
    </row>
    <row r="5016" spans="1:4">
      <c r="B5016" s="46"/>
      <c r="C5016" s="3"/>
      <c r="D5016" s="66"/>
    </row>
    <row r="5017" spans="1:4">
      <c r="A5017" s="4"/>
      <c r="B5017" s="46"/>
      <c r="C5017" s="3"/>
      <c r="D5017" s="66"/>
    </row>
    <row r="5018" spans="1:4">
      <c r="A5018" s="4"/>
      <c r="B5018" s="46"/>
      <c r="C5018" s="3"/>
      <c r="D5018" s="66"/>
    </row>
    <row r="5019" spans="1:4">
      <c r="A5019" s="4"/>
      <c r="B5019" s="46"/>
    </row>
    <row r="5020" spans="1:4">
      <c r="A5020" s="3"/>
      <c r="B5020" s="46"/>
      <c r="C5020" s="3"/>
      <c r="D5020" s="66"/>
    </row>
    <row r="5021" spans="1:4">
      <c r="A5021" s="3"/>
      <c r="B5021" s="46"/>
      <c r="C5021" s="3"/>
      <c r="D5021" s="66"/>
    </row>
    <row r="5022" spans="1:4">
      <c r="A5022" s="3"/>
      <c r="B5022" s="46"/>
      <c r="C5022" s="3"/>
      <c r="D5022" s="66"/>
    </row>
    <row r="5023" spans="1:4">
      <c r="A5023" s="3"/>
      <c r="B5023" s="46"/>
      <c r="C5023" s="3"/>
      <c r="D5023" s="66"/>
    </row>
    <row r="5024" spans="1:4">
      <c r="B5024" s="785"/>
      <c r="C5024" s="3"/>
      <c r="D5024" s="66"/>
    </row>
    <row r="5025" spans="1:6">
      <c r="A5025" s="4"/>
      <c r="B5025" s="46"/>
      <c r="C5025" s="3"/>
      <c r="D5025" s="66"/>
    </row>
    <row r="5026" spans="1:6">
      <c r="A5026" s="4"/>
      <c r="B5026" s="46"/>
      <c r="C5026" s="3"/>
      <c r="D5026" s="66"/>
    </row>
    <row r="5027" spans="1:6" ht="13.8">
      <c r="D5027" s="76"/>
      <c r="F5027" s="71"/>
    </row>
    <row r="5028" spans="1:6" ht="13.8">
      <c r="A5028" s="6"/>
      <c r="B5028" s="38"/>
    </row>
    <row r="5029" spans="1:6">
      <c r="A5029" s="4"/>
      <c r="B5029" s="46"/>
    </row>
    <row r="5030" spans="1:6">
      <c r="B5030" s="37"/>
    </row>
    <row r="5032" spans="1:6">
      <c r="B5032" s="46"/>
    </row>
    <row r="5033" spans="1:6">
      <c r="B5033" s="46"/>
    </row>
    <row r="5034" spans="1:6">
      <c r="B5034" s="46"/>
      <c r="C5034" s="3"/>
      <c r="D5034" s="66"/>
    </row>
    <row r="5035" spans="1:6">
      <c r="B5035" s="46"/>
      <c r="C5035" s="3"/>
      <c r="D5035" s="66"/>
    </row>
    <row r="5036" spans="1:6">
      <c r="B5036" s="46"/>
      <c r="C5036" s="3"/>
      <c r="D5036" s="66"/>
    </row>
    <row r="5037" spans="1:6">
      <c r="B5037" s="46"/>
      <c r="C5037" s="3"/>
      <c r="D5037" s="66"/>
    </row>
    <row r="5038" spans="1:6">
      <c r="B5038" s="46"/>
      <c r="C5038" s="3"/>
      <c r="D5038" s="66"/>
    </row>
    <row r="5039" spans="1:6">
      <c r="B5039" s="46"/>
      <c r="C5039" s="3"/>
      <c r="D5039" s="66"/>
    </row>
    <row r="5040" spans="1:6">
      <c r="B5040" s="46"/>
      <c r="C5040" s="3"/>
      <c r="D5040" s="66"/>
    </row>
    <row r="5041" spans="1:6">
      <c r="B5041" s="46"/>
      <c r="C5041" s="3"/>
      <c r="D5041" s="66"/>
    </row>
    <row r="5042" spans="1:6">
      <c r="B5042" s="46"/>
      <c r="C5042" s="3"/>
      <c r="D5042" s="66"/>
    </row>
    <row r="5043" spans="1:6">
      <c r="B5043" s="46"/>
      <c r="C5043" s="3"/>
      <c r="D5043" s="66"/>
    </row>
    <row r="5044" spans="1:6">
      <c r="B5044" s="46"/>
      <c r="C5044" s="3"/>
      <c r="D5044" s="66"/>
    </row>
    <row r="5045" spans="1:6">
      <c r="B5045" s="46"/>
      <c r="C5045" s="3"/>
      <c r="D5045" s="66"/>
    </row>
    <row r="5046" spans="1:6">
      <c r="B5046" s="46"/>
      <c r="C5046" s="3"/>
      <c r="D5046" s="66"/>
    </row>
    <row r="5047" spans="1:6">
      <c r="B5047" s="46"/>
      <c r="C5047" s="3"/>
      <c r="D5047" s="66"/>
    </row>
    <row r="5048" spans="1:6">
      <c r="B5048" s="46"/>
      <c r="C5048" s="3"/>
      <c r="D5048" s="66"/>
    </row>
    <row r="5049" spans="1:6">
      <c r="B5049" s="46"/>
      <c r="C5049" s="3"/>
      <c r="D5049" s="66"/>
    </row>
    <row r="5050" spans="1:6">
      <c r="B5050" s="46"/>
      <c r="C5050" s="3"/>
      <c r="D5050" s="66"/>
    </row>
    <row r="5051" spans="1:6">
      <c r="B5051" s="46"/>
      <c r="C5051" s="3"/>
      <c r="D5051" s="66"/>
    </row>
    <row r="5052" spans="1:6">
      <c r="B5052" s="46"/>
      <c r="C5052" s="3"/>
      <c r="D5052" s="66"/>
    </row>
    <row r="5053" spans="1:6">
      <c r="B5053" s="46"/>
      <c r="C5053" s="3"/>
      <c r="D5053" s="66"/>
    </row>
    <row r="5054" spans="1:6">
      <c r="C5054" s="2"/>
      <c r="D5054" s="72"/>
      <c r="F5054" s="66"/>
    </row>
    <row r="5055" spans="1:6">
      <c r="A5055" s="4"/>
      <c r="B5055" s="46"/>
    </row>
    <row r="5056" spans="1:6">
      <c r="B5056" s="46"/>
    </row>
    <row r="5057" spans="1:6">
      <c r="B5057" s="46"/>
    </row>
    <row r="5058" spans="1:6">
      <c r="B5058" s="46"/>
      <c r="C5058" s="3"/>
      <c r="D5058" s="66"/>
    </row>
    <row r="5059" spans="1:6">
      <c r="B5059" s="46"/>
      <c r="C5059" s="3"/>
      <c r="D5059" s="66"/>
    </row>
    <row r="5060" spans="1:6">
      <c r="B5060" s="46"/>
      <c r="C5060" s="3"/>
      <c r="D5060" s="66"/>
    </row>
    <row r="5061" spans="1:6">
      <c r="B5061" s="46"/>
      <c r="C5061" s="3"/>
      <c r="D5061" s="66"/>
    </row>
    <row r="5062" spans="1:6">
      <c r="B5062" s="46"/>
      <c r="C5062" s="3"/>
      <c r="D5062" s="66"/>
    </row>
    <row r="5063" spans="1:6">
      <c r="B5063" s="46"/>
      <c r="C5063" s="3"/>
      <c r="D5063" s="66"/>
    </row>
    <row r="5064" spans="1:6">
      <c r="B5064" s="46"/>
      <c r="C5064" s="3"/>
      <c r="D5064" s="66"/>
    </row>
    <row r="5065" spans="1:6">
      <c r="B5065" s="46"/>
      <c r="C5065" s="3"/>
      <c r="D5065" s="66"/>
    </row>
    <row r="5066" spans="1:6">
      <c r="B5066" s="46"/>
      <c r="C5066" s="3"/>
      <c r="D5066" s="66"/>
    </row>
    <row r="5067" spans="1:6">
      <c r="A5067" s="4"/>
    </row>
    <row r="5069" spans="1:6" ht="13.8">
      <c r="A5069" s="6"/>
      <c r="E5069" s="71"/>
    </row>
    <row r="5070" spans="1:6" ht="13.8">
      <c r="B5070" s="38"/>
      <c r="C5070" s="6"/>
      <c r="D5070" s="71"/>
      <c r="F5070" s="71"/>
    </row>
    <row r="5071" spans="1:6" ht="13.8">
      <c r="A5071" s="6"/>
      <c r="E5071" s="71"/>
    </row>
    <row r="5072" spans="1:6">
      <c r="B5072" s="46"/>
      <c r="C5072" s="3"/>
      <c r="D5072" s="66"/>
    </row>
    <row r="5073" spans="1:6">
      <c r="B5073" s="46"/>
      <c r="C5073" s="3"/>
      <c r="D5073" s="66"/>
    </row>
    <row r="5074" spans="1:6">
      <c r="B5074" s="46"/>
      <c r="C5074" s="3"/>
      <c r="D5074" s="66"/>
    </row>
    <row r="5075" spans="1:6">
      <c r="B5075" s="46"/>
      <c r="C5075" s="3"/>
      <c r="D5075" s="66"/>
    </row>
    <row r="5076" spans="1:6">
      <c r="B5076" s="46"/>
      <c r="C5076" s="3"/>
      <c r="D5076" s="66"/>
    </row>
    <row r="5077" spans="1:6">
      <c r="C5077" s="2"/>
      <c r="D5077" s="72"/>
      <c r="F5077" s="66"/>
    </row>
    <row r="5078" spans="1:6">
      <c r="A5078" s="4"/>
      <c r="B5078" s="46"/>
    </row>
    <row r="5079" spans="1:6">
      <c r="B5079" s="46"/>
    </row>
    <row r="5080" spans="1:6">
      <c r="B5080" s="46"/>
    </row>
    <row r="5081" spans="1:6">
      <c r="B5081" s="46"/>
    </row>
    <row r="5082" spans="1:6">
      <c r="B5082" s="46"/>
    </row>
    <row r="5083" spans="1:6">
      <c r="B5083" s="46"/>
      <c r="C5083" s="3"/>
      <c r="D5083" s="66"/>
    </row>
    <row r="5084" spans="1:6">
      <c r="B5084" s="46"/>
      <c r="C5084" s="3"/>
      <c r="D5084" s="66"/>
    </row>
    <row r="5085" spans="1:6">
      <c r="B5085" s="46"/>
      <c r="C5085" s="3"/>
      <c r="D5085" s="66"/>
    </row>
    <row r="5086" spans="1:6">
      <c r="B5086" s="46"/>
      <c r="C5086" s="3"/>
      <c r="D5086" s="66"/>
    </row>
    <row r="5087" spans="1:6">
      <c r="B5087" s="46"/>
      <c r="C5087" s="3"/>
      <c r="D5087" s="66"/>
    </row>
    <row r="5088" spans="1:6">
      <c r="B5088" s="46"/>
      <c r="C5088" s="3"/>
      <c r="D5088" s="66"/>
    </row>
    <row r="5089" spans="1:6">
      <c r="B5089" s="46"/>
      <c r="C5089" s="3"/>
      <c r="D5089" s="66"/>
    </row>
    <row r="5090" spans="1:6">
      <c r="B5090" s="46"/>
      <c r="C5090" s="3"/>
      <c r="D5090" s="66"/>
    </row>
    <row r="5091" spans="1:6">
      <c r="B5091" s="46"/>
      <c r="C5091" s="3"/>
      <c r="D5091" s="66"/>
    </row>
    <row r="5092" spans="1:6">
      <c r="B5092" s="46"/>
      <c r="C5092" s="3"/>
      <c r="D5092" s="66"/>
    </row>
    <row r="5093" spans="1:6">
      <c r="B5093" s="46"/>
      <c r="C5093" s="3"/>
      <c r="D5093" s="66"/>
    </row>
    <row r="5094" spans="1:6">
      <c r="B5094" s="46"/>
      <c r="C5094" s="3"/>
      <c r="D5094" s="66"/>
    </row>
    <row r="5095" spans="1:6">
      <c r="B5095" s="46"/>
      <c r="C5095" s="3"/>
      <c r="D5095" s="66"/>
    </row>
    <row r="5096" spans="1:6">
      <c r="C5096" s="2"/>
      <c r="D5096" s="72"/>
      <c r="F5096" s="66"/>
    </row>
    <row r="5097" spans="1:6">
      <c r="A5097" s="4"/>
      <c r="B5097" s="46"/>
    </row>
    <row r="5098" spans="1:6">
      <c r="B5098" s="46"/>
    </row>
    <row r="5099" spans="1:6">
      <c r="B5099" s="46"/>
    </row>
    <row r="5100" spans="1:6">
      <c r="B5100" s="46"/>
    </row>
    <row r="5101" spans="1:6">
      <c r="B5101" s="46"/>
      <c r="C5101" s="3"/>
      <c r="D5101" s="66"/>
    </row>
    <row r="5102" spans="1:6">
      <c r="A5102" s="4"/>
      <c r="B5102" s="46"/>
    </row>
    <row r="5103" spans="1:6">
      <c r="B5103" s="46"/>
    </row>
    <row r="5104" spans="1:6">
      <c r="B5104" s="46"/>
    </row>
    <row r="5105" spans="1:4">
      <c r="B5105" s="46"/>
    </row>
    <row r="5106" spans="1:4">
      <c r="B5106" s="46"/>
      <c r="C5106" s="3"/>
      <c r="D5106" s="66"/>
    </row>
    <row r="5107" spans="1:4">
      <c r="A5107" s="4"/>
      <c r="B5107" s="46"/>
    </row>
    <row r="5108" spans="1:4">
      <c r="B5108" s="46"/>
      <c r="C5108" s="3"/>
      <c r="D5108" s="66"/>
    </row>
    <row r="5109" spans="1:4">
      <c r="B5109" s="46"/>
      <c r="C5109" s="3"/>
      <c r="D5109" s="66"/>
    </row>
    <row r="5110" spans="1:4">
      <c r="B5110" s="46"/>
      <c r="C5110" s="3"/>
      <c r="D5110" s="66"/>
    </row>
    <row r="5111" spans="1:4">
      <c r="A5111" s="4"/>
      <c r="B5111" s="46"/>
      <c r="C5111" s="3"/>
      <c r="D5111" s="66"/>
    </row>
    <row r="5112" spans="1:4">
      <c r="A5112" s="4"/>
      <c r="B5112" s="46"/>
      <c r="C5112" s="3"/>
      <c r="D5112" s="66"/>
    </row>
    <row r="5113" spans="1:4">
      <c r="A5113" s="4"/>
      <c r="B5113" s="46"/>
    </row>
    <row r="5114" spans="1:4">
      <c r="B5114" s="46"/>
    </row>
    <row r="5115" spans="1:4">
      <c r="B5115" s="46"/>
    </row>
    <row r="5116" spans="1:4">
      <c r="B5116" s="46"/>
    </row>
    <row r="5117" spans="1:4">
      <c r="B5117" s="46"/>
    </row>
    <row r="5118" spans="1:4">
      <c r="B5118" s="46"/>
    </row>
    <row r="5119" spans="1:4">
      <c r="B5119" s="46"/>
    </row>
    <row r="5120" spans="1:4">
      <c r="B5120" s="46"/>
    </row>
    <row r="5121" spans="1:4">
      <c r="B5121" s="46"/>
      <c r="C5121" s="3"/>
      <c r="D5121" s="66"/>
    </row>
    <row r="5123" spans="1:4">
      <c r="B5123" s="46"/>
    </row>
    <row r="5124" spans="1:4">
      <c r="B5124" s="46"/>
    </row>
    <row r="5125" spans="1:4">
      <c r="B5125" s="46"/>
    </row>
    <row r="5126" spans="1:4">
      <c r="B5126" s="46"/>
    </row>
    <row r="5127" spans="1:4">
      <c r="B5127" s="46"/>
      <c r="C5127" s="3"/>
      <c r="D5127" s="66"/>
    </row>
    <row r="5128" spans="1:4">
      <c r="B5128" s="46"/>
    </row>
    <row r="5129" spans="1:4">
      <c r="B5129" s="46"/>
    </row>
    <row r="5130" spans="1:4">
      <c r="B5130" s="46"/>
    </row>
    <row r="5131" spans="1:4">
      <c r="B5131" s="46"/>
      <c r="C5131" s="3"/>
      <c r="D5131" s="66"/>
    </row>
    <row r="5133" spans="1:4">
      <c r="A5133" s="4"/>
      <c r="B5133" s="46"/>
    </row>
    <row r="5134" spans="1:4">
      <c r="B5134" s="46"/>
    </row>
    <row r="5136" spans="1:4">
      <c r="A5136" s="4"/>
    </row>
    <row r="5138" spans="1:6" ht="13.8">
      <c r="A5138" s="6"/>
      <c r="E5138" s="71"/>
    </row>
    <row r="5139" spans="1:6" ht="13.8">
      <c r="B5139" s="38"/>
      <c r="C5139" s="6"/>
      <c r="D5139" s="71"/>
      <c r="F5139" s="71"/>
    </row>
    <row r="5140" spans="1:6" ht="13.8">
      <c r="A5140" s="6"/>
      <c r="E5140" s="71"/>
    </row>
    <row r="5141" spans="1:6">
      <c r="B5141" s="46"/>
      <c r="C5141" s="3"/>
      <c r="D5141" s="66"/>
    </row>
    <row r="5142" spans="1:6">
      <c r="B5142" s="46"/>
      <c r="C5142" s="3"/>
      <c r="D5142" s="66"/>
    </row>
    <row r="5143" spans="1:6">
      <c r="B5143" s="46"/>
      <c r="C5143" s="3"/>
      <c r="D5143" s="66"/>
    </row>
    <row r="5144" spans="1:6">
      <c r="A5144" s="4"/>
      <c r="B5144" s="46"/>
    </row>
    <row r="5145" spans="1:6">
      <c r="B5145" s="46"/>
    </row>
    <row r="5146" spans="1:6">
      <c r="B5146" s="46"/>
    </row>
    <row r="5147" spans="1:6">
      <c r="B5147" s="46"/>
      <c r="C5147" s="3"/>
      <c r="D5147" s="66"/>
    </row>
    <row r="5148" spans="1:6">
      <c r="B5148" s="46"/>
      <c r="C5148" s="3"/>
      <c r="D5148" s="66"/>
    </row>
    <row r="5149" spans="1:6">
      <c r="B5149" s="46"/>
      <c r="C5149" s="3"/>
      <c r="D5149" s="66"/>
    </row>
    <row r="5150" spans="1:6">
      <c r="B5150" s="46"/>
      <c r="C5150" s="3"/>
      <c r="D5150" s="66"/>
    </row>
    <row r="5151" spans="1:6">
      <c r="B5151" s="46"/>
      <c r="C5151" s="3"/>
      <c r="D5151" s="66"/>
    </row>
    <row r="5152" spans="1:6">
      <c r="B5152" s="46"/>
      <c r="C5152" s="3"/>
      <c r="D5152" s="66"/>
    </row>
    <row r="5153" spans="1:4">
      <c r="B5153" s="46"/>
      <c r="C5153" s="3"/>
      <c r="D5153" s="66"/>
    </row>
    <row r="5154" spans="1:4">
      <c r="B5154" s="46"/>
      <c r="C5154" s="3"/>
      <c r="D5154" s="66"/>
    </row>
    <row r="5155" spans="1:4">
      <c r="B5155" s="46"/>
      <c r="C5155" s="3"/>
      <c r="D5155" s="66"/>
    </row>
    <row r="5156" spans="1:4">
      <c r="B5156" s="46"/>
      <c r="C5156" s="3"/>
      <c r="D5156" s="66"/>
    </row>
    <row r="5157" spans="1:4">
      <c r="B5157" s="46"/>
      <c r="C5157" s="3"/>
      <c r="D5157" s="66"/>
    </row>
    <row r="5158" spans="1:4">
      <c r="B5158" s="46"/>
      <c r="C5158" s="3"/>
      <c r="D5158" s="66"/>
    </row>
    <row r="5159" spans="1:4">
      <c r="B5159" s="46"/>
      <c r="C5159" s="3"/>
      <c r="D5159" s="66"/>
    </row>
    <row r="5160" spans="1:4">
      <c r="B5160" s="46"/>
      <c r="C5160" s="3"/>
      <c r="D5160" s="66"/>
    </row>
    <row r="5161" spans="1:4">
      <c r="B5161" s="46"/>
      <c r="C5161" s="3"/>
      <c r="D5161" s="66"/>
    </row>
    <row r="5162" spans="1:4">
      <c r="B5162" s="46"/>
      <c r="C5162" s="3"/>
      <c r="D5162" s="66"/>
    </row>
    <row r="5163" spans="1:4">
      <c r="B5163" s="46"/>
      <c r="C5163" s="3"/>
      <c r="D5163" s="66"/>
    </row>
    <row r="5164" spans="1:4">
      <c r="B5164" s="46"/>
      <c r="C5164" s="3"/>
      <c r="D5164" s="66"/>
    </row>
    <row r="5165" spans="1:4">
      <c r="A5165" s="4"/>
      <c r="B5165" s="46"/>
    </row>
    <row r="5166" spans="1:4">
      <c r="B5166" s="46"/>
      <c r="C5166" s="3"/>
      <c r="D5166" s="66"/>
    </row>
    <row r="5167" spans="1:4">
      <c r="B5167" s="46"/>
      <c r="C5167" s="3"/>
      <c r="D5167" s="66"/>
    </row>
    <row r="5168" spans="1:4">
      <c r="B5168" s="46"/>
      <c r="C5168" s="3"/>
      <c r="D5168" s="66"/>
    </row>
    <row r="5169" spans="1:7">
      <c r="B5169" s="46"/>
      <c r="C5169" s="3"/>
      <c r="D5169" s="66"/>
    </row>
    <row r="5170" spans="1:7">
      <c r="A5170" s="4"/>
      <c r="B5170" s="46"/>
    </row>
    <row r="5171" spans="1:7">
      <c r="B5171" s="46"/>
    </row>
    <row r="5172" spans="1:7">
      <c r="B5172" s="46"/>
      <c r="C5172" s="3"/>
      <c r="D5172" s="66"/>
    </row>
    <row r="5173" spans="1:7">
      <c r="B5173" s="46"/>
      <c r="C5173" s="3"/>
      <c r="D5173" s="66"/>
    </row>
    <row r="5174" spans="1:7">
      <c r="A5174" s="4"/>
      <c r="B5174" s="46"/>
    </row>
    <row r="5175" spans="1:7">
      <c r="B5175" s="46"/>
      <c r="C5175" s="3"/>
      <c r="D5175" s="66"/>
    </row>
    <row r="5176" spans="1:7">
      <c r="A5176" s="4"/>
      <c r="B5176" s="46"/>
      <c r="C5176" s="3"/>
      <c r="D5176" s="66"/>
      <c r="G5176" s="3"/>
    </row>
    <row r="5177" spans="1:7">
      <c r="A5177" s="4"/>
      <c r="B5177" s="46"/>
    </row>
    <row r="5178" spans="1:7">
      <c r="B5178" s="46"/>
      <c r="C5178" s="3"/>
      <c r="D5178" s="66"/>
    </row>
    <row r="5179" spans="1:7">
      <c r="A5179" s="4"/>
      <c r="B5179" s="46"/>
      <c r="C5179" s="3"/>
    </row>
    <row r="5180" spans="1:7">
      <c r="B5180" s="46"/>
    </row>
    <row r="5181" spans="1:7">
      <c r="B5181" s="46"/>
      <c r="C5181" s="3"/>
      <c r="D5181" s="66"/>
    </row>
    <row r="5182" spans="1:7">
      <c r="A5182" s="4"/>
      <c r="B5182" s="46"/>
      <c r="C5182" s="3"/>
      <c r="D5182" s="66"/>
    </row>
    <row r="5183" spans="1:7">
      <c r="A5183" s="4"/>
      <c r="B5183" s="46"/>
      <c r="C5183" s="3"/>
      <c r="D5183" s="66"/>
    </row>
    <row r="5184" spans="1:7">
      <c r="A5184" s="4"/>
      <c r="B5184" s="46"/>
    </row>
    <row r="5185" spans="1:4">
      <c r="B5185" s="46"/>
    </row>
    <row r="5186" spans="1:4">
      <c r="B5186" s="46"/>
      <c r="C5186" s="3"/>
      <c r="D5186" s="66"/>
    </row>
    <row r="5187" spans="1:4">
      <c r="B5187" s="46"/>
      <c r="C5187" s="3"/>
      <c r="D5187" s="66"/>
    </row>
    <row r="5188" spans="1:4">
      <c r="B5188" s="46"/>
      <c r="C5188" s="3"/>
      <c r="D5188" s="66"/>
    </row>
    <row r="5189" spans="1:4">
      <c r="B5189" s="46"/>
      <c r="C5189" s="3"/>
      <c r="D5189" s="66"/>
    </row>
    <row r="5190" spans="1:4">
      <c r="B5190" s="46"/>
      <c r="C5190" s="3"/>
      <c r="D5190" s="66"/>
    </row>
    <row r="5191" spans="1:4">
      <c r="B5191" s="46"/>
      <c r="C5191" s="3"/>
      <c r="D5191" s="66"/>
    </row>
    <row r="5192" spans="1:4">
      <c r="C5192" s="2"/>
      <c r="D5192" s="72"/>
    </row>
    <row r="5194" spans="1:4">
      <c r="A5194" s="4"/>
      <c r="B5194" s="786"/>
    </row>
    <row r="5195" spans="1:4">
      <c r="B5195" s="786"/>
    </row>
    <row r="5196" spans="1:4">
      <c r="B5196" s="786"/>
    </row>
    <row r="5197" spans="1:4">
      <c r="B5197" s="786"/>
    </row>
    <row r="5198" spans="1:4">
      <c r="B5198" s="786"/>
      <c r="C5198" s="3"/>
      <c r="D5198" s="66"/>
    </row>
    <row r="5202" spans="1:6">
      <c r="A5202" s="4"/>
    </row>
    <row r="5204" spans="1:6" ht="13.8">
      <c r="A5204" s="6"/>
      <c r="E5204" s="71"/>
    </row>
    <row r="5205" spans="1:6" ht="13.8">
      <c r="B5205" s="38"/>
      <c r="C5205" s="6"/>
      <c r="D5205" s="71"/>
      <c r="F5205" s="71"/>
    </row>
    <row r="5206" spans="1:6" ht="13.8">
      <c r="A5206" s="6"/>
      <c r="E5206" s="71"/>
    </row>
    <row r="5207" spans="1:6">
      <c r="A5207" s="4"/>
      <c r="B5207" s="46"/>
    </row>
    <row r="5208" spans="1:6">
      <c r="B5208" s="46"/>
    </row>
    <row r="5209" spans="1:6">
      <c r="B5209" s="46"/>
    </row>
    <row r="5210" spans="1:6">
      <c r="B5210" s="46"/>
    </row>
    <row r="5211" spans="1:6">
      <c r="B5211" s="46"/>
      <c r="C5211" s="3"/>
      <c r="D5211" s="66"/>
    </row>
    <row r="5212" spans="1:6">
      <c r="A5212" s="4"/>
      <c r="B5212" s="46"/>
    </row>
    <row r="5213" spans="1:6">
      <c r="B5213" s="46"/>
      <c r="C5213" s="3"/>
      <c r="D5213" s="66"/>
    </row>
    <row r="5214" spans="1:6">
      <c r="B5214" s="46"/>
      <c r="C5214" s="3"/>
      <c r="D5214" s="66"/>
    </row>
    <row r="5215" spans="1:6">
      <c r="B5215" s="46"/>
      <c r="C5215" s="3"/>
      <c r="D5215" s="66"/>
    </row>
    <row r="5217" spans="1:4">
      <c r="A5217" s="4"/>
      <c r="B5217" s="46"/>
      <c r="C5217" s="3"/>
    </row>
    <row r="5218" spans="1:4">
      <c r="B5218" s="46"/>
    </row>
    <row r="5219" spans="1:4">
      <c r="B5219" s="46"/>
      <c r="C5219" s="3"/>
      <c r="D5219" s="66"/>
    </row>
    <row r="5220" spans="1:4">
      <c r="B5220" s="46"/>
      <c r="C5220" s="3"/>
      <c r="D5220" s="66"/>
    </row>
    <row r="5221" spans="1:4">
      <c r="B5221" s="46"/>
      <c r="C5221" s="3"/>
      <c r="D5221" s="66"/>
    </row>
    <row r="5222" spans="1:4">
      <c r="A5222" s="4"/>
      <c r="B5222" s="46"/>
      <c r="C5222" s="3"/>
      <c r="D5222" s="66"/>
    </row>
    <row r="5223" spans="1:4">
      <c r="A5223" s="4"/>
      <c r="B5223" s="46"/>
      <c r="C5223" s="3"/>
      <c r="D5223" s="66"/>
    </row>
    <row r="5224" spans="1:4">
      <c r="A5224" s="4"/>
      <c r="B5224" s="46"/>
    </row>
    <row r="5225" spans="1:4">
      <c r="B5225" s="46"/>
    </row>
    <row r="5226" spans="1:4">
      <c r="B5226" s="46"/>
    </row>
    <row r="5227" spans="1:4">
      <c r="B5227" s="46"/>
      <c r="C5227" s="3"/>
      <c r="D5227" s="66"/>
    </row>
    <row r="5228" spans="1:4">
      <c r="B5228" s="46"/>
      <c r="C5228" s="3"/>
      <c r="D5228" s="66"/>
    </row>
    <row r="5229" spans="1:4">
      <c r="B5229" s="46"/>
      <c r="C5229" s="3"/>
      <c r="D5229" s="66"/>
    </row>
    <row r="5230" spans="1:4">
      <c r="B5230" s="46"/>
      <c r="C5230" s="3"/>
      <c r="D5230" s="66"/>
    </row>
    <row r="5231" spans="1:4">
      <c r="A5231" s="4"/>
      <c r="B5231" s="46"/>
    </row>
    <row r="5232" spans="1:4">
      <c r="B5232" s="46"/>
      <c r="C5232" s="3"/>
      <c r="D5232" s="66"/>
    </row>
    <row r="5233" spans="1:4">
      <c r="B5233" s="46"/>
      <c r="C5233" s="3"/>
      <c r="D5233" s="66"/>
    </row>
    <row r="5234" spans="1:4">
      <c r="B5234" s="46"/>
      <c r="C5234" s="3"/>
      <c r="D5234" s="66"/>
    </row>
    <row r="5235" spans="1:4">
      <c r="B5235" s="46"/>
      <c r="C5235" s="3"/>
      <c r="D5235" s="66"/>
    </row>
    <row r="5237" spans="1:4">
      <c r="A5237" s="4"/>
      <c r="B5237" s="46"/>
    </row>
    <row r="5238" spans="1:4">
      <c r="B5238" s="46"/>
    </row>
    <row r="5239" spans="1:4">
      <c r="B5239" s="46"/>
      <c r="C5239" s="3"/>
      <c r="D5239" s="66"/>
    </row>
    <row r="5240" spans="1:4">
      <c r="B5240" s="46"/>
      <c r="C5240" s="3"/>
      <c r="D5240" s="66"/>
    </row>
    <row r="5241" spans="1:4">
      <c r="B5241" s="46"/>
      <c r="C5241" s="3"/>
      <c r="D5241" s="66"/>
    </row>
    <row r="5243" spans="1:4">
      <c r="A5243" s="4"/>
      <c r="B5243" s="46"/>
    </row>
    <row r="5244" spans="1:4">
      <c r="B5244" s="46"/>
      <c r="C5244" s="3"/>
      <c r="D5244" s="66"/>
    </row>
    <row r="5245" spans="1:4">
      <c r="A5245" s="4"/>
      <c r="B5245" s="46"/>
    </row>
    <row r="5246" spans="1:4">
      <c r="B5246" s="46"/>
    </row>
    <row r="5247" spans="1:4">
      <c r="B5247" s="46"/>
    </row>
    <row r="5248" spans="1:4">
      <c r="B5248" s="46"/>
    </row>
    <row r="5249" spans="2:4">
      <c r="B5249" s="46"/>
    </row>
    <row r="5250" spans="2:4">
      <c r="B5250" s="46"/>
    </row>
    <row r="5251" spans="2:4">
      <c r="B5251" s="46"/>
    </row>
    <row r="5252" spans="2:4">
      <c r="B5252" s="46"/>
    </row>
    <row r="5253" spans="2:4">
      <c r="B5253" s="46"/>
      <c r="C5253" s="3"/>
      <c r="D5253" s="66"/>
    </row>
    <row r="5254" spans="2:4">
      <c r="B5254" s="46"/>
    </row>
    <row r="5255" spans="2:4">
      <c r="B5255" s="46"/>
    </row>
    <row r="5256" spans="2:4">
      <c r="B5256" s="46"/>
    </row>
    <row r="5257" spans="2:4">
      <c r="B5257" s="46"/>
    </row>
    <row r="5258" spans="2:4">
      <c r="B5258" s="46"/>
      <c r="C5258" s="3"/>
      <c r="D5258" s="66"/>
    </row>
    <row r="5259" spans="2:4">
      <c r="B5259" s="46"/>
    </row>
    <row r="5260" spans="2:4">
      <c r="B5260" s="46"/>
    </row>
    <row r="5261" spans="2:4">
      <c r="B5261" s="46"/>
    </row>
    <row r="5262" spans="2:4">
      <c r="B5262" s="46"/>
      <c r="C5262" s="3"/>
      <c r="D5262" s="66"/>
    </row>
    <row r="5265" spans="1:6">
      <c r="A5265" s="4"/>
      <c r="B5265" s="46"/>
      <c r="C5265" s="3"/>
      <c r="D5265" s="66"/>
      <c r="E5265" s="66"/>
    </row>
    <row r="5266" spans="1:6">
      <c r="A5266" s="4"/>
      <c r="B5266" s="46"/>
      <c r="C5266" s="3"/>
      <c r="D5266" s="66"/>
      <c r="E5266" s="66"/>
    </row>
    <row r="5267" spans="1:6">
      <c r="A5267" s="4"/>
      <c r="B5267" s="46"/>
      <c r="C5267" s="3"/>
      <c r="D5267" s="66"/>
      <c r="E5267" s="66"/>
    </row>
    <row r="5268" spans="1:6">
      <c r="B5268" s="46"/>
    </row>
    <row r="5269" spans="1:6">
      <c r="A5269" s="4"/>
    </row>
    <row r="5270" spans="1:6">
      <c r="B5270" s="46"/>
    </row>
    <row r="5271" spans="1:6">
      <c r="B5271" s="46"/>
      <c r="C5271" s="3"/>
      <c r="D5271" s="66"/>
    </row>
    <row r="5272" spans="1:6">
      <c r="A5272" s="4"/>
    </row>
    <row r="5274" spans="1:6" ht="13.8">
      <c r="A5274" s="6"/>
      <c r="E5274" s="71"/>
    </row>
    <row r="5275" spans="1:6" ht="13.8">
      <c r="B5275" s="38"/>
      <c r="C5275" s="6"/>
      <c r="D5275" s="71"/>
      <c r="F5275" s="71"/>
    </row>
    <row r="5276" spans="1:6" ht="13.8">
      <c r="A5276" s="6"/>
      <c r="E5276" s="71"/>
    </row>
    <row r="5277" spans="1:6">
      <c r="B5277" s="46"/>
      <c r="C5277" s="3"/>
      <c r="D5277" s="66"/>
    </row>
    <row r="5278" spans="1:6">
      <c r="B5278" s="46"/>
      <c r="C5278" s="3"/>
      <c r="D5278" s="66"/>
    </row>
    <row r="5279" spans="1:6">
      <c r="B5279" s="46"/>
      <c r="C5279" s="3"/>
      <c r="D5279" s="66"/>
    </row>
    <row r="5280" spans="1:6">
      <c r="B5280" s="46"/>
      <c r="C5280" s="3"/>
      <c r="D5280" s="66"/>
    </row>
    <row r="5281" spans="1:4">
      <c r="C5281" s="2"/>
      <c r="D5281" s="72"/>
    </row>
    <row r="5282" spans="1:4">
      <c r="A5282" s="4"/>
      <c r="B5282" s="46"/>
    </row>
    <row r="5283" spans="1:4">
      <c r="B5283" s="46"/>
    </row>
    <row r="5285" spans="1:4">
      <c r="B5285" s="46"/>
      <c r="C5285" s="3"/>
      <c r="D5285" s="66"/>
    </row>
    <row r="5286" spans="1:4">
      <c r="B5286" s="46"/>
      <c r="C5286" s="3"/>
      <c r="D5286" s="66"/>
    </row>
    <row r="5287" spans="1:4">
      <c r="B5287" s="46"/>
      <c r="C5287" s="3"/>
      <c r="D5287" s="66"/>
    </row>
    <row r="5288" spans="1:4">
      <c r="B5288" s="46"/>
      <c r="C5288" s="3"/>
      <c r="D5288" s="66"/>
    </row>
    <row r="5289" spans="1:4">
      <c r="B5289" s="46"/>
      <c r="C5289" s="3"/>
      <c r="D5289" s="66"/>
    </row>
    <row r="5290" spans="1:4">
      <c r="C5290" s="2"/>
      <c r="D5290" s="72"/>
    </row>
    <row r="5291" spans="1:4">
      <c r="A5291" s="4"/>
      <c r="B5291" s="46"/>
    </row>
    <row r="5292" spans="1:4">
      <c r="B5292" s="46"/>
    </row>
    <row r="5294" spans="1:4">
      <c r="B5294" s="46"/>
      <c r="C5294" s="3"/>
      <c r="D5294" s="66"/>
    </row>
    <row r="5295" spans="1:4">
      <c r="B5295" s="46"/>
      <c r="C5295" s="3"/>
      <c r="D5295" s="66"/>
    </row>
    <row r="5296" spans="1:4">
      <c r="B5296" s="46"/>
      <c r="C5296" s="3"/>
      <c r="D5296" s="66"/>
    </row>
    <row r="5297" spans="1:4">
      <c r="B5297" s="46"/>
      <c r="C5297" s="3"/>
      <c r="D5297" s="66"/>
    </row>
    <row r="5298" spans="1:4">
      <c r="B5298" s="46"/>
      <c r="C5298" s="3"/>
      <c r="D5298" s="66"/>
    </row>
    <row r="5299" spans="1:4">
      <c r="B5299" s="46"/>
      <c r="C5299" s="3"/>
      <c r="D5299" s="66"/>
    </row>
    <row r="5300" spans="1:4">
      <c r="C5300" s="2"/>
      <c r="D5300" s="72"/>
    </row>
    <row r="5301" spans="1:4">
      <c r="A5301" s="4"/>
      <c r="B5301" s="46"/>
    </row>
    <row r="5302" spans="1:4">
      <c r="B5302" s="46"/>
    </row>
    <row r="5303" spans="1:4">
      <c r="B5303" s="46"/>
    </row>
    <row r="5304" spans="1:4">
      <c r="B5304" s="46"/>
    </row>
    <row r="5305" spans="1:4">
      <c r="B5305" s="46"/>
      <c r="C5305" s="3"/>
      <c r="D5305" s="66"/>
    </row>
    <row r="5306" spans="1:4">
      <c r="A5306" s="4"/>
      <c r="B5306" s="46"/>
    </row>
    <row r="5307" spans="1:4">
      <c r="B5307" s="46"/>
    </row>
    <row r="5308" spans="1:4">
      <c r="B5308" s="46"/>
    </row>
    <row r="5309" spans="1:4">
      <c r="B5309" s="46"/>
    </row>
    <row r="5310" spans="1:4">
      <c r="B5310" s="46"/>
      <c r="C5310" s="3"/>
      <c r="D5310" s="66"/>
    </row>
    <row r="5311" spans="1:4">
      <c r="A5311" s="4"/>
      <c r="B5311" s="46"/>
    </row>
    <row r="5312" spans="1:4">
      <c r="B5312" s="46"/>
      <c r="C5312" s="3"/>
      <c r="D5312" s="66"/>
    </row>
    <row r="5313" spans="1:4">
      <c r="B5313" s="46"/>
      <c r="C5313" s="3"/>
      <c r="D5313" s="66"/>
    </row>
    <row r="5314" spans="1:4">
      <c r="B5314" s="46"/>
      <c r="C5314" s="3"/>
      <c r="D5314" s="66"/>
    </row>
    <row r="5315" spans="1:4">
      <c r="A5315" s="4"/>
      <c r="B5315" s="46"/>
    </row>
    <row r="5316" spans="1:4">
      <c r="B5316" s="46"/>
    </row>
    <row r="5318" spans="1:4">
      <c r="B5318" s="46"/>
      <c r="C5318" s="3"/>
      <c r="D5318" s="66"/>
    </row>
    <row r="5319" spans="1:4">
      <c r="B5319" s="46"/>
      <c r="C5319" s="3"/>
      <c r="D5319" s="66"/>
    </row>
    <row r="5320" spans="1:4">
      <c r="B5320" s="46"/>
      <c r="C5320" s="3"/>
      <c r="D5320" s="66"/>
    </row>
    <row r="5321" spans="1:4">
      <c r="A5321" s="4"/>
      <c r="B5321" s="46"/>
      <c r="C5321" s="3"/>
      <c r="D5321" s="66"/>
    </row>
    <row r="5322" spans="1:4">
      <c r="A5322" s="4"/>
      <c r="B5322" s="46"/>
      <c r="C5322" s="3"/>
      <c r="D5322" s="66"/>
    </row>
    <row r="5323" spans="1:4">
      <c r="A5323" s="4"/>
      <c r="B5323" s="46"/>
    </row>
    <row r="5324" spans="1:4">
      <c r="B5324" s="46"/>
    </row>
    <row r="5325" spans="1:4">
      <c r="B5325" s="46"/>
    </row>
    <row r="5326" spans="1:4">
      <c r="B5326" s="46"/>
      <c r="C5326" s="3"/>
      <c r="D5326" s="66"/>
    </row>
    <row r="5327" spans="1:4">
      <c r="B5327" s="46"/>
      <c r="C5327" s="3"/>
      <c r="D5327" s="66"/>
    </row>
    <row r="5328" spans="1:4">
      <c r="B5328" s="46"/>
      <c r="C5328" s="3"/>
      <c r="D5328" s="66"/>
    </row>
    <row r="5329" spans="1:6">
      <c r="A5329" s="4"/>
      <c r="B5329" s="46"/>
    </row>
    <row r="5330" spans="1:6">
      <c r="B5330" s="46"/>
    </row>
    <row r="5331" spans="1:6">
      <c r="B5331" s="46"/>
      <c r="C5331" s="3"/>
      <c r="D5331" s="66"/>
    </row>
    <row r="5332" spans="1:6">
      <c r="A5332" s="4"/>
      <c r="B5332" s="46"/>
    </row>
    <row r="5333" spans="1:6">
      <c r="B5333" s="46"/>
      <c r="C5333" s="3"/>
      <c r="D5333" s="66"/>
    </row>
    <row r="5334" spans="1:6">
      <c r="A5334" s="4"/>
      <c r="B5334" s="46"/>
    </row>
    <row r="5335" spans="1:6">
      <c r="B5335" s="46"/>
      <c r="C5335" s="3"/>
      <c r="D5335" s="66"/>
    </row>
    <row r="5336" spans="1:6">
      <c r="A5336" s="4"/>
      <c r="B5336" s="46"/>
    </row>
    <row r="5337" spans="1:6">
      <c r="B5337" s="46"/>
      <c r="C5337" s="3"/>
      <c r="D5337" s="66"/>
    </row>
    <row r="5339" spans="1:6">
      <c r="A5339" s="4"/>
    </row>
    <row r="5341" spans="1:6" ht="13.8">
      <c r="A5341" s="6"/>
      <c r="E5341" s="71"/>
    </row>
    <row r="5342" spans="1:6" ht="13.8">
      <c r="B5342" s="38"/>
      <c r="C5342" s="6"/>
      <c r="D5342" s="71"/>
      <c r="F5342" s="71"/>
    </row>
    <row r="5343" spans="1:6" ht="13.8">
      <c r="A5343" s="6"/>
      <c r="E5343" s="71"/>
    </row>
    <row r="5344" spans="1:6">
      <c r="A5344" s="4"/>
      <c r="B5344" s="46"/>
    </row>
    <row r="5345" spans="1:4">
      <c r="B5345" s="46"/>
      <c r="C5345" s="3"/>
      <c r="D5345" s="66"/>
    </row>
    <row r="5346" spans="1:4">
      <c r="B5346" s="46"/>
      <c r="C5346" s="3"/>
      <c r="D5346" s="66"/>
    </row>
    <row r="5347" spans="1:4">
      <c r="A5347" s="4"/>
      <c r="B5347" s="46"/>
    </row>
    <row r="5348" spans="1:4">
      <c r="B5348" s="46"/>
    </row>
    <row r="5350" spans="1:4">
      <c r="B5350" s="46"/>
      <c r="C5350" s="3"/>
      <c r="D5350" s="66"/>
    </row>
    <row r="5351" spans="1:4">
      <c r="B5351" s="46"/>
      <c r="C5351" s="3"/>
      <c r="D5351" s="66"/>
    </row>
    <row r="5352" spans="1:4">
      <c r="B5352" s="46"/>
      <c r="C5352" s="3"/>
      <c r="D5352" s="66"/>
    </row>
    <row r="5353" spans="1:4">
      <c r="A5353" s="4"/>
      <c r="B5353" s="46"/>
    </row>
    <row r="5354" spans="1:4">
      <c r="B5354" s="46"/>
      <c r="C5354" s="3"/>
      <c r="D5354" s="66"/>
    </row>
    <row r="5356" spans="1:4">
      <c r="A5356" s="4"/>
      <c r="B5356" s="46"/>
    </row>
    <row r="5357" spans="1:4">
      <c r="B5357" s="46"/>
    </row>
    <row r="5358" spans="1:4">
      <c r="B5358" s="46"/>
    </row>
    <row r="5359" spans="1:4">
      <c r="B5359" s="46"/>
    </row>
    <row r="5360" spans="1:4">
      <c r="B5360" s="46"/>
    </row>
    <row r="5361" spans="1:4">
      <c r="B5361" s="46"/>
    </row>
    <row r="5362" spans="1:4">
      <c r="B5362" s="46"/>
    </row>
    <row r="5363" spans="1:4">
      <c r="B5363" s="46"/>
    </row>
    <row r="5364" spans="1:4">
      <c r="B5364" s="46"/>
      <c r="C5364" s="3"/>
      <c r="D5364" s="66"/>
    </row>
    <row r="5365" spans="1:4">
      <c r="B5365" s="46"/>
    </row>
    <row r="5366" spans="1:4">
      <c r="B5366" s="46"/>
    </row>
    <row r="5367" spans="1:4">
      <c r="B5367" s="46"/>
    </row>
    <row r="5368" spans="1:4">
      <c r="B5368" s="46"/>
    </row>
    <row r="5369" spans="1:4">
      <c r="B5369" s="46"/>
      <c r="C5369" s="3"/>
      <c r="D5369" s="66"/>
    </row>
    <row r="5370" spans="1:4">
      <c r="B5370" s="46"/>
    </row>
    <row r="5371" spans="1:4">
      <c r="B5371" s="46"/>
    </row>
    <row r="5372" spans="1:4">
      <c r="B5372" s="46"/>
    </row>
    <row r="5373" spans="1:4">
      <c r="B5373" s="46"/>
      <c r="C5373" s="3"/>
      <c r="D5373" s="66"/>
    </row>
    <row r="5376" spans="1:4">
      <c r="A5376" s="4"/>
      <c r="B5376" s="46"/>
      <c r="C5376" s="3"/>
      <c r="D5376" s="66"/>
    </row>
    <row r="5377" spans="1:6">
      <c r="A5377" s="4"/>
      <c r="B5377" s="46"/>
      <c r="C5377" s="3"/>
      <c r="D5377" s="66"/>
    </row>
    <row r="5378" spans="1:6">
      <c r="A5378" s="4"/>
      <c r="B5378" s="46"/>
      <c r="C5378" s="3"/>
      <c r="D5378" s="66"/>
    </row>
    <row r="5379" spans="1:6" ht="13.8">
      <c r="C5379" s="6"/>
      <c r="F5379" s="71"/>
    </row>
    <row r="5380" spans="1:6" ht="13.8">
      <c r="A5380" s="2"/>
      <c r="B5380" s="38"/>
    </row>
    <row r="5381" spans="1:6">
      <c r="A5381" s="3"/>
      <c r="B5381" s="46"/>
    </row>
    <row r="5382" spans="1:6">
      <c r="B5382" s="46"/>
    </row>
    <row r="5383" spans="1:6">
      <c r="B5383" s="46"/>
    </row>
    <row r="5384" spans="1:6">
      <c r="B5384" s="46"/>
    </row>
    <row r="5385" spans="1:6">
      <c r="B5385" s="46"/>
    </row>
    <row r="5386" spans="1:6">
      <c r="B5386" s="46"/>
    </row>
    <row r="5387" spans="1:6">
      <c r="B5387" s="46"/>
    </row>
    <row r="5388" spans="1:6">
      <c r="B5388" s="46"/>
    </row>
    <row r="5389" spans="1:6">
      <c r="B5389" s="46"/>
    </row>
    <row r="5390" spans="1:6">
      <c r="B5390" s="46"/>
    </row>
    <row r="5391" spans="1:6">
      <c r="B5391" s="46"/>
      <c r="C5391" s="3"/>
      <c r="D5391" s="66"/>
    </row>
    <row r="5392" spans="1:6">
      <c r="A5392" s="3"/>
      <c r="B5392" s="46"/>
    </row>
    <row r="5393" spans="1:6">
      <c r="B5393" s="46"/>
    </row>
    <row r="5394" spans="1:6">
      <c r="B5394" s="46"/>
    </row>
    <row r="5395" spans="1:6">
      <c r="B5395" s="46"/>
    </row>
    <row r="5396" spans="1:6">
      <c r="B5396" s="46"/>
    </row>
    <row r="5397" spans="1:6">
      <c r="B5397" s="46"/>
    </row>
    <row r="5398" spans="1:6">
      <c r="B5398" s="46"/>
    </row>
    <row r="5399" spans="1:6">
      <c r="B5399" s="46"/>
    </row>
    <row r="5400" spans="1:6">
      <c r="B5400" s="46"/>
    </row>
    <row r="5401" spans="1:6">
      <c r="B5401" s="46"/>
    </row>
    <row r="5402" spans="1:6">
      <c r="B5402" s="46"/>
      <c r="C5402" s="3"/>
      <c r="D5402" s="66"/>
    </row>
    <row r="5405" spans="1:6">
      <c r="A5405" s="4"/>
    </row>
    <row r="5407" spans="1:6" ht="13.8">
      <c r="A5407" s="6"/>
      <c r="E5407" s="71"/>
    </row>
    <row r="5408" spans="1:6" ht="13.8">
      <c r="B5408" s="38"/>
      <c r="C5408" s="6"/>
      <c r="D5408" s="71"/>
      <c r="F5408" s="71"/>
    </row>
    <row r="5409" spans="1:5" ht="13.8">
      <c r="A5409" s="6"/>
      <c r="E5409" s="71"/>
    </row>
    <row r="5410" spans="1:5">
      <c r="A5410" s="3"/>
      <c r="B5410" s="46"/>
    </row>
    <row r="5411" spans="1:5">
      <c r="B5411" s="46"/>
    </row>
    <row r="5412" spans="1:5">
      <c r="B5412" s="46"/>
    </row>
    <row r="5413" spans="1:5">
      <c r="B5413" s="46"/>
    </row>
    <row r="5414" spans="1:5">
      <c r="B5414" s="46"/>
    </row>
    <row r="5415" spans="1:5">
      <c r="B5415" s="46"/>
    </row>
    <row r="5416" spans="1:5">
      <c r="B5416" s="46"/>
      <c r="C5416" s="3"/>
      <c r="D5416" s="66"/>
    </row>
    <row r="5417" spans="1:5">
      <c r="A5417" s="3"/>
      <c r="B5417" s="46"/>
    </row>
    <row r="5418" spans="1:5">
      <c r="B5418" s="46"/>
    </row>
    <row r="5419" spans="1:5">
      <c r="B5419" s="46"/>
    </row>
    <row r="5420" spans="1:5">
      <c r="B5420" s="46"/>
    </row>
    <row r="5421" spans="1:5">
      <c r="B5421" s="46"/>
    </row>
    <row r="5422" spans="1:5">
      <c r="B5422" s="46"/>
    </row>
    <row r="5423" spans="1:5">
      <c r="B5423" s="46"/>
      <c r="C5423" s="3"/>
      <c r="D5423" s="66"/>
    </row>
    <row r="5424" spans="1:5">
      <c r="A5424" s="3"/>
      <c r="B5424" s="46"/>
    </row>
    <row r="5425" spans="1:4">
      <c r="B5425" s="46"/>
    </row>
    <row r="5426" spans="1:4">
      <c r="B5426" s="46"/>
    </row>
    <row r="5427" spans="1:4">
      <c r="B5427" s="46"/>
    </row>
    <row r="5428" spans="1:4">
      <c r="B5428" s="46"/>
    </row>
    <row r="5429" spans="1:4">
      <c r="B5429" s="46"/>
    </row>
    <row r="5430" spans="1:4">
      <c r="B5430" s="46"/>
    </row>
    <row r="5431" spans="1:4">
      <c r="B5431" s="46"/>
      <c r="C5431" s="3"/>
      <c r="D5431" s="66"/>
    </row>
    <row r="5432" spans="1:4">
      <c r="A5432" s="3"/>
      <c r="B5432" s="46"/>
    </row>
    <row r="5433" spans="1:4">
      <c r="B5433" s="46"/>
    </row>
    <row r="5434" spans="1:4">
      <c r="B5434" s="46"/>
    </row>
    <row r="5435" spans="1:4">
      <c r="B5435" s="46"/>
    </row>
    <row r="5436" spans="1:4">
      <c r="B5436" s="46"/>
    </row>
    <row r="5437" spans="1:4">
      <c r="B5437" s="46"/>
    </row>
    <row r="5438" spans="1:4">
      <c r="B5438" s="46"/>
    </row>
    <row r="5439" spans="1:4">
      <c r="B5439" s="46"/>
      <c r="C5439" s="3"/>
      <c r="D5439" s="66"/>
    </row>
    <row r="5440" spans="1:4">
      <c r="A5440" s="3"/>
      <c r="B5440" s="46"/>
    </row>
    <row r="5441" spans="1:4">
      <c r="B5441" s="46"/>
    </row>
    <row r="5442" spans="1:4">
      <c r="B5442" s="46"/>
    </row>
    <row r="5443" spans="1:4">
      <c r="B5443" s="46"/>
    </row>
    <row r="5444" spans="1:4">
      <c r="B5444" s="46"/>
    </row>
    <row r="5445" spans="1:4">
      <c r="B5445" s="46"/>
    </row>
    <row r="5446" spans="1:4">
      <c r="B5446" s="46"/>
    </row>
    <row r="5447" spans="1:4">
      <c r="B5447" s="46"/>
    </row>
    <row r="5448" spans="1:4">
      <c r="B5448" s="46"/>
    </row>
    <row r="5449" spans="1:4">
      <c r="B5449" s="46"/>
    </row>
    <row r="5450" spans="1:4">
      <c r="B5450" s="46"/>
      <c r="C5450" s="3"/>
      <c r="D5450" s="66"/>
    </row>
    <row r="5451" spans="1:4">
      <c r="A5451" s="3"/>
      <c r="B5451" s="46"/>
    </row>
    <row r="5452" spans="1:4">
      <c r="B5452" s="46"/>
    </row>
    <row r="5453" spans="1:4">
      <c r="B5453" s="46"/>
    </row>
    <row r="5454" spans="1:4">
      <c r="B5454" s="46"/>
    </row>
    <row r="5455" spans="1:4">
      <c r="B5455" s="46"/>
    </row>
    <row r="5456" spans="1:4">
      <c r="B5456" s="46"/>
    </row>
    <row r="5457" spans="1:5">
      <c r="B5457" s="46"/>
    </row>
    <row r="5458" spans="1:5">
      <c r="B5458" s="46"/>
    </row>
    <row r="5459" spans="1:5">
      <c r="B5459" s="46"/>
    </row>
    <row r="5460" spans="1:5">
      <c r="B5460" s="46"/>
    </row>
    <row r="5461" spans="1:5">
      <c r="B5461" s="46"/>
      <c r="C5461" s="3"/>
      <c r="D5461" s="66"/>
    </row>
    <row r="5462" spans="1:5">
      <c r="A5462" s="3"/>
      <c r="B5462" s="46"/>
    </row>
    <row r="5463" spans="1:5">
      <c r="B5463" s="46"/>
    </row>
    <row r="5464" spans="1:5">
      <c r="B5464" s="46"/>
    </row>
    <row r="5465" spans="1:5">
      <c r="B5465" s="46"/>
    </row>
    <row r="5466" spans="1:5">
      <c r="B5466" s="46"/>
    </row>
    <row r="5467" spans="1:5">
      <c r="B5467" s="46"/>
    </row>
    <row r="5468" spans="1:5">
      <c r="B5468" s="46"/>
    </row>
    <row r="5469" spans="1:5">
      <c r="B5469" s="46"/>
    </row>
    <row r="5470" spans="1:5">
      <c r="A5470" s="4"/>
      <c r="B5470" s="46"/>
      <c r="C5470" s="3"/>
      <c r="D5470" s="66"/>
      <c r="E5470" s="66"/>
    </row>
    <row r="5472" spans="1:5" ht="13.8">
      <c r="A5472" s="6"/>
      <c r="D5472" s="71"/>
    </row>
    <row r="5473" spans="1:5" ht="13.8">
      <c r="B5473" s="38"/>
      <c r="C5473" s="6"/>
      <c r="D5473" s="71"/>
      <c r="E5473" s="71"/>
    </row>
    <row r="5474" spans="1:5" ht="13.8">
      <c r="A5474" s="6"/>
      <c r="D5474" s="71"/>
    </row>
    <row r="5475" spans="1:5">
      <c r="A5475" s="3"/>
      <c r="B5475" s="46"/>
    </row>
    <row r="5476" spans="1:5">
      <c r="B5476" s="46"/>
    </row>
    <row r="5477" spans="1:5">
      <c r="B5477" s="46"/>
    </row>
    <row r="5478" spans="1:5">
      <c r="B5478" s="46"/>
      <c r="C5478" s="3"/>
      <c r="D5478" s="66"/>
    </row>
    <row r="5479" spans="1:5">
      <c r="A5479" s="3"/>
      <c r="B5479" s="46"/>
    </row>
    <row r="5480" spans="1:5">
      <c r="B5480" s="46"/>
    </row>
    <row r="5481" spans="1:5">
      <c r="B5481" s="46"/>
      <c r="C5481" s="3"/>
      <c r="D5481" s="66"/>
    </row>
    <row r="5482" spans="1:5">
      <c r="A5482" s="3"/>
      <c r="B5482" s="46"/>
    </row>
    <row r="5483" spans="1:5">
      <c r="B5483" s="46"/>
    </row>
    <row r="5484" spans="1:5">
      <c r="B5484" s="46"/>
    </row>
    <row r="5485" spans="1:5">
      <c r="B5485" s="46"/>
    </row>
    <row r="5486" spans="1:5">
      <c r="B5486" s="46"/>
    </row>
    <row r="5487" spans="1:5">
      <c r="B5487" s="46"/>
    </row>
    <row r="5488" spans="1:5">
      <c r="B5488" s="46"/>
      <c r="C5488" s="3"/>
      <c r="D5488" s="66"/>
    </row>
    <row r="5489" spans="1:4">
      <c r="A5489" s="3"/>
      <c r="B5489" s="46"/>
    </row>
    <row r="5490" spans="1:4">
      <c r="B5490" s="46"/>
    </row>
    <row r="5491" spans="1:4">
      <c r="B5491" s="46"/>
    </row>
    <row r="5492" spans="1:4">
      <c r="B5492" s="46"/>
    </row>
    <row r="5493" spans="1:4">
      <c r="B5493" s="46"/>
    </row>
    <row r="5494" spans="1:4">
      <c r="B5494" s="46"/>
      <c r="C5494" s="3"/>
      <c r="D5494" s="66"/>
    </row>
    <row r="5495" spans="1:4">
      <c r="A5495" s="3"/>
      <c r="B5495" s="46"/>
    </row>
    <row r="5496" spans="1:4">
      <c r="B5496" s="46"/>
    </row>
    <row r="5497" spans="1:4">
      <c r="B5497" s="46"/>
    </row>
    <row r="5498" spans="1:4">
      <c r="B5498" s="46"/>
      <c r="C5498" s="3"/>
      <c r="D5498" s="66"/>
    </row>
    <row r="5499" spans="1:4">
      <c r="A5499" s="3"/>
      <c r="B5499" s="46"/>
      <c r="C5499" s="3"/>
      <c r="D5499" s="66"/>
    </row>
    <row r="5500" spans="1:4">
      <c r="A5500" s="3"/>
      <c r="B5500" s="46"/>
      <c r="C5500" s="3"/>
      <c r="D5500" s="66"/>
    </row>
    <row r="5501" spans="1:4">
      <c r="A5501" s="3"/>
      <c r="B5501" s="46"/>
    </row>
    <row r="5502" spans="1:4">
      <c r="B5502" s="46"/>
    </row>
    <row r="5503" spans="1:4">
      <c r="B5503" s="46"/>
    </row>
    <row r="5504" spans="1:4">
      <c r="B5504" s="46"/>
      <c r="C5504" s="3"/>
      <c r="D5504" s="66"/>
    </row>
    <row r="5505" spans="1:4">
      <c r="A5505" s="3"/>
      <c r="B5505" s="46"/>
      <c r="C5505" s="3"/>
      <c r="D5505" s="66"/>
    </row>
    <row r="5506" spans="1:4">
      <c r="A5506" s="3"/>
      <c r="B5506" s="46"/>
      <c r="C5506" s="3"/>
      <c r="D5506" s="66"/>
    </row>
    <row r="5507" spans="1:4">
      <c r="A5507" s="3"/>
      <c r="B5507" s="46"/>
    </row>
    <row r="5508" spans="1:4">
      <c r="B5508" s="46"/>
    </row>
    <row r="5509" spans="1:4">
      <c r="B5509" s="46"/>
    </row>
    <row r="5510" spans="1:4">
      <c r="B5510" s="46"/>
    </row>
    <row r="5511" spans="1:4">
      <c r="B5511" s="46"/>
    </row>
    <row r="5512" spans="1:4">
      <c r="B5512" s="46"/>
    </row>
    <row r="5513" spans="1:4">
      <c r="B5513" s="46"/>
      <c r="C5513" s="3"/>
      <c r="D5513" s="66"/>
    </row>
    <row r="5514" spans="1:4">
      <c r="A5514" s="3"/>
      <c r="B5514" s="46"/>
      <c r="C5514" s="3"/>
      <c r="D5514" s="66"/>
    </row>
    <row r="5515" spans="1:4">
      <c r="A5515" s="3"/>
      <c r="B5515" s="46"/>
    </row>
    <row r="5516" spans="1:4">
      <c r="B5516" s="46"/>
    </row>
    <row r="5517" spans="1:4">
      <c r="B5517" s="46"/>
    </row>
    <row r="5518" spans="1:4">
      <c r="B5518" s="46"/>
    </row>
    <row r="5519" spans="1:4">
      <c r="B5519" s="46"/>
    </row>
    <row r="5520" spans="1:4">
      <c r="B5520" s="46"/>
    </row>
    <row r="5521" spans="2:4">
      <c r="B5521" s="46"/>
      <c r="C5521" s="3"/>
      <c r="D5521" s="66"/>
    </row>
    <row r="5522" spans="2:4">
      <c r="B5522" s="46"/>
    </row>
    <row r="5523" spans="2:4">
      <c r="B5523" s="46"/>
    </row>
    <row r="5524" spans="2:4">
      <c r="B5524" s="46"/>
    </row>
    <row r="5525" spans="2:4">
      <c r="B5525" s="46"/>
    </row>
    <row r="5526" spans="2:4">
      <c r="B5526" s="46"/>
    </row>
    <row r="5527" spans="2:4">
      <c r="B5527" s="46"/>
    </row>
    <row r="5528" spans="2:4">
      <c r="B5528" s="46"/>
    </row>
    <row r="5529" spans="2:4">
      <c r="B5529" s="46"/>
    </row>
    <row r="5530" spans="2:4">
      <c r="B5530" s="46"/>
    </row>
    <row r="5531" spans="2:4">
      <c r="B5531" s="46"/>
    </row>
    <row r="5532" spans="2:4">
      <c r="B5532" s="46"/>
    </row>
    <row r="5533" spans="2:4">
      <c r="B5533" s="46"/>
    </row>
    <row r="5534" spans="2:4">
      <c r="B5534" s="46"/>
    </row>
    <row r="5538" spans="1:5">
      <c r="A5538" s="4"/>
    </row>
    <row r="5540" spans="1:5" ht="13.8">
      <c r="A5540" s="6"/>
      <c r="D5540" s="71"/>
    </row>
    <row r="5541" spans="1:5" ht="13.8">
      <c r="B5541" s="38"/>
      <c r="C5541" s="6"/>
      <c r="D5541" s="71"/>
      <c r="E5541" s="71"/>
    </row>
    <row r="5542" spans="1:5" ht="13.8">
      <c r="A5542" s="6"/>
      <c r="D5542" s="71"/>
    </row>
    <row r="5543" spans="1:5">
      <c r="A5543" s="3"/>
      <c r="B5543" s="46"/>
    </row>
    <row r="5544" spans="1:5">
      <c r="B5544" s="46"/>
    </row>
    <row r="5545" spans="1:5">
      <c r="B5545" s="46"/>
    </row>
    <row r="5546" spans="1:5">
      <c r="B5546" s="46"/>
    </row>
    <row r="5547" spans="1:5">
      <c r="B5547" s="46"/>
    </row>
    <row r="5548" spans="1:5">
      <c r="B5548" s="46"/>
    </row>
    <row r="5549" spans="1:5">
      <c r="B5549" s="46"/>
    </row>
    <row r="5550" spans="1:5">
      <c r="B5550" s="46"/>
    </row>
    <row r="5551" spans="1:5">
      <c r="B5551" s="46"/>
      <c r="C5551" s="3"/>
      <c r="D5551" s="66"/>
    </row>
    <row r="5552" spans="1:5">
      <c r="A5552" s="3"/>
      <c r="B5552" s="46"/>
    </row>
    <row r="5553" spans="1:4">
      <c r="B5553" s="46"/>
    </row>
    <row r="5554" spans="1:4">
      <c r="B5554" s="46"/>
    </row>
    <row r="5555" spans="1:4">
      <c r="B5555" s="46"/>
    </row>
    <row r="5556" spans="1:4">
      <c r="B5556" s="46"/>
    </row>
    <row r="5557" spans="1:4">
      <c r="B5557" s="46"/>
    </row>
    <row r="5558" spans="1:4">
      <c r="B5558" s="46"/>
    </row>
    <row r="5559" spans="1:4">
      <c r="B5559" s="46"/>
      <c r="C5559" s="3"/>
      <c r="D5559" s="66"/>
    </row>
    <row r="5560" spans="1:4">
      <c r="A5560" s="3"/>
      <c r="B5560" s="46"/>
    </row>
    <row r="5561" spans="1:4">
      <c r="B5561" s="46"/>
    </row>
    <row r="5562" spans="1:4">
      <c r="B5562" s="46"/>
    </row>
    <row r="5563" spans="1:4">
      <c r="B5563" s="46"/>
      <c r="C5563" s="3"/>
      <c r="D5563" s="66"/>
    </row>
    <row r="5564" spans="1:4">
      <c r="A5564" s="3"/>
      <c r="B5564" s="46"/>
    </row>
    <row r="5565" spans="1:4">
      <c r="B5565" s="46"/>
    </row>
    <row r="5566" spans="1:4">
      <c r="B5566" s="46"/>
    </row>
    <row r="5567" spans="1:4">
      <c r="B5567" s="46"/>
    </row>
    <row r="5568" spans="1:4">
      <c r="B5568" s="46"/>
    </row>
    <row r="5569" spans="2:7">
      <c r="B5569" s="46"/>
    </row>
    <row r="5570" spans="2:7">
      <c r="B5570" s="46"/>
      <c r="G5570" s="1"/>
    </row>
    <row r="5571" spans="2:7">
      <c r="B5571" s="46"/>
      <c r="C5571" s="3"/>
      <c r="D5571" s="66"/>
    </row>
    <row r="5572" spans="2:7">
      <c r="B5572" s="46"/>
      <c r="G5572" s="1"/>
    </row>
    <row r="5573" spans="2:7">
      <c r="B5573" s="46"/>
    </row>
    <row r="5574" spans="2:7">
      <c r="B5574" s="46"/>
    </row>
    <row r="5575" spans="2:7">
      <c r="B5575" s="46"/>
    </row>
    <row r="5576" spans="2:7">
      <c r="B5576" s="46"/>
      <c r="C5576" s="3"/>
      <c r="D5576" s="66"/>
    </row>
    <row r="5579" spans="2:7" ht="13.8">
      <c r="C5579" s="6"/>
      <c r="F5579" s="71"/>
    </row>
    <row r="5599" spans="1:2" ht="13.8">
      <c r="A5599" s="6"/>
      <c r="B5599" s="38"/>
    </row>
    <row r="5601" spans="1:6">
      <c r="A5601" s="4"/>
      <c r="B5601" s="46"/>
    </row>
    <row r="5602" spans="1:6">
      <c r="B5602" s="46"/>
      <c r="C5602" s="3"/>
      <c r="D5602" s="66"/>
      <c r="E5602" s="66"/>
    </row>
    <row r="5604" spans="1:6">
      <c r="A5604" s="4"/>
      <c r="B5604" s="46"/>
    </row>
    <row r="5605" spans="1:6">
      <c r="B5605" s="46"/>
      <c r="C5605" s="3"/>
      <c r="D5605" s="66"/>
      <c r="E5605" s="66"/>
    </row>
    <row r="5607" spans="1:6">
      <c r="A5607" s="4"/>
      <c r="B5607" s="46"/>
    </row>
    <row r="5608" spans="1:6">
      <c r="B5608" s="46"/>
      <c r="C5608" s="3"/>
      <c r="D5608" s="66"/>
      <c r="E5608" s="66"/>
    </row>
    <row r="5610" spans="1:6">
      <c r="A5610" s="4"/>
      <c r="B5610" s="46"/>
    </row>
    <row r="5611" spans="1:6">
      <c r="B5611" s="46"/>
      <c r="C5611" s="3"/>
      <c r="D5611" s="66"/>
      <c r="E5611" s="66"/>
    </row>
    <row r="5612" spans="1:6">
      <c r="A5612" s="4"/>
    </row>
    <row r="5614" spans="1:6" ht="13.8">
      <c r="A5614" s="6"/>
      <c r="E5614" s="71"/>
    </row>
    <row r="5615" spans="1:6" ht="13.8">
      <c r="B5615" s="38"/>
      <c r="C5615" s="6"/>
      <c r="D5615" s="71"/>
      <c r="F5615" s="71"/>
    </row>
    <row r="5616" spans="1:6" ht="13.8">
      <c r="A5616" s="6"/>
      <c r="E5616" s="71"/>
    </row>
    <row r="5618" spans="1:4">
      <c r="A5618" s="4"/>
      <c r="B5618" s="46"/>
    </row>
    <row r="5619" spans="1:4">
      <c r="B5619" s="46"/>
      <c r="C5619" s="3"/>
      <c r="D5619" s="66"/>
    </row>
    <row r="5621" spans="1:4">
      <c r="A5621" s="4"/>
      <c r="B5621" s="46"/>
    </row>
    <row r="5622" spans="1:4">
      <c r="B5622" s="46"/>
      <c r="C5622" s="3"/>
      <c r="D5622" s="66"/>
    </row>
    <row r="5624" spans="1:4">
      <c r="A5624" s="4"/>
      <c r="B5624" s="46"/>
    </row>
    <row r="5625" spans="1:4">
      <c r="B5625" s="46"/>
      <c r="C5625" s="3"/>
      <c r="D5625" s="66"/>
    </row>
    <row r="5626" spans="1:4">
      <c r="A5626" s="4"/>
      <c r="B5626" s="46"/>
      <c r="C5626" s="3"/>
      <c r="D5626" s="66"/>
    </row>
    <row r="5627" spans="1:4">
      <c r="A5627" s="4"/>
      <c r="B5627" s="46"/>
    </row>
    <row r="5628" spans="1:4">
      <c r="B5628" s="46"/>
    </row>
    <row r="5629" spans="1:4">
      <c r="B5629" s="46"/>
      <c r="C5629" s="3"/>
      <c r="D5629" s="66"/>
    </row>
    <row r="5630" spans="1:4">
      <c r="A5630" s="4"/>
      <c r="B5630" s="46"/>
      <c r="C5630" s="3"/>
      <c r="D5630" s="66"/>
    </row>
    <row r="5631" spans="1:4">
      <c r="A5631" s="3"/>
      <c r="B5631" s="46"/>
    </row>
    <row r="5632" spans="1:4">
      <c r="B5632" s="46"/>
    </row>
    <row r="5633" spans="1:4">
      <c r="B5633" s="46"/>
    </row>
    <row r="5634" spans="1:4">
      <c r="B5634" s="46"/>
    </row>
    <row r="5635" spans="1:4">
      <c r="B5635" s="46"/>
    </row>
    <row r="5636" spans="1:4">
      <c r="B5636" s="46"/>
    </row>
    <row r="5637" spans="1:4">
      <c r="B5637" s="46"/>
    </row>
    <row r="5638" spans="1:4">
      <c r="B5638" s="46"/>
    </row>
    <row r="5639" spans="1:4">
      <c r="B5639" s="46"/>
    </row>
    <row r="5640" spans="1:4">
      <c r="B5640" s="46"/>
    </row>
    <row r="5641" spans="1:4">
      <c r="B5641" s="46"/>
    </row>
    <row r="5642" spans="1:4">
      <c r="B5642" s="46"/>
    </row>
    <row r="5643" spans="1:4">
      <c r="B5643" s="46"/>
    </row>
    <row r="5644" spans="1:4">
      <c r="B5644" s="46"/>
      <c r="C5644" s="3"/>
      <c r="D5644" s="66"/>
    </row>
    <row r="5645" spans="1:4">
      <c r="B5645" s="46"/>
    </row>
    <row r="5646" spans="1:4">
      <c r="B5646" s="46"/>
      <c r="C5646" s="3"/>
      <c r="D5646" s="66"/>
    </row>
    <row r="5647" spans="1:4">
      <c r="A5647" s="3"/>
      <c r="B5647" s="46"/>
    </row>
    <row r="5648" spans="1:4">
      <c r="B5648" s="46"/>
    </row>
    <row r="5649" spans="1:4">
      <c r="B5649" s="46"/>
    </row>
    <row r="5650" spans="1:4">
      <c r="B5650" s="46"/>
    </row>
    <row r="5651" spans="1:4">
      <c r="B5651" s="46"/>
    </row>
    <row r="5652" spans="1:4">
      <c r="B5652" s="46"/>
    </row>
    <row r="5653" spans="1:4">
      <c r="B5653" s="46"/>
    </row>
    <row r="5654" spans="1:4">
      <c r="B5654" s="46"/>
    </row>
    <row r="5655" spans="1:4">
      <c r="B5655" s="46"/>
      <c r="C5655" s="3"/>
      <c r="D5655" s="66"/>
    </row>
    <row r="5656" spans="1:4">
      <c r="A5656" s="3"/>
      <c r="B5656" s="46"/>
    </row>
    <row r="5657" spans="1:4">
      <c r="B5657" s="46"/>
    </row>
    <row r="5658" spans="1:4">
      <c r="B5658" s="46"/>
    </row>
    <row r="5659" spans="1:4">
      <c r="B5659" s="46"/>
    </row>
    <row r="5660" spans="1:4">
      <c r="B5660" s="46"/>
    </row>
    <row r="5661" spans="1:4">
      <c r="B5661" s="46"/>
    </row>
    <row r="5662" spans="1:4">
      <c r="B5662" s="46"/>
    </row>
    <row r="5663" spans="1:4">
      <c r="B5663" s="46"/>
    </row>
    <row r="5664" spans="1:4">
      <c r="B5664" s="46"/>
      <c r="C5664" s="3"/>
      <c r="D5664" s="66"/>
    </row>
    <row r="5670" spans="1:6" ht="13.8">
      <c r="C5670" s="2"/>
      <c r="F5670" s="71"/>
    </row>
    <row r="5672" spans="1:6" ht="13.8">
      <c r="A5672" s="6"/>
      <c r="B5672" s="38"/>
    </row>
    <row r="5673" spans="1:6">
      <c r="A5673" s="4"/>
      <c r="B5673" s="46"/>
    </row>
    <row r="5674" spans="1:6">
      <c r="B5674" s="46"/>
      <c r="C5674" s="3"/>
      <c r="D5674" s="66"/>
    </row>
    <row r="5675" spans="1:6">
      <c r="A5675" s="4"/>
      <c r="B5675" s="46"/>
      <c r="C5675" s="3"/>
      <c r="D5675" s="66"/>
    </row>
    <row r="5676" spans="1:6">
      <c r="A5676" s="4"/>
      <c r="B5676" s="46"/>
      <c r="C5676" s="3"/>
      <c r="D5676" s="66"/>
    </row>
    <row r="5677" spans="1:6">
      <c r="A5677" s="4"/>
      <c r="B5677" s="46"/>
      <c r="C5677" s="3"/>
      <c r="D5677" s="66"/>
    </row>
    <row r="5678" spans="1:6">
      <c r="A5678" s="4"/>
      <c r="B5678" s="46"/>
      <c r="C5678" s="3"/>
      <c r="D5678" s="66"/>
    </row>
    <row r="5679" spans="1:6">
      <c r="A5679" s="4"/>
      <c r="B5679" s="46"/>
      <c r="C5679" s="3"/>
      <c r="D5679" s="66"/>
    </row>
    <row r="5680" spans="1:6" ht="13.8">
      <c r="C5680" s="2"/>
      <c r="F5680" s="71"/>
    </row>
    <row r="5681" spans="1:6" ht="13.8">
      <c r="A5681" s="6"/>
      <c r="B5681" s="38"/>
      <c r="C5681" s="4"/>
    </row>
    <row r="5683" spans="1:6" ht="13.8">
      <c r="A5683" s="6"/>
      <c r="E5683" s="71"/>
    </row>
    <row r="5684" spans="1:6" ht="13.8">
      <c r="B5684" s="38"/>
      <c r="C5684" s="6"/>
      <c r="D5684" s="71"/>
      <c r="F5684" s="71"/>
    </row>
    <row r="5685" spans="1:6" ht="13.8">
      <c r="A5685" s="6"/>
      <c r="E5685" s="71"/>
    </row>
    <row r="5687" spans="1:6">
      <c r="A5687" s="4"/>
      <c r="B5687" s="46"/>
      <c r="C5687" s="3"/>
      <c r="D5687" s="66"/>
    </row>
    <row r="5688" spans="1:6">
      <c r="B5688" s="46"/>
    </row>
    <row r="5690" spans="1:6">
      <c r="A5690" s="4"/>
      <c r="B5690" s="46"/>
      <c r="C5690" s="3"/>
      <c r="D5690" s="66"/>
    </row>
    <row r="5691" spans="1:6">
      <c r="B5691" s="46"/>
    </row>
    <row r="5692" spans="1:6">
      <c r="A5692" s="4"/>
      <c r="B5692" s="46"/>
      <c r="C5692" s="3"/>
      <c r="D5692" s="66"/>
    </row>
    <row r="5693" spans="1:6">
      <c r="A5693" s="4"/>
      <c r="B5693" s="46"/>
      <c r="C5693" s="3"/>
      <c r="D5693" s="66"/>
    </row>
    <row r="5694" spans="1:6">
      <c r="A5694" s="4"/>
      <c r="B5694" s="46"/>
    </row>
    <row r="5695" spans="1:6">
      <c r="A5695" s="3"/>
      <c r="B5695" s="46"/>
      <c r="C5695" s="3"/>
      <c r="D5695" s="66"/>
    </row>
    <row r="5696" spans="1:6">
      <c r="A5696" s="3"/>
      <c r="B5696" s="46"/>
      <c r="C5696" s="3"/>
      <c r="D5696" s="66"/>
    </row>
    <row r="5697" spans="1:5">
      <c r="A5697" s="3"/>
      <c r="B5697" s="46"/>
      <c r="C5697" s="3"/>
      <c r="D5697" s="66"/>
    </row>
    <row r="5698" spans="1:5">
      <c r="A5698" s="3"/>
      <c r="B5698" s="46"/>
      <c r="C5698" s="3"/>
      <c r="D5698" s="66"/>
    </row>
    <row r="5699" spans="1:5">
      <c r="B5699" s="46"/>
      <c r="C5699" s="3"/>
      <c r="D5699" s="66"/>
    </row>
    <row r="5700" spans="1:5">
      <c r="A5700" s="4"/>
      <c r="B5700" s="46"/>
      <c r="C5700" s="3"/>
      <c r="D5700" s="66"/>
    </row>
    <row r="5701" spans="1:5">
      <c r="A5701" s="4"/>
      <c r="B5701" s="46"/>
      <c r="C5701" s="3"/>
      <c r="D5701" s="66"/>
    </row>
    <row r="5702" spans="1:5">
      <c r="A5702" s="4"/>
      <c r="B5702" s="46"/>
      <c r="C5702" s="3"/>
      <c r="D5702" s="66"/>
    </row>
    <row r="5703" spans="1:5">
      <c r="C5703" s="3"/>
      <c r="E5703" s="66"/>
    </row>
    <row r="5704" spans="1:5">
      <c r="A5704" s="4"/>
      <c r="B5704" s="46"/>
      <c r="C5704" s="3"/>
      <c r="D5704" s="66"/>
    </row>
    <row r="5705" spans="1:5">
      <c r="B5705" s="46"/>
    </row>
    <row r="5707" spans="1:5">
      <c r="A5707" s="4"/>
      <c r="C5707" s="3"/>
      <c r="D5707" s="66"/>
    </row>
    <row r="5708" spans="1:5">
      <c r="B5708" s="46"/>
    </row>
    <row r="5709" spans="1:5">
      <c r="A5709" s="4"/>
      <c r="B5709" s="46"/>
      <c r="C5709" s="3"/>
      <c r="D5709" s="66"/>
    </row>
    <row r="5711" spans="1:5">
      <c r="A5711" s="4"/>
      <c r="C5711" s="3"/>
      <c r="D5711" s="66"/>
    </row>
    <row r="5712" spans="1:5">
      <c r="B5712" s="46"/>
    </row>
    <row r="5713" spans="1:6">
      <c r="B5713" s="46"/>
    </row>
    <row r="5714" spans="1:6" ht="13.8">
      <c r="F5714" s="71"/>
    </row>
    <row r="5715" spans="1:6" ht="13.8">
      <c r="A5715" s="6"/>
      <c r="B5715" s="38"/>
    </row>
    <row r="5716" spans="1:6">
      <c r="A5716" s="4"/>
      <c r="B5716" s="46"/>
      <c r="C5716" s="3"/>
      <c r="D5716" s="66"/>
    </row>
    <row r="5717" spans="1:6">
      <c r="A5717" s="4"/>
      <c r="B5717" s="46"/>
      <c r="C5717" s="3"/>
      <c r="D5717" s="66"/>
    </row>
    <row r="5718" spans="1:6">
      <c r="A5718" s="4"/>
      <c r="B5718" s="46"/>
      <c r="C5718" s="3"/>
      <c r="D5718" s="66"/>
    </row>
    <row r="5720" spans="1:6">
      <c r="A5720" s="4"/>
      <c r="B5720" s="46"/>
      <c r="C5720" s="3"/>
      <c r="D5720" s="66"/>
    </row>
    <row r="5721" spans="1:6">
      <c r="B5721" s="46"/>
    </row>
    <row r="5723" spans="1:6">
      <c r="A5723" s="4"/>
      <c r="B5723" s="46"/>
      <c r="C5723" s="3"/>
      <c r="D5723" s="66"/>
    </row>
    <row r="5724" spans="1:6">
      <c r="B5724" s="46"/>
    </row>
    <row r="5725" spans="1:6">
      <c r="A5725" s="4"/>
      <c r="B5725" s="46"/>
      <c r="C5725" s="3"/>
      <c r="D5725" s="66"/>
    </row>
    <row r="5727" spans="1:6">
      <c r="A5727" s="4"/>
      <c r="B5727" s="46"/>
      <c r="C5727" s="3"/>
      <c r="D5727" s="66"/>
    </row>
    <row r="5728" spans="1:6">
      <c r="B5728" s="46"/>
    </row>
    <row r="5729" spans="1:6">
      <c r="A5729" s="4"/>
      <c r="B5729" s="46"/>
      <c r="C5729" s="3"/>
      <c r="D5729" s="66"/>
    </row>
    <row r="5730" spans="1:6">
      <c r="A5730" s="4"/>
      <c r="B5730" s="46"/>
      <c r="C5730" s="3"/>
      <c r="D5730" s="66"/>
    </row>
    <row r="5731" spans="1:6">
      <c r="A5731" s="4"/>
      <c r="B5731" s="46"/>
      <c r="C5731" s="3"/>
      <c r="D5731" s="66"/>
    </row>
    <row r="5732" spans="1:6">
      <c r="A5732" s="4"/>
      <c r="B5732" s="46"/>
      <c r="C5732" s="3"/>
      <c r="D5732" s="66"/>
    </row>
    <row r="5733" spans="1:6">
      <c r="A5733" s="4"/>
      <c r="B5733" s="46"/>
      <c r="C5733" s="3"/>
      <c r="D5733" s="66"/>
    </row>
    <row r="5734" spans="1:6">
      <c r="A5734" s="4"/>
      <c r="B5734" s="46"/>
      <c r="C5734" s="3"/>
      <c r="D5734" s="66"/>
    </row>
    <row r="5735" spans="1:6">
      <c r="A5735" s="4"/>
      <c r="B5735" s="46"/>
      <c r="C5735" s="3"/>
      <c r="D5735" s="66"/>
    </row>
    <row r="5736" spans="1:6">
      <c r="A5736" s="4"/>
      <c r="B5736" s="46"/>
      <c r="C5736" s="3"/>
      <c r="D5736" s="66"/>
    </row>
    <row r="5738" spans="1:6">
      <c r="A5738" s="4"/>
      <c r="B5738" s="46"/>
      <c r="C5738" s="3"/>
      <c r="D5738" s="66"/>
    </row>
    <row r="5739" spans="1:6">
      <c r="B5739" s="46"/>
    </row>
    <row r="5740" spans="1:6">
      <c r="A5740" s="4"/>
      <c r="B5740" s="46"/>
      <c r="C5740" s="3"/>
      <c r="D5740" s="66"/>
    </row>
    <row r="5741" spans="1:6">
      <c r="A5741" s="4"/>
      <c r="B5741" s="46"/>
      <c r="C5741" s="3"/>
      <c r="D5741" s="66"/>
    </row>
    <row r="5742" spans="1:6" ht="13.8">
      <c r="C5742" s="6"/>
      <c r="F5742" s="71"/>
    </row>
    <row r="5743" spans="1:6">
      <c r="A5743" s="2"/>
      <c r="B5743" s="37"/>
    </row>
    <row r="5745" spans="1:6">
      <c r="A5745" s="4"/>
      <c r="B5745" s="46"/>
      <c r="C5745" s="3"/>
      <c r="D5745" s="66"/>
    </row>
    <row r="5746" spans="1:6">
      <c r="B5746" s="46"/>
    </row>
    <row r="5748" spans="1:6">
      <c r="A5748" s="4"/>
      <c r="B5748" s="46"/>
    </row>
    <row r="5749" spans="1:6">
      <c r="B5749" s="46"/>
    </row>
    <row r="5750" spans="1:6">
      <c r="B5750" s="46"/>
      <c r="C5750" s="3"/>
      <c r="D5750" s="66"/>
    </row>
    <row r="5751" spans="1:6">
      <c r="B5751" s="46"/>
      <c r="C5751" s="3"/>
      <c r="D5751" s="66"/>
    </row>
    <row r="5752" spans="1:6">
      <c r="B5752" s="46"/>
      <c r="C5752" s="3"/>
      <c r="D5752" s="66"/>
    </row>
    <row r="5753" spans="1:6">
      <c r="B5753" s="46"/>
      <c r="C5753" s="3"/>
      <c r="D5753" s="66"/>
    </row>
    <row r="5754" spans="1:6">
      <c r="B5754" s="46"/>
      <c r="C5754" s="3"/>
      <c r="D5754" s="66"/>
    </row>
    <row r="5755" spans="1:6">
      <c r="B5755" s="46"/>
      <c r="C5755" s="3"/>
      <c r="D5755" s="66"/>
    </row>
    <row r="5757" spans="1:6" ht="13.8">
      <c r="A5757" s="6"/>
      <c r="E5757" s="71"/>
    </row>
    <row r="5758" spans="1:6" ht="13.8">
      <c r="A5758" s="6"/>
      <c r="C5758" s="6"/>
      <c r="D5758" s="71"/>
      <c r="F5758" s="71"/>
    </row>
    <row r="5759" spans="1:6" ht="13.8">
      <c r="A5759" s="6"/>
      <c r="E5759" s="71"/>
    </row>
    <row r="5760" spans="1:6">
      <c r="B5760" s="46"/>
      <c r="C5760" s="3"/>
      <c r="D5760" s="66"/>
    </row>
    <row r="5761" spans="1:4">
      <c r="B5761" s="46"/>
      <c r="C5761" s="3"/>
      <c r="D5761" s="66"/>
    </row>
    <row r="5762" spans="1:4">
      <c r="B5762" s="46"/>
      <c r="C5762" s="3"/>
      <c r="D5762" s="66"/>
    </row>
    <row r="5763" spans="1:4">
      <c r="B5763" s="46"/>
      <c r="C5763" s="3"/>
      <c r="D5763" s="66"/>
    </row>
    <row r="5764" spans="1:4">
      <c r="B5764" s="46"/>
      <c r="C5764" s="3"/>
      <c r="D5764" s="66"/>
    </row>
    <row r="5765" spans="1:4">
      <c r="B5765" s="46"/>
      <c r="C5765" s="3"/>
      <c r="D5765" s="66"/>
    </row>
    <row r="5766" spans="1:4">
      <c r="B5766" s="46"/>
      <c r="C5766" s="3"/>
      <c r="D5766" s="66"/>
    </row>
    <row r="5767" spans="1:4">
      <c r="C5767" s="3"/>
      <c r="D5767" s="66"/>
    </row>
    <row r="5768" spans="1:4">
      <c r="A5768" s="4"/>
      <c r="B5768" s="46"/>
      <c r="C5768" s="3"/>
      <c r="D5768" s="66"/>
    </row>
    <row r="5769" spans="1:4">
      <c r="A5769" s="4"/>
      <c r="B5769" s="46"/>
    </row>
    <row r="5770" spans="1:4">
      <c r="B5770" s="46"/>
      <c r="C5770" s="3"/>
      <c r="D5770" s="66"/>
    </row>
    <row r="5771" spans="1:4">
      <c r="B5771" s="46"/>
      <c r="C5771" s="3"/>
      <c r="D5771" s="66"/>
    </row>
    <row r="5773" spans="1:4">
      <c r="A5773" s="4"/>
      <c r="B5773" s="46"/>
      <c r="C5773" s="3"/>
      <c r="D5773" s="66"/>
    </row>
    <row r="5774" spans="1:4">
      <c r="B5774" s="46"/>
    </row>
    <row r="5775" spans="1:4">
      <c r="B5775" s="46"/>
    </row>
    <row r="5776" spans="1:4">
      <c r="A5776" s="4"/>
      <c r="B5776" s="46"/>
      <c r="C5776" s="3"/>
      <c r="D5776" s="66"/>
    </row>
    <row r="5777" spans="1:6">
      <c r="B5777" s="46"/>
    </row>
    <row r="5778" spans="1:6">
      <c r="A5778" s="4"/>
      <c r="B5778" s="46"/>
      <c r="C5778" s="3"/>
      <c r="D5778" s="66"/>
    </row>
    <row r="5779" spans="1:6">
      <c r="A5779" s="4"/>
      <c r="B5779" s="46"/>
      <c r="C5779" s="3"/>
      <c r="D5779" s="66"/>
    </row>
    <row r="5780" spans="1:6">
      <c r="A5780" s="4"/>
      <c r="B5780" s="46"/>
      <c r="C5780" s="3"/>
      <c r="D5780" s="66"/>
    </row>
    <row r="5781" spans="1:6">
      <c r="A5781" s="4"/>
      <c r="B5781" s="46"/>
      <c r="C5781" s="3"/>
      <c r="D5781" s="66"/>
    </row>
    <row r="5783" spans="1:6">
      <c r="A5783" s="4"/>
      <c r="B5783" s="46"/>
      <c r="C5783" s="3"/>
      <c r="D5783" s="66"/>
    </row>
    <row r="5784" spans="1:6">
      <c r="B5784" s="46"/>
    </row>
    <row r="5786" spans="1:6">
      <c r="A5786" s="4"/>
      <c r="B5786" s="46"/>
      <c r="C5786" s="3"/>
      <c r="D5786" s="66"/>
    </row>
    <row r="5787" spans="1:6">
      <c r="B5787" s="46"/>
    </row>
    <row r="5788" spans="1:6">
      <c r="C5788" s="2"/>
      <c r="F5788" s="72"/>
    </row>
    <row r="5789" spans="1:6">
      <c r="A5789" s="2"/>
      <c r="B5789" s="37"/>
    </row>
    <row r="5790" spans="1:6">
      <c r="A5790" s="4"/>
      <c r="B5790" s="46"/>
    </row>
    <row r="5791" spans="1:6">
      <c r="B5791" s="46"/>
    </row>
    <row r="5792" spans="1:6">
      <c r="B5792" s="46"/>
    </row>
    <row r="5793" spans="1:4">
      <c r="B5793" s="46"/>
    </row>
    <row r="5794" spans="1:4">
      <c r="B5794" s="46"/>
    </row>
    <row r="5795" spans="1:4">
      <c r="B5795" s="37"/>
      <c r="C5795" s="3"/>
      <c r="D5795" s="66"/>
    </row>
    <row r="5798" spans="1:4">
      <c r="A5798" s="4"/>
      <c r="B5798" s="46"/>
      <c r="C5798" s="3"/>
      <c r="D5798" s="66"/>
    </row>
    <row r="5799" spans="1:4">
      <c r="B5799" s="46"/>
    </row>
    <row r="5801" spans="1:4">
      <c r="A5801" s="4"/>
      <c r="B5801" s="46"/>
      <c r="C5801" s="3"/>
      <c r="D5801" s="66"/>
    </row>
    <row r="5802" spans="1:4">
      <c r="B5802" s="46"/>
    </row>
    <row r="5804" spans="1:4">
      <c r="A5804" s="4"/>
      <c r="B5804" s="46"/>
    </row>
    <row r="5805" spans="1:4">
      <c r="B5805" s="46"/>
    </row>
    <row r="5806" spans="1:4">
      <c r="B5806" s="46"/>
    </row>
    <row r="5807" spans="1:4">
      <c r="B5807" s="46"/>
    </row>
    <row r="5808" spans="1:4">
      <c r="B5808" s="46"/>
    </row>
    <row r="5809" spans="1:4">
      <c r="B5809" s="46"/>
    </row>
    <row r="5810" spans="1:4">
      <c r="B5810" s="46"/>
    </row>
    <row r="5811" spans="1:4">
      <c r="B5811" s="46"/>
    </row>
    <row r="5812" spans="1:4">
      <c r="B5812" s="46"/>
    </row>
    <row r="5813" spans="1:4">
      <c r="B5813" s="46"/>
      <c r="C5813" s="3"/>
      <c r="D5813" s="66"/>
    </row>
    <row r="5816" spans="1:4">
      <c r="A5816" s="4"/>
      <c r="B5816" s="46"/>
      <c r="C5816" s="3"/>
      <c r="D5816" s="66"/>
    </row>
    <row r="5817" spans="1:4">
      <c r="A5817" s="4"/>
      <c r="B5817" s="46"/>
      <c r="C5817" s="3"/>
      <c r="D5817" s="66"/>
    </row>
    <row r="5818" spans="1:4">
      <c r="A5818" s="4"/>
      <c r="B5818" s="46"/>
    </row>
    <row r="5819" spans="1:4">
      <c r="B5819" s="46"/>
      <c r="C5819" s="3"/>
      <c r="D5819" s="66"/>
    </row>
    <row r="5820" spans="1:4">
      <c r="B5820" s="46"/>
      <c r="C5820" s="3"/>
      <c r="D5820" s="66"/>
    </row>
    <row r="5821" spans="1:4">
      <c r="B5821" s="46"/>
      <c r="C5821" s="3"/>
      <c r="D5821" s="66"/>
    </row>
    <row r="5822" spans="1:4">
      <c r="B5822" s="46"/>
      <c r="C5822" s="3"/>
      <c r="D5822" s="66"/>
    </row>
    <row r="5823" spans="1:4">
      <c r="B5823" s="46"/>
      <c r="C5823" s="3"/>
      <c r="D5823" s="66"/>
    </row>
    <row r="5824" spans="1:4">
      <c r="A5824" s="4"/>
      <c r="B5824" s="46"/>
      <c r="C5824" s="3"/>
      <c r="D5824" s="66"/>
    </row>
    <row r="5825" spans="1:6">
      <c r="A5825" s="4"/>
      <c r="B5825" s="46"/>
      <c r="C5825" s="3"/>
      <c r="D5825" s="66"/>
    </row>
    <row r="5826" spans="1:6">
      <c r="A5826" s="4"/>
      <c r="B5826" s="46"/>
      <c r="C5826" s="3"/>
      <c r="D5826" s="66"/>
    </row>
    <row r="5827" spans="1:6">
      <c r="C5827" s="2"/>
      <c r="E5827" s="66"/>
      <c r="F5827" s="72"/>
    </row>
    <row r="5829" spans="1:6" ht="13.8">
      <c r="A5829" s="6"/>
      <c r="E5829" s="71"/>
    </row>
    <row r="5830" spans="1:6" ht="13.8">
      <c r="B5830" s="38"/>
      <c r="C5830" s="6"/>
      <c r="D5830" s="71"/>
      <c r="F5830" s="71"/>
    </row>
    <row r="5831" spans="1:6" ht="13.8">
      <c r="A5831" s="6"/>
      <c r="E5831" s="71"/>
    </row>
    <row r="5833" spans="1:6">
      <c r="A5833" s="2"/>
      <c r="B5833" s="37"/>
    </row>
    <row r="5834" spans="1:6">
      <c r="A5834" s="4"/>
      <c r="B5834" s="46"/>
    </row>
    <row r="5835" spans="1:6">
      <c r="B5835" s="46"/>
    </row>
    <row r="5836" spans="1:6">
      <c r="B5836" s="46"/>
    </row>
    <row r="5837" spans="1:6">
      <c r="B5837" s="46"/>
    </row>
    <row r="5838" spans="1:6">
      <c r="B5838" s="46"/>
    </row>
    <row r="5839" spans="1:6">
      <c r="B5839" s="46"/>
    </row>
    <row r="5840" spans="1:6">
      <c r="B5840" s="46"/>
    </row>
    <row r="5841" spans="2:2">
      <c r="B5841" s="46"/>
    </row>
    <row r="5842" spans="2:2">
      <c r="B5842" s="46"/>
    </row>
    <row r="5843" spans="2:2">
      <c r="B5843" s="46"/>
    </row>
    <row r="5844" spans="2:2">
      <c r="B5844" s="46"/>
    </row>
    <row r="5845" spans="2:2">
      <c r="B5845" s="46"/>
    </row>
    <row r="5846" spans="2:2">
      <c r="B5846" s="46"/>
    </row>
    <row r="5847" spans="2:2">
      <c r="B5847" s="46"/>
    </row>
    <row r="5848" spans="2:2">
      <c r="B5848" s="46"/>
    </row>
    <row r="5849" spans="2:2">
      <c r="B5849" s="46"/>
    </row>
    <row r="5850" spans="2:2">
      <c r="B5850" s="46"/>
    </row>
    <row r="5851" spans="2:2">
      <c r="B5851" s="46"/>
    </row>
    <row r="5852" spans="2:2">
      <c r="B5852" s="46"/>
    </row>
    <row r="5853" spans="2:2">
      <c r="B5853" s="46"/>
    </row>
    <row r="5854" spans="2:2">
      <c r="B5854" s="46"/>
    </row>
    <row r="5855" spans="2:2">
      <c r="B5855" s="46"/>
    </row>
    <row r="5856" spans="2:2">
      <c r="B5856" s="46"/>
    </row>
    <row r="5857" spans="1:6">
      <c r="B5857" s="46"/>
      <c r="C5857" s="3"/>
      <c r="D5857" s="66"/>
    </row>
    <row r="5858" spans="1:6">
      <c r="A5858" s="4"/>
      <c r="B5858" s="46"/>
    </row>
    <row r="5859" spans="1:6">
      <c r="B5859" s="46"/>
    </row>
    <row r="5860" spans="1:6">
      <c r="B5860" s="46"/>
    </row>
    <row r="5861" spans="1:6">
      <c r="B5861" s="46"/>
    </row>
    <row r="5862" spans="1:6">
      <c r="B5862" s="46"/>
    </row>
    <row r="5863" spans="1:6">
      <c r="B5863" s="46"/>
    </row>
    <row r="5864" spans="1:6">
      <c r="B5864" s="46"/>
    </row>
    <row r="5865" spans="1:6">
      <c r="B5865" s="46"/>
      <c r="C5865" s="3"/>
      <c r="D5865" s="66"/>
    </row>
    <row r="5869" spans="1:6">
      <c r="A5869" s="4"/>
    </row>
    <row r="5871" spans="1:6" ht="13.8">
      <c r="A5871" s="6"/>
      <c r="E5871" s="71"/>
    </row>
    <row r="5872" spans="1:6" ht="13.8">
      <c r="B5872" s="38"/>
      <c r="C5872" s="6"/>
      <c r="D5872" s="71"/>
      <c r="F5872" s="71"/>
    </row>
    <row r="5873" spans="1:5" ht="13.8">
      <c r="A5873" s="6"/>
      <c r="E5873" s="71"/>
    </row>
    <row r="5874" spans="1:5">
      <c r="A5874" s="4"/>
      <c r="B5874" s="46"/>
    </row>
    <row r="5875" spans="1:5">
      <c r="B5875" s="46"/>
    </row>
    <row r="5876" spans="1:5">
      <c r="B5876" s="46"/>
    </row>
    <row r="5877" spans="1:5">
      <c r="B5877" s="46"/>
    </row>
    <row r="5878" spans="1:5">
      <c r="B5878" s="46"/>
    </row>
    <row r="5879" spans="1:5">
      <c r="B5879" s="46"/>
    </row>
    <row r="5880" spans="1:5">
      <c r="B5880" s="46"/>
    </row>
    <row r="5881" spans="1:5">
      <c r="B5881" s="46"/>
    </row>
    <row r="5882" spans="1:5">
      <c r="B5882" s="46"/>
    </row>
    <row r="5883" spans="1:5">
      <c r="B5883" s="46"/>
    </row>
    <row r="5884" spans="1:5">
      <c r="B5884" s="46"/>
    </row>
    <row r="5885" spans="1:5">
      <c r="B5885" s="46"/>
    </row>
    <row r="5886" spans="1:5">
      <c r="B5886" s="46"/>
    </row>
    <row r="5887" spans="1:5">
      <c r="B5887" s="46"/>
    </row>
    <row r="5888" spans="1:5">
      <c r="B5888" s="46"/>
    </row>
    <row r="5889" spans="2:4">
      <c r="B5889" s="46"/>
    </row>
    <row r="5890" spans="2:4">
      <c r="B5890" s="46"/>
    </row>
    <row r="5891" spans="2:4">
      <c r="B5891" s="46"/>
    </row>
    <row r="5892" spans="2:4">
      <c r="B5892" s="46"/>
    </row>
    <row r="5893" spans="2:4">
      <c r="B5893" s="46"/>
    </row>
    <row r="5894" spans="2:4">
      <c r="B5894" s="46"/>
    </row>
    <row r="5895" spans="2:4">
      <c r="B5895" s="46"/>
    </row>
    <row r="5896" spans="2:4">
      <c r="B5896" s="46"/>
    </row>
    <row r="5897" spans="2:4">
      <c r="B5897" s="46"/>
    </row>
    <row r="5898" spans="2:4">
      <c r="B5898" s="46"/>
    </row>
    <row r="5899" spans="2:4">
      <c r="B5899" s="46"/>
    </row>
    <row r="5900" spans="2:4">
      <c r="B5900" s="46"/>
    </row>
    <row r="5901" spans="2:4">
      <c r="B5901" s="46"/>
    </row>
    <row r="5902" spans="2:4">
      <c r="B5902" s="46"/>
    </row>
    <row r="5903" spans="2:4">
      <c r="B5903" s="46"/>
    </row>
    <row r="5904" spans="2:4">
      <c r="B5904" s="46"/>
      <c r="C5904" s="3"/>
      <c r="D5904" s="66"/>
    </row>
    <row r="5905" spans="1:2">
      <c r="A5905" s="4"/>
      <c r="B5905" s="46"/>
    </row>
    <row r="5906" spans="1:2">
      <c r="B5906" s="46"/>
    </row>
    <row r="5907" spans="1:2">
      <c r="B5907" s="46"/>
    </row>
    <row r="5908" spans="1:2">
      <c r="B5908" s="46"/>
    </row>
    <row r="5909" spans="1:2">
      <c r="B5909" s="46"/>
    </row>
    <row r="5910" spans="1:2">
      <c r="B5910" s="46"/>
    </row>
    <row r="5911" spans="1:2">
      <c r="B5911" s="46"/>
    </row>
    <row r="5912" spans="1:2">
      <c r="B5912" s="46"/>
    </row>
    <row r="5913" spans="1:2">
      <c r="B5913" s="46"/>
    </row>
    <row r="5914" spans="1:2">
      <c r="B5914" s="46"/>
    </row>
    <row r="5915" spans="1:2">
      <c r="B5915" s="46"/>
    </row>
    <row r="5916" spans="1:2">
      <c r="B5916" s="46"/>
    </row>
    <row r="5917" spans="1:2">
      <c r="B5917" s="46"/>
    </row>
    <row r="5918" spans="1:2">
      <c r="B5918" s="46"/>
    </row>
    <row r="5919" spans="1:2">
      <c r="B5919" s="46"/>
    </row>
    <row r="5920" spans="1:2">
      <c r="B5920" s="46"/>
    </row>
    <row r="5921" spans="1:4">
      <c r="B5921" s="46"/>
    </row>
    <row r="5922" spans="1:4">
      <c r="B5922" s="46"/>
    </row>
    <row r="5923" spans="1:4">
      <c r="B5923" s="46"/>
    </row>
    <row r="5924" spans="1:4">
      <c r="B5924" s="46"/>
    </row>
    <row r="5925" spans="1:4">
      <c r="B5925" s="46"/>
    </row>
    <row r="5926" spans="1:4">
      <c r="B5926" s="46"/>
    </row>
    <row r="5927" spans="1:4">
      <c r="B5927" s="46"/>
    </row>
    <row r="5928" spans="1:4">
      <c r="B5928" s="46"/>
    </row>
    <row r="5929" spans="1:4">
      <c r="B5929" s="46"/>
      <c r="C5929" s="3"/>
      <c r="D5929" s="66"/>
    </row>
    <row r="5935" spans="1:4">
      <c r="A5935" s="4"/>
    </row>
    <row r="5937" spans="1:6" ht="13.8">
      <c r="A5937" s="6"/>
      <c r="E5937" s="71"/>
    </row>
    <row r="5938" spans="1:6" ht="13.8">
      <c r="B5938" s="38"/>
      <c r="C5938" s="6"/>
      <c r="D5938" s="71"/>
      <c r="F5938" s="71"/>
    </row>
    <row r="5939" spans="1:6" ht="13.8">
      <c r="A5939" s="6"/>
      <c r="E5939" s="71"/>
    </row>
    <row r="5940" spans="1:6">
      <c r="A5940" s="4"/>
      <c r="B5940" s="46"/>
    </row>
    <row r="5941" spans="1:6">
      <c r="B5941" s="46"/>
    </row>
    <row r="5942" spans="1:6">
      <c r="B5942" s="46"/>
    </row>
    <row r="5943" spans="1:6">
      <c r="B5943" s="46"/>
    </row>
    <row r="5944" spans="1:6">
      <c r="B5944" s="46"/>
    </row>
    <row r="5945" spans="1:6">
      <c r="B5945" s="46"/>
    </row>
    <row r="5946" spans="1:6">
      <c r="B5946" s="46"/>
    </row>
    <row r="5947" spans="1:6">
      <c r="B5947" s="46"/>
    </row>
    <row r="5948" spans="1:6">
      <c r="B5948" s="46"/>
    </row>
    <row r="5949" spans="1:6">
      <c r="B5949" s="46"/>
    </row>
    <row r="5950" spans="1:6">
      <c r="B5950" s="46"/>
    </row>
    <row r="5951" spans="1:6">
      <c r="B5951" s="46"/>
    </row>
    <row r="5952" spans="1:6">
      <c r="B5952" s="46"/>
    </row>
    <row r="5953" spans="1:4">
      <c r="B5953" s="46"/>
    </row>
    <row r="5954" spans="1:4">
      <c r="B5954" s="46"/>
    </row>
    <row r="5955" spans="1:4">
      <c r="B5955" s="46"/>
    </row>
    <row r="5956" spans="1:4">
      <c r="B5956" s="46"/>
    </row>
    <row r="5957" spans="1:4">
      <c r="B5957" s="46"/>
    </row>
    <row r="5958" spans="1:4">
      <c r="B5958" s="46"/>
    </row>
    <row r="5959" spans="1:4">
      <c r="B5959" s="46"/>
    </row>
    <row r="5960" spans="1:4">
      <c r="B5960" s="46"/>
    </row>
    <row r="5961" spans="1:4">
      <c r="B5961" s="46"/>
    </row>
    <row r="5962" spans="1:4">
      <c r="B5962" s="46"/>
    </row>
    <row r="5963" spans="1:4">
      <c r="B5963" s="46"/>
    </row>
    <row r="5964" spans="1:4">
      <c r="B5964" s="46"/>
    </row>
    <row r="5965" spans="1:4">
      <c r="B5965" s="46"/>
    </row>
    <row r="5966" spans="1:4">
      <c r="B5966" s="46"/>
    </row>
    <row r="5967" spans="1:4">
      <c r="B5967" s="46"/>
      <c r="C5967" s="3"/>
      <c r="D5967" s="66"/>
    </row>
    <row r="5968" spans="1:4">
      <c r="A5968" s="4"/>
      <c r="B5968" s="46"/>
    </row>
    <row r="5969" spans="1:4">
      <c r="B5969" s="46"/>
    </row>
    <row r="5970" spans="1:4">
      <c r="B5970" s="46"/>
    </row>
    <row r="5971" spans="1:4">
      <c r="B5971" s="46"/>
    </row>
    <row r="5972" spans="1:4">
      <c r="B5972" s="46"/>
      <c r="C5972" s="3"/>
      <c r="D5972" s="66"/>
    </row>
    <row r="5976" spans="1:4">
      <c r="A5976" s="4"/>
      <c r="B5976" s="46"/>
      <c r="C5976" s="3"/>
      <c r="D5976" s="66"/>
    </row>
    <row r="5977" spans="1:4">
      <c r="A5977" s="4"/>
      <c r="B5977" s="46"/>
    </row>
    <row r="5978" spans="1:4">
      <c r="B5978" s="46"/>
    </row>
    <row r="5979" spans="1:4">
      <c r="B5979" s="46"/>
    </row>
    <row r="5980" spans="1:4">
      <c r="B5980" s="46"/>
    </row>
    <row r="5981" spans="1:4">
      <c r="B5981" s="46"/>
    </row>
    <row r="5982" spans="1:4">
      <c r="B5982" s="46"/>
    </row>
    <row r="5983" spans="1:4">
      <c r="B5983" s="46"/>
    </row>
    <row r="5984" spans="1:4">
      <c r="B5984" s="46"/>
    </row>
    <row r="5985" spans="1:4">
      <c r="B5985" s="46"/>
    </row>
    <row r="5986" spans="1:4">
      <c r="B5986" s="46"/>
    </row>
    <row r="5987" spans="1:4">
      <c r="B5987" s="46"/>
      <c r="C5987" s="3"/>
      <c r="D5987" s="66"/>
    </row>
    <row r="5988" spans="1:4">
      <c r="A5988" s="4"/>
      <c r="B5988" s="46"/>
    </row>
    <row r="5989" spans="1:4">
      <c r="B5989" s="46"/>
    </row>
    <row r="5990" spans="1:4">
      <c r="B5990" s="46"/>
    </row>
    <row r="5991" spans="1:4">
      <c r="B5991" s="46"/>
    </row>
    <row r="5992" spans="1:4">
      <c r="B5992" s="46"/>
    </row>
    <row r="5993" spans="1:4">
      <c r="B5993" s="46"/>
    </row>
    <row r="5994" spans="1:4">
      <c r="B5994" s="46"/>
    </row>
    <row r="5995" spans="1:4">
      <c r="B5995" s="46"/>
    </row>
    <row r="5996" spans="1:4">
      <c r="B5996" s="46"/>
    </row>
    <row r="5997" spans="1:4">
      <c r="B5997" s="46"/>
    </row>
    <row r="5998" spans="1:4">
      <c r="B5998" s="46"/>
      <c r="C5998" s="3"/>
      <c r="D5998" s="66"/>
    </row>
    <row r="6000" spans="1:4">
      <c r="A6000" s="4"/>
    </row>
    <row r="6002" spans="1:6" ht="13.8">
      <c r="A6002" s="6"/>
      <c r="E6002" s="71"/>
    </row>
    <row r="6003" spans="1:6" ht="13.8">
      <c r="B6003" s="38"/>
      <c r="C6003" s="6"/>
      <c r="D6003" s="71"/>
      <c r="F6003" s="71"/>
    </row>
    <row r="6004" spans="1:6" ht="13.8">
      <c r="A6004" s="6"/>
      <c r="E6004" s="71"/>
    </row>
    <row r="6005" spans="1:6">
      <c r="A6005" s="4"/>
      <c r="B6005" s="46"/>
    </row>
    <row r="6006" spans="1:6">
      <c r="B6006" s="46"/>
    </row>
    <row r="6007" spans="1:6">
      <c r="B6007" s="46"/>
    </row>
    <row r="6008" spans="1:6">
      <c r="B6008" s="46"/>
    </row>
    <row r="6009" spans="1:6">
      <c r="B6009" s="46"/>
    </row>
    <row r="6010" spans="1:6">
      <c r="B6010" s="46"/>
    </row>
    <row r="6011" spans="1:6">
      <c r="B6011" s="46"/>
    </row>
    <row r="6012" spans="1:6">
      <c r="B6012" s="46"/>
    </row>
    <row r="6013" spans="1:6">
      <c r="B6013" s="46"/>
    </row>
    <row r="6014" spans="1:6">
      <c r="B6014" s="46"/>
    </row>
    <row r="6015" spans="1:6">
      <c r="B6015" s="46"/>
    </row>
    <row r="6016" spans="1:6">
      <c r="B6016" s="46"/>
    </row>
    <row r="6017" spans="1:4">
      <c r="B6017" s="46"/>
    </row>
    <row r="6018" spans="1:4">
      <c r="B6018" s="46"/>
    </row>
    <row r="6019" spans="1:4">
      <c r="B6019" s="46"/>
    </row>
    <row r="6020" spans="1:4">
      <c r="B6020" s="46"/>
    </row>
    <row r="6021" spans="1:4">
      <c r="B6021" s="46"/>
    </row>
    <row r="6022" spans="1:4">
      <c r="B6022" s="46"/>
    </row>
    <row r="6023" spans="1:4">
      <c r="B6023" s="46"/>
    </row>
    <row r="6024" spans="1:4">
      <c r="B6024" s="46"/>
    </row>
    <row r="6025" spans="1:4">
      <c r="B6025" s="46"/>
      <c r="C6025" s="3"/>
      <c r="D6025" s="66"/>
    </row>
    <row r="6026" spans="1:4">
      <c r="A6026" s="4"/>
      <c r="B6026" s="46"/>
    </row>
    <row r="6027" spans="1:4">
      <c r="B6027" s="46"/>
    </row>
    <row r="6028" spans="1:4">
      <c r="B6028" s="46"/>
    </row>
    <row r="6029" spans="1:4">
      <c r="B6029" s="46"/>
    </row>
    <row r="6030" spans="1:4">
      <c r="B6030" s="46"/>
    </row>
    <row r="6031" spans="1:4">
      <c r="B6031" s="46"/>
    </row>
    <row r="6032" spans="1:4">
      <c r="B6032" s="46"/>
    </row>
    <row r="6033" spans="1:4">
      <c r="B6033" s="46"/>
    </row>
    <row r="6034" spans="1:4">
      <c r="B6034" s="46"/>
    </row>
    <row r="6035" spans="1:4">
      <c r="B6035" s="46"/>
    </row>
    <row r="6036" spans="1:4">
      <c r="B6036" s="46"/>
    </row>
    <row r="6037" spans="1:4">
      <c r="B6037" s="46"/>
    </row>
    <row r="6038" spans="1:4">
      <c r="B6038" s="46"/>
    </row>
    <row r="6039" spans="1:4">
      <c r="B6039" s="46"/>
    </row>
    <row r="6040" spans="1:4">
      <c r="B6040" s="46"/>
    </row>
    <row r="6041" spans="1:4">
      <c r="B6041" s="46"/>
      <c r="C6041" s="3"/>
      <c r="D6041" s="66"/>
    </row>
    <row r="6043" spans="1:4">
      <c r="A6043" s="4"/>
      <c r="B6043" s="46"/>
    </row>
    <row r="6044" spans="1:4">
      <c r="B6044" s="46"/>
    </row>
    <row r="6045" spans="1:4">
      <c r="B6045" s="46"/>
      <c r="C6045" s="3"/>
      <c r="D6045" s="66"/>
    </row>
    <row r="6047" spans="1:4">
      <c r="A6047" s="4"/>
      <c r="B6047" s="46"/>
    </row>
    <row r="6048" spans="1:4">
      <c r="B6048" s="46"/>
    </row>
    <row r="6049" spans="1:4">
      <c r="B6049" s="46"/>
    </row>
    <row r="6050" spans="1:4">
      <c r="B6050" s="46"/>
    </row>
    <row r="6051" spans="1:4">
      <c r="B6051" s="46"/>
    </row>
    <row r="6052" spans="1:4">
      <c r="B6052" s="46"/>
    </row>
    <row r="6053" spans="1:4">
      <c r="B6053" s="46"/>
      <c r="C6053" s="3"/>
      <c r="D6053" s="66"/>
    </row>
    <row r="6055" spans="1:4">
      <c r="A6055" s="4"/>
      <c r="B6055" s="46"/>
      <c r="C6055" s="3"/>
      <c r="D6055" s="66"/>
    </row>
    <row r="6056" spans="1:4">
      <c r="B6056" s="46"/>
    </row>
    <row r="6057" spans="1:4">
      <c r="A6057" s="4"/>
      <c r="B6057" s="46"/>
      <c r="C6057" s="3"/>
      <c r="D6057" s="66"/>
    </row>
    <row r="6058" spans="1:4">
      <c r="A6058" s="4"/>
      <c r="B6058" s="46"/>
      <c r="C6058" s="3"/>
      <c r="D6058" s="66"/>
    </row>
    <row r="6059" spans="1:4">
      <c r="A6059" s="4"/>
      <c r="B6059" s="46"/>
    </row>
    <row r="6060" spans="1:4">
      <c r="B6060" s="46"/>
    </row>
    <row r="6061" spans="1:4">
      <c r="B6061" s="46"/>
    </row>
    <row r="6062" spans="1:4">
      <c r="B6062" s="46"/>
    </row>
    <row r="6063" spans="1:4">
      <c r="B6063" s="46"/>
    </row>
    <row r="6064" spans="1:4">
      <c r="B6064" s="46"/>
    </row>
    <row r="6065" spans="1:6">
      <c r="B6065" s="46"/>
    </row>
    <row r="6066" spans="1:6">
      <c r="B6066" s="46"/>
    </row>
    <row r="6067" spans="1:6">
      <c r="B6067" s="46"/>
    </row>
    <row r="6068" spans="1:6">
      <c r="B6068" s="46"/>
      <c r="C6068" s="3"/>
      <c r="D6068" s="66"/>
    </row>
    <row r="6071" spans="1:6" ht="13.8">
      <c r="A6071" s="6"/>
      <c r="E6071" s="71"/>
    </row>
    <row r="6072" spans="1:6" ht="13.8">
      <c r="B6072" s="38"/>
      <c r="C6072" s="6"/>
      <c r="D6072" s="71"/>
      <c r="F6072" s="71"/>
    </row>
    <row r="6073" spans="1:6" ht="13.8">
      <c r="A6073" s="6"/>
      <c r="E6073" s="71"/>
    </row>
    <row r="6074" spans="1:6">
      <c r="A6074" s="4"/>
      <c r="B6074" s="46"/>
    </row>
    <row r="6075" spans="1:6">
      <c r="B6075" s="46"/>
    </row>
    <row r="6076" spans="1:6">
      <c r="B6076" s="46"/>
    </row>
    <row r="6077" spans="1:6">
      <c r="B6077" s="46"/>
    </row>
    <row r="6078" spans="1:6">
      <c r="B6078" s="46"/>
    </row>
    <row r="6079" spans="1:6">
      <c r="A6079" s="4"/>
      <c r="B6079" s="46"/>
    </row>
    <row r="6080" spans="1:6">
      <c r="B6080" s="46"/>
      <c r="C6080" s="3"/>
      <c r="D6080" s="66"/>
    </row>
    <row r="6081" spans="1:4">
      <c r="A6081" s="4"/>
      <c r="B6081" s="46"/>
    </row>
    <row r="6082" spans="1:4">
      <c r="B6082" s="46"/>
      <c r="C6082" s="3"/>
      <c r="D6082" s="66"/>
    </row>
    <row r="6083" spans="1:4">
      <c r="A6083" s="4"/>
      <c r="B6083" s="46"/>
    </row>
    <row r="6084" spans="1:4">
      <c r="B6084" s="46"/>
    </row>
    <row r="6085" spans="1:4">
      <c r="B6085" s="46"/>
    </row>
    <row r="6086" spans="1:4">
      <c r="B6086" s="46"/>
    </row>
    <row r="6087" spans="1:4">
      <c r="B6087" s="46"/>
    </row>
    <row r="6088" spans="1:4">
      <c r="B6088" s="46"/>
    </row>
    <row r="6089" spans="1:4">
      <c r="B6089" s="46"/>
      <c r="C6089" s="3"/>
      <c r="D6089" s="66"/>
    </row>
    <row r="6097" spans="1:4">
      <c r="A6097" s="4"/>
      <c r="B6097" s="46"/>
      <c r="C6097" s="3"/>
      <c r="D6097" s="66"/>
    </row>
    <row r="6098" spans="1:4">
      <c r="B6098" s="46"/>
    </row>
    <row r="6099" spans="1:4">
      <c r="A6099" s="4"/>
      <c r="B6099" s="46"/>
      <c r="C6099" s="3"/>
      <c r="D6099" s="66"/>
    </row>
    <row r="6100" spans="1:4">
      <c r="A6100" s="4"/>
      <c r="B6100" s="46"/>
      <c r="C6100" s="3"/>
      <c r="D6100" s="66"/>
    </row>
    <row r="6101" spans="1:4">
      <c r="A6101" s="4"/>
      <c r="B6101" s="46"/>
      <c r="C6101" s="3"/>
      <c r="D6101" s="66"/>
    </row>
    <row r="6102" spans="1:4">
      <c r="A6102" s="4"/>
      <c r="B6102" s="46"/>
      <c r="C6102" s="3"/>
      <c r="D6102" s="66"/>
    </row>
    <row r="6103" spans="1:4">
      <c r="A6103" s="4"/>
      <c r="B6103" s="46"/>
      <c r="C6103" s="3"/>
      <c r="D6103" s="66"/>
    </row>
    <row r="6105" spans="1:4">
      <c r="A6105" s="4"/>
      <c r="B6105" s="46"/>
      <c r="C6105" s="3"/>
      <c r="D6105" s="66"/>
    </row>
    <row r="6106" spans="1:4">
      <c r="B6106" s="46"/>
    </row>
    <row r="6108" spans="1:4">
      <c r="A6108" s="4"/>
      <c r="B6108" s="46"/>
      <c r="C6108" s="3"/>
      <c r="D6108" s="66"/>
    </row>
    <row r="6109" spans="1:4">
      <c r="B6109" s="46"/>
    </row>
    <row r="6111" spans="1:4">
      <c r="A6111" s="4"/>
      <c r="B6111" s="46"/>
    </row>
    <row r="6112" spans="1:4">
      <c r="B6112" s="46"/>
      <c r="C6112" s="3"/>
      <c r="D6112" s="66"/>
    </row>
    <row r="6113" spans="1:6">
      <c r="B6113" s="46"/>
    </row>
    <row r="6114" spans="1:6">
      <c r="B6114" s="46"/>
    </row>
    <row r="6115" spans="1:6">
      <c r="A6115" s="4"/>
      <c r="B6115" s="46"/>
      <c r="C6115" s="3"/>
      <c r="D6115" s="66"/>
    </row>
    <row r="6116" spans="1:6">
      <c r="B6116" s="46"/>
    </row>
    <row r="6117" spans="1:6">
      <c r="B6117" s="46"/>
    </row>
    <row r="6118" spans="1:6">
      <c r="A6118" s="4"/>
      <c r="B6118" s="46"/>
      <c r="C6118" s="3"/>
      <c r="D6118" s="66"/>
    </row>
    <row r="6119" spans="1:6">
      <c r="B6119" s="46"/>
    </row>
    <row r="6120" spans="1:6">
      <c r="A6120" s="4"/>
      <c r="B6120" s="46"/>
      <c r="C6120" s="3"/>
      <c r="D6120" s="66"/>
    </row>
    <row r="6122" spans="1:6">
      <c r="A6122" s="4"/>
      <c r="B6122" s="46"/>
      <c r="C6122" s="3"/>
      <c r="D6122" s="66"/>
    </row>
    <row r="6123" spans="1:6">
      <c r="B6123" s="46"/>
    </row>
    <row r="6124" spans="1:6">
      <c r="B6124" s="46"/>
    </row>
    <row r="6125" spans="1:6">
      <c r="A6125" s="4"/>
      <c r="B6125" s="46"/>
      <c r="C6125" s="3"/>
      <c r="D6125" s="66"/>
    </row>
    <row r="6126" spans="1:6">
      <c r="B6126" s="46"/>
    </row>
    <row r="6127" spans="1:6" ht="13.8">
      <c r="B6127" s="46"/>
      <c r="C6127" s="6"/>
      <c r="F6127" s="71"/>
    </row>
    <row r="6128" spans="1:6">
      <c r="A6128" s="2"/>
      <c r="B6128" s="37"/>
    </row>
    <row r="6129" spans="1:6">
      <c r="A6129" s="4"/>
      <c r="B6129" s="46"/>
    </row>
    <row r="6130" spans="1:6">
      <c r="B6130" s="46"/>
    </row>
    <row r="6131" spans="1:6">
      <c r="B6131" s="46"/>
    </row>
    <row r="6132" spans="1:6">
      <c r="B6132" s="46"/>
    </row>
    <row r="6133" spans="1:6">
      <c r="B6133" s="46"/>
    </row>
    <row r="6134" spans="1:6">
      <c r="B6134" s="46"/>
    </row>
    <row r="6135" spans="1:6">
      <c r="B6135" s="46"/>
    </row>
    <row r="6136" spans="1:6">
      <c r="B6136" s="46"/>
    </row>
    <row r="6137" spans="1:6">
      <c r="B6137" s="46"/>
    </row>
    <row r="6138" spans="1:6">
      <c r="B6138" s="46"/>
      <c r="C6138" s="3"/>
      <c r="D6138" s="66"/>
    </row>
    <row r="6141" spans="1:6">
      <c r="A6141" s="4"/>
    </row>
    <row r="6143" spans="1:6" ht="13.8">
      <c r="A6143" s="6"/>
      <c r="E6143" s="71"/>
    </row>
    <row r="6144" spans="1:6" ht="13.8">
      <c r="B6144" s="38"/>
      <c r="C6144" s="6"/>
      <c r="D6144" s="71"/>
      <c r="F6144" s="71"/>
    </row>
    <row r="6145" spans="1:5" ht="13.8">
      <c r="A6145" s="6"/>
      <c r="E6145" s="71"/>
    </row>
    <row r="6147" spans="1:5">
      <c r="A6147" s="4"/>
      <c r="B6147" s="46"/>
    </row>
    <row r="6148" spans="1:5">
      <c r="B6148" s="46"/>
    </row>
    <row r="6149" spans="1:5">
      <c r="B6149" s="46"/>
    </row>
    <row r="6150" spans="1:5">
      <c r="B6150" s="46"/>
    </row>
    <row r="6151" spans="1:5">
      <c r="B6151" s="46"/>
    </row>
    <row r="6152" spans="1:5">
      <c r="B6152" s="46"/>
    </row>
    <row r="6153" spans="1:5">
      <c r="B6153" s="46"/>
    </row>
    <row r="6154" spans="1:5">
      <c r="B6154" s="46"/>
    </row>
    <row r="6155" spans="1:5">
      <c r="B6155" s="46"/>
    </row>
    <row r="6156" spans="1:5">
      <c r="B6156" s="46"/>
    </row>
    <row r="6157" spans="1:5">
      <c r="B6157" s="46"/>
      <c r="C6157" s="3"/>
      <c r="D6157" s="66"/>
    </row>
    <row r="6158" spans="1:5">
      <c r="A6158" s="4"/>
      <c r="B6158" s="46"/>
    </row>
    <row r="6159" spans="1:5">
      <c r="B6159" s="46"/>
    </row>
    <row r="6160" spans="1:5">
      <c r="B6160" s="46"/>
    </row>
    <row r="6161" spans="1:4">
      <c r="B6161" s="46"/>
    </row>
    <row r="6162" spans="1:4">
      <c r="B6162" s="46"/>
      <c r="C6162" s="3"/>
      <c r="D6162" s="66"/>
    </row>
    <row r="6163" spans="1:4">
      <c r="A6163" s="4"/>
      <c r="B6163" s="46"/>
    </row>
    <row r="6164" spans="1:4">
      <c r="B6164" s="46"/>
    </row>
    <row r="6165" spans="1:4">
      <c r="B6165" s="46"/>
    </row>
    <row r="6166" spans="1:4">
      <c r="B6166" s="46"/>
    </row>
    <row r="6167" spans="1:4">
      <c r="B6167" s="46"/>
    </row>
    <row r="6168" spans="1:4">
      <c r="B6168" s="46"/>
    </row>
    <row r="6169" spans="1:4">
      <c r="B6169" s="46"/>
      <c r="C6169" s="3"/>
      <c r="D6169" s="66"/>
    </row>
    <row r="6170" spans="1:4">
      <c r="A6170" s="4"/>
      <c r="B6170" s="46"/>
    </row>
    <row r="6171" spans="1:4">
      <c r="B6171" s="46"/>
    </row>
    <row r="6172" spans="1:4">
      <c r="B6172" s="46"/>
    </row>
    <row r="6173" spans="1:4">
      <c r="B6173" s="46"/>
      <c r="C6173" s="3"/>
      <c r="D6173" s="66"/>
    </row>
    <row r="6174" spans="1:4">
      <c r="A6174" s="4"/>
      <c r="B6174" s="46"/>
    </row>
    <row r="6175" spans="1:4">
      <c r="B6175" s="46"/>
    </row>
    <row r="6176" spans="1:4">
      <c r="B6176" s="46"/>
      <c r="C6176" s="3"/>
      <c r="D6176" s="66"/>
    </row>
    <row r="6178" spans="1:4">
      <c r="A6178" s="4"/>
      <c r="B6178" s="46"/>
    </row>
    <row r="6179" spans="1:4">
      <c r="B6179" s="46"/>
      <c r="C6179" s="3"/>
      <c r="D6179" s="66"/>
    </row>
    <row r="6182" spans="1:4">
      <c r="A6182" s="4"/>
      <c r="B6182" s="46"/>
      <c r="C6182" s="3"/>
      <c r="D6182" s="66"/>
    </row>
    <row r="6183" spans="1:4">
      <c r="B6183" s="46"/>
    </row>
    <row r="6185" spans="1:4">
      <c r="A6185" s="4"/>
      <c r="B6185" s="46"/>
    </row>
    <row r="6186" spans="1:4">
      <c r="B6186" s="46"/>
    </row>
    <row r="6187" spans="1:4">
      <c r="B6187" s="46"/>
    </row>
    <row r="6188" spans="1:4">
      <c r="B6188" s="46"/>
    </row>
    <row r="6189" spans="1:4">
      <c r="B6189" s="46"/>
    </row>
    <row r="6190" spans="1:4">
      <c r="B6190" s="46"/>
      <c r="C6190" s="3"/>
      <c r="D6190" s="66"/>
    </row>
    <row r="6192" spans="1:4">
      <c r="A6192" s="4"/>
      <c r="B6192" s="46"/>
      <c r="C6192" s="3"/>
      <c r="D6192" s="66"/>
    </row>
    <row r="6193" spans="1:4">
      <c r="A6193" s="4"/>
      <c r="B6193" s="46"/>
    </row>
    <row r="6194" spans="1:4">
      <c r="B6194" s="46"/>
    </row>
    <row r="6195" spans="1:4">
      <c r="B6195" s="46"/>
    </row>
    <row r="6196" spans="1:4">
      <c r="B6196" s="46"/>
    </row>
    <row r="6197" spans="1:4">
      <c r="B6197" s="46"/>
    </row>
    <row r="6198" spans="1:4">
      <c r="B6198" s="46"/>
    </row>
    <row r="6199" spans="1:4">
      <c r="B6199" s="46"/>
    </row>
    <row r="6200" spans="1:4">
      <c r="B6200" s="46"/>
    </row>
    <row r="6201" spans="1:4">
      <c r="B6201" s="46"/>
    </row>
    <row r="6202" spans="1:4">
      <c r="B6202" s="46"/>
    </row>
    <row r="6203" spans="1:4">
      <c r="B6203" s="46"/>
    </row>
    <row r="6204" spans="1:4">
      <c r="B6204" s="46"/>
    </row>
    <row r="6205" spans="1:4">
      <c r="B6205" s="46"/>
      <c r="C6205" s="3"/>
      <c r="D6205" s="66"/>
    </row>
    <row r="6206" spans="1:4">
      <c r="A6206" s="4"/>
      <c r="B6206" s="46"/>
    </row>
    <row r="6207" spans="1:4">
      <c r="B6207" s="46"/>
    </row>
    <row r="6208" spans="1:4">
      <c r="B6208" s="46"/>
    </row>
    <row r="6209" spans="1:6">
      <c r="B6209" s="46"/>
    </row>
    <row r="6210" spans="1:6">
      <c r="B6210" s="46"/>
    </row>
    <row r="6211" spans="1:6">
      <c r="B6211" s="46"/>
      <c r="C6211" s="3"/>
      <c r="D6211" s="66"/>
    </row>
    <row r="6213" spans="1:6">
      <c r="A6213" s="4"/>
    </row>
    <row r="6215" spans="1:6" ht="13.8">
      <c r="A6215" s="6"/>
      <c r="E6215" s="71"/>
    </row>
    <row r="6216" spans="1:6" ht="13.8">
      <c r="B6216" s="38"/>
      <c r="C6216" s="6"/>
      <c r="D6216" s="71"/>
      <c r="F6216" s="71"/>
    </row>
    <row r="6217" spans="1:6" ht="13.8">
      <c r="A6217" s="6"/>
      <c r="E6217" s="71"/>
    </row>
    <row r="6219" spans="1:6">
      <c r="A6219" s="4"/>
      <c r="B6219" s="46"/>
    </row>
    <row r="6220" spans="1:6">
      <c r="B6220" s="46"/>
    </row>
    <row r="6221" spans="1:6">
      <c r="B6221" s="46"/>
    </row>
    <row r="6222" spans="1:6">
      <c r="B6222" s="46"/>
    </row>
    <row r="6223" spans="1:6">
      <c r="B6223" s="46"/>
    </row>
    <row r="6224" spans="1:6">
      <c r="B6224" s="46"/>
    </row>
    <row r="6225" spans="1:6">
      <c r="B6225" s="46"/>
    </row>
    <row r="6226" spans="1:6">
      <c r="B6226" s="46"/>
      <c r="C6226" s="3"/>
      <c r="D6226" s="66"/>
    </row>
    <row r="6228" spans="1:6" ht="13.8">
      <c r="C6228" s="6"/>
      <c r="F6228" s="71"/>
    </row>
    <row r="6229" spans="1:6">
      <c r="A6229" s="2"/>
    </row>
    <row r="6231" spans="1:6">
      <c r="A6231" s="4"/>
      <c r="B6231" s="46"/>
      <c r="C6231" s="3"/>
      <c r="D6231" s="66"/>
    </row>
    <row r="6232" spans="1:6">
      <c r="B6232" s="46"/>
    </row>
    <row r="6234" spans="1:6">
      <c r="A6234" s="4"/>
      <c r="B6234" s="46"/>
      <c r="C6234" s="3"/>
      <c r="D6234" s="66"/>
    </row>
    <row r="6235" spans="1:6">
      <c r="B6235" s="46"/>
    </row>
    <row r="6237" spans="1:6">
      <c r="A6237" s="4"/>
      <c r="B6237" s="46"/>
      <c r="C6237" s="3"/>
      <c r="D6237" s="66"/>
    </row>
    <row r="6238" spans="1:6">
      <c r="B6238" s="46"/>
    </row>
    <row r="6240" spans="1:6">
      <c r="A6240" s="4"/>
      <c r="B6240" s="46"/>
      <c r="C6240" s="3"/>
      <c r="D6240" s="66"/>
    </row>
    <row r="6241" spans="1:6">
      <c r="B6241" s="46"/>
    </row>
    <row r="6242" spans="1:6" ht="13.8">
      <c r="B6242" s="46"/>
      <c r="C6242" s="6"/>
      <c r="F6242" s="71"/>
    </row>
    <row r="6244" spans="1:6" ht="24.6">
      <c r="B6244" s="53"/>
    </row>
    <row r="6245" spans="1:6" ht="13.8">
      <c r="B6245" s="38"/>
      <c r="C6245" s="6"/>
    </row>
    <row r="6246" spans="1:6" ht="13.8">
      <c r="B6246" s="38"/>
      <c r="C6246" s="6"/>
    </row>
    <row r="6247" spans="1:6" ht="13.8">
      <c r="B6247" s="38"/>
      <c r="C6247" s="6"/>
    </row>
    <row r="6248" spans="1:6" ht="13.8">
      <c r="B6248" s="38"/>
      <c r="C6248" s="6"/>
    </row>
    <row r="6249" spans="1:6" ht="13.8">
      <c r="B6249" s="38"/>
      <c r="C6249" s="6"/>
    </row>
    <row r="6250" spans="1:6" ht="13.8">
      <c r="B6250" s="38"/>
      <c r="C6250" s="6"/>
    </row>
    <row r="6251" spans="1:6" ht="13.8">
      <c r="B6251" s="38"/>
      <c r="C6251" s="6"/>
    </row>
    <row r="6252" spans="1:6" ht="13.8">
      <c r="B6252" s="38"/>
      <c r="C6252" s="6"/>
    </row>
    <row r="6253" spans="1:6" ht="13.8">
      <c r="A6253" s="6"/>
      <c r="B6253" s="38"/>
      <c r="C6253" s="6"/>
    </row>
    <row r="6254" spans="1:6" ht="13.8">
      <c r="A6254" s="6"/>
      <c r="B6254" s="38"/>
      <c r="C6254" s="6"/>
    </row>
    <row r="6255" spans="1:6" ht="13.8">
      <c r="A6255" s="6"/>
      <c r="B6255" s="38"/>
      <c r="C6255" s="6"/>
    </row>
    <row r="6256" spans="1:6" ht="13.8">
      <c r="A6256" s="6"/>
      <c r="B6256" s="38"/>
      <c r="C6256" s="6"/>
    </row>
    <row r="6257" spans="1:3" ht="16.8">
      <c r="B6257" s="51"/>
      <c r="C6257" s="23"/>
    </row>
    <row r="6258" spans="1:3" ht="16.8">
      <c r="B6258" s="38"/>
      <c r="C6258" s="23"/>
    </row>
    <row r="6259" spans="1:3" ht="16.8">
      <c r="B6259" s="51"/>
      <c r="C6259" s="23"/>
    </row>
    <row r="6261" spans="1:3">
      <c r="A6261" s="4"/>
    </row>
    <row r="6263" spans="1:3">
      <c r="A6263" s="25"/>
    </row>
    <row r="6264" spans="1:3">
      <c r="A6264" s="25"/>
    </row>
    <row r="6266" spans="1:3" ht="15.6">
      <c r="A6266" s="26"/>
      <c r="B6266" s="54"/>
    </row>
    <row r="6267" spans="1:3" ht="15.6">
      <c r="A6267" s="26"/>
    </row>
    <row r="6268" spans="1:3" ht="15.6">
      <c r="A6268" s="26"/>
    </row>
    <row r="6269" spans="1:3" ht="15.6">
      <c r="A6269" s="26"/>
    </row>
    <row r="6271" spans="1:3" ht="15.6">
      <c r="A6271" s="26"/>
      <c r="B6271" s="54"/>
    </row>
    <row r="6272" spans="1:3" ht="15.6">
      <c r="A6272" s="26"/>
    </row>
    <row r="6273" spans="1:2" ht="15.6">
      <c r="A6273" s="26"/>
    </row>
    <row r="6275" spans="1:2" ht="15.6">
      <c r="A6275" s="26"/>
      <c r="B6275" s="54"/>
    </row>
    <row r="6277" spans="1:2" ht="15.6">
      <c r="A6277" s="26"/>
      <c r="B6277" s="54"/>
    </row>
    <row r="6278" spans="1:2" ht="15.6">
      <c r="A6278" s="26"/>
      <c r="B6278" s="54"/>
    </row>
    <row r="6279" spans="1:2" ht="15.6">
      <c r="A6279" s="26"/>
      <c r="B6279" s="55"/>
    </row>
    <row r="6281" spans="1:2" ht="17.399999999999999">
      <c r="A6281" s="27"/>
    </row>
    <row r="6283" spans="1:2" ht="15.6">
      <c r="A6283" s="26"/>
    </row>
    <row r="6284" spans="1:2" ht="15.6">
      <c r="A6284" s="26"/>
    </row>
    <row r="6285" spans="1:2" ht="15.6">
      <c r="A6285" s="26"/>
    </row>
    <row r="6287" spans="1:2" ht="15.6">
      <c r="A6287" s="26"/>
    </row>
    <row r="6289" spans="1:2" ht="15.6">
      <c r="A6289" s="26"/>
    </row>
    <row r="6291" spans="1:2" ht="15.6">
      <c r="A6291" s="28"/>
    </row>
    <row r="6293" spans="1:2">
      <c r="A6293" s="25"/>
    </row>
    <row r="6294" spans="1:2">
      <c r="A6294" s="25"/>
    </row>
    <row r="6296" spans="1:2" ht="14.4">
      <c r="B6296" s="42"/>
    </row>
    <row r="6298" spans="1:2" ht="14.4">
      <c r="B6298" s="42"/>
    </row>
    <row r="6299" spans="1:2" ht="14.4">
      <c r="B6299" s="42"/>
    </row>
    <row r="6300" spans="1:2" ht="14.4">
      <c r="B6300" s="42"/>
    </row>
    <row r="6301" spans="1:2" ht="14.4">
      <c r="B6301" s="42"/>
    </row>
    <row r="6302" spans="1:2" ht="14.4">
      <c r="B6302" s="42"/>
    </row>
    <row r="6303" spans="1:2" ht="14.4">
      <c r="B6303" s="42"/>
    </row>
    <row r="6304" spans="1:2" ht="14.4">
      <c r="B6304" s="42"/>
    </row>
    <row r="6306" spans="2:2" ht="14.4">
      <c r="B6306" s="42"/>
    </row>
    <row r="6307" spans="2:2" ht="14.4">
      <c r="B6307" s="42"/>
    </row>
    <row r="6308" spans="2:2" ht="14.4">
      <c r="B6308" s="42"/>
    </row>
    <row r="6310" spans="2:2" ht="14.4">
      <c r="B6310" s="42"/>
    </row>
    <row r="6311" spans="2:2" ht="14.4">
      <c r="B6311" s="42"/>
    </row>
    <row r="6313" spans="2:2" ht="14.4">
      <c r="B6313" s="42"/>
    </row>
    <row r="6314" spans="2:2" ht="14.4">
      <c r="B6314" s="42"/>
    </row>
    <row r="6316" spans="2:2" ht="14.4">
      <c r="B6316" s="42"/>
    </row>
    <row r="6317" spans="2:2" ht="14.4">
      <c r="B6317" s="42"/>
    </row>
    <row r="6319" spans="2:2" ht="14.4">
      <c r="B6319" s="42"/>
    </row>
    <row r="6321" spans="2:2" ht="14.4">
      <c r="B6321" s="42"/>
    </row>
    <row r="6322" spans="2:2" ht="14.4">
      <c r="B6322" s="42"/>
    </row>
    <row r="6324" spans="2:2" ht="14.4">
      <c r="B6324" s="42"/>
    </row>
    <row r="6325" spans="2:2" ht="14.4">
      <c r="B6325" s="42"/>
    </row>
    <row r="6327" spans="2:2" ht="14.4">
      <c r="B6327" s="42"/>
    </row>
    <row r="6328" spans="2:2" ht="14.4">
      <c r="B6328" s="42"/>
    </row>
    <row r="6329" spans="2:2" ht="14.4">
      <c r="B6329" s="42"/>
    </row>
    <row r="6331" spans="2:2" ht="14.4">
      <c r="B6331" s="42"/>
    </row>
    <row r="6332" spans="2:2" ht="14.4">
      <c r="B6332" s="42"/>
    </row>
    <row r="6333" spans="2:2" ht="14.4">
      <c r="B6333" s="42"/>
    </row>
    <row r="6334" spans="2:2" ht="14.4">
      <c r="B6334" s="42"/>
    </row>
    <row r="6335" spans="2:2" ht="14.4">
      <c r="B6335" s="42"/>
    </row>
    <row r="6337" spans="2:2" ht="14.4">
      <c r="B6337" s="42"/>
    </row>
    <row r="6338" spans="2:2" ht="14.4">
      <c r="B6338" s="42"/>
    </row>
    <row r="6339" spans="2:2" ht="14.4">
      <c r="B6339" s="42"/>
    </row>
    <row r="6340" spans="2:2" ht="14.4">
      <c r="B6340" s="42"/>
    </row>
    <row r="6342" spans="2:2">
      <c r="B6342" s="43"/>
    </row>
    <row r="6344" spans="2:2">
      <c r="B6344" s="43"/>
    </row>
    <row r="6345" spans="2:2">
      <c r="B6345" s="43"/>
    </row>
    <row r="6347" spans="2:2" ht="14.4">
      <c r="B6347" s="42"/>
    </row>
    <row r="6348" spans="2:2" ht="14.4">
      <c r="B6348" s="42"/>
    </row>
    <row r="6349" spans="2:2" ht="14.4">
      <c r="B6349" s="42"/>
    </row>
    <row r="6350" spans="2:2" ht="14.4">
      <c r="B6350" s="42"/>
    </row>
    <row r="6351" spans="2:2" ht="14.4">
      <c r="B6351" s="42"/>
    </row>
    <row r="6352" spans="2:2" ht="14.4">
      <c r="B6352" s="42"/>
    </row>
    <row r="6353" spans="2:2" ht="14.4">
      <c r="B6353" s="42"/>
    </row>
    <row r="6354" spans="2:2" ht="14.4">
      <c r="B6354" s="42"/>
    </row>
    <row r="6355" spans="2:2" ht="14.4">
      <c r="B6355" s="42"/>
    </row>
    <row r="6356" spans="2:2" ht="14.4">
      <c r="B6356" s="42"/>
    </row>
    <row r="6357" spans="2:2" ht="14.4">
      <c r="B6357" s="42"/>
    </row>
    <row r="6358" spans="2:2" ht="14.4">
      <c r="B6358" s="42"/>
    </row>
    <row r="6360" spans="2:2" ht="14.4">
      <c r="B6360" s="42"/>
    </row>
    <row r="6361" spans="2:2" ht="14.4">
      <c r="B6361" s="42"/>
    </row>
    <row r="6363" spans="2:2" ht="14.4">
      <c r="B6363" s="42"/>
    </row>
    <row r="6364" spans="2:2" ht="14.4">
      <c r="B6364" s="42"/>
    </row>
    <row r="6366" spans="2:2" ht="14.4">
      <c r="B6366" s="42"/>
    </row>
    <row r="6368" spans="2:2" ht="14.4">
      <c r="B6368" s="42"/>
    </row>
    <row r="6369" spans="2:2" ht="14.4">
      <c r="B6369" s="42"/>
    </row>
    <row r="6371" spans="2:2" ht="14.4">
      <c r="B6371" s="42"/>
    </row>
    <row r="6372" spans="2:2" ht="14.4">
      <c r="B6372" s="42"/>
    </row>
    <row r="6374" spans="2:2" ht="14.4">
      <c r="B6374" s="42"/>
    </row>
    <row r="6376" spans="2:2" ht="14.4">
      <c r="B6376" s="42"/>
    </row>
    <row r="6377" spans="2:2" ht="14.4">
      <c r="B6377" s="42"/>
    </row>
    <row r="6378" spans="2:2" ht="14.4">
      <c r="B6378" s="42"/>
    </row>
    <row r="6379" spans="2:2" ht="14.4">
      <c r="B6379" s="42"/>
    </row>
    <row r="6380" spans="2:2" ht="14.4">
      <c r="B6380" s="42"/>
    </row>
    <row r="6381" spans="2:2" ht="14.4">
      <c r="B6381" s="42"/>
    </row>
    <row r="6382" spans="2:2" ht="14.4">
      <c r="B6382" s="42"/>
    </row>
    <row r="6383" spans="2:2" ht="14.4">
      <c r="B6383" s="42"/>
    </row>
    <row r="6385" spans="2:2" ht="14.4">
      <c r="B6385" s="42"/>
    </row>
    <row r="6386" spans="2:2" ht="14.4">
      <c r="B6386" s="42"/>
    </row>
    <row r="6387" spans="2:2" ht="14.4">
      <c r="B6387" s="42"/>
    </row>
    <row r="6388" spans="2:2" ht="14.4">
      <c r="B6388" s="42"/>
    </row>
    <row r="6390" spans="2:2">
      <c r="B6390" s="43"/>
    </row>
    <row r="6392" spans="2:2">
      <c r="B6392" s="43"/>
    </row>
    <row r="6393" spans="2:2">
      <c r="B6393" s="43"/>
    </row>
    <row r="6395" spans="2:2" ht="14.4">
      <c r="B6395" s="42"/>
    </row>
    <row r="6396" spans="2:2" ht="14.4">
      <c r="B6396" s="42"/>
    </row>
    <row r="6397" spans="2:2" ht="14.4">
      <c r="B6397" s="42"/>
    </row>
    <row r="6398" spans="2:2" ht="14.4">
      <c r="B6398" s="42"/>
    </row>
    <row r="6399" spans="2:2" ht="14.4">
      <c r="B6399" s="42"/>
    </row>
    <row r="6401" spans="2:2" ht="14.4">
      <c r="B6401" s="42"/>
    </row>
    <row r="6402" spans="2:2" ht="14.4">
      <c r="B6402" s="42"/>
    </row>
    <row r="6403" spans="2:2" ht="14.4">
      <c r="B6403" s="42"/>
    </row>
    <row r="6404" spans="2:2" ht="14.4">
      <c r="B6404" s="42"/>
    </row>
    <row r="6405" spans="2:2" ht="14.4">
      <c r="B6405" s="42"/>
    </row>
    <row r="6407" spans="2:2" ht="14.4">
      <c r="B6407" s="42"/>
    </row>
    <row r="6408" spans="2:2" ht="14.4">
      <c r="B6408" s="42"/>
    </row>
    <row r="6409" spans="2:2" ht="14.4">
      <c r="B6409" s="42"/>
    </row>
    <row r="6410" spans="2:2" ht="14.4">
      <c r="B6410" s="42"/>
    </row>
    <row r="6411" spans="2:2" ht="14.4">
      <c r="B6411" s="42"/>
    </row>
    <row r="6412" spans="2:2" ht="14.4">
      <c r="B6412" s="42"/>
    </row>
    <row r="6414" spans="2:2" ht="14.4">
      <c r="B6414" s="42"/>
    </row>
    <row r="6415" spans="2:2" ht="14.4">
      <c r="B6415" s="42"/>
    </row>
    <row r="6416" spans="2:2" ht="14.4">
      <c r="B6416" s="42"/>
    </row>
    <row r="6417" spans="2:2" ht="14.4">
      <c r="B6417" s="42"/>
    </row>
    <row r="6418" spans="2:2" ht="14.4">
      <c r="B6418" s="42"/>
    </row>
    <row r="6420" spans="2:2" ht="14.4">
      <c r="B6420" s="42"/>
    </row>
    <row r="6421" spans="2:2" ht="14.4">
      <c r="B6421" s="42"/>
    </row>
    <row r="6423" spans="2:2" ht="14.4">
      <c r="B6423" s="42"/>
    </row>
    <row r="6424" spans="2:2" ht="14.4">
      <c r="B6424" s="42"/>
    </row>
    <row r="6425" spans="2:2" ht="14.4">
      <c r="B6425" s="42"/>
    </row>
    <row r="6426" spans="2:2" ht="14.4">
      <c r="B6426" s="42"/>
    </row>
    <row r="6427" spans="2:2" ht="14.4">
      <c r="B6427" s="42"/>
    </row>
    <row r="6429" spans="2:2" ht="14.4">
      <c r="B6429" s="42"/>
    </row>
    <row r="6430" spans="2:2" ht="14.4">
      <c r="B6430" s="42"/>
    </row>
    <row r="6431" spans="2:2" ht="14.4">
      <c r="B6431" s="42"/>
    </row>
    <row r="6433" spans="2:3" ht="14.4">
      <c r="B6433" s="42"/>
    </row>
    <row r="6434" spans="2:3" ht="14.4">
      <c r="B6434" s="42"/>
    </row>
    <row r="6435" spans="2:3" ht="14.4">
      <c r="B6435" s="42"/>
    </row>
    <row r="6436" spans="2:3" ht="14.4">
      <c r="B6436" s="42"/>
    </row>
    <row r="6437" spans="2:3" ht="14.4">
      <c r="B6437" s="42"/>
    </row>
    <row r="6439" spans="2:3" ht="14.4">
      <c r="B6439" s="42"/>
    </row>
    <row r="6440" spans="2:3" ht="14.4">
      <c r="B6440" s="42"/>
      <c r="C6440" s="29"/>
    </row>
    <row r="6441" spans="2:3" ht="14.4">
      <c r="B6441" s="42"/>
    </row>
    <row r="6443" spans="2:3">
      <c r="B6443" s="43"/>
    </row>
    <row r="6445" spans="2:3">
      <c r="B6445" s="43"/>
    </row>
    <row r="6446" spans="2:3">
      <c r="B6446" s="43"/>
    </row>
    <row r="6448" spans="2:3" ht="14.4">
      <c r="B6448" s="42"/>
    </row>
    <row r="6449" spans="2:2" ht="14.4">
      <c r="B6449" s="42"/>
    </row>
    <row r="6450" spans="2:2" ht="14.4">
      <c r="B6450" s="42"/>
    </row>
    <row r="6452" spans="2:2" ht="14.4">
      <c r="B6452" s="42"/>
    </row>
    <row r="6453" spans="2:2" ht="14.4">
      <c r="B6453" s="42"/>
    </row>
    <row r="6455" spans="2:2" ht="14.4">
      <c r="B6455" s="42"/>
    </row>
    <row r="6456" spans="2:2" ht="14.4">
      <c r="B6456" s="42"/>
    </row>
    <row r="6457" spans="2:2" ht="14.4">
      <c r="B6457" s="42"/>
    </row>
    <row r="6458" spans="2:2" ht="14.4">
      <c r="B6458" s="42"/>
    </row>
    <row r="6459" spans="2:2" ht="14.4">
      <c r="B6459" s="42"/>
    </row>
    <row r="6461" spans="2:2" ht="14.4">
      <c r="B6461" s="42"/>
    </row>
    <row r="6462" spans="2:2" ht="14.4">
      <c r="B6462" s="42"/>
    </row>
    <row r="6463" spans="2:2" ht="14.4">
      <c r="B6463" s="42"/>
    </row>
    <row r="6464" spans="2:2" ht="14.4">
      <c r="B6464" s="42"/>
    </row>
    <row r="6466" spans="2:2" ht="14.4">
      <c r="B6466" s="42"/>
    </row>
    <row r="6467" spans="2:2" ht="14.4">
      <c r="B6467" s="42"/>
    </row>
    <row r="6469" spans="2:2" ht="14.4">
      <c r="B6469" s="42"/>
    </row>
    <row r="6471" spans="2:2" ht="14.4">
      <c r="B6471" s="42"/>
    </row>
    <row r="6472" spans="2:2" ht="14.4">
      <c r="B6472" s="42"/>
    </row>
    <row r="6473" spans="2:2" ht="14.4">
      <c r="B6473" s="42"/>
    </row>
    <row r="6475" spans="2:2" ht="14.4">
      <c r="B6475" s="42"/>
    </row>
    <row r="6476" spans="2:2" ht="14.4">
      <c r="B6476" s="42"/>
    </row>
    <row r="6478" spans="2:2" ht="14.4">
      <c r="B6478" s="42"/>
    </row>
    <row r="6479" spans="2:2" ht="14.4">
      <c r="B6479" s="42"/>
    </row>
    <row r="6481" spans="2:2" ht="14.4">
      <c r="B6481" s="42"/>
    </row>
    <row r="6482" spans="2:2" ht="14.4">
      <c r="B6482" s="42"/>
    </row>
    <row r="6484" spans="2:2" ht="14.4">
      <c r="B6484" s="42"/>
    </row>
    <row r="6485" spans="2:2" ht="14.4">
      <c r="B6485" s="42"/>
    </row>
    <row r="6487" spans="2:2" ht="14.4">
      <c r="B6487" s="42"/>
    </row>
    <row r="6488" spans="2:2" ht="14.4">
      <c r="B6488" s="42"/>
    </row>
    <row r="6489" spans="2:2" ht="14.4">
      <c r="B6489" s="42"/>
    </row>
    <row r="6491" spans="2:2" ht="14.4">
      <c r="B6491" s="42"/>
    </row>
    <row r="6493" spans="2:2" ht="14.4">
      <c r="B6493" s="42"/>
    </row>
    <row r="6494" spans="2:2" ht="14.4">
      <c r="B6494" s="42"/>
    </row>
    <row r="6495" spans="2:2" ht="14.4">
      <c r="B6495" s="42"/>
    </row>
    <row r="6496" spans="2:2" ht="14.4">
      <c r="B6496" s="42"/>
    </row>
    <row r="6497" spans="1:2" ht="14.4">
      <c r="B6497" s="42"/>
    </row>
    <row r="6498" spans="1:2" ht="14.4">
      <c r="B6498" s="42"/>
    </row>
    <row r="6500" spans="1:2">
      <c r="B6500" s="43"/>
    </row>
    <row r="6502" spans="1:2">
      <c r="B6502" s="43"/>
    </row>
    <row r="6503" spans="1:2">
      <c r="B6503" s="43"/>
    </row>
    <row r="6505" spans="1:2" ht="14.4">
      <c r="B6505" s="42"/>
    </row>
    <row r="6506" spans="1:2" ht="14.4">
      <c r="B6506" s="42"/>
    </row>
    <row r="6507" spans="1:2" ht="14.4">
      <c r="B6507" s="42"/>
    </row>
    <row r="6508" spans="1:2" ht="14.4">
      <c r="B6508" s="42"/>
    </row>
    <row r="6509" spans="1:2" ht="14.4">
      <c r="B6509" s="42"/>
    </row>
    <row r="6510" spans="1:2" ht="14.4">
      <c r="B6510" s="42"/>
    </row>
    <row r="6512" spans="1:2">
      <c r="A6512" s="25"/>
    </row>
    <row r="6514" spans="1:6" ht="13.8">
      <c r="A6514" s="15"/>
      <c r="C6514" s="15"/>
      <c r="E6514" s="73"/>
    </row>
    <row r="6515" spans="1:6" ht="13.8">
      <c r="B6515" s="50"/>
      <c r="C6515" s="15"/>
      <c r="E6515" s="73"/>
    </row>
    <row r="6516" spans="1:6" ht="13.8">
      <c r="B6516" s="50"/>
      <c r="E6516" s="73"/>
    </row>
    <row r="6517" spans="1:6" ht="14.4">
      <c r="C6517" s="29"/>
    </row>
    <row r="6518" spans="1:6" ht="14.4">
      <c r="A6518" s="29"/>
      <c r="B6518" s="42"/>
      <c r="C6518" s="29"/>
      <c r="D6518" s="74"/>
      <c r="E6518" s="74"/>
      <c r="F6518" s="74"/>
    </row>
    <row r="6520" spans="1:6" ht="14.4">
      <c r="B6520" s="42"/>
    </row>
    <row r="6522" spans="1:6" ht="14.4">
      <c r="A6522" s="29"/>
      <c r="B6522" s="56"/>
    </row>
    <row r="6523" spans="1:6" ht="14.4">
      <c r="B6523" s="56"/>
    </row>
    <row r="6524" spans="1:6" ht="14.4">
      <c r="B6524" s="42"/>
    </row>
    <row r="6525" spans="1:6" ht="14.4">
      <c r="B6525" s="42"/>
    </row>
    <row r="6526" spans="1:6" ht="14.4">
      <c r="B6526" s="42"/>
    </row>
    <row r="6527" spans="1:6" ht="14.4">
      <c r="B6527" s="42"/>
    </row>
    <row r="6528" spans="1:6" ht="14.4">
      <c r="A6528" s="29"/>
      <c r="B6528" s="42"/>
    </row>
    <row r="6529" spans="1:3" ht="14.4">
      <c r="B6529" s="42"/>
    </row>
    <row r="6530" spans="1:3" ht="14.4">
      <c r="B6530" s="42"/>
    </row>
    <row r="6531" spans="1:3" ht="14.4">
      <c r="B6531" s="42"/>
    </row>
    <row r="6532" spans="1:3" ht="14.4">
      <c r="B6532" s="42"/>
    </row>
    <row r="6533" spans="1:3" ht="14.4">
      <c r="B6533" s="42"/>
    </row>
    <row r="6534" spans="1:3" ht="14.4">
      <c r="B6534" s="42"/>
    </row>
    <row r="6535" spans="1:3" ht="14.4">
      <c r="B6535" s="42"/>
    </row>
    <row r="6536" spans="1:3" ht="14.4">
      <c r="B6536" s="42"/>
    </row>
    <row r="6537" spans="1:3" ht="14.4">
      <c r="B6537" s="42"/>
    </row>
    <row r="6539" spans="1:3" ht="14.4">
      <c r="B6539" s="42"/>
    </row>
    <row r="6540" spans="1:3" ht="14.4">
      <c r="A6540" s="29"/>
      <c r="B6540" s="42"/>
      <c r="C6540" s="29"/>
    </row>
    <row r="6541" spans="1:3" ht="14.4">
      <c r="B6541" s="42"/>
    </row>
    <row r="6542" spans="1:3" ht="14.4">
      <c r="B6542" s="42"/>
    </row>
    <row r="6543" spans="1:3" ht="14.4">
      <c r="B6543" s="42"/>
    </row>
    <row r="6544" spans="1:3" ht="14.4">
      <c r="B6544" s="42"/>
    </row>
    <row r="6545" spans="1:2" ht="14.4">
      <c r="B6545" s="56"/>
    </row>
    <row r="6547" spans="1:2" ht="14.4">
      <c r="B6547" s="42"/>
    </row>
    <row r="6548" spans="1:2" ht="14.4">
      <c r="B6548" s="42"/>
    </row>
    <row r="6549" spans="1:2" ht="14.4">
      <c r="B6549" s="42"/>
    </row>
    <row r="6550" spans="1:2" ht="14.4">
      <c r="B6550" s="42"/>
    </row>
    <row r="6551" spans="1:2" ht="14.4">
      <c r="B6551" s="42"/>
    </row>
    <row r="6552" spans="1:2" ht="14.4">
      <c r="A6552" s="29"/>
      <c r="B6552" s="42"/>
    </row>
    <row r="6553" spans="1:2" ht="14.4">
      <c r="B6553" s="42"/>
    </row>
    <row r="6554" spans="1:2" ht="14.4">
      <c r="B6554" s="42"/>
    </row>
    <row r="6555" spans="1:2" ht="14.4">
      <c r="B6555" s="42"/>
    </row>
    <row r="6556" spans="1:2" ht="14.4">
      <c r="B6556" s="42"/>
    </row>
    <row r="6557" spans="1:2" ht="14.4">
      <c r="B6557" s="42"/>
    </row>
    <row r="6558" spans="1:2" ht="14.4">
      <c r="B6558" s="42"/>
    </row>
    <row r="6559" spans="1:2" ht="14.4">
      <c r="B6559" s="42"/>
    </row>
    <row r="6560" spans="1:2" ht="14.4">
      <c r="B6560" s="42"/>
    </row>
    <row r="6561" spans="1:6" ht="14.4">
      <c r="B6561" s="42"/>
    </row>
    <row r="6562" spans="1:6" ht="14.4">
      <c r="B6562" s="42"/>
    </row>
    <row r="6563" spans="1:6" ht="14.4">
      <c r="B6563" s="42"/>
    </row>
    <row r="6564" spans="1:6" ht="14.4">
      <c r="B6564" s="42"/>
    </row>
    <row r="6565" spans="1:6" ht="14.4">
      <c r="B6565" s="42"/>
    </row>
    <row r="6567" spans="1:6">
      <c r="A6567" s="25"/>
      <c r="B6567" s="43"/>
    </row>
    <row r="6568" spans="1:6">
      <c r="A6568" s="25"/>
      <c r="B6568" s="43"/>
      <c r="C6568" s="25"/>
    </row>
    <row r="6570" spans="1:6" ht="13.8">
      <c r="A6570" s="15"/>
      <c r="C6570" s="15"/>
      <c r="E6570" s="73"/>
    </row>
    <row r="6571" spans="1:6" ht="13.8">
      <c r="B6571" s="50"/>
      <c r="C6571" s="15"/>
      <c r="E6571" s="73"/>
    </row>
    <row r="6572" spans="1:6" ht="13.8">
      <c r="B6572" s="50"/>
      <c r="E6572" s="73"/>
    </row>
    <row r="6573" spans="1:6" ht="14.4">
      <c r="C6573" s="29"/>
    </row>
    <row r="6574" spans="1:6" ht="14.4">
      <c r="A6574" s="29"/>
      <c r="B6574" s="42"/>
      <c r="C6574" s="29"/>
      <c r="D6574" s="74"/>
      <c r="E6574" s="74"/>
      <c r="F6574" s="74"/>
    </row>
    <row r="6576" spans="1:6" ht="14.4">
      <c r="B6576" s="42"/>
    </row>
    <row r="6577" spans="1:5" ht="14.4">
      <c r="B6577" s="56"/>
    </row>
    <row r="6578" spans="1:5" ht="14.4">
      <c r="B6578" s="56"/>
    </row>
    <row r="6579" spans="1:5" ht="14.4">
      <c r="B6579" s="56"/>
    </row>
    <row r="6580" spans="1:5" ht="14.4">
      <c r="B6580" s="42"/>
    </row>
    <row r="6581" spans="1:5" ht="14.4">
      <c r="B6581" s="42"/>
    </row>
    <row r="6582" spans="1:5" ht="14.4">
      <c r="B6582" s="42"/>
      <c r="C6582" s="29"/>
      <c r="D6582" s="74"/>
      <c r="E6582" s="74"/>
    </row>
    <row r="6583" spans="1:5" ht="14.4">
      <c r="B6583" s="42"/>
    </row>
    <row r="6584" spans="1:5" ht="14.4">
      <c r="A6584" s="29"/>
      <c r="B6584" s="42"/>
    </row>
    <row r="6585" spans="1:5" ht="14.4">
      <c r="B6585" s="42"/>
    </row>
    <row r="6586" spans="1:5" ht="14.4">
      <c r="A6586" s="29"/>
    </row>
    <row r="6587" spans="1:5" ht="14.4">
      <c r="B6587" s="57"/>
    </row>
    <row r="6588" spans="1:5" ht="14.4">
      <c r="B6588" s="42"/>
    </row>
    <row r="6589" spans="1:5" ht="14.4">
      <c r="B6589" s="42"/>
    </row>
    <row r="6590" spans="1:5" ht="14.4">
      <c r="B6590" s="42"/>
    </row>
    <row r="6591" spans="1:5" ht="14.4">
      <c r="B6591" s="42"/>
    </row>
    <row r="6592" spans="1:5" ht="14.4">
      <c r="B6592" s="42"/>
    </row>
    <row r="6593" spans="2:2" ht="14.4">
      <c r="B6593" s="57"/>
    </row>
    <row r="6594" spans="2:2" ht="14.4">
      <c r="B6594" s="42"/>
    </row>
    <row r="6595" spans="2:2" ht="14.4">
      <c r="B6595" s="42"/>
    </row>
    <row r="6596" spans="2:2" ht="14.4">
      <c r="B6596" s="42"/>
    </row>
    <row r="6597" spans="2:2" ht="14.4">
      <c r="B6597" s="57"/>
    </row>
    <row r="6598" spans="2:2" ht="14.4">
      <c r="B6598" s="42"/>
    </row>
    <row r="6599" spans="2:2" ht="14.4">
      <c r="B6599" s="42"/>
    </row>
    <row r="6600" spans="2:2" ht="14.4">
      <c r="B6600" s="42"/>
    </row>
    <row r="6601" spans="2:2" ht="14.4">
      <c r="B6601" s="57"/>
    </row>
    <row r="6602" spans="2:2" ht="14.4">
      <c r="B6602" s="42"/>
    </row>
    <row r="6603" spans="2:2" ht="14.4">
      <c r="B6603" s="42"/>
    </row>
    <row r="6604" spans="2:2" ht="14.4">
      <c r="B6604" s="42"/>
    </row>
    <row r="6605" spans="2:2" ht="14.4">
      <c r="B6605" s="57"/>
    </row>
    <row r="6606" spans="2:2" ht="14.4">
      <c r="B6606" s="42"/>
    </row>
    <row r="6607" spans="2:2" ht="14.4">
      <c r="B6607" s="42"/>
    </row>
    <row r="6608" spans="2:2" ht="14.4">
      <c r="B6608" s="42"/>
    </row>
    <row r="6609" spans="1:2" ht="14.4">
      <c r="B6609" s="42"/>
    </row>
    <row r="6610" spans="1:2" ht="14.4">
      <c r="B6610" s="42"/>
    </row>
    <row r="6611" spans="1:2" ht="14.4">
      <c r="B6611" s="56"/>
    </row>
    <row r="6612" spans="1:2" ht="14.4">
      <c r="B6612" s="56"/>
    </row>
    <row r="6613" spans="1:2" ht="14.4">
      <c r="A6613" s="29"/>
      <c r="B6613" s="58"/>
    </row>
    <row r="6614" spans="1:2" ht="14.4">
      <c r="A6614" s="29"/>
      <c r="B6614" s="58"/>
    </row>
    <row r="6615" spans="1:2" ht="14.4">
      <c r="B6615" s="42"/>
    </row>
    <row r="6616" spans="1:2" ht="14.4">
      <c r="A6616" s="29"/>
      <c r="B6616" s="58"/>
    </row>
    <row r="6617" spans="1:2" ht="14.4">
      <c r="B6617" s="42"/>
    </row>
    <row r="6618" spans="1:2" ht="14.4">
      <c r="A6618" s="29"/>
      <c r="B6618" s="42"/>
    </row>
    <row r="6619" spans="1:2" ht="14.4">
      <c r="A6619" s="29"/>
      <c r="B6619" s="58"/>
    </row>
    <row r="6620" spans="1:2" ht="14.4">
      <c r="A6620" s="29"/>
      <c r="B6620" s="58"/>
    </row>
    <row r="6621" spans="1:2" ht="14.4">
      <c r="A6621" s="29"/>
      <c r="B6621" s="58"/>
    </row>
    <row r="6622" spans="1:2" ht="14.4">
      <c r="A6622" s="29"/>
      <c r="B6622" s="58"/>
    </row>
    <row r="6623" spans="1:2" ht="14.4">
      <c r="A6623" s="29"/>
      <c r="B6623" s="58"/>
    </row>
    <row r="6624" spans="1:2">
      <c r="A6624" s="25"/>
      <c r="B6624" s="43"/>
    </row>
    <row r="6625" spans="1:6">
      <c r="A6625" s="25"/>
      <c r="B6625" s="43"/>
      <c r="C6625" s="25"/>
    </row>
    <row r="6627" spans="1:6" ht="13.8">
      <c r="A6627" s="15"/>
      <c r="C6627" s="15"/>
      <c r="F6627" s="73"/>
    </row>
    <row r="6628" spans="1:6" ht="13.8">
      <c r="B6628" s="50"/>
      <c r="C6628" s="15"/>
      <c r="F6628" s="73"/>
    </row>
    <row r="6629" spans="1:6" ht="13.8">
      <c r="B6629" s="50"/>
      <c r="F6629" s="73"/>
    </row>
    <row r="6630" spans="1:6" ht="14.4">
      <c r="C6630" s="29"/>
    </row>
    <row r="6631" spans="1:6" ht="14.4">
      <c r="A6631" s="29"/>
      <c r="B6631" s="42"/>
      <c r="C6631" s="29"/>
      <c r="D6631" s="74"/>
      <c r="E6631" s="74"/>
      <c r="F6631" s="74"/>
    </row>
    <row r="6633" spans="1:6" ht="14.4">
      <c r="B6633" s="58"/>
      <c r="C6633" s="29"/>
    </row>
    <row r="6634" spans="1:6" ht="14.4">
      <c r="B6634" s="42"/>
    </row>
    <row r="6635" spans="1:6" ht="14.4">
      <c r="B6635" s="58"/>
      <c r="C6635" s="29"/>
    </row>
    <row r="6636" spans="1:6" ht="14.4">
      <c r="B6636" s="58"/>
      <c r="C6636" s="29"/>
    </row>
    <row r="6637" spans="1:6" ht="14.4">
      <c r="B6637" s="58"/>
      <c r="C6637" s="29"/>
    </row>
    <row r="6638" spans="1:6" ht="14.4">
      <c r="C6638" s="29"/>
      <c r="D6638" s="74"/>
    </row>
    <row r="6640" spans="1:6" ht="14.4">
      <c r="A6640" s="29"/>
      <c r="B6640" s="42"/>
    </row>
    <row r="6641" spans="1:5" ht="14.4">
      <c r="B6641" s="42"/>
    </row>
    <row r="6642" spans="1:5" ht="14.4">
      <c r="B6642" s="42"/>
    </row>
    <row r="6643" spans="1:5" ht="14.4">
      <c r="A6643" s="29"/>
      <c r="B6643" s="42"/>
      <c r="C6643" s="29"/>
      <c r="D6643" s="74"/>
      <c r="E6643" s="74"/>
    </row>
    <row r="6644" spans="1:5" ht="14.4">
      <c r="A6644" s="29"/>
      <c r="B6644" s="42"/>
    </row>
    <row r="6645" spans="1:5" ht="14.4">
      <c r="B6645" s="42"/>
    </row>
    <row r="6646" spans="1:5" ht="14.4">
      <c r="B6646" s="42"/>
    </row>
    <row r="6647" spans="1:5" ht="14.4">
      <c r="B6647" s="42"/>
    </row>
    <row r="6649" spans="1:5" ht="14.4">
      <c r="B6649" s="42"/>
    </row>
    <row r="6650" spans="1:5" ht="14.4">
      <c r="B6650" s="42"/>
    </row>
    <row r="6651" spans="1:5" ht="14.4">
      <c r="A6651" s="29"/>
      <c r="B6651" s="59"/>
      <c r="C6651" s="32"/>
    </row>
    <row r="6652" spans="1:5" ht="14.4">
      <c r="A6652" s="29"/>
      <c r="B6652" s="60"/>
      <c r="C6652" s="30"/>
    </row>
    <row r="6653" spans="1:5" ht="14.4">
      <c r="A6653" s="29"/>
      <c r="B6653" s="60"/>
      <c r="C6653" s="30"/>
    </row>
    <row r="6654" spans="1:5" ht="14.4">
      <c r="A6654" s="29"/>
      <c r="B6654" s="59"/>
      <c r="C6654" s="32"/>
    </row>
    <row r="6655" spans="1:5" ht="14.4">
      <c r="B6655" s="42"/>
      <c r="C6655" s="30"/>
    </row>
    <row r="6656" spans="1:5" ht="14.4">
      <c r="A6656" s="29"/>
      <c r="B6656" s="60"/>
      <c r="C6656" s="30"/>
    </row>
    <row r="6657" spans="1:4" ht="14.4">
      <c r="A6657" s="29"/>
    </row>
    <row r="6658" spans="1:4" ht="14.4">
      <c r="B6658" s="42"/>
    </row>
    <row r="6659" spans="1:4" ht="14.4">
      <c r="B6659" s="42"/>
      <c r="C6659" s="30"/>
    </row>
    <row r="6660" spans="1:4" ht="14.4">
      <c r="B6660" s="42"/>
    </row>
    <row r="6661" spans="1:4" ht="14.4">
      <c r="B6661" s="42"/>
    </row>
    <row r="6662" spans="1:4" ht="14.4">
      <c r="B6662" s="42"/>
    </row>
    <row r="6663" spans="1:4" ht="14.4">
      <c r="B6663" s="42"/>
    </row>
    <row r="6664" spans="1:4" ht="14.4">
      <c r="B6664" s="42"/>
    </row>
    <row r="6665" spans="1:4" ht="14.4">
      <c r="B6665" s="42"/>
    </row>
    <row r="6666" spans="1:4" ht="14.4">
      <c r="B6666" s="42"/>
    </row>
    <row r="6667" spans="1:4" ht="14.4">
      <c r="B6667" s="42"/>
    </row>
    <row r="6668" spans="1:4" ht="14.4">
      <c r="B6668" s="42"/>
    </row>
    <row r="6669" spans="1:4" ht="14.4">
      <c r="B6669" s="42"/>
    </row>
    <row r="6671" spans="1:4" ht="14.4">
      <c r="C6671" s="29"/>
      <c r="D6671" s="74"/>
    </row>
    <row r="6673" spans="1:6">
      <c r="A6673" s="25"/>
      <c r="B6673" s="43"/>
    </row>
    <row r="6674" spans="1:6">
      <c r="A6674" s="25"/>
      <c r="B6674" s="43"/>
      <c r="C6674" s="25"/>
    </row>
    <row r="6676" spans="1:6" ht="13.8">
      <c r="A6676" s="15"/>
      <c r="C6676" s="15"/>
      <c r="E6676" s="73"/>
    </row>
    <row r="6677" spans="1:6" ht="13.8">
      <c r="A6677" s="15"/>
      <c r="C6677" s="15"/>
      <c r="E6677" s="73"/>
    </row>
    <row r="6678" spans="1:6" ht="13.8">
      <c r="B6678" s="50"/>
      <c r="E6678" s="73"/>
    </row>
    <row r="6679" spans="1:6" ht="14.4">
      <c r="C6679" s="29"/>
    </row>
    <row r="6680" spans="1:6" ht="14.4">
      <c r="A6680" s="29"/>
      <c r="B6680" s="42"/>
      <c r="C6680" s="29"/>
      <c r="D6680" s="74"/>
      <c r="E6680" s="74"/>
      <c r="F6680" s="74"/>
    </row>
    <row r="6682" spans="1:6" ht="14.4">
      <c r="A6682" s="29"/>
      <c r="B6682" s="42"/>
    </row>
    <row r="6683" spans="1:6" ht="14.4">
      <c r="B6683" s="42"/>
      <c r="C6683" s="29"/>
    </row>
    <row r="6684" spans="1:6" ht="14.4">
      <c r="A6684" s="29"/>
      <c r="B6684" s="42"/>
    </row>
    <row r="6685" spans="1:6" ht="14.4">
      <c r="B6685" s="42"/>
    </row>
    <row r="6686" spans="1:6" ht="14.4">
      <c r="B6686" s="42"/>
    </row>
    <row r="6687" spans="1:6" ht="14.4">
      <c r="B6687" s="42"/>
    </row>
    <row r="6688" spans="1:6" ht="14.4">
      <c r="B6688" s="42"/>
    </row>
    <row r="6689" spans="2:2" ht="14.4">
      <c r="B6689" s="42"/>
    </row>
    <row r="6690" spans="2:2" ht="14.4">
      <c r="B6690" s="42"/>
    </row>
    <row r="6691" spans="2:2" ht="14.4">
      <c r="B6691" s="42"/>
    </row>
    <row r="6692" spans="2:2" ht="14.4">
      <c r="B6692" s="42"/>
    </row>
    <row r="6693" spans="2:2" ht="14.4">
      <c r="B6693" s="42"/>
    </row>
    <row r="6694" spans="2:2" ht="14.4">
      <c r="B6694" s="42"/>
    </row>
    <row r="6695" spans="2:2" ht="14.4">
      <c r="B6695" s="42"/>
    </row>
    <row r="6696" spans="2:2" ht="14.4">
      <c r="B6696" s="42"/>
    </row>
    <row r="6697" spans="2:2" ht="14.4">
      <c r="B6697" s="42"/>
    </row>
    <row r="6699" spans="2:2" ht="14.4">
      <c r="B6699" s="42"/>
    </row>
    <row r="6700" spans="2:2" ht="14.4">
      <c r="B6700" s="42"/>
    </row>
    <row r="6701" spans="2:2" ht="14.4">
      <c r="B6701" s="42"/>
    </row>
    <row r="6702" spans="2:2" ht="14.4">
      <c r="B6702" s="42"/>
    </row>
    <row r="6703" spans="2:2" ht="14.4">
      <c r="B6703" s="42"/>
    </row>
    <row r="6705" spans="1:4" ht="14.4">
      <c r="B6705" s="42"/>
    </row>
    <row r="6706" spans="1:4" ht="14.4">
      <c r="A6706" s="29"/>
      <c r="B6706" s="58"/>
    </row>
    <row r="6707" spans="1:4" ht="14.4">
      <c r="B6707" s="42"/>
    </row>
    <row r="6708" spans="1:4" ht="14.4">
      <c r="B6708" s="42"/>
    </row>
    <row r="6709" spans="1:4" ht="14.4">
      <c r="B6709" s="42"/>
    </row>
    <row r="6710" spans="1:4" ht="14.4">
      <c r="B6710" s="42"/>
    </row>
    <row r="6711" spans="1:4" ht="14.4">
      <c r="B6711" s="42"/>
    </row>
    <row r="6712" spans="1:4" ht="14.4">
      <c r="C6712" s="29"/>
      <c r="D6712" s="74"/>
    </row>
    <row r="6714" spans="1:4" ht="14.4">
      <c r="A6714" s="29"/>
      <c r="B6714" s="42"/>
    </row>
    <row r="6715" spans="1:4" ht="14.4">
      <c r="B6715" s="42"/>
    </row>
    <row r="6716" spans="1:4" ht="14.4">
      <c r="B6716" s="42"/>
    </row>
    <row r="6717" spans="1:4" ht="14.4">
      <c r="B6717" s="42"/>
    </row>
    <row r="6718" spans="1:4" ht="14.4">
      <c r="B6718" s="42"/>
    </row>
    <row r="6719" spans="1:4" ht="14.4">
      <c r="B6719" s="42"/>
    </row>
    <row r="6720" spans="1:4" ht="14.4">
      <c r="B6720" s="42"/>
    </row>
    <row r="6721" spans="1:5" ht="14.4">
      <c r="B6721" s="42"/>
    </row>
    <row r="6722" spans="1:5" ht="14.4">
      <c r="B6722" s="42"/>
    </row>
    <row r="6723" spans="1:5" ht="14.4">
      <c r="B6723" s="42"/>
    </row>
    <row r="6724" spans="1:5" ht="14.4">
      <c r="A6724" s="29"/>
      <c r="B6724" s="42"/>
    </row>
    <row r="6725" spans="1:5" ht="14.4">
      <c r="B6725" s="42"/>
    </row>
    <row r="6726" spans="1:5" ht="14.4">
      <c r="B6726" s="42"/>
    </row>
    <row r="6727" spans="1:5" ht="14.4">
      <c r="B6727" s="42"/>
    </row>
    <row r="6729" spans="1:5" ht="14.4">
      <c r="B6729" s="42"/>
    </row>
    <row r="6730" spans="1:5">
      <c r="A6730" s="25"/>
      <c r="B6730" s="43"/>
    </row>
    <row r="6731" spans="1:5">
      <c r="A6731" s="25"/>
      <c r="B6731" s="43"/>
      <c r="C6731" s="25"/>
    </row>
    <row r="6733" spans="1:5" ht="13.8">
      <c r="A6733" s="15"/>
      <c r="C6733" s="15"/>
      <c r="E6733" s="73"/>
    </row>
    <row r="6734" spans="1:5" ht="13.8">
      <c r="B6734" s="50"/>
      <c r="C6734" s="15"/>
      <c r="E6734" s="73"/>
    </row>
    <row r="6735" spans="1:5" ht="13.8">
      <c r="B6735" s="50"/>
      <c r="E6735" s="73"/>
    </row>
    <row r="6736" spans="1:5" ht="14.4">
      <c r="C6736" s="29"/>
    </row>
    <row r="6737" spans="1:6" ht="14.4">
      <c r="A6737" s="29"/>
      <c r="B6737" s="42"/>
      <c r="C6737" s="29"/>
      <c r="D6737" s="74"/>
      <c r="E6737" s="74"/>
      <c r="F6737" s="74"/>
    </row>
    <row r="6739" spans="1:6" ht="14.4">
      <c r="B6739" s="42"/>
    </row>
    <row r="6740" spans="1:6" ht="14.4">
      <c r="B6740" s="42"/>
    </row>
    <row r="6741" spans="1:6" ht="14.4">
      <c r="B6741" s="42"/>
    </row>
    <row r="6743" spans="1:6" ht="14.4">
      <c r="B6743" s="42"/>
    </row>
    <row r="6744" spans="1:6" ht="14.4">
      <c r="B6744" s="42"/>
    </row>
    <row r="6745" spans="1:6" ht="14.4">
      <c r="B6745" s="42"/>
    </row>
    <row r="6746" spans="1:6" ht="14.4">
      <c r="B6746" s="42"/>
    </row>
    <row r="6747" spans="1:6" ht="14.4">
      <c r="B6747" s="42"/>
    </row>
    <row r="6748" spans="1:6" ht="14.4">
      <c r="B6748" s="42"/>
    </row>
    <row r="6749" spans="1:6" ht="14.4">
      <c r="B6749" s="42"/>
    </row>
    <row r="6750" spans="1:6" ht="14.4">
      <c r="B6750" s="42"/>
    </row>
    <row r="6751" spans="1:6" ht="14.4">
      <c r="B6751" s="42"/>
    </row>
    <row r="6752" spans="1:6" ht="14.4">
      <c r="C6752" s="29"/>
      <c r="D6752" s="74"/>
    </row>
    <row r="6754" spans="1:4" ht="14.4">
      <c r="A6754" s="29"/>
      <c r="B6754" s="42"/>
    </row>
    <row r="6755" spans="1:4" ht="14.4">
      <c r="B6755" s="42"/>
    </row>
    <row r="6756" spans="1:4" ht="14.4">
      <c r="A6756" s="29"/>
      <c r="B6756" s="42"/>
      <c r="C6756" s="29"/>
    </row>
    <row r="6757" spans="1:4" ht="14.4">
      <c r="B6757" s="42"/>
    </row>
    <row r="6758" spans="1:4" ht="14.4">
      <c r="B6758" s="42"/>
      <c r="C6758" s="29"/>
      <c r="D6758" s="74"/>
    </row>
    <row r="6760" spans="1:4" ht="14.4">
      <c r="A6760" s="29"/>
      <c r="B6760" s="42"/>
    </row>
    <row r="6761" spans="1:4" ht="14.4">
      <c r="B6761" s="42"/>
    </row>
    <row r="6762" spans="1:4" ht="14.4">
      <c r="A6762" s="29"/>
      <c r="B6762" s="42"/>
      <c r="C6762" s="29"/>
    </row>
    <row r="6763" spans="1:4" ht="14.4">
      <c r="B6763" s="42"/>
    </row>
    <row r="6764" spans="1:4" ht="14.4">
      <c r="B6764" s="42"/>
      <c r="C6764" s="29"/>
      <c r="D6764" s="74"/>
    </row>
    <row r="6766" spans="1:4" ht="14.4">
      <c r="A6766" s="29"/>
      <c r="B6766" s="42"/>
    </row>
    <row r="6767" spans="1:4" ht="14.4">
      <c r="B6767" s="42"/>
    </row>
    <row r="6768" spans="1:4" ht="14.4">
      <c r="B6768" s="42"/>
    </row>
    <row r="6769" spans="1:6" ht="14.4">
      <c r="B6769" s="42"/>
    </row>
    <row r="6770" spans="1:6" ht="14.4">
      <c r="B6770" s="42"/>
      <c r="C6770" s="29"/>
      <c r="D6770" s="74"/>
    </row>
    <row r="6772" spans="1:6" ht="14.4">
      <c r="A6772" s="29"/>
      <c r="B6772" s="42"/>
    </row>
    <row r="6773" spans="1:6" ht="14.4">
      <c r="B6773" s="42"/>
    </row>
    <row r="6775" spans="1:6" ht="14.4">
      <c r="B6775" s="42"/>
    </row>
    <row r="6777" spans="1:6">
      <c r="A6777" s="25"/>
      <c r="B6777" s="43"/>
    </row>
    <row r="6778" spans="1:6">
      <c r="A6778" s="25"/>
      <c r="B6778" s="43"/>
      <c r="C6778" s="25"/>
    </row>
    <row r="6780" spans="1:6" ht="13.8">
      <c r="A6780" s="15"/>
      <c r="C6780" s="15"/>
      <c r="E6780" s="73"/>
    </row>
    <row r="6781" spans="1:6" ht="13.8">
      <c r="B6781" s="50"/>
      <c r="C6781" s="15"/>
      <c r="E6781" s="73"/>
    </row>
    <row r="6782" spans="1:6" ht="13.8">
      <c r="B6782" s="50"/>
      <c r="E6782" s="73"/>
    </row>
    <row r="6783" spans="1:6" ht="14.4">
      <c r="C6783" s="29"/>
    </row>
    <row r="6784" spans="1:6" ht="14.4">
      <c r="A6784" s="29"/>
      <c r="B6784" s="42"/>
      <c r="C6784" s="29"/>
      <c r="D6784" s="74"/>
      <c r="E6784" s="74"/>
      <c r="F6784" s="74"/>
    </row>
    <row r="6786" spans="1:4" ht="14.4">
      <c r="B6786" s="42"/>
    </row>
    <row r="6787" spans="1:4" ht="14.4">
      <c r="B6787" s="42"/>
    </row>
    <row r="6788" spans="1:4" ht="14.4">
      <c r="B6788" s="42"/>
    </row>
    <row r="6789" spans="1:4" ht="14.4">
      <c r="B6789" s="42"/>
    </row>
    <row r="6790" spans="1:4" ht="14.4">
      <c r="B6790" s="42"/>
    </row>
    <row r="6791" spans="1:4" ht="14.4">
      <c r="B6791" s="42"/>
    </row>
    <row r="6792" spans="1:4" ht="14.4">
      <c r="B6792" s="42"/>
    </row>
    <row r="6793" spans="1:4" ht="14.4">
      <c r="A6793" s="29"/>
      <c r="B6793" s="42"/>
    </row>
    <row r="6794" spans="1:4" ht="14.4">
      <c r="B6794" s="42"/>
    </row>
    <row r="6795" spans="1:4" ht="14.4">
      <c r="B6795" s="42"/>
    </row>
    <row r="6796" spans="1:4" ht="14.4">
      <c r="B6796" s="42"/>
    </row>
    <row r="6797" spans="1:4" ht="14.4">
      <c r="B6797" s="42"/>
    </row>
    <row r="6798" spans="1:4" ht="14.4">
      <c r="C6798" s="29"/>
      <c r="D6798" s="74"/>
    </row>
    <row r="6800" spans="1:4" ht="14.4">
      <c r="A6800" s="29"/>
      <c r="B6800" s="42"/>
    </row>
    <row r="6801" spans="1:4" ht="14.4">
      <c r="B6801" s="42"/>
    </row>
    <row r="6802" spans="1:4" ht="14.4">
      <c r="B6802" s="42"/>
    </row>
    <row r="6803" spans="1:4" ht="14.4">
      <c r="B6803" s="42"/>
    </row>
    <row r="6804" spans="1:4" ht="14.4">
      <c r="B6804" s="42"/>
    </row>
    <row r="6805" spans="1:4" ht="14.4">
      <c r="B6805" s="42"/>
    </row>
    <row r="6806" spans="1:4" ht="14.4">
      <c r="B6806" s="42"/>
    </row>
    <row r="6807" spans="1:4" ht="14.4">
      <c r="B6807" s="42"/>
    </row>
    <row r="6808" spans="1:4" ht="14.4">
      <c r="A6808" s="29"/>
      <c r="B6808" s="42"/>
      <c r="C6808" s="29"/>
      <c r="D6808" s="74"/>
    </row>
    <row r="6809" spans="1:4" ht="14.4">
      <c r="B6809" s="42"/>
    </row>
    <row r="6810" spans="1:4" ht="14.4">
      <c r="B6810" s="42"/>
    </row>
    <row r="6811" spans="1:4" ht="14.4">
      <c r="B6811" s="42"/>
      <c r="C6811" s="29"/>
      <c r="D6811" s="74"/>
    </row>
    <row r="6812" spans="1:4" ht="14.4">
      <c r="B6812" s="42"/>
      <c r="C6812" s="29"/>
      <c r="D6812" s="74"/>
    </row>
    <row r="6813" spans="1:4" ht="14.4">
      <c r="B6813" s="42"/>
      <c r="C6813" s="29"/>
      <c r="D6813" s="74"/>
    </row>
    <row r="6814" spans="1:4" ht="14.4">
      <c r="B6814" s="42"/>
      <c r="C6814" s="29"/>
      <c r="D6814" s="74"/>
    </row>
    <row r="6815" spans="1:4" ht="14.4">
      <c r="B6815" s="42"/>
      <c r="C6815" s="29"/>
      <c r="D6815" s="74"/>
    </row>
    <row r="6816" spans="1:4" ht="14.4">
      <c r="C6816" s="29"/>
      <c r="D6816" s="74"/>
    </row>
    <row r="6818" spans="1:4" ht="14.4">
      <c r="A6818" s="29"/>
      <c r="B6818" s="42"/>
    </row>
    <row r="6819" spans="1:4" ht="14.4">
      <c r="B6819" s="42"/>
    </row>
    <row r="6820" spans="1:4" ht="14.4">
      <c r="B6820" s="42"/>
    </row>
    <row r="6821" spans="1:4" ht="14.4">
      <c r="B6821" s="42"/>
    </row>
    <row r="6822" spans="1:4" ht="14.4">
      <c r="B6822" s="42"/>
    </row>
    <row r="6823" spans="1:4" ht="14.4">
      <c r="B6823" s="42"/>
    </row>
    <row r="6824" spans="1:4" ht="14.4">
      <c r="B6824" s="42"/>
    </row>
    <row r="6825" spans="1:4" ht="14.4">
      <c r="B6825" s="42"/>
    </row>
    <row r="6826" spans="1:4" ht="14.4">
      <c r="A6826" s="30"/>
      <c r="B6826" s="42"/>
    </row>
    <row r="6827" spans="1:4" ht="14.4">
      <c r="B6827" s="42"/>
    </row>
    <row r="6828" spans="1:4" ht="14.4">
      <c r="B6828" s="42"/>
    </row>
    <row r="6829" spans="1:4" ht="14.4">
      <c r="B6829" s="42"/>
      <c r="C6829" s="29"/>
      <c r="D6829" s="74"/>
    </row>
    <row r="6830" spans="1:4" ht="14.4">
      <c r="B6830" s="42"/>
      <c r="C6830" s="29"/>
      <c r="D6830" s="74"/>
    </row>
    <row r="6831" spans="1:4" ht="14.4">
      <c r="B6831" s="42"/>
      <c r="C6831" s="29"/>
      <c r="D6831" s="74"/>
    </row>
    <row r="6832" spans="1:4" ht="14.4">
      <c r="B6832" s="42"/>
      <c r="C6832" s="29"/>
      <c r="D6832" s="74"/>
    </row>
    <row r="6833" spans="1:6">
      <c r="A6833" s="25"/>
      <c r="C6833" s="25"/>
    </row>
    <row r="6834" spans="1:6">
      <c r="A6834" s="25"/>
      <c r="C6834" s="25"/>
      <c r="E6834" s="75"/>
    </row>
    <row r="6836" spans="1:6" ht="13.8">
      <c r="A6836" s="15"/>
      <c r="C6836" s="15"/>
      <c r="F6836" s="73"/>
    </row>
    <row r="6837" spans="1:6" ht="13.8">
      <c r="A6837" s="15"/>
      <c r="C6837" s="15"/>
      <c r="F6837" s="73"/>
    </row>
    <row r="6838" spans="1:6" ht="13.8">
      <c r="B6838" s="50"/>
      <c r="F6838" s="73"/>
    </row>
    <row r="6839" spans="1:6" ht="14.4">
      <c r="C6839" s="29"/>
    </row>
    <row r="6840" spans="1:6" ht="14.4">
      <c r="A6840" s="29"/>
      <c r="B6840" s="42"/>
      <c r="C6840" s="29"/>
      <c r="D6840" s="74"/>
      <c r="E6840" s="74"/>
      <c r="F6840" s="74"/>
    </row>
    <row r="6842" spans="1:6" ht="14.4">
      <c r="B6842" s="42"/>
      <c r="C6842" s="29"/>
      <c r="D6842" s="74"/>
    </row>
    <row r="6843" spans="1:6" ht="14.4">
      <c r="B6843" s="42"/>
      <c r="C6843" s="29"/>
      <c r="D6843" s="74"/>
    </row>
    <row r="6844" spans="1:6" ht="14.4">
      <c r="C6844" s="29"/>
      <c r="D6844" s="74"/>
    </row>
    <row r="6845" spans="1:6" ht="14.4">
      <c r="A6845" s="29"/>
      <c r="B6845" s="42"/>
    </row>
    <row r="6846" spans="1:6" ht="14.4">
      <c r="B6846" s="42"/>
      <c r="C6846" s="29"/>
    </row>
    <row r="6847" spans="1:6" ht="14.4">
      <c r="B6847" s="42"/>
    </row>
    <row r="6848" spans="1:6" ht="14.4">
      <c r="B6848" s="42"/>
    </row>
    <row r="6849" spans="2:2" ht="14.4">
      <c r="B6849" s="42"/>
    </row>
    <row r="6850" spans="2:2" ht="14.4">
      <c r="B6850" s="42"/>
    </row>
    <row r="6851" spans="2:2" ht="14.4">
      <c r="B6851" s="42"/>
    </row>
    <row r="6852" spans="2:2" ht="14.4">
      <c r="B6852" s="42"/>
    </row>
    <row r="6853" spans="2:2" ht="14.4">
      <c r="B6853" s="42"/>
    </row>
    <row r="6855" spans="2:2" ht="14.4">
      <c r="B6855" s="42"/>
    </row>
    <row r="6856" spans="2:2" ht="14.4">
      <c r="B6856" s="42"/>
    </row>
    <row r="6857" spans="2:2" ht="14.4">
      <c r="B6857" s="42"/>
    </row>
    <row r="6858" spans="2:2" ht="14.4">
      <c r="B6858" s="42"/>
    </row>
    <row r="6859" spans="2:2" ht="14.4">
      <c r="B6859" s="42"/>
    </row>
    <row r="6860" spans="2:2" ht="14.4">
      <c r="B6860" s="42"/>
    </row>
    <row r="6861" spans="2:2" ht="14.4">
      <c r="B6861" s="42"/>
    </row>
    <row r="6862" spans="2:2" ht="14.4">
      <c r="B6862" s="42"/>
    </row>
    <row r="6863" spans="2:2" ht="14.4">
      <c r="B6863" s="42"/>
    </row>
    <row r="6865" spans="1:4" ht="14.4">
      <c r="B6865" s="42"/>
    </row>
    <row r="6866" spans="1:4" ht="14.4">
      <c r="B6866" s="42"/>
    </row>
    <row r="6867" spans="1:4" ht="14.4">
      <c r="B6867" s="42"/>
    </row>
    <row r="6868" spans="1:4" ht="14.4">
      <c r="B6868" s="42"/>
    </row>
    <row r="6869" spans="1:4" ht="14.4">
      <c r="B6869" s="42"/>
    </row>
    <row r="6870" spans="1:4" ht="14.4">
      <c r="B6870" s="42"/>
    </row>
    <row r="6871" spans="1:4" ht="14.4">
      <c r="B6871" s="42"/>
    </row>
    <row r="6872" spans="1:4" ht="14.4">
      <c r="B6872" s="42"/>
    </row>
    <row r="6873" spans="1:4" ht="14.4">
      <c r="B6873" s="42"/>
    </row>
    <row r="6874" spans="1:4" ht="14.4">
      <c r="B6874" s="42"/>
    </row>
    <row r="6875" spans="1:4" ht="14.4">
      <c r="B6875" s="42"/>
    </row>
    <row r="6876" spans="1:4" ht="14.4">
      <c r="C6876" s="29"/>
      <c r="D6876" s="74"/>
    </row>
    <row r="6877" spans="1:4" ht="14.4">
      <c r="A6877" s="29"/>
      <c r="B6877" s="42"/>
    </row>
    <row r="6878" spans="1:4" ht="14.4">
      <c r="B6878" s="42"/>
      <c r="C6878" s="29"/>
    </row>
    <row r="6879" spans="1:4" ht="14.4">
      <c r="B6879" s="42"/>
    </row>
    <row r="6880" spans="1:4" ht="14.4">
      <c r="B6880" s="42"/>
    </row>
    <row r="6881" spans="1:6" ht="14.4">
      <c r="B6881" s="42"/>
    </row>
    <row r="6882" spans="1:6" ht="14.4">
      <c r="B6882" s="42"/>
    </row>
    <row r="6883" spans="1:6" ht="14.4">
      <c r="B6883" s="42"/>
    </row>
    <row r="6884" spans="1:6" ht="14.4">
      <c r="B6884" s="42"/>
    </row>
    <row r="6885" spans="1:6" ht="14.4">
      <c r="B6885" s="42"/>
    </row>
    <row r="6887" spans="1:6">
      <c r="A6887" s="25"/>
      <c r="B6887" s="43"/>
    </row>
    <row r="6888" spans="1:6">
      <c r="A6888" s="25"/>
      <c r="B6888" s="43"/>
      <c r="C6888" s="25"/>
    </row>
    <row r="6890" spans="1:6" ht="13.8">
      <c r="A6890" s="15"/>
      <c r="C6890" s="15"/>
      <c r="E6890" s="73"/>
    </row>
    <row r="6891" spans="1:6" ht="13.8">
      <c r="B6891" s="50"/>
      <c r="C6891" s="15"/>
      <c r="E6891" s="73"/>
    </row>
    <row r="6892" spans="1:6" ht="13.8">
      <c r="B6892" s="50"/>
      <c r="E6892" s="73"/>
    </row>
    <row r="6893" spans="1:6" ht="14.4">
      <c r="C6893" s="29"/>
    </row>
    <row r="6894" spans="1:6" ht="14.4">
      <c r="A6894" s="29"/>
      <c r="B6894" s="42"/>
      <c r="C6894" s="29"/>
      <c r="D6894" s="74"/>
      <c r="E6894" s="74"/>
      <c r="F6894" s="74"/>
    </row>
    <row r="6896" spans="1:6" ht="14.4">
      <c r="B6896" s="42"/>
    </row>
    <row r="6897" spans="2:2" ht="14.4">
      <c r="B6897" s="42"/>
    </row>
    <row r="6898" spans="2:2" ht="14.4">
      <c r="B6898" s="42"/>
    </row>
    <row r="6899" spans="2:2" ht="14.4">
      <c r="B6899" s="42"/>
    </row>
    <row r="6900" spans="2:2" ht="14.4">
      <c r="B6900" s="42"/>
    </row>
    <row r="6901" spans="2:2" ht="14.4">
      <c r="B6901" s="42"/>
    </row>
    <row r="6902" spans="2:2" ht="14.4">
      <c r="B6902" s="42"/>
    </row>
    <row r="6903" spans="2:2" ht="14.4">
      <c r="B6903" s="42"/>
    </row>
    <row r="6904" spans="2:2" ht="14.4">
      <c r="B6904" s="42"/>
    </row>
    <row r="6906" spans="2:2" ht="14.4">
      <c r="B6906" s="42"/>
    </row>
    <row r="6907" spans="2:2" ht="14.4">
      <c r="B6907" s="42"/>
    </row>
    <row r="6908" spans="2:2" ht="14.4">
      <c r="B6908" s="42"/>
    </row>
    <row r="6909" spans="2:2" ht="14.4">
      <c r="B6909" s="42"/>
    </row>
    <row r="6910" spans="2:2" ht="14.4">
      <c r="B6910" s="42"/>
    </row>
    <row r="6911" spans="2:2" ht="14.4">
      <c r="B6911" s="42"/>
    </row>
    <row r="6912" spans="2:2" ht="14.4">
      <c r="B6912" s="42"/>
    </row>
    <row r="6913" spans="1:4" ht="14.4">
      <c r="B6913" s="42"/>
    </row>
    <row r="6914" spans="1:4" ht="14.4">
      <c r="B6914" s="42"/>
    </row>
    <row r="6915" spans="1:4" ht="14.4">
      <c r="B6915" s="42"/>
    </row>
    <row r="6916" spans="1:4" ht="14.4">
      <c r="B6916" s="42"/>
    </row>
    <row r="6917" spans="1:4" ht="14.4">
      <c r="C6917" s="29"/>
      <c r="D6917" s="74"/>
    </row>
    <row r="6919" spans="1:4" ht="14.4">
      <c r="A6919" s="29"/>
      <c r="B6919" s="42"/>
    </row>
    <row r="6920" spans="1:4" ht="14.4">
      <c r="B6920" s="42"/>
    </row>
    <row r="6921" spans="1:4" ht="14.4">
      <c r="B6921" s="42"/>
    </row>
    <row r="6922" spans="1:4" ht="14.4">
      <c r="B6922" s="42"/>
    </row>
    <row r="6923" spans="1:4" ht="14.4">
      <c r="B6923" s="42"/>
    </row>
    <row r="6924" spans="1:4" ht="14.4">
      <c r="B6924" s="42"/>
    </row>
    <row r="6925" spans="1:4" ht="14.4">
      <c r="B6925" s="42"/>
    </row>
    <row r="6926" spans="1:4" ht="14.4">
      <c r="B6926" s="42"/>
    </row>
    <row r="6927" spans="1:4" ht="14.4">
      <c r="B6927" s="42"/>
    </row>
    <row r="6928" spans="1:4" ht="14.4">
      <c r="B6928" s="42"/>
    </row>
    <row r="6929" spans="1:5" ht="14.4">
      <c r="B6929" s="42"/>
    </row>
    <row r="6930" spans="1:5" ht="14.4">
      <c r="B6930" s="42"/>
    </row>
    <row r="6931" spans="1:5" ht="14.4">
      <c r="B6931" s="42"/>
    </row>
    <row r="6932" spans="1:5" ht="14.4">
      <c r="B6932" s="42"/>
    </row>
    <row r="6934" spans="1:5" ht="14.4">
      <c r="B6934" s="42"/>
    </row>
    <row r="6935" spans="1:5" ht="14.4">
      <c r="B6935" s="42"/>
    </row>
    <row r="6936" spans="1:5" ht="14.4">
      <c r="B6936" s="42"/>
    </row>
    <row r="6937" spans="1:5" ht="14.4">
      <c r="B6937" s="42"/>
    </row>
    <row r="6939" spans="1:5">
      <c r="A6939" s="25"/>
      <c r="B6939" s="43"/>
    </row>
    <row r="6940" spans="1:5">
      <c r="A6940" s="25"/>
      <c r="B6940" s="43"/>
      <c r="C6940" s="25"/>
    </row>
    <row r="6942" spans="1:5" ht="13.8">
      <c r="A6942" s="15"/>
      <c r="C6942" s="15"/>
      <c r="E6942" s="73"/>
    </row>
    <row r="6943" spans="1:5" ht="13.8">
      <c r="B6943" s="50"/>
      <c r="C6943" s="15"/>
      <c r="E6943" s="73"/>
    </row>
    <row r="6944" spans="1:5" ht="13.8">
      <c r="B6944" s="50"/>
      <c r="E6944" s="73"/>
    </row>
    <row r="6945" spans="1:6" ht="14.4">
      <c r="C6945" s="29"/>
    </row>
    <row r="6946" spans="1:6" ht="14.4">
      <c r="A6946" s="29"/>
      <c r="B6946" s="42"/>
      <c r="C6946" s="29"/>
      <c r="D6946" s="74"/>
      <c r="E6946" s="74"/>
      <c r="F6946" s="74"/>
    </row>
    <row r="6948" spans="1:6" ht="14.4">
      <c r="B6948" s="42"/>
    </row>
    <row r="6949" spans="1:6" ht="14.4">
      <c r="B6949" s="42"/>
    </row>
    <row r="6950" spans="1:6" ht="14.4">
      <c r="B6950" s="42"/>
    </row>
    <row r="6951" spans="1:6" ht="14.4">
      <c r="B6951" s="42"/>
    </row>
    <row r="6952" spans="1:6" ht="14.4">
      <c r="B6952" s="42"/>
    </row>
    <row r="6953" spans="1:6" ht="14.4">
      <c r="B6953" s="42"/>
    </row>
    <row r="6954" spans="1:6" ht="14.4">
      <c r="B6954" s="42"/>
    </row>
    <row r="6955" spans="1:6" ht="14.4">
      <c r="B6955" s="42"/>
    </row>
    <row r="6956" spans="1:6" ht="14.4">
      <c r="B6956" s="42"/>
    </row>
    <row r="6957" spans="1:6" ht="14.4">
      <c r="B6957" s="42"/>
    </row>
    <row r="6958" spans="1:6" ht="14.4">
      <c r="B6958" s="42"/>
    </row>
    <row r="6959" spans="1:6" ht="14.4">
      <c r="C6959" s="29"/>
      <c r="D6959" s="74"/>
    </row>
    <row r="6961" spans="1:2" ht="14.4">
      <c r="A6961" s="29"/>
      <c r="B6961" s="42"/>
    </row>
    <row r="6962" spans="1:2" ht="14.4">
      <c r="B6962" s="42"/>
    </row>
    <row r="6963" spans="1:2" ht="14.4">
      <c r="B6963" s="42"/>
    </row>
    <row r="6964" spans="1:2" ht="14.4">
      <c r="B6964" s="42"/>
    </row>
    <row r="6965" spans="1:2" ht="14.4">
      <c r="B6965" s="42"/>
    </row>
    <row r="6966" spans="1:2" ht="14.4">
      <c r="B6966" s="42"/>
    </row>
    <row r="6967" spans="1:2" ht="14.4">
      <c r="B6967" s="42"/>
    </row>
    <row r="6968" spans="1:2" ht="14.4">
      <c r="B6968" s="42"/>
    </row>
    <row r="6970" spans="1:2" ht="14.4">
      <c r="B6970" s="42"/>
    </row>
    <row r="6971" spans="1:2" ht="14.4">
      <c r="B6971" s="42"/>
    </row>
    <row r="6972" spans="1:2" ht="14.4">
      <c r="B6972" s="42"/>
    </row>
    <row r="6973" spans="1:2" ht="14.4">
      <c r="B6973" s="42"/>
    </row>
    <row r="6974" spans="1:2" ht="14.4">
      <c r="B6974" s="42"/>
    </row>
    <row r="6976" spans="1:2" ht="14.4">
      <c r="B6976" s="42"/>
    </row>
    <row r="6977" spans="2:4" ht="14.4">
      <c r="B6977" s="42"/>
    </row>
    <row r="6978" spans="2:4" ht="14.4">
      <c r="B6978" s="42"/>
    </row>
    <row r="6979" spans="2:4" ht="14.4">
      <c r="B6979" s="42"/>
    </row>
    <row r="6980" spans="2:4" ht="14.4">
      <c r="B6980" s="42"/>
    </row>
    <row r="6981" spans="2:4" ht="14.4">
      <c r="B6981" s="42"/>
    </row>
    <row r="6982" spans="2:4" ht="14.4">
      <c r="B6982" s="42"/>
    </row>
    <row r="6983" spans="2:4" ht="14.4">
      <c r="B6983" s="42"/>
    </row>
    <row r="6984" spans="2:4" ht="14.4">
      <c r="B6984" s="42"/>
    </row>
    <row r="6985" spans="2:4" ht="14.4">
      <c r="B6985" s="42"/>
    </row>
    <row r="6986" spans="2:4" ht="14.4">
      <c r="B6986" s="42"/>
    </row>
    <row r="6987" spans="2:4" ht="14.4">
      <c r="B6987" s="42"/>
    </row>
    <row r="6988" spans="2:4" ht="14.4">
      <c r="B6988" s="42"/>
    </row>
    <row r="6989" spans="2:4" ht="14.4">
      <c r="B6989" s="42"/>
    </row>
    <row r="6990" spans="2:4" ht="14.4">
      <c r="B6990" s="42"/>
    </row>
    <row r="6991" spans="2:4" ht="14.4">
      <c r="C6991" s="29"/>
      <c r="D6991" s="74"/>
    </row>
    <row r="6993" spans="1:6">
      <c r="A6993" s="25"/>
      <c r="B6993" s="43"/>
    </row>
    <row r="6994" spans="1:6">
      <c r="A6994" s="25"/>
      <c r="B6994" s="43"/>
      <c r="C6994" s="25"/>
    </row>
    <row r="6996" spans="1:6" ht="13.8">
      <c r="A6996" s="15"/>
      <c r="C6996" s="15"/>
      <c r="E6996" s="73"/>
    </row>
    <row r="6997" spans="1:6" ht="13.8">
      <c r="B6997" s="50"/>
      <c r="C6997" s="15"/>
      <c r="E6997" s="73"/>
    </row>
    <row r="6998" spans="1:6" ht="13.8">
      <c r="B6998" s="50"/>
      <c r="E6998" s="73"/>
    </row>
    <row r="6999" spans="1:6" ht="14.4">
      <c r="C6999" s="29"/>
    </row>
    <row r="7000" spans="1:6" ht="14.4">
      <c r="A7000" s="29"/>
      <c r="B7000" s="42"/>
      <c r="C7000" s="29"/>
      <c r="D7000" s="74"/>
      <c r="E7000" s="74"/>
      <c r="F7000" s="74"/>
    </row>
    <row r="7002" spans="1:6" ht="14.4">
      <c r="A7002" s="29"/>
      <c r="B7002" s="42"/>
    </row>
    <row r="7003" spans="1:6" ht="14.4">
      <c r="B7003" s="42"/>
    </row>
    <row r="7004" spans="1:6" ht="14.4">
      <c r="B7004" s="42"/>
    </row>
    <row r="7005" spans="1:6" ht="14.4">
      <c r="B7005" s="42"/>
    </row>
    <row r="7006" spans="1:6" ht="14.4">
      <c r="B7006" s="42"/>
    </row>
    <row r="7007" spans="1:6" ht="14.4">
      <c r="B7007" s="42"/>
    </row>
    <row r="7008" spans="1:6" ht="14.4">
      <c r="B7008" s="42"/>
    </row>
    <row r="7009" spans="2:2" ht="14.4">
      <c r="B7009" s="42"/>
    </row>
    <row r="7011" spans="2:2" ht="14.4">
      <c r="B7011" s="42"/>
    </row>
    <row r="7012" spans="2:2" ht="14.4">
      <c r="B7012" s="42"/>
    </row>
    <row r="7013" spans="2:2" ht="14.4">
      <c r="B7013" s="42"/>
    </row>
    <row r="7014" spans="2:2" ht="14.4">
      <c r="B7014" s="42"/>
    </row>
    <row r="7015" spans="2:2" ht="14.4">
      <c r="B7015" s="42"/>
    </row>
    <row r="7016" spans="2:2" ht="14.4">
      <c r="B7016" s="42"/>
    </row>
    <row r="7017" spans="2:2" ht="14.4">
      <c r="B7017" s="42"/>
    </row>
    <row r="7018" spans="2:2" ht="14.4">
      <c r="B7018" s="42"/>
    </row>
    <row r="7019" spans="2:2" ht="14.4">
      <c r="B7019" s="42"/>
    </row>
    <row r="7020" spans="2:2" ht="14.4">
      <c r="B7020" s="42"/>
    </row>
    <row r="7021" spans="2:2" ht="14.4">
      <c r="B7021" s="42"/>
    </row>
    <row r="7022" spans="2:2" ht="14.4">
      <c r="B7022" s="42"/>
    </row>
    <row r="7023" spans="2:2" ht="14.4">
      <c r="B7023" s="42"/>
    </row>
    <row r="7024" spans="2:2" ht="14.4">
      <c r="B7024" s="42"/>
    </row>
    <row r="7025" spans="1:4" ht="14.4">
      <c r="B7025" s="42"/>
    </row>
    <row r="7026" spans="1:4" ht="14.4">
      <c r="B7026" s="42"/>
    </row>
    <row r="7027" spans="1:4" ht="14.4">
      <c r="B7027" s="42"/>
    </row>
    <row r="7028" spans="1:4" ht="14.4">
      <c r="B7028" s="42"/>
    </row>
    <row r="7029" spans="1:4" ht="14.4">
      <c r="B7029" s="42"/>
    </row>
    <row r="7030" spans="1:4" ht="14.4">
      <c r="B7030" s="42"/>
    </row>
    <row r="7031" spans="1:4" ht="14.4">
      <c r="C7031" s="29"/>
      <c r="D7031" s="74"/>
    </row>
    <row r="7032" spans="1:4" ht="14.4">
      <c r="A7032" s="29"/>
      <c r="C7032" s="29"/>
      <c r="D7032" s="74"/>
    </row>
    <row r="7033" spans="1:4" ht="14.4">
      <c r="C7033" s="29"/>
      <c r="D7033" s="74"/>
    </row>
    <row r="7034" spans="1:4" ht="14.4">
      <c r="A7034" s="29"/>
    </row>
    <row r="7035" spans="1:4" ht="14.4">
      <c r="B7035" s="42"/>
      <c r="C7035" s="29"/>
      <c r="D7035" s="74"/>
    </row>
    <row r="7036" spans="1:4" ht="14.4">
      <c r="B7036" s="42"/>
      <c r="C7036" s="29"/>
      <c r="D7036" s="74"/>
    </row>
    <row r="7037" spans="1:4" ht="14.4">
      <c r="A7037" s="29"/>
      <c r="B7037" s="42"/>
    </row>
    <row r="7038" spans="1:4" ht="14.4">
      <c r="A7038" s="29"/>
      <c r="B7038" s="42"/>
      <c r="C7038" s="29"/>
      <c r="D7038" s="74"/>
    </row>
    <row r="7039" spans="1:4" ht="14.4">
      <c r="A7039" s="29"/>
      <c r="D7039" s="74"/>
    </row>
    <row r="7040" spans="1:4" ht="14.4">
      <c r="B7040" s="42"/>
    </row>
    <row r="7041" spans="1:6" ht="14.4">
      <c r="B7041" s="42"/>
    </row>
    <row r="7042" spans="1:6" ht="14.4">
      <c r="B7042" s="42"/>
      <c r="C7042" s="29"/>
      <c r="D7042" s="74"/>
    </row>
    <row r="7043" spans="1:6" ht="14.4">
      <c r="B7043" s="42"/>
      <c r="C7043" s="29"/>
      <c r="D7043" s="74"/>
    </row>
    <row r="7044" spans="1:6" ht="14.4">
      <c r="B7044" s="42"/>
      <c r="C7044" s="29"/>
      <c r="D7044" s="74"/>
    </row>
    <row r="7046" spans="1:6" ht="14.4">
      <c r="A7046" s="29"/>
      <c r="B7046" s="42"/>
    </row>
    <row r="7047" spans="1:6" ht="14.4">
      <c r="B7047" s="42"/>
    </row>
    <row r="7049" spans="1:6">
      <c r="A7049" s="25"/>
      <c r="B7049" s="43"/>
    </row>
    <row r="7050" spans="1:6">
      <c r="A7050" s="25"/>
      <c r="B7050" s="43"/>
      <c r="C7050" s="25"/>
    </row>
    <row r="7052" spans="1:6" ht="13.8">
      <c r="A7052" s="15"/>
      <c r="C7052" s="15"/>
      <c r="F7052" s="73"/>
    </row>
    <row r="7053" spans="1:6" ht="13.8">
      <c r="A7053" s="15"/>
      <c r="C7053" s="15"/>
      <c r="F7053" s="73"/>
    </row>
    <row r="7054" spans="1:6" ht="13.8">
      <c r="B7054" s="50"/>
      <c r="F7054" s="73"/>
    </row>
    <row r="7055" spans="1:6" ht="14.4">
      <c r="C7055" s="29"/>
    </row>
    <row r="7056" spans="1:6" ht="14.4">
      <c r="A7056" s="29"/>
      <c r="B7056" s="42"/>
      <c r="C7056" s="29"/>
      <c r="D7056" s="74"/>
      <c r="E7056" s="74"/>
      <c r="F7056" s="74"/>
    </row>
    <row r="7058" spans="1:4" ht="14.4">
      <c r="B7058" s="42"/>
      <c r="C7058" s="29"/>
      <c r="D7058" s="74"/>
    </row>
    <row r="7059" spans="1:4" ht="14.4">
      <c r="B7059" s="42"/>
      <c r="C7059" s="29"/>
      <c r="D7059" s="74"/>
    </row>
    <row r="7060" spans="1:4" ht="14.4">
      <c r="B7060" s="42"/>
      <c r="C7060" s="29"/>
      <c r="D7060" s="74"/>
    </row>
    <row r="7062" spans="1:4" ht="14.4">
      <c r="A7062" s="29"/>
      <c r="B7062" s="42"/>
    </row>
    <row r="7063" spans="1:4" ht="14.4">
      <c r="B7063" s="42"/>
    </row>
    <row r="7064" spans="1:4" ht="14.4">
      <c r="B7064" s="42"/>
    </row>
    <row r="7065" spans="1:4" ht="14.4">
      <c r="B7065" s="42"/>
    </row>
    <row r="7066" spans="1:4" ht="14.4">
      <c r="B7066" s="42"/>
    </row>
    <row r="7067" spans="1:4" ht="14.4">
      <c r="B7067" s="42"/>
    </row>
    <row r="7068" spans="1:4" ht="14.4">
      <c r="B7068" s="42"/>
    </row>
    <row r="7069" spans="1:4" ht="14.4">
      <c r="B7069" s="42"/>
      <c r="C7069" s="29"/>
      <c r="D7069" s="74"/>
    </row>
    <row r="7070" spans="1:4" ht="14.4">
      <c r="B7070" s="42"/>
      <c r="C7070" s="29"/>
      <c r="D7070" s="74"/>
    </row>
    <row r="7072" spans="1:4" ht="14.4">
      <c r="A7072" s="29"/>
      <c r="B7072" s="42"/>
    </row>
    <row r="7073" spans="1:4" ht="14.4">
      <c r="B7073" s="42"/>
    </row>
    <row r="7074" spans="1:4" ht="14.4">
      <c r="B7074" s="42"/>
    </row>
    <row r="7075" spans="1:4" ht="14.4">
      <c r="B7075" s="42"/>
    </row>
    <row r="7077" spans="1:4" ht="14.4">
      <c r="B7077" s="42"/>
      <c r="C7077" s="29"/>
      <c r="D7077" s="74"/>
    </row>
    <row r="7078" spans="1:4" ht="14.4">
      <c r="B7078" s="42"/>
      <c r="C7078" s="29"/>
      <c r="D7078" s="74"/>
    </row>
    <row r="7079" spans="1:4" ht="14.4">
      <c r="B7079" s="42"/>
      <c r="C7079" s="29"/>
      <c r="D7079" s="74"/>
    </row>
    <row r="7080" spans="1:4" ht="14.4">
      <c r="A7080" s="29"/>
      <c r="B7080" s="42"/>
      <c r="C7080" s="29"/>
    </row>
    <row r="7081" spans="1:4" ht="14.4">
      <c r="A7081" s="29"/>
      <c r="B7081" s="42"/>
      <c r="C7081" s="29"/>
      <c r="D7081" s="74"/>
    </row>
    <row r="7082" spans="1:4" ht="14.4">
      <c r="B7082" s="42"/>
    </row>
    <row r="7083" spans="1:4" ht="14.4">
      <c r="B7083" s="42"/>
      <c r="C7083" s="29"/>
    </row>
    <row r="7084" spans="1:4" ht="14.4">
      <c r="B7084" s="42"/>
    </row>
    <row r="7085" spans="1:4" ht="14.4">
      <c r="B7085" s="42"/>
    </row>
    <row r="7086" spans="1:4" ht="14.4">
      <c r="B7086" s="42"/>
    </row>
    <row r="7087" spans="1:4" ht="14.4">
      <c r="B7087" s="42"/>
    </row>
    <row r="7088" spans="1:4" ht="14.4">
      <c r="B7088" s="42"/>
    </row>
    <row r="7089" spans="1:5" ht="14.4">
      <c r="B7089" s="42"/>
    </row>
    <row r="7090" spans="1:5" ht="14.4">
      <c r="B7090" s="42"/>
    </row>
    <row r="7091" spans="1:5" ht="14.4">
      <c r="B7091" s="42"/>
    </row>
    <row r="7092" spans="1:5" ht="14.4">
      <c r="A7092" s="29"/>
      <c r="B7092" s="42"/>
    </row>
    <row r="7093" spans="1:5" ht="14.4">
      <c r="B7093" s="42"/>
    </row>
    <row r="7094" spans="1:5" ht="14.4">
      <c r="B7094" s="42"/>
    </row>
    <row r="7095" spans="1:5" ht="14.4">
      <c r="B7095" s="42"/>
    </row>
    <row r="7096" spans="1:5" ht="14.4">
      <c r="B7096" s="61"/>
      <c r="C7096" s="29"/>
      <c r="D7096" s="74"/>
    </row>
    <row r="7098" spans="1:5">
      <c r="A7098" s="25"/>
      <c r="B7098" s="43"/>
    </row>
    <row r="7099" spans="1:5">
      <c r="A7099" s="25"/>
      <c r="B7099" s="43"/>
      <c r="C7099" s="25"/>
    </row>
    <row r="7101" spans="1:5" ht="13.8">
      <c r="A7101" s="15"/>
      <c r="E7101" s="73"/>
    </row>
    <row r="7102" spans="1:5" ht="13.8">
      <c r="A7102" s="15"/>
      <c r="E7102" s="73"/>
    </row>
    <row r="7103" spans="1:5" ht="13.8">
      <c r="B7103" s="50"/>
    </row>
    <row r="7104" spans="1:5" ht="14.4">
      <c r="C7104" s="29"/>
    </row>
    <row r="7105" spans="1:6" ht="14.4">
      <c r="A7105" s="29"/>
      <c r="B7105" s="42"/>
      <c r="C7105" s="29"/>
      <c r="D7105" s="74"/>
      <c r="E7105" s="74"/>
      <c r="F7105" s="74"/>
    </row>
    <row r="7107" spans="1:6" ht="14.4">
      <c r="A7107" s="29"/>
      <c r="C7107" s="29"/>
      <c r="E7107" s="74"/>
    </row>
    <row r="7108" spans="1:6" ht="14.4">
      <c r="B7108" s="42"/>
      <c r="C7108" s="29"/>
      <c r="D7108" s="74"/>
      <c r="E7108" s="74"/>
    </row>
    <row r="7109" spans="1:6" ht="14.4">
      <c r="B7109" s="42"/>
    </row>
    <row r="7110" spans="1:6" ht="14.4">
      <c r="C7110" s="29"/>
      <c r="E7110" s="74"/>
    </row>
    <row r="7111" spans="1:6" ht="14.4">
      <c r="B7111" s="42"/>
    </row>
    <row r="7112" spans="1:6" ht="14.4">
      <c r="B7112" s="42"/>
    </row>
    <row r="7113" spans="1:6" ht="14.4">
      <c r="B7113" s="42"/>
    </row>
    <row r="7114" spans="1:6" ht="14.4">
      <c r="B7114" s="42"/>
    </row>
    <row r="7115" spans="1:6" ht="14.4">
      <c r="A7115" s="29"/>
      <c r="B7115" s="42"/>
      <c r="C7115" s="29"/>
      <c r="D7115" s="74"/>
    </row>
    <row r="7116" spans="1:6" ht="14.4">
      <c r="A7116" s="29"/>
      <c r="C7116" s="29"/>
      <c r="D7116" s="74"/>
    </row>
    <row r="7117" spans="1:6" ht="14.4">
      <c r="B7117" s="42"/>
    </row>
    <row r="7118" spans="1:6" ht="14.4">
      <c r="B7118" s="42"/>
    </row>
    <row r="7119" spans="1:6" ht="14.4">
      <c r="B7119" s="42"/>
    </row>
    <row r="7120" spans="1:6" ht="14.4">
      <c r="B7120" s="42"/>
    </row>
    <row r="7121" spans="1:4" ht="14.4">
      <c r="B7121" s="61"/>
      <c r="C7121" s="29"/>
      <c r="D7121" s="74"/>
    </row>
    <row r="7123" spans="1:4" ht="14.4">
      <c r="A7123" s="29"/>
      <c r="B7123" s="42"/>
    </row>
    <row r="7124" spans="1:4" ht="14.4">
      <c r="B7124" s="42"/>
    </row>
    <row r="7125" spans="1:4" ht="14.4">
      <c r="B7125" s="42"/>
    </row>
    <row r="7126" spans="1:4" ht="14.4">
      <c r="B7126" s="42"/>
    </row>
    <row r="7127" spans="1:4" ht="14.4">
      <c r="B7127" s="42"/>
    </row>
    <row r="7128" spans="1:4" ht="14.4">
      <c r="B7128" s="42"/>
    </row>
    <row r="7129" spans="1:4" ht="14.4">
      <c r="B7129" s="42"/>
    </row>
    <row r="7130" spans="1:4" ht="14.4">
      <c r="B7130" s="42"/>
    </row>
    <row r="7131" spans="1:4" ht="14.4">
      <c r="A7131" s="29"/>
      <c r="B7131" s="42"/>
      <c r="C7131" s="29"/>
    </row>
    <row r="7132" spans="1:4" ht="14.4">
      <c r="B7132" s="42"/>
    </row>
    <row r="7133" spans="1:4" ht="14.4">
      <c r="B7133" s="42"/>
    </row>
    <row r="7134" spans="1:4" ht="14.4">
      <c r="B7134" s="42"/>
    </row>
    <row r="7135" spans="1:4" ht="14.4">
      <c r="B7135" s="42"/>
    </row>
    <row r="7136" spans="1:4" ht="14.4">
      <c r="A7136" s="29"/>
      <c r="B7136" s="60"/>
      <c r="C7136" s="29"/>
    </row>
    <row r="7137" spans="1:5" ht="14.4">
      <c r="B7137" s="42"/>
    </row>
    <row r="7138" spans="1:5" ht="14.4">
      <c r="B7138" s="42"/>
    </row>
    <row r="7139" spans="1:5" ht="14.4">
      <c r="B7139" s="42"/>
    </row>
    <row r="7140" spans="1:5" ht="14.4">
      <c r="B7140" s="42"/>
    </row>
    <row r="7141" spans="1:5" ht="14.4">
      <c r="B7141" s="42"/>
    </row>
    <row r="7142" spans="1:5" ht="14.4">
      <c r="B7142" s="42"/>
    </row>
    <row r="7144" spans="1:5" ht="14.4">
      <c r="B7144" s="42"/>
      <c r="C7144" s="29"/>
      <c r="D7144" s="74"/>
    </row>
    <row r="7145" spans="1:5" ht="14.4">
      <c r="B7145" s="42"/>
      <c r="C7145" s="29"/>
      <c r="D7145" s="74"/>
    </row>
    <row r="7147" spans="1:5">
      <c r="A7147" s="25"/>
      <c r="B7147" s="43"/>
    </row>
    <row r="7148" spans="1:5">
      <c r="A7148" s="25"/>
      <c r="B7148" s="43"/>
      <c r="C7148" s="25"/>
    </row>
    <row r="7150" spans="1:5" ht="13.8">
      <c r="A7150" s="15"/>
      <c r="C7150" s="15"/>
      <c r="E7150" s="73"/>
    </row>
    <row r="7151" spans="1:5" ht="13.8">
      <c r="B7151" s="50"/>
      <c r="C7151" s="15"/>
      <c r="E7151" s="73"/>
    </row>
    <row r="7152" spans="1:5" ht="13.8">
      <c r="B7152" s="50"/>
      <c r="E7152" s="73"/>
    </row>
    <row r="7153" spans="1:6" ht="14.4">
      <c r="C7153" s="29"/>
    </row>
    <row r="7154" spans="1:6" ht="14.4">
      <c r="A7154" s="29"/>
      <c r="B7154" s="42"/>
      <c r="C7154" s="29"/>
      <c r="D7154" s="74"/>
      <c r="E7154" s="74"/>
      <c r="F7154" s="74"/>
    </row>
    <row r="7156" spans="1:6" ht="14.4">
      <c r="A7156" s="29"/>
      <c r="B7156" s="42"/>
    </row>
    <row r="7157" spans="1:6" ht="14.4">
      <c r="B7157" s="42"/>
    </row>
    <row r="7158" spans="1:6" ht="14.4">
      <c r="B7158" s="42"/>
    </row>
    <row r="7159" spans="1:6" ht="14.4">
      <c r="B7159" s="42"/>
    </row>
    <row r="7160" spans="1:6" ht="14.4">
      <c r="B7160" s="42"/>
    </row>
    <row r="7161" spans="1:6" ht="14.4">
      <c r="A7161" s="29"/>
      <c r="B7161" s="42"/>
      <c r="C7161" s="29"/>
      <c r="D7161" s="74"/>
      <c r="E7161" s="74"/>
    </row>
    <row r="7162" spans="1:6" ht="14.4">
      <c r="B7162" s="42"/>
      <c r="C7162" s="29"/>
      <c r="D7162" s="74"/>
    </row>
    <row r="7163" spans="1:6" ht="14.4">
      <c r="B7163" s="42"/>
    </row>
    <row r="7164" spans="1:6" ht="14.4">
      <c r="B7164" s="42"/>
    </row>
    <row r="7165" spans="1:6" ht="14.4">
      <c r="B7165" s="42"/>
    </row>
    <row r="7166" spans="1:6" ht="14.4">
      <c r="B7166" s="42"/>
    </row>
    <row r="7167" spans="1:6" ht="14.4">
      <c r="B7167" s="42"/>
      <c r="C7167" s="30"/>
      <c r="D7167" s="74"/>
    </row>
    <row r="7168" spans="1:6" ht="14.4">
      <c r="B7168" s="42"/>
    </row>
    <row r="7169" spans="1:4" ht="14.4">
      <c r="A7169" s="30"/>
      <c r="B7169" s="42"/>
    </row>
    <row r="7170" spans="1:4" ht="14.4">
      <c r="B7170" s="42"/>
    </row>
    <row r="7171" spans="1:4" ht="14.4">
      <c r="B7171" s="42"/>
    </row>
    <row r="7172" spans="1:4" ht="14.4">
      <c r="B7172" s="42"/>
    </row>
    <row r="7173" spans="1:4" ht="14.4">
      <c r="B7173" s="42"/>
    </row>
    <row r="7174" spans="1:4" ht="14.4">
      <c r="B7174" s="42"/>
    </row>
    <row r="7175" spans="1:4" ht="14.4">
      <c r="B7175" s="42"/>
    </row>
    <row r="7177" spans="1:4" ht="14.4">
      <c r="B7177" s="42"/>
    </row>
    <row r="7178" spans="1:4" ht="14.4">
      <c r="B7178" s="42"/>
      <c r="C7178" s="29"/>
      <c r="D7178" s="74"/>
    </row>
    <row r="7180" spans="1:4" ht="14.4">
      <c r="A7180" s="29"/>
      <c r="B7180" s="42"/>
    </row>
    <row r="7181" spans="1:4" ht="14.4">
      <c r="B7181" s="42"/>
    </row>
    <row r="7182" spans="1:4" ht="14.4">
      <c r="B7182" s="42"/>
    </row>
    <row r="7183" spans="1:4" ht="14.4">
      <c r="B7183" s="42"/>
    </row>
    <row r="7184" spans="1:4" ht="14.4">
      <c r="A7184" s="29"/>
      <c r="B7184" s="42"/>
    </row>
    <row r="7185" spans="1:4" ht="14.4">
      <c r="B7185" s="42"/>
    </row>
    <row r="7186" spans="1:4" ht="14.4">
      <c r="B7186" s="42"/>
    </row>
    <row r="7187" spans="1:4" ht="14.4">
      <c r="B7187" s="42"/>
    </row>
    <row r="7188" spans="1:4" ht="14.4">
      <c r="B7188" s="42"/>
    </row>
    <row r="7189" spans="1:4" ht="14.4">
      <c r="B7189" s="42"/>
    </row>
    <row r="7190" spans="1:4" ht="14.4">
      <c r="B7190" s="42"/>
    </row>
    <row r="7191" spans="1:4" ht="14.4">
      <c r="B7191" s="42"/>
    </row>
    <row r="7192" spans="1:4" ht="14.4">
      <c r="B7192" s="42"/>
    </row>
    <row r="7193" spans="1:4" ht="14.4">
      <c r="B7193" s="42"/>
    </row>
    <row r="7194" spans="1:4" ht="14.4">
      <c r="B7194" s="42"/>
    </row>
    <row r="7196" spans="1:4" ht="14.4">
      <c r="B7196" s="61"/>
      <c r="C7196" s="29"/>
      <c r="D7196" s="74"/>
    </row>
    <row r="7197" spans="1:4" ht="14.4">
      <c r="B7197" s="61"/>
      <c r="C7197" s="29"/>
      <c r="D7197" s="74"/>
    </row>
    <row r="7199" spans="1:4">
      <c r="A7199" s="25"/>
      <c r="B7199" s="43"/>
    </row>
    <row r="7200" spans="1:4">
      <c r="A7200" s="25"/>
      <c r="B7200" s="43"/>
      <c r="C7200" s="25"/>
    </row>
    <row r="7202" spans="1:6" ht="13.8">
      <c r="A7202" s="15"/>
      <c r="F7202" s="73"/>
    </row>
    <row r="7203" spans="1:6" ht="13.8">
      <c r="B7203" s="50"/>
      <c r="F7203" s="73"/>
    </row>
    <row r="7204" spans="1:6" ht="13.8">
      <c r="B7204" s="50"/>
    </row>
    <row r="7205" spans="1:6" ht="14.4">
      <c r="C7205" s="29"/>
    </row>
    <row r="7206" spans="1:6" ht="14.4">
      <c r="A7206" s="29"/>
      <c r="B7206" s="42"/>
      <c r="C7206" s="29"/>
      <c r="D7206" s="74"/>
      <c r="E7206" s="74"/>
      <c r="F7206" s="74"/>
    </row>
    <row r="7208" spans="1:6" ht="14.4">
      <c r="A7208" s="29"/>
      <c r="B7208" s="42"/>
    </row>
    <row r="7209" spans="1:6" ht="14.4">
      <c r="B7209" s="42"/>
    </row>
    <row r="7210" spans="1:6" ht="14.4">
      <c r="B7210" s="42"/>
    </row>
    <row r="7211" spans="1:6" ht="14.4">
      <c r="B7211" s="42"/>
    </row>
    <row r="7212" spans="1:6" ht="14.4">
      <c r="B7212" s="42"/>
      <c r="C7212" s="29"/>
      <c r="D7212" s="74"/>
      <c r="E7212" s="74"/>
    </row>
    <row r="7213" spans="1:6" ht="14.4">
      <c r="B7213" s="42"/>
      <c r="D7213" s="74"/>
      <c r="E7213" s="74"/>
    </row>
    <row r="7214" spans="1:6" ht="14.4">
      <c r="B7214" s="42"/>
    </row>
    <row r="7215" spans="1:6" ht="14.4">
      <c r="C7215" s="29"/>
      <c r="E7215" s="74"/>
      <c r="F7215" s="74"/>
    </row>
    <row r="7216" spans="1:6" ht="14.4">
      <c r="C7216" s="29"/>
      <c r="E7216" s="74"/>
      <c r="F7216" s="74"/>
    </row>
    <row r="7217" spans="2:6" ht="14.4">
      <c r="B7217" s="42"/>
    </row>
    <row r="7218" spans="2:6" ht="14.4">
      <c r="B7218" s="42"/>
    </row>
    <row r="7219" spans="2:6" ht="14.4">
      <c r="B7219" s="42"/>
      <c r="C7219" s="29"/>
      <c r="D7219" s="74"/>
      <c r="E7219" s="74"/>
      <c r="F7219" s="74"/>
    </row>
    <row r="7220" spans="2:6" ht="14.4">
      <c r="B7220" s="42"/>
    </row>
    <row r="7221" spans="2:6" ht="14.4">
      <c r="B7221" s="42"/>
    </row>
    <row r="7222" spans="2:6" ht="14.4">
      <c r="B7222" s="42"/>
    </row>
    <row r="7223" spans="2:6" ht="14.4">
      <c r="B7223" s="42"/>
    </row>
    <row r="7224" spans="2:6" ht="14.4">
      <c r="B7224" s="42"/>
    </row>
    <row r="7225" spans="2:6" ht="14.4">
      <c r="B7225" s="42"/>
    </row>
    <row r="7226" spans="2:6" ht="14.4">
      <c r="B7226" s="42"/>
    </row>
    <row r="7227" spans="2:6" ht="14.4">
      <c r="B7227" s="42"/>
    </row>
    <row r="7228" spans="2:6" ht="14.4">
      <c r="B7228" s="42"/>
    </row>
    <row r="7229" spans="2:6" ht="14.4">
      <c r="B7229" s="42"/>
    </row>
    <row r="7230" spans="2:6" ht="14.4">
      <c r="B7230" s="42"/>
    </row>
    <row r="7231" spans="2:6" ht="14.4">
      <c r="B7231" s="42"/>
      <c r="C7231" s="29"/>
      <c r="D7231" s="74"/>
    </row>
    <row r="7233" spans="1:2" ht="14.4">
      <c r="A7233" s="29"/>
      <c r="B7233" s="42"/>
    </row>
    <row r="7234" spans="1:2" ht="14.4">
      <c r="B7234" s="42"/>
    </row>
    <row r="7235" spans="1:2" ht="14.4">
      <c r="B7235" s="42"/>
    </row>
    <row r="7236" spans="1:2" ht="14.4">
      <c r="B7236" s="42"/>
    </row>
    <row r="7237" spans="1:2" ht="14.4">
      <c r="B7237" s="42"/>
    </row>
    <row r="7238" spans="1:2" ht="14.4">
      <c r="B7238" s="42"/>
    </row>
    <row r="7239" spans="1:2" ht="14.4">
      <c r="B7239" s="42"/>
    </row>
    <row r="7240" spans="1:2" ht="14.4">
      <c r="B7240" s="42"/>
    </row>
    <row r="7241" spans="1:2" ht="14.4">
      <c r="B7241" s="42"/>
    </row>
    <row r="7242" spans="1:2" ht="14.4">
      <c r="B7242" s="42"/>
    </row>
    <row r="7243" spans="1:2" ht="14.4">
      <c r="B7243" s="42"/>
    </row>
    <row r="7244" spans="1:2" ht="14.4">
      <c r="B7244" s="42"/>
    </row>
    <row r="7245" spans="1:2" ht="14.4">
      <c r="B7245" s="42"/>
    </row>
    <row r="7246" spans="1:2" ht="14.4">
      <c r="B7246" s="42"/>
    </row>
    <row r="7247" spans="1:2" ht="14.4">
      <c r="B7247" s="42"/>
    </row>
    <row r="7248" spans="1:2" ht="14.4">
      <c r="B7248" s="42"/>
    </row>
    <row r="7249" spans="1:6" ht="14.4">
      <c r="B7249" s="42"/>
    </row>
    <row r="7250" spans="1:6" ht="14.4">
      <c r="B7250" s="42"/>
    </row>
    <row r="7251" spans="1:6" ht="14.4">
      <c r="B7251" s="42"/>
    </row>
    <row r="7253" spans="1:6">
      <c r="A7253" s="25"/>
      <c r="B7253" s="43"/>
    </row>
    <row r="7254" spans="1:6">
      <c r="A7254" s="25"/>
      <c r="B7254" s="43"/>
      <c r="C7254" s="25"/>
    </row>
    <row r="7256" spans="1:6" ht="13.8">
      <c r="A7256" s="15"/>
      <c r="C7256" s="15"/>
      <c r="E7256" s="73"/>
    </row>
    <row r="7257" spans="1:6" ht="13.8">
      <c r="B7257" s="50"/>
      <c r="C7257" s="15"/>
      <c r="E7257" s="73"/>
    </row>
    <row r="7258" spans="1:6" ht="13.8">
      <c r="B7258" s="50"/>
      <c r="E7258" s="73"/>
    </row>
    <row r="7259" spans="1:6" ht="14.4">
      <c r="C7259" s="29"/>
    </row>
    <row r="7260" spans="1:6" ht="14.4">
      <c r="A7260" s="29"/>
      <c r="B7260" s="42"/>
      <c r="C7260" s="29"/>
      <c r="D7260" s="74"/>
      <c r="E7260" s="74"/>
      <c r="F7260" s="74"/>
    </row>
    <row r="7262" spans="1:6" ht="14.4">
      <c r="B7262" s="42"/>
    </row>
    <row r="7263" spans="1:6" ht="14.4">
      <c r="B7263" s="42"/>
    </row>
    <row r="7264" spans="1:6" ht="14.4">
      <c r="B7264" s="42"/>
    </row>
    <row r="7266" spans="1:4" ht="14.4">
      <c r="B7266" s="42"/>
    </row>
    <row r="7267" spans="1:4" ht="14.4">
      <c r="B7267" s="42"/>
    </row>
    <row r="7268" spans="1:4" ht="14.4">
      <c r="B7268" s="42"/>
    </row>
    <row r="7269" spans="1:4" ht="14.4">
      <c r="C7269" s="29"/>
      <c r="D7269" s="74"/>
    </row>
    <row r="7271" spans="1:4" ht="14.4">
      <c r="A7271" s="29"/>
      <c r="B7271" s="42"/>
    </row>
    <row r="7272" spans="1:4" ht="14.4">
      <c r="B7272" s="42"/>
    </row>
    <row r="7273" spans="1:4" ht="14.4">
      <c r="B7273" s="42"/>
    </row>
    <row r="7274" spans="1:4" ht="14.4">
      <c r="A7274" s="29"/>
      <c r="B7274" s="42"/>
    </row>
    <row r="7275" spans="1:4" ht="14.4">
      <c r="B7275" s="42"/>
    </row>
    <row r="7276" spans="1:4" ht="14.4">
      <c r="A7276" s="29"/>
      <c r="B7276" s="42"/>
    </row>
    <row r="7277" spans="1:4" ht="14.4">
      <c r="B7277" s="42"/>
    </row>
    <row r="7278" spans="1:4" ht="14.4">
      <c r="B7278" s="42"/>
    </row>
    <row r="7279" spans="1:4" ht="14.4">
      <c r="B7279" s="42"/>
    </row>
    <row r="7280" spans="1:4" ht="14.4">
      <c r="C7280" s="29"/>
      <c r="D7280" s="74"/>
    </row>
    <row r="7282" spans="1:4" ht="14.4">
      <c r="A7282" s="29"/>
      <c r="B7282" s="42"/>
    </row>
    <row r="7283" spans="1:4" ht="14.4">
      <c r="B7283" s="42"/>
    </row>
    <row r="7284" spans="1:4" ht="14.4">
      <c r="B7284" s="42"/>
      <c r="C7284" s="30"/>
      <c r="D7284" s="74"/>
    </row>
    <row r="7285" spans="1:4" ht="14.4">
      <c r="B7285" s="42"/>
    </row>
    <row r="7286" spans="1:4" ht="14.4">
      <c r="B7286" s="42"/>
    </row>
    <row r="7287" spans="1:4" ht="14.4">
      <c r="B7287" s="42"/>
      <c r="C7287" s="29"/>
      <c r="D7287" s="74"/>
    </row>
    <row r="7288" spans="1:4" ht="14.4">
      <c r="A7288" s="29"/>
      <c r="B7288" s="42"/>
    </row>
    <row r="7289" spans="1:4" ht="14.4">
      <c r="B7289" s="42"/>
      <c r="C7289" s="29"/>
    </row>
    <row r="7290" spans="1:4" ht="14.4">
      <c r="B7290" s="42"/>
    </row>
    <row r="7291" spans="1:4" ht="14.4">
      <c r="B7291" s="42"/>
    </row>
    <row r="7292" spans="1:4" ht="14.4">
      <c r="B7292" s="42"/>
    </row>
    <row r="7293" spans="1:4" ht="14.4">
      <c r="B7293" s="42"/>
    </row>
    <row r="7294" spans="1:4" ht="14.4">
      <c r="B7294" s="42"/>
      <c r="C7294" s="29"/>
    </row>
    <row r="7295" spans="1:4" ht="14.4">
      <c r="B7295" s="42"/>
    </row>
    <row r="7296" spans="1:4" ht="14.4">
      <c r="A7296" s="29"/>
      <c r="B7296" s="42"/>
      <c r="C7296" s="29"/>
    </row>
    <row r="7297" spans="1:4" ht="14.4">
      <c r="B7297" s="42"/>
    </row>
    <row r="7298" spans="1:4" ht="14.4">
      <c r="B7298" s="42"/>
    </row>
    <row r="7299" spans="1:4" ht="14.4">
      <c r="C7299" s="29"/>
      <c r="D7299" s="74"/>
    </row>
    <row r="7301" spans="1:4" ht="14.4">
      <c r="A7301" s="29"/>
      <c r="B7301" s="42"/>
    </row>
    <row r="7302" spans="1:4" ht="14.4">
      <c r="B7302" s="42"/>
    </row>
    <row r="7303" spans="1:4" ht="14.4">
      <c r="B7303" s="42"/>
    </row>
    <row r="7304" spans="1:4" ht="14.4">
      <c r="B7304" s="42"/>
    </row>
    <row r="7305" spans="1:4" ht="14.4">
      <c r="B7305" s="42"/>
    </row>
    <row r="7306" spans="1:4" ht="14.4">
      <c r="B7306" s="42"/>
      <c r="C7306" s="29"/>
      <c r="D7306" s="74"/>
    </row>
    <row r="7308" spans="1:4">
      <c r="A7308" s="25"/>
      <c r="B7308" s="43"/>
    </row>
    <row r="7309" spans="1:4">
      <c r="A7309" s="25"/>
      <c r="B7309" s="43"/>
      <c r="C7309" s="25"/>
    </row>
    <row r="7311" spans="1:4" ht="13.8">
      <c r="A7311" s="15"/>
      <c r="D7311" s="73"/>
    </row>
    <row r="7312" spans="1:4" ht="13.8">
      <c r="A7312" s="15"/>
      <c r="D7312" s="73"/>
    </row>
    <row r="7313" spans="1:6" ht="13.8">
      <c r="B7313" s="50"/>
    </row>
    <row r="7314" spans="1:6" ht="14.4">
      <c r="C7314" s="29"/>
    </row>
    <row r="7315" spans="1:6" ht="14.4">
      <c r="A7315" s="29"/>
      <c r="B7315" s="42"/>
      <c r="C7315" s="29"/>
      <c r="D7315" s="74"/>
      <c r="E7315" s="74"/>
      <c r="F7315" s="74"/>
    </row>
    <row r="7317" spans="1:6" ht="14.4">
      <c r="A7317" s="29"/>
      <c r="B7317" s="42"/>
    </row>
    <row r="7318" spans="1:6" ht="14.4">
      <c r="B7318" s="42"/>
      <c r="C7318" s="30"/>
      <c r="D7318" s="74"/>
    </row>
    <row r="7319" spans="1:6" ht="14.4">
      <c r="B7319" s="42"/>
    </row>
    <row r="7320" spans="1:6" ht="14.4">
      <c r="B7320" s="42"/>
      <c r="C7320" s="29"/>
      <c r="D7320" s="74"/>
    </row>
    <row r="7322" spans="1:6" ht="14.4">
      <c r="A7322" s="29"/>
    </row>
    <row r="7323" spans="1:6" ht="14.4">
      <c r="B7323" s="42"/>
    </row>
    <row r="7324" spans="1:6" ht="14.4">
      <c r="B7324" s="42"/>
    </row>
    <row r="7325" spans="1:6" ht="14.4">
      <c r="B7325" s="42"/>
    </row>
    <row r="7326" spans="1:6" ht="14.4">
      <c r="B7326" s="42"/>
    </row>
    <row r="7327" spans="1:6" ht="14.4">
      <c r="B7327" s="42"/>
      <c r="C7327" s="29"/>
      <c r="D7327" s="74"/>
    </row>
    <row r="7329" spans="1:7" ht="14.4">
      <c r="A7329" s="29"/>
      <c r="B7329" s="42"/>
    </row>
    <row r="7330" spans="1:7" ht="14.4">
      <c r="B7330" s="42"/>
    </row>
    <row r="7331" spans="1:7" ht="14.4">
      <c r="B7331" s="42"/>
    </row>
    <row r="7332" spans="1:7" ht="14.4">
      <c r="B7332" s="42"/>
    </row>
    <row r="7333" spans="1:7" ht="14.4">
      <c r="B7333" s="42"/>
    </row>
    <row r="7334" spans="1:7" ht="14.4">
      <c r="B7334" s="42"/>
      <c r="C7334" s="29"/>
      <c r="D7334" s="74"/>
    </row>
    <row r="7336" spans="1:7" ht="14.4">
      <c r="A7336" s="29"/>
      <c r="B7336" s="42"/>
    </row>
    <row r="7337" spans="1:7" ht="14.4">
      <c r="B7337" s="42"/>
    </row>
    <row r="7338" spans="1:7" ht="14.4">
      <c r="A7338" s="29"/>
      <c r="B7338" s="42"/>
    </row>
    <row r="7339" spans="1:7" ht="14.4">
      <c r="B7339" s="42"/>
    </row>
    <row r="7340" spans="1:7" ht="14.4">
      <c r="B7340" s="42"/>
    </row>
    <row r="7341" spans="1:7" ht="14.4">
      <c r="B7341" s="42"/>
    </row>
    <row r="7342" spans="1:7" ht="14.4">
      <c r="B7342" s="42"/>
    </row>
    <row r="7343" spans="1:7" ht="14.4">
      <c r="B7343" s="42"/>
    </row>
    <row r="7344" spans="1:7" ht="14.4">
      <c r="B7344" s="42"/>
      <c r="G7344" s="1"/>
    </row>
    <row r="7345" spans="1:7" ht="14.4">
      <c r="B7345" s="42"/>
    </row>
    <row r="7346" spans="1:7" ht="14.4">
      <c r="B7346" s="42"/>
      <c r="G7346" s="1"/>
    </row>
    <row r="7347" spans="1:7" ht="14.4">
      <c r="A7347" s="29"/>
      <c r="B7347" s="58"/>
      <c r="C7347" s="29"/>
      <c r="D7347" s="74"/>
    </row>
    <row r="7349" spans="1:7" ht="14.4">
      <c r="A7349" s="29"/>
      <c r="B7349" s="42"/>
    </row>
    <row r="7350" spans="1:7" ht="14.4">
      <c r="B7350" s="42"/>
    </row>
    <row r="7351" spans="1:7" ht="14.4">
      <c r="B7351" s="42"/>
    </row>
    <row r="7352" spans="1:7" ht="14.4">
      <c r="B7352" s="42"/>
    </row>
    <row r="7353" spans="1:7" ht="14.4">
      <c r="B7353" s="42"/>
    </row>
    <row r="7354" spans="1:7" ht="14.4">
      <c r="B7354" s="42"/>
    </row>
    <row r="7355" spans="1:7" ht="14.4">
      <c r="A7355" s="29"/>
      <c r="B7355" s="62"/>
    </row>
    <row r="7356" spans="1:7" ht="14.4">
      <c r="B7356" s="42"/>
    </row>
    <row r="7357" spans="1:7" ht="14.4">
      <c r="B7357" s="42"/>
    </row>
    <row r="7358" spans="1:7" ht="14.4">
      <c r="C7358" s="29"/>
      <c r="D7358" s="74"/>
    </row>
    <row r="7360" spans="1:7">
      <c r="A7360" s="25"/>
      <c r="B7360" s="43"/>
    </row>
    <row r="7361" spans="1:6">
      <c r="A7361" s="25"/>
      <c r="B7361" s="43"/>
      <c r="C7361" s="25"/>
    </row>
    <row r="7363" spans="1:6" ht="13.8">
      <c r="A7363" s="15"/>
      <c r="D7363" s="73"/>
    </row>
    <row r="7364" spans="1:6" ht="13.8">
      <c r="A7364" s="15"/>
      <c r="D7364" s="73"/>
    </row>
    <row r="7365" spans="1:6" ht="13.8">
      <c r="B7365" s="50"/>
    </row>
    <row r="7366" spans="1:6" ht="14.4">
      <c r="C7366" s="29"/>
    </row>
    <row r="7367" spans="1:6" ht="14.4">
      <c r="A7367" s="29"/>
      <c r="B7367" s="42"/>
      <c r="C7367" s="29"/>
      <c r="D7367" s="74"/>
      <c r="E7367" s="74"/>
      <c r="F7367" s="74"/>
    </row>
    <row r="7369" spans="1:6" ht="14.4">
      <c r="A7369" s="29"/>
      <c r="B7369" s="42"/>
    </row>
    <row r="7370" spans="1:6" ht="14.4">
      <c r="B7370" s="42"/>
    </row>
    <row r="7371" spans="1:6" ht="14.4">
      <c r="B7371" s="42"/>
    </row>
    <row r="7372" spans="1:6" ht="14.4">
      <c r="B7372" s="42"/>
    </row>
    <row r="7373" spans="1:6" ht="14.4">
      <c r="B7373" s="42"/>
      <c r="C7373" s="30"/>
      <c r="D7373" s="74"/>
    </row>
    <row r="7374" spans="1:6" ht="14.4">
      <c r="B7374" s="42"/>
    </row>
    <row r="7375" spans="1:6" ht="14.4">
      <c r="B7375" s="42"/>
    </row>
    <row r="7376" spans="1:6" ht="14.4">
      <c r="B7376" s="42"/>
    </row>
    <row r="7377" spans="1:4" ht="14.4">
      <c r="C7377" s="29"/>
      <c r="D7377" s="74"/>
    </row>
    <row r="7379" spans="1:4" ht="14.4">
      <c r="A7379" s="29"/>
      <c r="B7379" s="42"/>
    </row>
    <row r="7380" spans="1:4" ht="14.4">
      <c r="B7380" s="42"/>
    </row>
    <row r="7381" spans="1:4" ht="14.4">
      <c r="B7381" s="42"/>
    </row>
    <row r="7382" spans="1:4" ht="14.4">
      <c r="B7382" s="42"/>
    </row>
    <row r="7384" spans="1:4" ht="14.4">
      <c r="B7384" s="42"/>
      <c r="C7384" s="29"/>
      <c r="D7384" s="74"/>
    </row>
    <row r="7385" spans="1:4" ht="14.4">
      <c r="A7385" s="29"/>
      <c r="B7385" s="42"/>
    </row>
    <row r="7386" spans="1:4" ht="14.4">
      <c r="B7386" s="42"/>
      <c r="C7386" s="29"/>
    </row>
    <row r="7387" spans="1:4" ht="14.4">
      <c r="B7387" s="42"/>
    </row>
    <row r="7388" spans="1:4" ht="14.4">
      <c r="B7388" s="42"/>
    </row>
    <row r="7389" spans="1:4" ht="14.4">
      <c r="B7389" s="42"/>
    </row>
    <row r="7390" spans="1:4" ht="14.4">
      <c r="B7390" s="42"/>
    </row>
    <row r="7392" spans="1:4" ht="14.4">
      <c r="B7392" s="42"/>
    </row>
    <row r="7393" spans="1:4" ht="14.4">
      <c r="B7393" s="42"/>
      <c r="C7393" s="29"/>
      <c r="D7393" s="74"/>
    </row>
    <row r="7394" spans="1:4" ht="14.4">
      <c r="B7394" s="42"/>
      <c r="C7394" s="29"/>
      <c r="D7394" s="74"/>
    </row>
    <row r="7395" spans="1:4" ht="14.4">
      <c r="B7395" s="42"/>
      <c r="C7395" s="29"/>
      <c r="D7395" s="74"/>
    </row>
    <row r="7396" spans="1:4" ht="14.4">
      <c r="B7396" s="42"/>
      <c r="C7396" s="29"/>
      <c r="D7396" s="74"/>
    </row>
    <row r="7397" spans="1:4" ht="14.4">
      <c r="B7397" s="42"/>
      <c r="C7397" s="29"/>
      <c r="D7397" s="74"/>
    </row>
    <row r="7398" spans="1:4" ht="14.4">
      <c r="B7398" s="42"/>
      <c r="C7398" s="29"/>
      <c r="D7398" s="74"/>
    </row>
    <row r="7399" spans="1:4" ht="14.4">
      <c r="B7399" s="42"/>
      <c r="C7399" s="29"/>
      <c r="D7399" s="74"/>
    </row>
    <row r="7400" spans="1:4" ht="14.4">
      <c r="B7400" s="42"/>
      <c r="C7400" s="29"/>
      <c r="D7400" s="74"/>
    </row>
    <row r="7402" spans="1:4" ht="14.4">
      <c r="A7402" s="29"/>
      <c r="B7402" s="42"/>
    </row>
    <row r="7403" spans="1:4" ht="14.4">
      <c r="B7403" s="42"/>
    </row>
    <row r="7404" spans="1:4" ht="14.4">
      <c r="B7404" s="42"/>
    </row>
    <row r="7405" spans="1:4" ht="14.4">
      <c r="B7405" s="42"/>
    </row>
    <row r="7406" spans="1:4" ht="14.4">
      <c r="B7406" s="42"/>
    </row>
    <row r="7407" spans="1:4" ht="14.4">
      <c r="B7407" s="42"/>
    </row>
    <row r="7408" spans="1:4" ht="14.4">
      <c r="B7408" s="42"/>
    </row>
    <row r="7409" spans="1:6" ht="14.4">
      <c r="B7409" s="42"/>
    </row>
    <row r="7410" spans="1:6" ht="14.4">
      <c r="B7410" s="42"/>
    </row>
    <row r="7411" spans="1:6" ht="14.4">
      <c r="B7411" s="42"/>
      <c r="C7411" s="29"/>
      <c r="D7411" s="74"/>
    </row>
    <row r="7413" spans="1:6">
      <c r="A7413" s="25"/>
      <c r="B7413" s="43"/>
    </row>
    <row r="7414" spans="1:6">
      <c r="A7414" s="25"/>
      <c r="B7414" s="43"/>
      <c r="C7414" s="25"/>
    </row>
    <row r="7416" spans="1:6" ht="13.8">
      <c r="A7416" s="15"/>
      <c r="F7416" s="73"/>
    </row>
    <row r="7417" spans="1:6" ht="13.8">
      <c r="A7417" s="15"/>
      <c r="F7417" s="73"/>
    </row>
    <row r="7418" spans="1:6" ht="13.8">
      <c r="B7418" s="50"/>
    </row>
    <row r="7419" spans="1:6" ht="14.4">
      <c r="C7419" s="29"/>
    </row>
    <row r="7420" spans="1:6" ht="14.4">
      <c r="A7420" s="29"/>
      <c r="B7420" s="42"/>
      <c r="C7420" s="29"/>
      <c r="D7420" s="74"/>
      <c r="E7420" s="74"/>
      <c r="F7420" s="74"/>
    </row>
    <row r="7422" spans="1:6" ht="14.4">
      <c r="A7422" s="29"/>
      <c r="B7422" s="42"/>
    </row>
    <row r="7423" spans="1:6" ht="14.4">
      <c r="B7423" s="42"/>
    </row>
    <row r="7424" spans="1:6" ht="14.4">
      <c r="A7424" s="29"/>
      <c r="B7424" s="42"/>
      <c r="C7424" s="29"/>
      <c r="E7424" s="74"/>
      <c r="F7424" s="74"/>
    </row>
    <row r="7425" spans="2:6" ht="14.4">
      <c r="B7425" s="42"/>
    </row>
    <row r="7426" spans="2:6" ht="14.4">
      <c r="B7426" s="42"/>
      <c r="C7426" s="30"/>
      <c r="D7426" s="74"/>
      <c r="E7426" s="74"/>
      <c r="F7426" s="74"/>
    </row>
    <row r="7427" spans="2:6" ht="14.4">
      <c r="B7427" s="42"/>
    </row>
    <row r="7428" spans="2:6" ht="14.4">
      <c r="B7428" s="42"/>
    </row>
    <row r="7429" spans="2:6" ht="14.4">
      <c r="B7429" s="42"/>
    </row>
    <row r="7430" spans="2:6" ht="14.4">
      <c r="B7430" s="42"/>
      <c r="C7430" s="29"/>
      <c r="E7430" s="74"/>
      <c r="F7430" s="74"/>
    </row>
    <row r="7431" spans="2:6" ht="14.4">
      <c r="B7431" s="42"/>
      <c r="C7431" s="29"/>
      <c r="D7431" s="74"/>
      <c r="E7431" s="74"/>
    </row>
    <row r="7432" spans="2:6" ht="14.4">
      <c r="B7432" s="42"/>
    </row>
    <row r="7433" spans="2:6" ht="14.4">
      <c r="B7433" s="42"/>
    </row>
    <row r="7434" spans="2:6" ht="14.4">
      <c r="B7434" s="42"/>
    </row>
    <row r="7435" spans="2:6" ht="14.4">
      <c r="B7435" s="42"/>
    </row>
    <row r="7436" spans="2:6" ht="14.4">
      <c r="B7436" s="42"/>
    </row>
    <row r="7437" spans="2:6" ht="14.4">
      <c r="B7437" s="42"/>
    </row>
    <row r="7438" spans="2:6" ht="14.4">
      <c r="B7438" s="42"/>
    </row>
    <row r="7439" spans="2:6" ht="14.4">
      <c r="B7439" s="42"/>
    </row>
    <row r="7441" spans="1:4" ht="14.4">
      <c r="B7441" s="42"/>
      <c r="C7441" s="29"/>
      <c r="D7441" s="74"/>
    </row>
    <row r="7442" spans="1:4" ht="14.4">
      <c r="B7442" s="42"/>
      <c r="C7442" s="29"/>
      <c r="D7442" s="74"/>
    </row>
    <row r="7443" spans="1:4" ht="14.4">
      <c r="B7443" s="42"/>
      <c r="C7443" s="29"/>
      <c r="D7443" s="74"/>
    </row>
    <row r="7444" spans="1:4" ht="14.4">
      <c r="B7444" s="42"/>
      <c r="C7444" s="29"/>
      <c r="D7444" s="74"/>
    </row>
    <row r="7445" spans="1:4" ht="14.4">
      <c r="B7445" s="42"/>
      <c r="C7445" s="29"/>
      <c r="D7445" s="74"/>
    </row>
    <row r="7446" spans="1:4" ht="14.4">
      <c r="B7446" s="42"/>
      <c r="C7446" s="29"/>
      <c r="D7446" s="74"/>
    </row>
    <row r="7447" spans="1:4" ht="14.4">
      <c r="B7447" s="42"/>
      <c r="C7447" s="29"/>
      <c r="D7447" s="74"/>
    </row>
    <row r="7449" spans="1:4" ht="14.4">
      <c r="A7449" s="29"/>
      <c r="B7449" s="42"/>
    </row>
    <row r="7450" spans="1:4" ht="14.4">
      <c r="B7450" s="42"/>
    </row>
    <row r="7451" spans="1:4" ht="14.4">
      <c r="B7451" s="42"/>
    </row>
    <row r="7452" spans="1:4" ht="14.4">
      <c r="B7452" s="42"/>
    </row>
    <row r="7453" spans="1:4" ht="14.4">
      <c r="B7453" s="42"/>
    </row>
    <row r="7454" spans="1:4" ht="14.4">
      <c r="B7454" s="42"/>
    </row>
    <row r="7455" spans="1:4" ht="14.4">
      <c r="B7455" s="42"/>
    </row>
    <row r="7456" spans="1:4" ht="14.4">
      <c r="B7456" s="42"/>
    </row>
    <row r="7457" spans="1:5" ht="14.4">
      <c r="B7457" s="42"/>
    </row>
    <row r="7458" spans="1:5" ht="14.4">
      <c r="B7458" s="42"/>
    </row>
    <row r="7459" spans="1:5" ht="14.4">
      <c r="B7459" s="42"/>
    </row>
    <row r="7460" spans="1:5" ht="14.4">
      <c r="C7460" s="29"/>
      <c r="D7460" s="74"/>
    </row>
    <row r="7462" spans="1:5" ht="14.4">
      <c r="A7462" s="29"/>
      <c r="B7462" s="42"/>
    </row>
    <row r="7463" spans="1:5" ht="14.4">
      <c r="B7463" s="42"/>
    </row>
    <row r="7464" spans="1:5" ht="14.4">
      <c r="B7464" s="42"/>
    </row>
    <row r="7465" spans="1:5" ht="14.4">
      <c r="B7465" s="42"/>
    </row>
    <row r="7466" spans="1:5" ht="14.4">
      <c r="B7466" s="42"/>
      <c r="C7466" s="29"/>
      <c r="D7466" s="74"/>
    </row>
    <row r="7467" spans="1:5" ht="14.4">
      <c r="B7467" s="42"/>
      <c r="C7467" s="29"/>
      <c r="D7467" s="74"/>
    </row>
    <row r="7468" spans="1:5" ht="14.4">
      <c r="B7468" s="42"/>
      <c r="C7468" s="29"/>
      <c r="D7468" s="74"/>
    </row>
    <row r="7469" spans="1:5" ht="14.4">
      <c r="B7469" s="42"/>
      <c r="C7469" s="29"/>
      <c r="D7469" s="74"/>
    </row>
    <row r="7470" spans="1:5" ht="14.4">
      <c r="B7470" s="42"/>
      <c r="C7470" s="29"/>
      <c r="D7470" s="74"/>
    </row>
    <row r="7471" spans="1:5">
      <c r="A7471" s="25"/>
      <c r="B7471" s="43"/>
    </row>
    <row r="7472" spans="1:5">
      <c r="A7472" s="25"/>
      <c r="B7472" s="43"/>
      <c r="E7472" s="75"/>
    </row>
    <row r="7474" spans="1:6" ht="13.8">
      <c r="A7474" s="15"/>
      <c r="C7474" s="15"/>
      <c r="F7474" s="73"/>
    </row>
    <row r="7475" spans="1:6" ht="13.8">
      <c r="A7475" s="15"/>
      <c r="C7475" s="15"/>
      <c r="F7475" s="73"/>
    </row>
    <row r="7476" spans="1:6" ht="13.8">
      <c r="B7476" s="50"/>
      <c r="F7476" s="73"/>
    </row>
    <row r="7477" spans="1:6" ht="14.4">
      <c r="C7477" s="29"/>
    </row>
    <row r="7478" spans="1:6" ht="14.4">
      <c r="A7478" s="29"/>
      <c r="B7478" s="42"/>
      <c r="C7478" s="29"/>
      <c r="D7478" s="74"/>
      <c r="E7478" s="74"/>
      <c r="F7478" s="74"/>
    </row>
    <row r="7480" spans="1:6" ht="14.4">
      <c r="B7480" s="42"/>
      <c r="C7480" s="29"/>
      <c r="D7480" s="74"/>
    </row>
    <row r="7481" spans="1:6" ht="14.4">
      <c r="B7481" s="42"/>
      <c r="C7481" s="29"/>
      <c r="D7481" s="74"/>
    </row>
    <row r="7482" spans="1:6" ht="14.4">
      <c r="A7482" s="29"/>
      <c r="B7482" s="42"/>
    </row>
    <row r="7483" spans="1:6" ht="14.4">
      <c r="B7483" s="42"/>
      <c r="C7483" s="29"/>
      <c r="D7483" s="74"/>
    </row>
    <row r="7485" spans="1:6" ht="14.4">
      <c r="A7485" s="29"/>
      <c r="B7485" s="42"/>
    </row>
    <row r="7486" spans="1:6" ht="14.4">
      <c r="B7486" s="42"/>
    </row>
    <row r="7487" spans="1:6" ht="14.4">
      <c r="A7487" s="29"/>
      <c r="B7487" s="42"/>
      <c r="C7487" s="29"/>
      <c r="D7487" s="74"/>
    </row>
    <row r="7488" spans="1:6" ht="14.4">
      <c r="B7488" s="42"/>
      <c r="C7488" s="29"/>
    </row>
    <row r="7489" spans="1:4" ht="14.4">
      <c r="B7489" s="42"/>
    </row>
    <row r="7490" spans="1:4" ht="14.4">
      <c r="C7490" s="29"/>
      <c r="D7490" s="74"/>
    </row>
    <row r="7492" spans="1:4" ht="14.4">
      <c r="A7492" s="29"/>
      <c r="B7492" s="42"/>
    </row>
    <row r="7493" spans="1:4" ht="14.4">
      <c r="B7493" s="42"/>
    </row>
    <row r="7494" spans="1:4" ht="14.4">
      <c r="B7494" s="42"/>
      <c r="C7494" s="29"/>
      <c r="D7494" s="74"/>
    </row>
    <row r="7495" spans="1:4" ht="14.4">
      <c r="A7495" s="29"/>
      <c r="B7495" s="42"/>
    </row>
    <row r="7497" spans="1:4" ht="14.4">
      <c r="B7497" s="42"/>
    </row>
    <row r="7498" spans="1:4" ht="14.4">
      <c r="B7498" s="42"/>
    </row>
    <row r="7499" spans="1:4" ht="14.4">
      <c r="B7499" s="42"/>
    </row>
    <row r="7500" spans="1:4" ht="14.4">
      <c r="B7500" s="42"/>
    </row>
    <row r="7501" spans="1:4" ht="14.4">
      <c r="B7501" s="42"/>
      <c r="C7501" s="29"/>
      <c r="D7501" s="74"/>
    </row>
    <row r="7502" spans="1:4" ht="14.4">
      <c r="B7502" s="42"/>
    </row>
    <row r="7503" spans="1:4" ht="14.4">
      <c r="A7503" s="29"/>
      <c r="B7503" s="42"/>
      <c r="C7503" s="29"/>
      <c r="D7503" s="74"/>
    </row>
    <row r="7504" spans="1:4" ht="14.4">
      <c r="B7504" s="42"/>
    </row>
    <row r="7505" spans="1:4" ht="14.4">
      <c r="B7505" s="42"/>
    </row>
    <row r="7506" spans="1:4" ht="14.4">
      <c r="B7506" s="42"/>
    </row>
    <row r="7507" spans="1:4" ht="14.4">
      <c r="B7507" s="42"/>
    </row>
    <row r="7508" spans="1:4" ht="14.4">
      <c r="B7508" s="42"/>
    </row>
    <row r="7509" spans="1:4" ht="14.4">
      <c r="B7509" s="42"/>
    </row>
    <row r="7510" spans="1:4" ht="14.4">
      <c r="B7510" s="42"/>
    </row>
    <row r="7511" spans="1:4" ht="14.4">
      <c r="C7511" s="29"/>
      <c r="D7511" s="74"/>
    </row>
    <row r="7512" spans="1:4" ht="14.4">
      <c r="B7512" s="42"/>
    </row>
    <row r="7513" spans="1:4" ht="14.4">
      <c r="A7513" s="29"/>
      <c r="B7513" s="42"/>
      <c r="C7513" s="29"/>
      <c r="D7513" s="74"/>
    </row>
    <row r="7514" spans="1:4" ht="14.4">
      <c r="B7514" s="42"/>
    </row>
    <row r="7515" spans="1:4" ht="14.4">
      <c r="B7515" s="42"/>
    </row>
    <row r="7516" spans="1:4" ht="14.4">
      <c r="B7516" s="42"/>
    </row>
    <row r="7517" spans="1:4" ht="14.4">
      <c r="B7517" s="42"/>
    </row>
    <row r="7518" spans="1:4" ht="14.4">
      <c r="B7518" s="42"/>
    </row>
    <row r="7519" spans="1:4" ht="14.4">
      <c r="B7519" s="42"/>
    </row>
    <row r="7520" spans="1:4" ht="14.4">
      <c r="B7520" s="42"/>
    </row>
    <row r="7521" spans="1:6" ht="14.4">
      <c r="C7521" s="29"/>
      <c r="D7521" s="74"/>
    </row>
    <row r="7522" spans="1:6" ht="14.4">
      <c r="B7522" s="42"/>
    </row>
    <row r="7523" spans="1:6" ht="14.4">
      <c r="B7523" s="42"/>
    </row>
    <row r="7524" spans="1:6" ht="14.4">
      <c r="B7524" s="42"/>
    </row>
    <row r="7525" spans="1:6" ht="14.4">
      <c r="B7525" s="42"/>
      <c r="C7525" s="29"/>
      <c r="D7525" s="74"/>
    </row>
    <row r="7526" spans="1:6">
      <c r="A7526" s="25"/>
      <c r="B7526" s="43"/>
    </row>
    <row r="7527" spans="1:6">
      <c r="A7527" s="25"/>
      <c r="B7527" s="43"/>
      <c r="D7527" s="75"/>
    </row>
    <row r="7529" spans="1:6" ht="13.8">
      <c r="A7529" s="15"/>
      <c r="C7529" s="15"/>
      <c r="F7529" s="73"/>
    </row>
    <row r="7530" spans="1:6" ht="13.8">
      <c r="A7530" s="15"/>
      <c r="C7530" s="15"/>
      <c r="F7530" s="73"/>
    </row>
    <row r="7531" spans="1:6" ht="13.8">
      <c r="B7531" s="50"/>
      <c r="F7531" s="73"/>
    </row>
    <row r="7532" spans="1:6" ht="14.4">
      <c r="C7532" s="29"/>
    </row>
    <row r="7533" spans="1:6" ht="14.4">
      <c r="A7533" s="29"/>
      <c r="B7533" s="42"/>
      <c r="C7533" s="29"/>
      <c r="D7533" s="74"/>
      <c r="E7533" s="74"/>
      <c r="F7533" s="74"/>
    </row>
    <row r="7535" spans="1:6" ht="14.4">
      <c r="B7535" s="42"/>
    </row>
    <row r="7536" spans="1:6" ht="14.4">
      <c r="B7536" s="42"/>
    </row>
    <row r="7537" spans="1:6" ht="14.4">
      <c r="B7537" s="42"/>
      <c r="C7537" s="29"/>
      <c r="D7537" s="74"/>
    </row>
    <row r="7539" spans="1:6" ht="14.4">
      <c r="B7539" s="56"/>
    </row>
    <row r="7541" spans="1:6">
      <c r="A7541" s="25"/>
      <c r="B7541" s="43"/>
    </row>
    <row r="7542" spans="1:6">
      <c r="A7542" s="25"/>
      <c r="B7542" s="43"/>
      <c r="C7542" s="25"/>
    </row>
    <row r="7544" spans="1:6" ht="13.8">
      <c r="A7544" s="15"/>
      <c r="C7544" s="15"/>
      <c r="E7544" s="73"/>
    </row>
    <row r="7545" spans="1:6" ht="13.8">
      <c r="B7545" s="50"/>
      <c r="C7545" s="15"/>
      <c r="E7545" s="73"/>
    </row>
    <row r="7546" spans="1:6" ht="13.8">
      <c r="B7546" s="50"/>
      <c r="E7546" s="73"/>
    </row>
    <row r="7547" spans="1:6" ht="14.4">
      <c r="C7547" s="29"/>
    </row>
    <row r="7548" spans="1:6" ht="14.4">
      <c r="A7548" s="29"/>
      <c r="B7548" s="42"/>
      <c r="C7548" s="29"/>
      <c r="D7548" s="74"/>
      <c r="E7548" s="74"/>
      <c r="F7548" s="74"/>
    </row>
    <row r="7550" spans="1:6" ht="14.4">
      <c r="B7550" s="42"/>
    </row>
    <row r="7552" spans="1:6" ht="14.4">
      <c r="A7552" s="29"/>
      <c r="B7552" s="42"/>
    </row>
    <row r="7553" spans="1:4" ht="14.4">
      <c r="B7553" s="42"/>
    </row>
    <row r="7554" spans="1:4" ht="14.4">
      <c r="A7554" s="29"/>
      <c r="B7554" s="42"/>
      <c r="C7554" s="29"/>
    </row>
    <row r="7555" spans="1:4" ht="14.4">
      <c r="B7555" s="42"/>
    </row>
    <row r="7556" spans="1:4" ht="14.4">
      <c r="B7556" s="42"/>
    </row>
    <row r="7557" spans="1:4" ht="14.4">
      <c r="A7557" s="29"/>
      <c r="B7557" s="42"/>
      <c r="D7557" s="74"/>
    </row>
    <row r="7558" spans="1:4" ht="14.4">
      <c r="B7558" s="42"/>
    </row>
    <row r="7559" spans="1:4" ht="14.4">
      <c r="B7559" s="42"/>
    </row>
    <row r="7560" spans="1:4" ht="14.4">
      <c r="A7560" s="29"/>
      <c r="B7560" s="42"/>
      <c r="C7560" s="29"/>
      <c r="D7560" s="74"/>
    </row>
    <row r="7561" spans="1:4" ht="14.4">
      <c r="B7561" s="42"/>
    </row>
    <row r="7563" spans="1:4" ht="14.4">
      <c r="A7563" s="29"/>
      <c r="B7563" s="56"/>
    </row>
    <row r="7564" spans="1:4" ht="14.4">
      <c r="B7564" s="42"/>
    </row>
    <row r="7565" spans="1:4" ht="14.4">
      <c r="B7565" s="42"/>
    </row>
    <row r="7566" spans="1:4" ht="14.4">
      <c r="B7566" s="42"/>
    </row>
    <row r="7567" spans="1:4" ht="14.4">
      <c r="B7567" s="42"/>
    </row>
    <row r="7568" spans="1:4" ht="14.4">
      <c r="B7568" s="42"/>
    </row>
    <row r="7569" spans="1:4" ht="14.4">
      <c r="B7569" s="42"/>
    </row>
    <row r="7570" spans="1:4" ht="14.4">
      <c r="B7570" s="42"/>
    </row>
    <row r="7571" spans="1:4" ht="14.4">
      <c r="B7571" s="42"/>
    </row>
    <row r="7572" spans="1:4" ht="14.4">
      <c r="B7572" s="42"/>
    </row>
    <row r="7573" spans="1:4" ht="14.4">
      <c r="B7573" s="42"/>
    </row>
    <row r="7574" spans="1:4" ht="14.4">
      <c r="B7574" s="42"/>
    </row>
    <row r="7575" spans="1:4" ht="14.4">
      <c r="B7575" s="42"/>
    </row>
    <row r="7576" spans="1:4" ht="14.4">
      <c r="B7576" s="42"/>
    </row>
    <row r="7577" spans="1:4" ht="14.4">
      <c r="B7577" s="42"/>
    </row>
    <row r="7578" spans="1:4" ht="14.4">
      <c r="B7578" s="42"/>
    </row>
    <row r="7579" spans="1:4" ht="14.4">
      <c r="B7579" s="42"/>
    </row>
    <row r="7580" spans="1:4" ht="14.4">
      <c r="B7580" s="42"/>
    </row>
    <row r="7581" spans="1:4" ht="14.4">
      <c r="B7581" s="42"/>
    </row>
    <row r="7582" spans="1:4" ht="14.4">
      <c r="C7582" s="29"/>
      <c r="D7582" s="74"/>
    </row>
    <row r="7584" spans="1:4" ht="14.4">
      <c r="A7584" s="29"/>
      <c r="B7584" s="56"/>
    </row>
    <row r="7585" spans="1:3" ht="14.4">
      <c r="B7585" s="42"/>
    </row>
    <row r="7586" spans="1:3" ht="14.4">
      <c r="B7586" s="42"/>
    </row>
    <row r="7587" spans="1:3" ht="14.4">
      <c r="B7587" s="42"/>
    </row>
    <row r="7588" spans="1:3" ht="14.4">
      <c r="B7588" s="42"/>
    </row>
    <row r="7589" spans="1:3" ht="14.4">
      <c r="B7589" s="42"/>
    </row>
    <row r="7590" spans="1:3" ht="14.4">
      <c r="B7590" s="42"/>
    </row>
    <row r="7591" spans="1:3" ht="14.4">
      <c r="B7591" s="42"/>
    </row>
    <row r="7592" spans="1:3" ht="14.4">
      <c r="B7592" s="42"/>
    </row>
    <row r="7593" spans="1:3" ht="14.4">
      <c r="B7593" s="42"/>
    </row>
    <row r="7594" spans="1:3" ht="14.4">
      <c r="B7594" s="42"/>
    </row>
    <row r="7595" spans="1:3" ht="14.4">
      <c r="B7595" s="42"/>
    </row>
    <row r="7596" spans="1:3" ht="14.4">
      <c r="B7596" s="42"/>
    </row>
    <row r="7597" spans="1:3" ht="14.4">
      <c r="B7597" s="42"/>
    </row>
    <row r="7598" spans="1:3" ht="14.4">
      <c r="B7598" s="42"/>
    </row>
    <row r="7599" spans="1:3">
      <c r="A7599" s="25"/>
      <c r="B7599" s="43"/>
    </row>
    <row r="7600" spans="1:3">
      <c r="A7600" s="25"/>
      <c r="B7600" s="43"/>
      <c r="C7600" s="25"/>
    </row>
    <row r="7602" spans="1:6" ht="13.8">
      <c r="A7602" s="15"/>
      <c r="C7602" s="15"/>
      <c r="E7602" s="73"/>
    </row>
    <row r="7603" spans="1:6" ht="13.8">
      <c r="B7603" s="50"/>
      <c r="C7603" s="15"/>
      <c r="E7603" s="73"/>
    </row>
    <row r="7604" spans="1:6" ht="13.8">
      <c r="B7604" s="50"/>
      <c r="E7604" s="73"/>
    </row>
    <row r="7605" spans="1:6" ht="14.4">
      <c r="C7605" s="29"/>
    </row>
    <row r="7606" spans="1:6" ht="14.4">
      <c r="A7606" s="29"/>
      <c r="B7606" s="42"/>
      <c r="C7606" s="29"/>
      <c r="D7606" s="74"/>
      <c r="E7606" s="74"/>
      <c r="F7606" s="74"/>
    </row>
    <row r="7608" spans="1:6" ht="14.4">
      <c r="B7608" s="42"/>
    </row>
    <row r="7609" spans="1:6" ht="14.4">
      <c r="B7609" s="42"/>
    </row>
    <row r="7610" spans="1:6" ht="14.4">
      <c r="B7610" s="42"/>
    </row>
    <row r="7611" spans="1:6" ht="14.4">
      <c r="B7611" s="42"/>
    </row>
    <row r="7612" spans="1:6" ht="14.4">
      <c r="C7612" s="29"/>
      <c r="D7612" s="74"/>
    </row>
    <row r="7614" spans="1:6" ht="14.4">
      <c r="A7614" s="29"/>
      <c r="B7614" s="56"/>
    </row>
    <row r="7615" spans="1:6" ht="14.4">
      <c r="B7615" s="42"/>
    </row>
    <row r="7616" spans="1:6" ht="14.4">
      <c r="B7616" s="42"/>
    </row>
    <row r="7617" spans="2:8" ht="14.4">
      <c r="B7617" s="42"/>
    </row>
    <row r="7618" spans="2:8" ht="14.4">
      <c r="B7618" s="42"/>
    </row>
    <row r="7619" spans="2:8" ht="14.4">
      <c r="B7619" s="42"/>
    </row>
    <row r="7620" spans="2:8" ht="14.4">
      <c r="B7620" s="42"/>
      <c r="G7620" s="4"/>
      <c r="H7620" s="3"/>
    </row>
    <row r="7621" spans="2:8" ht="14.4">
      <c r="B7621" s="42"/>
    </row>
    <row r="7622" spans="2:8" ht="14.4">
      <c r="B7622" s="42"/>
    </row>
    <row r="7623" spans="2:8" ht="14.4">
      <c r="B7623" s="42"/>
    </row>
    <row r="7624" spans="2:8" ht="14.4">
      <c r="B7624" s="42"/>
    </row>
    <row r="7625" spans="2:8" ht="14.4">
      <c r="B7625" s="42"/>
    </row>
    <row r="7626" spans="2:8" ht="14.4">
      <c r="B7626" s="42"/>
    </row>
    <row r="7627" spans="2:8" ht="14.4">
      <c r="B7627" s="42"/>
    </row>
    <row r="7628" spans="2:8" ht="14.4">
      <c r="B7628" s="42"/>
    </row>
    <row r="7629" spans="2:8" ht="14.4">
      <c r="B7629" s="42"/>
    </row>
    <row r="7630" spans="2:8" ht="14.4">
      <c r="B7630" s="42"/>
    </row>
    <row r="7631" spans="2:8" ht="14.4">
      <c r="B7631" s="42"/>
    </row>
    <row r="7632" spans="2:8" ht="14.4">
      <c r="B7632" s="42"/>
    </row>
    <row r="7633" spans="1:4" ht="14.4">
      <c r="C7633" s="29"/>
      <c r="D7633" s="74"/>
    </row>
    <row r="7635" spans="1:4" ht="14.4">
      <c r="A7635" s="29"/>
      <c r="B7635" s="56"/>
    </row>
    <row r="7636" spans="1:4" ht="14.4">
      <c r="B7636" s="42"/>
    </row>
    <row r="7637" spans="1:4" ht="14.4">
      <c r="B7637" s="42"/>
    </row>
    <row r="7638" spans="1:4" ht="14.4">
      <c r="B7638" s="42"/>
    </row>
    <row r="7639" spans="1:4" ht="14.4">
      <c r="B7639" s="42"/>
    </row>
    <row r="7640" spans="1:4" ht="14.4">
      <c r="B7640" s="42"/>
    </row>
    <row r="7641" spans="1:4" ht="14.4">
      <c r="B7641" s="42"/>
    </row>
    <row r="7642" spans="1:4" ht="14.4">
      <c r="B7642" s="42"/>
    </row>
    <row r="7643" spans="1:4" ht="14.4">
      <c r="B7643" s="42"/>
    </row>
    <row r="7644" spans="1:4" ht="14.4">
      <c r="B7644" s="42"/>
    </row>
    <row r="7645" spans="1:4" ht="14.4">
      <c r="B7645" s="42"/>
    </row>
    <row r="7646" spans="1:4" ht="14.4">
      <c r="B7646" s="42"/>
    </row>
    <row r="7647" spans="1:4" ht="14.4">
      <c r="B7647" s="42"/>
    </row>
    <row r="7648" spans="1:4" ht="14.4">
      <c r="B7648" s="42"/>
    </row>
    <row r="7649" spans="1:6" ht="14.4">
      <c r="B7649" s="42"/>
    </row>
    <row r="7650" spans="1:6" ht="14.4">
      <c r="B7650" s="42"/>
    </row>
    <row r="7651" spans="1:6" ht="14.4">
      <c r="B7651" s="42"/>
    </row>
    <row r="7652" spans="1:6" ht="14.4">
      <c r="B7652" s="42"/>
    </row>
    <row r="7653" spans="1:6" ht="14.4">
      <c r="B7653" s="42"/>
    </row>
    <row r="7654" spans="1:6" ht="14.4">
      <c r="C7654" s="29"/>
      <c r="D7654" s="74"/>
    </row>
    <row r="7655" spans="1:6">
      <c r="A7655" s="25"/>
      <c r="B7655" s="43"/>
    </row>
    <row r="7656" spans="1:6">
      <c r="A7656" s="25"/>
      <c r="B7656" s="43"/>
      <c r="D7656" s="75"/>
    </row>
    <row r="7658" spans="1:6" ht="13.8">
      <c r="A7658" s="15"/>
      <c r="E7658" s="73"/>
    </row>
    <row r="7659" spans="1:6" ht="13.8">
      <c r="A7659" s="15"/>
      <c r="E7659" s="73"/>
    </row>
    <row r="7660" spans="1:6" ht="13.8">
      <c r="B7660" s="50"/>
    </row>
    <row r="7661" spans="1:6" ht="14.4">
      <c r="C7661" s="29"/>
    </row>
    <row r="7662" spans="1:6" ht="14.4">
      <c r="A7662" s="29"/>
      <c r="B7662" s="42"/>
      <c r="C7662" s="29"/>
      <c r="D7662" s="74"/>
      <c r="E7662" s="74"/>
      <c r="F7662" s="74"/>
    </row>
    <row r="7664" spans="1:6" ht="14.4">
      <c r="A7664" s="29"/>
      <c r="B7664" s="42"/>
    </row>
    <row r="7665" spans="1:5" ht="14.4">
      <c r="B7665" s="42"/>
      <c r="C7665" s="29"/>
      <c r="D7665" s="74"/>
      <c r="E7665" s="74"/>
    </row>
    <row r="7666" spans="1:5" ht="14.4">
      <c r="B7666" s="42"/>
    </row>
    <row r="7667" spans="1:5" ht="14.4">
      <c r="B7667" s="42"/>
    </row>
    <row r="7668" spans="1:5" ht="14.4">
      <c r="B7668" s="42"/>
    </row>
    <row r="7669" spans="1:5" ht="14.4">
      <c r="B7669" s="42"/>
    </row>
    <row r="7670" spans="1:5" ht="14.4">
      <c r="B7670" s="42"/>
    </row>
    <row r="7671" spans="1:5" ht="14.4">
      <c r="B7671" s="42"/>
    </row>
    <row r="7672" spans="1:5" ht="14.4">
      <c r="B7672" s="42"/>
    </row>
    <row r="7673" spans="1:5" ht="14.4">
      <c r="B7673" s="42"/>
    </row>
    <row r="7675" spans="1:5" ht="14.4">
      <c r="A7675" s="29"/>
      <c r="B7675" s="56"/>
    </row>
    <row r="7676" spans="1:5" ht="14.4">
      <c r="B7676" s="42"/>
    </row>
    <row r="7677" spans="1:5" ht="14.4">
      <c r="B7677" s="42"/>
    </row>
    <row r="7678" spans="1:5" ht="14.4">
      <c r="B7678" s="42"/>
    </row>
    <row r="7679" spans="1:5" ht="14.4">
      <c r="B7679" s="42"/>
    </row>
    <row r="7680" spans="1:5" ht="14.4">
      <c r="B7680" s="42"/>
    </row>
    <row r="7681" spans="1:4" ht="14.4">
      <c r="B7681" s="42"/>
    </row>
    <row r="7682" spans="1:4" ht="14.4">
      <c r="B7682" s="42"/>
    </row>
    <row r="7683" spans="1:4" ht="14.4">
      <c r="B7683" s="42"/>
    </row>
    <row r="7684" spans="1:4" ht="14.4">
      <c r="B7684" s="42"/>
    </row>
    <row r="7685" spans="1:4" ht="14.4">
      <c r="B7685" s="42"/>
    </row>
    <row r="7686" spans="1:4" ht="14.4">
      <c r="B7686" s="42"/>
    </row>
    <row r="7687" spans="1:4" ht="14.4">
      <c r="B7687" s="42"/>
    </row>
    <row r="7688" spans="1:4" ht="14.4">
      <c r="B7688" s="42"/>
    </row>
    <row r="7689" spans="1:4" ht="14.4">
      <c r="B7689" s="42"/>
    </row>
    <row r="7690" spans="1:4" ht="14.4">
      <c r="B7690" s="42"/>
    </row>
    <row r="7691" spans="1:4" ht="14.4">
      <c r="B7691" s="42"/>
    </row>
    <row r="7692" spans="1:4" ht="14.4">
      <c r="B7692" s="42"/>
    </row>
    <row r="7693" spans="1:4" ht="14.4">
      <c r="B7693" s="42"/>
    </row>
    <row r="7694" spans="1:4" ht="14.4">
      <c r="C7694" s="29"/>
      <c r="D7694" s="74"/>
    </row>
    <row r="7696" spans="1:4" ht="14.4">
      <c r="A7696" s="29"/>
      <c r="B7696" s="56"/>
    </row>
    <row r="7697" spans="2:2" ht="14.4">
      <c r="B7697" s="42"/>
    </row>
    <row r="7698" spans="2:2" ht="14.4">
      <c r="B7698" s="42"/>
    </row>
    <row r="7699" spans="2:2" ht="14.4">
      <c r="B7699" s="42"/>
    </row>
    <row r="7700" spans="2:2" ht="14.4">
      <c r="B7700" s="42"/>
    </row>
    <row r="7701" spans="2:2" ht="14.4">
      <c r="B7701" s="42"/>
    </row>
    <row r="7702" spans="2:2" ht="14.4">
      <c r="B7702" s="42"/>
    </row>
    <row r="7703" spans="2:2" ht="14.4">
      <c r="B7703" s="42"/>
    </row>
    <row r="7704" spans="2:2" ht="14.4">
      <c r="B7704" s="42"/>
    </row>
    <row r="7705" spans="2:2" ht="14.4">
      <c r="B7705" s="42"/>
    </row>
    <row r="7706" spans="2:2" ht="14.4">
      <c r="B7706" s="42"/>
    </row>
    <row r="7707" spans="2:2" ht="14.4">
      <c r="B7707" s="42"/>
    </row>
    <row r="7708" spans="2:2" ht="14.4">
      <c r="B7708" s="42"/>
    </row>
    <row r="7709" spans="2:2" ht="14.4">
      <c r="B7709" s="42"/>
    </row>
    <row r="7710" spans="2:2" ht="14.4">
      <c r="B7710" s="42"/>
    </row>
    <row r="7711" spans="2:2" ht="14.4">
      <c r="B7711" s="42"/>
    </row>
    <row r="7712" spans="2:2" ht="14.4">
      <c r="B7712" s="42"/>
    </row>
    <row r="7713" spans="1:6">
      <c r="A7713" s="25"/>
      <c r="B7713" s="43"/>
    </row>
    <row r="7714" spans="1:6">
      <c r="A7714" s="25"/>
      <c r="B7714" s="43"/>
      <c r="C7714" s="25"/>
    </row>
    <row r="7716" spans="1:6" ht="13.8">
      <c r="A7716" s="15"/>
      <c r="C7716" s="15"/>
      <c r="F7716" s="73"/>
    </row>
    <row r="7717" spans="1:6" ht="13.8">
      <c r="A7717" s="15"/>
      <c r="C7717" s="15"/>
      <c r="F7717" s="73"/>
    </row>
    <row r="7718" spans="1:6" ht="13.8">
      <c r="B7718" s="50"/>
      <c r="F7718" s="73"/>
    </row>
    <row r="7719" spans="1:6" ht="14.4">
      <c r="C7719" s="29"/>
    </row>
    <row r="7720" spans="1:6" ht="14.4">
      <c r="A7720" s="29"/>
      <c r="B7720" s="42"/>
      <c r="C7720" s="29"/>
      <c r="D7720" s="74"/>
      <c r="E7720" s="74"/>
      <c r="F7720" s="74"/>
    </row>
    <row r="7722" spans="1:6" ht="14.4">
      <c r="B7722" s="42"/>
    </row>
    <row r="7723" spans="1:6" ht="14.4">
      <c r="B7723" s="42"/>
    </row>
    <row r="7724" spans="1:6" ht="14.4">
      <c r="C7724" s="29"/>
      <c r="D7724" s="74"/>
    </row>
    <row r="7726" spans="1:6" ht="14.4">
      <c r="A7726" s="29"/>
      <c r="B7726" s="42"/>
    </row>
    <row r="7727" spans="1:6" ht="14.4">
      <c r="B7727" s="42"/>
    </row>
    <row r="7728" spans="1:6" ht="14.4">
      <c r="B7728" s="42"/>
    </row>
    <row r="7729" spans="1:3" ht="14.4">
      <c r="B7729" s="42"/>
    </row>
    <row r="7730" spans="1:3" ht="14.4">
      <c r="A7730" s="29"/>
      <c r="B7730" s="60"/>
      <c r="C7730" s="29"/>
    </row>
    <row r="7731" spans="1:3" ht="14.4">
      <c r="B7731" s="42"/>
    </row>
    <row r="7732" spans="1:3" ht="14.4">
      <c r="B7732" s="42"/>
    </row>
    <row r="7733" spans="1:3" ht="14.4">
      <c r="B7733" s="42"/>
    </row>
    <row r="7734" spans="1:3" ht="14.4">
      <c r="B7734" s="42"/>
    </row>
    <row r="7735" spans="1:3" ht="14.4">
      <c r="B7735" s="42"/>
    </row>
    <row r="7736" spans="1:3" ht="14.4">
      <c r="B7736" s="42"/>
    </row>
    <row r="7737" spans="1:3" ht="14.4">
      <c r="B7737" s="42"/>
    </row>
    <row r="7738" spans="1:3" ht="14.4">
      <c r="B7738" s="42"/>
    </row>
    <row r="7739" spans="1:3" ht="14.4">
      <c r="B7739" s="42"/>
    </row>
    <row r="7740" spans="1:3" ht="14.4">
      <c r="B7740" s="42"/>
    </row>
    <row r="7741" spans="1:3" ht="14.4">
      <c r="B7741" s="42"/>
    </row>
    <row r="7742" spans="1:3" ht="14.4">
      <c r="B7742" s="42"/>
    </row>
    <row r="7744" spans="1:3" ht="14.4">
      <c r="B7744" s="42"/>
    </row>
    <row r="7745" spans="1:4" ht="14.4">
      <c r="B7745" s="42"/>
    </row>
    <row r="7746" spans="1:4" ht="14.4">
      <c r="C7746" s="29"/>
      <c r="D7746" s="74"/>
    </row>
    <row r="7748" spans="1:4" ht="14.4">
      <c r="A7748" s="29"/>
      <c r="B7748" s="42"/>
    </row>
    <row r="7749" spans="1:4" ht="14.4">
      <c r="B7749" s="42"/>
    </row>
    <row r="7750" spans="1:4" ht="14.4">
      <c r="A7750" s="29"/>
      <c r="B7750" s="42"/>
      <c r="C7750" s="29"/>
      <c r="D7750" s="74"/>
    </row>
    <row r="7751" spans="1:4" ht="14.4">
      <c r="B7751" s="42"/>
    </row>
    <row r="7752" spans="1:4" ht="14.4">
      <c r="B7752" s="42"/>
    </row>
    <row r="7753" spans="1:4" ht="14.4">
      <c r="B7753" s="42"/>
    </row>
    <row r="7754" spans="1:4" ht="14.4">
      <c r="B7754" s="42"/>
    </row>
    <row r="7755" spans="1:4" ht="14.4">
      <c r="B7755" s="42"/>
    </row>
    <row r="7756" spans="1:4" ht="14.4">
      <c r="A7756" s="29"/>
      <c r="B7756" s="42"/>
      <c r="C7756" s="29"/>
    </row>
    <row r="7757" spans="1:4" ht="14.4">
      <c r="B7757" s="42"/>
      <c r="C7757" s="29"/>
      <c r="D7757" s="74"/>
    </row>
    <row r="7759" spans="1:4" ht="14.4">
      <c r="A7759" s="29"/>
      <c r="B7759" s="42"/>
    </row>
    <row r="7760" spans="1:4" ht="14.4">
      <c r="B7760" s="42"/>
    </row>
    <row r="7761" spans="1:6" ht="14.4">
      <c r="B7761" s="42"/>
    </row>
    <row r="7762" spans="1:6" ht="14.4">
      <c r="B7762" s="42"/>
    </row>
    <row r="7764" spans="1:6">
      <c r="A7764" s="25"/>
      <c r="B7764" s="43"/>
    </row>
    <row r="7765" spans="1:6">
      <c r="A7765" s="25"/>
      <c r="B7765" s="43"/>
      <c r="C7765" s="25"/>
    </row>
    <row r="7767" spans="1:6" ht="13.8">
      <c r="A7767" s="15"/>
      <c r="C7767" s="15"/>
      <c r="E7767" s="73"/>
    </row>
    <row r="7768" spans="1:6" ht="13.8">
      <c r="B7768" s="50"/>
      <c r="C7768" s="15"/>
      <c r="E7768" s="73"/>
    </row>
    <row r="7769" spans="1:6" ht="13.8">
      <c r="B7769" s="50"/>
      <c r="E7769" s="73"/>
    </row>
    <row r="7770" spans="1:6" ht="14.4">
      <c r="C7770" s="29"/>
    </row>
    <row r="7771" spans="1:6" ht="14.4">
      <c r="A7771" s="29"/>
      <c r="B7771" s="42"/>
      <c r="C7771" s="29"/>
      <c r="D7771" s="74"/>
      <c r="E7771" s="74"/>
      <c r="F7771" s="74"/>
    </row>
    <row r="7773" spans="1:6" ht="14.4">
      <c r="B7773" s="42"/>
    </row>
    <row r="7774" spans="1:6" ht="14.4">
      <c r="B7774" s="42"/>
    </row>
    <row r="7775" spans="1:6" ht="14.4">
      <c r="B7775" s="42"/>
    </row>
    <row r="7776" spans="1:6" ht="14.4">
      <c r="B7776" s="42"/>
    </row>
    <row r="7777" spans="1:4" ht="14.4">
      <c r="B7777" s="42"/>
    </row>
    <row r="7778" spans="1:4" ht="14.4">
      <c r="B7778" s="42"/>
    </row>
    <row r="7779" spans="1:4" ht="14.4">
      <c r="B7779" s="42"/>
    </row>
    <row r="7781" spans="1:4" ht="14.4">
      <c r="C7781" s="29"/>
      <c r="D7781" s="74"/>
    </row>
    <row r="7783" spans="1:4" ht="14.4">
      <c r="A7783" s="29"/>
      <c r="B7783" s="42"/>
    </row>
    <row r="7784" spans="1:4" ht="14.4">
      <c r="B7784" s="42"/>
    </row>
    <row r="7785" spans="1:4" ht="14.4">
      <c r="B7785" s="42"/>
    </row>
    <row r="7786" spans="1:4" ht="14.4">
      <c r="B7786" s="42"/>
    </row>
    <row r="7788" spans="1:4" ht="14.4">
      <c r="B7788" s="42"/>
      <c r="C7788" s="29"/>
      <c r="D7788" s="74"/>
    </row>
    <row r="7789" spans="1:4" ht="14.4">
      <c r="B7789" s="42"/>
      <c r="C7789" s="29"/>
      <c r="D7789" s="74"/>
    </row>
    <row r="7791" spans="1:4" ht="14.4">
      <c r="A7791" s="29"/>
      <c r="B7791" s="42"/>
    </row>
    <row r="7792" spans="1:4" ht="14.4">
      <c r="B7792" s="42"/>
    </row>
    <row r="7794" spans="1:4" ht="14.4">
      <c r="B7794" s="42"/>
      <c r="C7794" s="29"/>
      <c r="D7794" s="74"/>
    </row>
    <row r="7795" spans="1:4" ht="14.4">
      <c r="B7795" s="42"/>
      <c r="C7795" s="29"/>
      <c r="D7795" s="74"/>
    </row>
    <row r="7796" spans="1:4" ht="14.4">
      <c r="A7796" s="29"/>
      <c r="B7796" s="42"/>
    </row>
    <row r="7797" spans="1:4" ht="14.4">
      <c r="B7797" s="42"/>
      <c r="C7797" s="29"/>
    </row>
    <row r="7798" spans="1:4" ht="14.4">
      <c r="B7798" s="42"/>
    </row>
    <row r="7799" spans="1:4" ht="14.4">
      <c r="B7799" s="42"/>
    </row>
    <row r="7800" spans="1:4" ht="14.4">
      <c r="B7800" s="42"/>
    </row>
    <row r="7801" spans="1:4" ht="14.4">
      <c r="B7801" s="42"/>
    </row>
    <row r="7803" spans="1:4" ht="14.4">
      <c r="B7803" s="42"/>
    </row>
    <row r="7804" spans="1:4" ht="14.4">
      <c r="B7804" s="42"/>
      <c r="C7804" s="29"/>
      <c r="D7804" s="74"/>
    </row>
    <row r="7805" spans="1:4" ht="14.4">
      <c r="B7805" s="42"/>
      <c r="C7805" s="29"/>
      <c r="D7805" s="74"/>
    </row>
    <row r="7806" spans="1:4" ht="14.4">
      <c r="B7806" s="42"/>
      <c r="C7806" s="29"/>
      <c r="D7806" s="74"/>
    </row>
    <row r="7807" spans="1:4" ht="14.4">
      <c r="B7807" s="42"/>
      <c r="C7807" s="29"/>
      <c r="D7807" s="74"/>
    </row>
    <row r="7808" spans="1:4" ht="14.4">
      <c r="B7808" s="42"/>
      <c r="C7808" s="29"/>
      <c r="D7808" s="74"/>
    </row>
    <row r="7809" spans="1:5" ht="14.4">
      <c r="B7809" s="42"/>
      <c r="C7809" s="29"/>
      <c r="D7809" s="74"/>
    </row>
    <row r="7811" spans="1:5" ht="14.4">
      <c r="A7811" s="29"/>
      <c r="B7811" s="42"/>
    </row>
    <row r="7812" spans="1:5" ht="14.4">
      <c r="B7812" s="42"/>
    </row>
    <row r="7813" spans="1:5" ht="14.4">
      <c r="B7813" s="42"/>
    </row>
    <row r="7814" spans="1:5" ht="14.4">
      <c r="B7814" s="42"/>
    </row>
    <row r="7815" spans="1:5" ht="14.4">
      <c r="B7815" s="42"/>
    </row>
    <row r="7816" spans="1:5" ht="14.4">
      <c r="B7816" s="42"/>
    </row>
    <row r="7817" spans="1:5" ht="14.4">
      <c r="B7817" s="42"/>
    </row>
    <row r="7818" spans="1:5" ht="14.4">
      <c r="B7818" s="42"/>
    </row>
    <row r="7819" spans="1:5" ht="14.4">
      <c r="B7819" s="42"/>
    </row>
    <row r="7820" spans="1:5" ht="14.4">
      <c r="B7820" s="42"/>
      <c r="C7820" s="29"/>
      <c r="D7820" s="74"/>
    </row>
    <row r="7821" spans="1:5">
      <c r="A7821" s="25"/>
      <c r="B7821" s="43"/>
    </row>
    <row r="7822" spans="1:5">
      <c r="A7822" s="25"/>
      <c r="B7822" s="43"/>
      <c r="D7822" s="75"/>
    </row>
    <row r="7824" spans="1:5" ht="13.8">
      <c r="A7824" s="15"/>
      <c r="C7824" s="15"/>
      <c r="E7824" s="73"/>
    </row>
    <row r="7825" spans="1:6" ht="13.8">
      <c r="B7825" s="50"/>
      <c r="C7825" s="15"/>
      <c r="E7825" s="73"/>
    </row>
    <row r="7826" spans="1:6" ht="13.8">
      <c r="B7826" s="50"/>
      <c r="E7826" s="73"/>
    </row>
    <row r="7827" spans="1:6" ht="14.4">
      <c r="C7827" s="29"/>
    </row>
    <row r="7828" spans="1:6" ht="14.4">
      <c r="A7828" s="29"/>
      <c r="B7828" s="42"/>
      <c r="C7828" s="29"/>
      <c r="D7828" s="74"/>
      <c r="E7828" s="74"/>
      <c r="F7828" s="74"/>
    </row>
    <row r="7831" spans="1:6" ht="14.4">
      <c r="A7831" s="29"/>
      <c r="B7831" s="42"/>
    </row>
    <row r="7832" spans="1:6" ht="14.4">
      <c r="B7832" s="42"/>
    </row>
    <row r="7833" spans="1:6" ht="14.4">
      <c r="A7833" s="29"/>
      <c r="B7833" s="42"/>
      <c r="C7833" s="29"/>
      <c r="E7833" s="74"/>
      <c r="F7833" s="74"/>
    </row>
    <row r="7834" spans="1:6" ht="14.4">
      <c r="B7834" s="42"/>
    </row>
    <row r="7835" spans="1:6" ht="14.4">
      <c r="B7835" s="42"/>
      <c r="C7835" s="30"/>
      <c r="D7835" s="74"/>
      <c r="E7835" s="74"/>
      <c r="F7835" s="74"/>
    </row>
    <row r="7836" spans="1:6" ht="14.4">
      <c r="B7836" s="42"/>
    </row>
    <row r="7837" spans="1:6" ht="14.4">
      <c r="B7837" s="42"/>
    </row>
    <row r="7838" spans="1:6" ht="14.4">
      <c r="B7838" s="42"/>
    </row>
    <row r="7839" spans="1:6" ht="14.4">
      <c r="B7839" s="42"/>
      <c r="C7839" s="29"/>
      <c r="E7839" s="74"/>
      <c r="F7839" s="74"/>
    </row>
    <row r="7840" spans="1:6" ht="14.4">
      <c r="B7840" s="42"/>
      <c r="C7840" s="29"/>
      <c r="D7840" s="74"/>
      <c r="E7840" s="74"/>
    </row>
    <row r="7841" spans="2:4" ht="14.4">
      <c r="B7841" s="42"/>
    </row>
    <row r="7842" spans="2:4" ht="14.4">
      <c r="B7842" s="42"/>
    </row>
    <row r="7843" spans="2:4" ht="14.4">
      <c r="B7843" s="42"/>
    </row>
    <row r="7844" spans="2:4" ht="14.4">
      <c r="B7844" s="42"/>
    </row>
    <row r="7845" spans="2:4" ht="14.4">
      <c r="B7845" s="42"/>
    </row>
    <row r="7846" spans="2:4" ht="14.4">
      <c r="B7846" s="42"/>
    </row>
    <row r="7847" spans="2:4" ht="14.4">
      <c r="B7847" s="42"/>
    </row>
    <row r="7848" spans="2:4" ht="14.4">
      <c r="B7848" s="42"/>
    </row>
    <row r="7850" spans="2:4" ht="14.4">
      <c r="B7850" s="42"/>
      <c r="C7850" s="29"/>
      <c r="D7850" s="74"/>
    </row>
    <row r="7851" spans="2:4" ht="14.4">
      <c r="B7851" s="42"/>
      <c r="C7851" s="29"/>
      <c r="D7851" s="74"/>
    </row>
    <row r="7852" spans="2:4" ht="14.4">
      <c r="B7852" s="42"/>
      <c r="C7852" s="29"/>
      <c r="D7852" s="74"/>
    </row>
    <row r="7853" spans="2:4" ht="14.4">
      <c r="B7853" s="42"/>
      <c r="C7853" s="29"/>
      <c r="D7853" s="74"/>
    </row>
    <row r="7854" spans="2:4" ht="14.4">
      <c r="B7854" s="42"/>
      <c r="C7854" s="29"/>
      <c r="D7854" s="74"/>
    </row>
    <row r="7855" spans="2:4" ht="14.4">
      <c r="B7855" s="42"/>
      <c r="C7855" s="29"/>
      <c r="D7855" s="74"/>
    </row>
    <row r="7857" spans="1:4" ht="14.4">
      <c r="A7857" s="29"/>
      <c r="B7857" s="42"/>
    </row>
    <row r="7858" spans="1:4" ht="14.4">
      <c r="B7858" s="42"/>
    </row>
    <row r="7859" spans="1:4" ht="14.4">
      <c r="B7859" s="42"/>
    </row>
    <row r="7860" spans="1:4" ht="14.4">
      <c r="B7860" s="42"/>
    </row>
    <row r="7861" spans="1:4" ht="14.4">
      <c r="B7861" s="42"/>
    </row>
    <row r="7862" spans="1:4" ht="14.4">
      <c r="B7862" s="42"/>
    </row>
    <row r="7863" spans="1:4" ht="14.4">
      <c r="B7863" s="42"/>
    </row>
    <row r="7864" spans="1:4" ht="14.4">
      <c r="B7864" s="42"/>
    </row>
    <row r="7865" spans="1:4" ht="14.4">
      <c r="B7865" s="42"/>
    </row>
    <row r="7866" spans="1:4" ht="14.4">
      <c r="B7866" s="42"/>
    </row>
    <row r="7867" spans="1:4" ht="14.4">
      <c r="B7867" s="42"/>
    </row>
    <row r="7868" spans="1:4" ht="14.4">
      <c r="C7868" s="29"/>
      <c r="D7868" s="74"/>
    </row>
    <row r="7870" spans="1:4" ht="14.4">
      <c r="A7870" s="29"/>
      <c r="B7870" s="42"/>
    </row>
    <row r="7871" spans="1:4" ht="14.4">
      <c r="B7871" s="42"/>
    </row>
    <row r="7872" spans="1:4" ht="14.4">
      <c r="B7872" s="42"/>
    </row>
    <row r="7873" spans="1:6" ht="14.4">
      <c r="B7873" s="42"/>
    </row>
    <row r="7874" spans="1:6" ht="14.4">
      <c r="B7874" s="42"/>
      <c r="C7874" s="29"/>
      <c r="D7874" s="74"/>
    </row>
    <row r="7875" spans="1:6" ht="14.4">
      <c r="B7875" s="42"/>
      <c r="C7875" s="29"/>
      <c r="D7875" s="74"/>
    </row>
    <row r="7876" spans="1:6" ht="14.4">
      <c r="B7876" s="42"/>
      <c r="C7876" s="29"/>
      <c r="D7876" s="74"/>
    </row>
    <row r="7877" spans="1:6" ht="14.4">
      <c r="B7877" s="42"/>
      <c r="C7877" s="29"/>
      <c r="D7877" s="74"/>
    </row>
    <row r="7878" spans="1:6" ht="14.4">
      <c r="B7878" s="42"/>
      <c r="C7878" s="29"/>
      <c r="D7878" s="74"/>
    </row>
    <row r="7879" spans="1:6">
      <c r="A7879" s="25"/>
      <c r="B7879" s="43"/>
    </row>
    <row r="7880" spans="1:6">
      <c r="A7880" s="25"/>
      <c r="B7880" s="43"/>
      <c r="D7880" s="75"/>
    </row>
    <row r="7882" spans="1:6" ht="13.8">
      <c r="A7882" s="15"/>
      <c r="C7882" s="15"/>
      <c r="F7882" s="73"/>
    </row>
    <row r="7883" spans="1:6" ht="13.8">
      <c r="A7883" s="15"/>
      <c r="C7883" s="15"/>
      <c r="F7883" s="73"/>
    </row>
    <row r="7884" spans="1:6" ht="13.8">
      <c r="B7884" s="50"/>
      <c r="F7884" s="73"/>
    </row>
    <row r="7885" spans="1:6" ht="14.4">
      <c r="C7885" s="29"/>
    </row>
    <row r="7886" spans="1:6" ht="14.4">
      <c r="A7886" s="29"/>
      <c r="B7886" s="42"/>
      <c r="C7886" s="29"/>
      <c r="D7886" s="74"/>
      <c r="E7886" s="74"/>
      <c r="F7886" s="74"/>
    </row>
    <row r="7888" spans="1:6" ht="14.4">
      <c r="B7888" s="42"/>
      <c r="C7888" s="29"/>
      <c r="D7888" s="74"/>
    </row>
    <row r="7889" spans="1:4" ht="14.4">
      <c r="A7889" s="29"/>
      <c r="B7889" s="42"/>
    </row>
    <row r="7891" spans="1:4" ht="14.4">
      <c r="B7891" s="42"/>
    </row>
    <row r="7892" spans="1:4" ht="14.4">
      <c r="B7892" s="42"/>
    </row>
    <row r="7893" spans="1:4" ht="14.4">
      <c r="B7893" s="42"/>
    </row>
    <row r="7894" spans="1:4" ht="14.4">
      <c r="B7894" s="42"/>
    </row>
    <row r="7895" spans="1:4" ht="14.4">
      <c r="B7895" s="42"/>
      <c r="C7895" s="29"/>
      <c r="D7895" s="74"/>
    </row>
    <row r="7896" spans="1:4" ht="14.4">
      <c r="B7896" s="42"/>
    </row>
    <row r="7897" spans="1:4" ht="14.4">
      <c r="A7897" s="29"/>
      <c r="B7897" s="42"/>
      <c r="C7897" s="29"/>
      <c r="D7897" s="74"/>
    </row>
    <row r="7898" spans="1:4" ht="14.4">
      <c r="B7898" s="42"/>
    </row>
    <row r="7899" spans="1:4" ht="14.4">
      <c r="B7899" s="42"/>
    </row>
    <row r="7900" spans="1:4" ht="14.4">
      <c r="B7900" s="42"/>
    </row>
    <row r="7901" spans="1:4" ht="14.4">
      <c r="B7901" s="42"/>
    </row>
    <row r="7902" spans="1:4" ht="14.4">
      <c r="B7902" s="42"/>
    </row>
    <row r="7903" spans="1:4" ht="14.4">
      <c r="B7903" s="42"/>
    </row>
    <row r="7904" spans="1:4" ht="14.4">
      <c r="B7904" s="42"/>
    </row>
    <row r="7905" spans="1:4" ht="14.4">
      <c r="C7905" s="29"/>
      <c r="D7905" s="74"/>
    </row>
    <row r="7906" spans="1:4" ht="14.4">
      <c r="B7906" s="42"/>
    </row>
    <row r="7907" spans="1:4" ht="14.4">
      <c r="A7907" s="29"/>
      <c r="B7907" s="42"/>
      <c r="C7907" s="29"/>
      <c r="D7907" s="74"/>
    </row>
    <row r="7908" spans="1:4" ht="14.4">
      <c r="B7908" s="42"/>
    </row>
    <row r="7909" spans="1:4" ht="14.4">
      <c r="B7909" s="42"/>
    </row>
    <row r="7910" spans="1:4" ht="14.4">
      <c r="B7910" s="42"/>
    </row>
    <row r="7911" spans="1:4" ht="14.4">
      <c r="B7911" s="42"/>
    </row>
    <row r="7912" spans="1:4" ht="14.4">
      <c r="B7912" s="42"/>
    </row>
    <row r="7913" spans="1:4" ht="14.4">
      <c r="B7913" s="42"/>
    </row>
    <row r="7914" spans="1:4" ht="14.4">
      <c r="B7914" s="42"/>
    </row>
    <row r="7915" spans="1:4" ht="14.4">
      <c r="C7915" s="29"/>
      <c r="D7915" s="74"/>
    </row>
    <row r="7917" spans="1:4" ht="14.4">
      <c r="B7917" s="56"/>
    </row>
    <row r="7919" spans="1:4">
      <c r="A7919" s="25"/>
      <c r="B7919" s="43"/>
    </row>
    <row r="7920" spans="1:4">
      <c r="A7920" s="25"/>
      <c r="B7920" s="43"/>
      <c r="C7920" s="25"/>
    </row>
    <row r="7922" spans="1:6" ht="13.8">
      <c r="A7922" s="15"/>
      <c r="C7922" s="15"/>
      <c r="E7922" s="73"/>
    </row>
    <row r="7923" spans="1:6" ht="13.8">
      <c r="B7923" s="50"/>
      <c r="C7923" s="15"/>
      <c r="E7923" s="73"/>
    </row>
    <row r="7924" spans="1:6" ht="13.8">
      <c r="B7924" s="50"/>
      <c r="E7924" s="73"/>
    </row>
    <row r="7925" spans="1:6" ht="14.4">
      <c r="C7925" s="29"/>
    </row>
    <row r="7926" spans="1:6" ht="14.4">
      <c r="A7926" s="29"/>
      <c r="B7926" s="42"/>
      <c r="C7926" s="29"/>
      <c r="D7926" s="74"/>
      <c r="E7926" s="74"/>
      <c r="F7926" s="74"/>
    </row>
    <row r="7928" spans="1:6" ht="14.4">
      <c r="B7928" s="42"/>
    </row>
    <row r="7930" spans="1:6" ht="14.4">
      <c r="A7930" s="29"/>
      <c r="B7930" s="42"/>
    </row>
    <row r="7931" spans="1:6" ht="14.4">
      <c r="B7931" s="42"/>
    </row>
    <row r="7932" spans="1:6" ht="14.4">
      <c r="B7932" s="42"/>
    </row>
    <row r="7933" spans="1:6" ht="14.4">
      <c r="B7933" s="42"/>
    </row>
    <row r="7935" spans="1:6" ht="14.4">
      <c r="B7935" s="42"/>
      <c r="C7935" s="29"/>
      <c r="D7935" s="74"/>
    </row>
    <row r="7936" spans="1:6" ht="14.4">
      <c r="B7936" s="42"/>
      <c r="C7936" s="29"/>
      <c r="D7936" s="74"/>
    </row>
    <row r="7938" spans="1:4" ht="14.4">
      <c r="A7938" s="29"/>
      <c r="B7938" s="42"/>
    </row>
    <row r="7939" spans="1:4" ht="14.4">
      <c r="B7939" s="42"/>
    </row>
    <row r="7941" spans="1:4" ht="14.4">
      <c r="B7941" s="42"/>
      <c r="C7941" s="29"/>
      <c r="D7941" s="74"/>
    </row>
    <row r="7942" spans="1:4" ht="14.4">
      <c r="B7942" s="42"/>
      <c r="C7942" s="29"/>
      <c r="D7942" s="74"/>
    </row>
    <row r="7943" spans="1:4" ht="14.4">
      <c r="A7943" s="29"/>
      <c r="B7943" s="42"/>
    </row>
    <row r="7944" spans="1:4" ht="14.4">
      <c r="B7944" s="42"/>
      <c r="C7944" s="29"/>
    </row>
    <row r="7945" spans="1:4" ht="14.4">
      <c r="B7945" s="42"/>
    </row>
    <row r="7946" spans="1:4" ht="14.4">
      <c r="B7946" s="42"/>
    </row>
    <row r="7947" spans="1:4" ht="14.4">
      <c r="B7947" s="42"/>
    </row>
    <row r="7948" spans="1:4" ht="14.4">
      <c r="B7948" s="42"/>
    </row>
    <row r="7950" spans="1:4" ht="14.4">
      <c r="B7950" s="42"/>
    </row>
    <row r="7951" spans="1:4" ht="14.4">
      <c r="B7951" s="42"/>
      <c r="C7951" s="29"/>
      <c r="D7951" s="74"/>
    </row>
    <row r="7952" spans="1:4" ht="14.4">
      <c r="B7952" s="42"/>
      <c r="C7952" s="29"/>
      <c r="D7952" s="74"/>
    </row>
    <row r="7953" spans="1:4" ht="14.4">
      <c r="B7953" s="42"/>
      <c r="C7953" s="29"/>
      <c r="D7953" s="74"/>
    </row>
    <row r="7955" spans="1:4" ht="14.4">
      <c r="A7955" s="29"/>
      <c r="B7955" s="42"/>
    </row>
    <row r="7956" spans="1:4" ht="14.4">
      <c r="B7956" s="42"/>
    </row>
    <row r="7957" spans="1:4" ht="14.4">
      <c r="B7957" s="42"/>
    </row>
    <row r="7958" spans="1:4" ht="14.4">
      <c r="B7958" s="42"/>
    </row>
    <row r="7959" spans="1:4" ht="14.4">
      <c r="B7959" s="42"/>
    </row>
    <row r="7960" spans="1:4" ht="14.4">
      <c r="B7960" s="42"/>
    </row>
    <row r="7961" spans="1:4" ht="14.4">
      <c r="B7961" s="42"/>
    </row>
    <row r="7962" spans="1:4" ht="14.4">
      <c r="B7962" s="42"/>
    </row>
    <row r="7963" spans="1:4" ht="14.4">
      <c r="B7963" s="42"/>
    </row>
    <row r="7964" spans="1:4" ht="14.4">
      <c r="B7964" s="42"/>
      <c r="C7964" s="29"/>
      <c r="D7964" s="74"/>
    </row>
    <row r="7966" spans="1:4">
      <c r="A7966" s="25"/>
      <c r="B7966" s="43"/>
    </row>
    <row r="7967" spans="1:4">
      <c r="A7967" s="25"/>
      <c r="B7967" s="43"/>
      <c r="C7967" s="25"/>
    </row>
    <row r="7969" spans="1:6" ht="13.8">
      <c r="A7969" s="15"/>
      <c r="F7969" s="73"/>
    </row>
    <row r="7970" spans="1:6" ht="13.8">
      <c r="A7970" s="15"/>
      <c r="F7970" s="73"/>
    </row>
    <row r="7971" spans="1:6" ht="13.8">
      <c r="B7971" s="50"/>
    </row>
    <row r="7972" spans="1:6" ht="14.4">
      <c r="C7972" s="29"/>
    </row>
    <row r="7973" spans="1:6" ht="14.4">
      <c r="A7973" s="29"/>
      <c r="B7973" s="42"/>
      <c r="C7973" s="29"/>
      <c r="D7973" s="74"/>
      <c r="E7973" s="74"/>
      <c r="F7973" s="74"/>
    </row>
    <row r="7975" spans="1:6" ht="14.4">
      <c r="A7975" s="29"/>
      <c r="B7975" s="42"/>
    </row>
    <row r="7976" spans="1:6" ht="14.4">
      <c r="B7976" s="42"/>
    </row>
    <row r="7977" spans="1:6" ht="14.4">
      <c r="A7977" s="29"/>
      <c r="B7977" s="42"/>
      <c r="C7977" s="29"/>
      <c r="E7977" s="74"/>
      <c r="F7977" s="74"/>
    </row>
    <row r="7978" spans="1:6" ht="14.4">
      <c r="B7978" s="42"/>
    </row>
    <row r="7979" spans="1:6" ht="14.4">
      <c r="B7979" s="42"/>
      <c r="C7979" s="30"/>
      <c r="D7979" s="74"/>
      <c r="E7979" s="74"/>
      <c r="F7979" s="74"/>
    </row>
    <row r="7980" spans="1:6" ht="14.4">
      <c r="B7980" s="42"/>
    </row>
    <row r="7981" spans="1:6" ht="14.4">
      <c r="B7981" s="42"/>
    </row>
    <row r="7982" spans="1:6" ht="14.4">
      <c r="B7982" s="42"/>
    </row>
    <row r="7983" spans="1:6" ht="14.4">
      <c r="B7983" s="42"/>
      <c r="C7983" s="29"/>
      <c r="E7983" s="74"/>
      <c r="F7983" s="74"/>
    </row>
    <row r="7984" spans="1:6" ht="14.4">
      <c r="B7984" s="42"/>
      <c r="C7984" s="29"/>
      <c r="D7984" s="74"/>
      <c r="E7984" s="74"/>
    </row>
    <row r="7985" spans="1:4" ht="14.4">
      <c r="B7985" s="42"/>
    </row>
    <row r="7986" spans="1:4" ht="14.4">
      <c r="B7986" s="42"/>
    </row>
    <row r="7987" spans="1:4" ht="14.4">
      <c r="B7987" s="42"/>
    </row>
    <row r="7988" spans="1:4" ht="14.4">
      <c r="B7988" s="42"/>
    </row>
    <row r="7989" spans="1:4" ht="14.4">
      <c r="B7989" s="42"/>
    </row>
    <row r="7990" spans="1:4" ht="14.4">
      <c r="B7990" s="42"/>
    </row>
    <row r="7991" spans="1:4" ht="14.4">
      <c r="B7991" s="42"/>
    </row>
    <row r="7992" spans="1:4" ht="14.4">
      <c r="B7992" s="42"/>
    </row>
    <row r="7994" spans="1:4" ht="14.4">
      <c r="B7994" s="42"/>
      <c r="C7994" s="29"/>
      <c r="D7994" s="74"/>
    </row>
    <row r="7995" spans="1:4" ht="14.4">
      <c r="B7995" s="42"/>
      <c r="C7995" s="29"/>
      <c r="D7995" s="74"/>
    </row>
    <row r="7996" spans="1:4" ht="14.4">
      <c r="B7996" s="42"/>
      <c r="C7996" s="29"/>
      <c r="D7996" s="74"/>
    </row>
    <row r="7998" spans="1:4" ht="14.4">
      <c r="A7998" s="29"/>
      <c r="B7998" s="42"/>
    </row>
    <row r="7999" spans="1:4" ht="14.4">
      <c r="B7999" s="42"/>
    </row>
    <row r="8000" spans="1:4" ht="14.4">
      <c r="B8000" s="42"/>
    </row>
    <row r="8001" spans="1:4" ht="14.4">
      <c r="B8001" s="42"/>
    </row>
    <row r="8002" spans="1:4" ht="14.4">
      <c r="B8002" s="42"/>
    </row>
    <row r="8003" spans="1:4" ht="14.4">
      <c r="B8003" s="42"/>
    </row>
    <row r="8004" spans="1:4" ht="14.4">
      <c r="B8004" s="42"/>
    </row>
    <row r="8005" spans="1:4" ht="14.4">
      <c r="B8005" s="42"/>
    </row>
    <row r="8006" spans="1:4" ht="14.4">
      <c r="B8006" s="42"/>
    </row>
    <row r="8007" spans="1:4" ht="14.4">
      <c r="B8007" s="42"/>
    </row>
    <row r="8008" spans="1:4" ht="14.4">
      <c r="B8008" s="42"/>
    </row>
    <row r="8009" spans="1:4" ht="14.4">
      <c r="C8009" s="29"/>
      <c r="D8009" s="74"/>
    </row>
    <row r="8011" spans="1:4" ht="14.4">
      <c r="A8011" s="29"/>
      <c r="B8011" s="42"/>
    </row>
    <row r="8012" spans="1:4" ht="14.4">
      <c r="B8012" s="42"/>
    </row>
    <row r="8013" spans="1:4" ht="14.4">
      <c r="B8013" s="42"/>
    </row>
    <row r="8014" spans="1:4" ht="14.4">
      <c r="B8014" s="42"/>
    </row>
    <row r="8015" spans="1:4" ht="14.4">
      <c r="B8015" s="42"/>
      <c r="C8015" s="29"/>
      <c r="D8015" s="74"/>
    </row>
    <row r="8016" spans="1:4" ht="14.4">
      <c r="B8016" s="42"/>
      <c r="C8016" s="29"/>
      <c r="D8016" s="74"/>
    </row>
    <row r="8017" spans="1:6" ht="14.4">
      <c r="B8017" s="42"/>
      <c r="C8017" s="29"/>
      <c r="D8017" s="74"/>
    </row>
    <row r="8018" spans="1:6" ht="14.4">
      <c r="A8018" s="29"/>
      <c r="B8018" s="42"/>
    </row>
    <row r="8020" spans="1:6">
      <c r="A8020" s="25"/>
      <c r="B8020" s="43"/>
    </row>
    <row r="8021" spans="1:6">
      <c r="A8021" s="25"/>
      <c r="B8021" s="43"/>
      <c r="C8021" s="25"/>
    </row>
    <row r="8023" spans="1:6" ht="13.8">
      <c r="A8023" s="15"/>
      <c r="C8023" s="15"/>
      <c r="E8023" s="73"/>
    </row>
    <row r="8024" spans="1:6" ht="13.8">
      <c r="B8024" s="50"/>
      <c r="C8024" s="15"/>
      <c r="E8024" s="73"/>
    </row>
    <row r="8025" spans="1:6" ht="13.8">
      <c r="B8025" s="50"/>
      <c r="E8025" s="73"/>
    </row>
    <row r="8026" spans="1:6" ht="14.4">
      <c r="C8026" s="29"/>
    </row>
    <row r="8027" spans="1:6" ht="14.4">
      <c r="A8027" s="29"/>
      <c r="B8027" s="42"/>
      <c r="C8027" s="29"/>
      <c r="D8027" s="74"/>
      <c r="E8027" s="74"/>
      <c r="F8027" s="74"/>
    </row>
    <row r="8029" spans="1:6" ht="14.4">
      <c r="B8029" s="42"/>
    </row>
    <row r="8030" spans="1:6" ht="14.4">
      <c r="B8030" s="42"/>
    </row>
    <row r="8031" spans="1:6" ht="14.4">
      <c r="B8031" s="42"/>
    </row>
    <row r="8032" spans="1:6" ht="14.4">
      <c r="B8032" s="42"/>
    </row>
    <row r="8033" spans="1:4" ht="14.4">
      <c r="B8033" s="42"/>
      <c r="C8033" s="29"/>
      <c r="D8033" s="74"/>
    </row>
    <row r="8034" spans="1:4" ht="14.4">
      <c r="B8034" s="42"/>
    </row>
    <row r="8035" spans="1:4" ht="14.4">
      <c r="A8035" s="29"/>
      <c r="B8035" s="42"/>
      <c r="C8035" s="29"/>
      <c r="D8035" s="74"/>
    </row>
    <row r="8036" spans="1:4" ht="14.4">
      <c r="B8036" s="42"/>
    </row>
    <row r="8037" spans="1:4" ht="14.4">
      <c r="B8037" s="42"/>
    </row>
    <row r="8038" spans="1:4" ht="14.4">
      <c r="B8038" s="42"/>
    </row>
    <row r="8039" spans="1:4" ht="14.4">
      <c r="B8039" s="42"/>
    </row>
    <row r="8040" spans="1:4" ht="14.4">
      <c r="B8040" s="42"/>
    </row>
    <row r="8041" spans="1:4" ht="14.4">
      <c r="B8041" s="42"/>
    </row>
    <row r="8042" spans="1:4" ht="14.4">
      <c r="B8042" s="42"/>
    </row>
    <row r="8043" spans="1:4" ht="14.4">
      <c r="C8043" s="29"/>
      <c r="D8043" s="74"/>
    </row>
    <row r="8044" spans="1:4" ht="14.4">
      <c r="B8044" s="42"/>
    </row>
    <row r="8045" spans="1:4" ht="14.4">
      <c r="A8045" s="29"/>
      <c r="B8045" s="42"/>
      <c r="C8045" s="29"/>
      <c r="D8045" s="74"/>
    </row>
    <row r="8046" spans="1:4" ht="14.4">
      <c r="B8046" s="42"/>
    </row>
    <row r="8047" spans="1:4" ht="14.4">
      <c r="B8047" s="42"/>
    </row>
    <row r="8048" spans="1:4" ht="14.4">
      <c r="B8048" s="42"/>
    </row>
    <row r="8049" spans="1:6" ht="14.4">
      <c r="B8049" s="42"/>
    </row>
    <row r="8050" spans="1:6" ht="14.4">
      <c r="B8050" s="42"/>
    </row>
    <row r="8051" spans="1:6" ht="14.4">
      <c r="B8051" s="42"/>
    </row>
    <row r="8052" spans="1:6" ht="14.4">
      <c r="B8052" s="42"/>
    </row>
    <row r="8053" spans="1:6" ht="14.4">
      <c r="C8053" s="29"/>
      <c r="D8053" s="74"/>
    </row>
    <row r="8055" spans="1:6" ht="14.4">
      <c r="A8055" s="31"/>
    </row>
    <row r="8057" spans="1:6">
      <c r="A8057" s="25"/>
      <c r="B8057" s="43"/>
    </row>
    <row r="8058" spans="1:6">
      <c r="A8058" s="25"/>
      <c r="B8058" s="43"/>
      <c r="C8058" s="25"/>
    </row>
    <row r="8060" spans="1:6" ht="13.8">
      <c r="A8060" s="15"/>
      <c r="C8060" s="15"/>
      <c r="E8060" s="73"/>
    </row>
    <row r="8061" spans="1:6" ht="13.8">
      <c r="B8061" s="50"/>
      <c r="C8061" s="15"/>
      <c r="E8061" s="73"/>
    </row>
    <row r="8062" spans="1:6" ht="13.8">
      <c r="B8062" s="50"/>
      <c r="E8062" s="73"/>
    </row>
    <row r="8063" spans="1:6" ht="14.4">
      <c r="C8063" s="29"/>
    </row>
    <row r="8064" spans="1:6" ht="14.4">
      <c r="A8064" s="29"/>
      <c r="B8064" s="42"/>
      <c r="C8064" s="29"/>
      <c r="D8064" s="74"/>
      <c r="E8064" s="74"/>
      <c r="F8064" s="74"/>
    </row>
    <row r="8066" spans="1:2" ht="14.4">
      <c r="B8066" s="42"/>
    </row>
    <row r="8068" spans="1:2" ht="14.4">
      <c r="A8068" s="29"/>
      <c r="B8068" s="42"/>
    </row>
    <row r="8069" spans="1:2" ht="14.4">
      <c r="B8069" s="42"/>
    </row>
    <row r="8070" spans="1:2" ht="14.4">
      <c r="B8070" s="42"/>
    </row>
    <row r="8071" spans="1:2" ht="14.4">
      <c r="B8071" s="42"/>
    </row>
    <row r="8072" spans="1:2" ht="14.4">
      <c r="B8072" s="42"/>
    </row>
    <row r="8073" spans="1:2" ht="14.4">
      <c r="B8073" s="42"/>
    </row>
    <row r="8074" spans="1:2" ht="14.4">
      <c r="B8074" s="42"/>
    </row>
    <row r="8075" spans="1:2" ht="14.4">
      <c r="B8075" s="42"/>
    </row>
    <row r="8076" spans="1:2" ht="14.4">
      <c r="B8076" s="42"/>
    </row>
    <row r="8077" spans="1:2" ht="14.4">
      <c r="B8077" s="42"/>
    </row>
    <row r="8078" spans="1:2" ht="14.4">
      <c r="B8078" s="42"/>
    </row>
    <row r="8079" spans="1:2" ht="14.4">
      <c r="B8079" s="42"/>
    </row>
    <row r="8080" spans="1:2" ht="14.4">
      <c r="B8080" s="42"/>
    </row>
    <row r="8081" spans="1:4" ht="14.4">
      <c r="B8081" s="42"/>
    </row>
    <row r="8082" spans="1:4" ht="14.4">
      <c r="A8082" s="29"/>
      <c r="B8082" s="42"/>
      <c r="C8082" s="29"/>
    </row>
    <row r="8083" spans="1:4" ht="14.4">
      <c r="B8083" s="42"/>
      <c r="C8083" s="30"/>
      <c r="D8083" s="74"/>
    </row>
    <row r="8084" spans="1:4" ht="14.4">
      <c r="B8084" s="42"/>
    </row>
    <row r="8085" spans="1:4" ht="14.4">
      <c r="B8085" s="42"/>
    </row>
    <row r="8086" spans="1:4" ht="14.4">
      <c r="B8086" s="58"/>
      <c r="C8086" s="29"/>
      <c r="D8086" s="74"/>
    </row>
    <row r="8087" spans="1:4" ht="14.4">
      <c r="B8087" s="58"/>
      <c r="C8087" s="29"/>
      <c r="D8087" s="74"/>
    </row>
    <row r="8088" spans="1:4" ht="14.4">
      <c r="B8088" s="58"/>
      <c r="C8088" s="29"/>
      <c r="D8088" s="74"/>
    </row>
    <row r="8090" spans="1:4" ht="14.4">
      <c r="A8090" s="29"/>
      <c r="B8090" s="42"/>
    </row>
    <row r="8091" spans="1:4" ht="14.4">
      <c r="B8091" s="42"/>
    </row>
    <row r="8092" spans="1:4" ht="14.4">
      <c r="B8092" s="42"/>
    </row>
    <row r="8093" spans="1:4" ht="14.4">
      <c r="B8093" s="42"/>
    </row>
    <row r="8095" spans="1:4" ht="14.4">
      <c r="B8095" s="42"/>
      <c r="C8095" s="29"/>
      <c r="D8095" s="74"/>
    </row>
    <row r="8097" spans="1:6">
      <c r="A8097" s="25"/>
      <c r="B8097" s="43"/>
    </row>
    <row r="8098" spans="1:6">
      <c r="A8098" s="25"/>
      <c r="B8098" s="43"/>
      <c r="C8098" s="25"/>
    </row>
    <row r="8100" spans="1:6" ht="13.8">
      <c r="A8100" s="15"/>
      <c r="F8100" s="73"/>
    </row>
    <row r="8101" spans="1:6" ht="13.8">
      <c r="B8101" s="50"/>
      <c r="F8101" s="73"/>
    </row>
    <row r="8102" spans="1:6" ht="13.8">
      <c r="B8102" s="50"/>
    </row>
    <row r="8103" spans="1:6" ht="14.4">
      <c r="C8103" s="29"/>
    </row>
    <row r="8104" spans="1:6" ht="14.4">
      <c r="A8104" s="29"/>
      <c r="B8104" s="42"/>
      <c r="C8104" s="29"/>
      <c r="D8104" s="74"/>
      <c r="E8104" s="74"/>
      <c r="F8104" s="74"/>
    </row>
    <row r="8106" spans="1:6" ht="14.4">
      <c r="A8106" s="29"/>
      <c r="B8106" s="42"/>
    </row>
    <row r="8107" spans="1:6" ht="14.4">
      <c r="B8107" s="42"/>
    </row>
    <row r="8108" spans="1:6" ht="14.4">
      <c r="B8108" s="42"/>
    </row>
    <row r="8109" spans="1:6" ht="14.4">
      <c r="B8109" s="42"/>
      <c r="C8109" s="29"/>
      <c r="D8109" s="74"/>
      <c r="F8109" s="74"/>
    </row>
    <row r="8110" spans="1:6" ht="14.4">
      <c r="B8110" s="42"/>
    </row>
    <row r="8111" spans="1:6" ht="14.4">
      <c r="B8111" s="42"/>
    </row>
    <row r="8112" spans="1:6" ht="14.4">
      <c r="C8112" s="29"/>
      <c r="D8112" s="74"/>
      <c r="E8112" s="74"/>
      <c r="F8112" s="74"/>
    </row>
    <row r="8113" spans="1:6" ht="14.4">
      <c r="B8113" s="42"/>
    </row>
    <row r="8114" spans="1:6" ht="14.4">
      <c r="B8114" s="42"/>
    </row>
    <row r="8115" spans="1:6" ht="14.4">
      <c r="B8115" s="42"/>
    </row>
    <row r="8116" spans="1:6" ht="14.4">
      <c r="B8116" s="42"/>
      <c r="D8116" s="74"/>
    </row>
    <row r="8117" spans="1:6" ht="14.4">
      <c r="B8117" s="42"/>
      <c r="C8117" s="29"/>
      <c r="D8117" s="74"/>
      <c r="F8117" s="74"/>
    </row>
    <row r="8118" spans="1:6" ht="14.4">
      <c r="B8118" s="42"/>
    </row>
    <row r="8119" spans="1:6" ht="14.4">
      <c r="B8119" s="42"/>
    </row>
    <row r="8120" spans="1:6" ht="14.4">
      <c r="B8120" s="42"/>
    </row>
    <row r="8121" spans="1:6" ht="14.4">
      <c r="B8121" s="42"/>
    </row>
    <row r="8123" spans="1:6" ht="14.4">
      <c r="B8123" s="42"/>
      <c r="C8123" s="29"/>
      <c r="D8123" s="74"/>
    </row>
    <row r="8124" spans="1:6" ht="14.4">
      <c r="B8124" s="42"/>
      <c r="C8124" s="29"/>
      <c r="D8124" s="74"/>
    </row>
    <row r="8125" spans="1:6" ht="14.4">
      <c r="A8125" s="29"/>
      <c r="B8125" s="42"/>
    </row>
    <row r="8126" spans="1:6" ht="14.4">
      <c r="A8126" s="29"/>
      <c r="B8126" s="42"/>
    </row>
    <row r="8127" spans="1:6" ht="14.4">
      <c r="A8127" s="29"/>
      <c r="B8127" s="42"/>
    </row>
    <row r="8128" spans="1:6" ht="14.4">
      <c r="A8128" s="29"/>
      <c r="B8128" s="42"/>
    </row>
    <row r="8129" spans="1:4" ht="14.4">
      <c r="B8129" s="42"/>
    </row>
    <row r="8130" spans="1:4" ht="14.4">
      <c r="B8130" s="42"/>
      <c r="C8130" s="29"/>
      <c r="D8130" s="74"/>
    </row>
    <row r="8132" spans="1:4" ht="14.4">
      <c r="A8132" s="29"/>
      <c r="B8132" s="42"/>
    </row>
    <row r="8133" spans="1:4" ht="14.4">
      <c r="B8133" s="42"/>
    </row>
    <row r="8134" spans="1:4" ht="14.4">
      <c r="B8134" s="42"/>
    </row>
    <row r="8136" spans="1:4" ht="14.4">
      <c r="B8136" s="42"/>
    </row>
    <row r="8137" spans="1:4" ht="14.4">
      <c r="A8137" s="29"/>
      <c r="B8137" s="42"/>
    </row>
    <row r="8138" spans="1:4" ht="14.4">
      <c r="B8138" s="42"/>
    </row>
    <row r="8139" spans="1:4" ht="14.4">
      <c r="B8139" s="42"/>
    </row>
    <row r="8140" spans="1:4" ht="14.4">
      <c r="B8140" s="42"/>
    </row>
    <row r="8141" spans="1:4" ht="14.4">
      <c r="B8141" s="42"/>
    </row>
    <row r="8143" spans="1:4" ht="14.4">
      <c r="B8143" s="42"/>
    </row>
    <row r="8144" spans="1:4" ht="14.4">
      <c r="B8144" s="42"/>
    </row>
    <row r="8145" spans="1:6" ht="14.4">
      <c r="B8145" s="42"/>
    </row>
    <row r="8146" spans="1:6" ht="14.4">
      <c r="B8146" s="42"/>
    </row>
    <row r="8147" spans="1:6" ht="14.4">
      <c r="B8147" s="42"/>
    </row>
    <row r="8148" spans="1:6" ht="14.4">
      <c r="B8148" s="42"/>
    </row>
    <row r="8149" spans="1:6" ht="14.4">
      <c r="B8149" s="42"/>
    </row>
    <row r="8150" spans="1:6" ht="14.4">
      <c r="B8150" s="42"/>
    </row>
    <row r="8151" spans="1:6" ht="14.4">
      <c r="B8151" s="42"/>
    </row>
    <row r="8152" spans="1:6" ht="14.4">
      <c r="B8152" s="42"/>
    </row>
    <row r="8153" spans="1:6">
      <c r="A8153" s="25"/>
      <c r="B8153" s="43"/>
    </row>
    <row r="8154" spans="1:6">
      <c r="A8154" s="25"/>
      <c r="B8154" s="43"/>
      <c r="C8154" s="25"/>
    </row>
    <row r="8156" spans="1:6" ht="13.8">
      <c r="A8156" s="15"/>
      <c r="C8156" s="15"/>
      <c r="E8156" s="73"/>
    </row>
    <row r="8157" spans="1:6" ht="13.8">
      <c r="B8157" s="50"/>
      <c r="C8157" s="15"/>
      <c r="E8157" s="73"/>
    </row>
    <row r="8158" spans="1:6" ht="13.8">
      <c r="B8158" s="50"/>
      <c r="E8158" s="73"/>
    </row>
    <row r="8159" spans="1:6" ht="14.4">
      <c r="C8159" s="29"/>
    </row>
    <row r="8160" spans="1:6" ht="14.4">
      <c r="A8160" s="29"/>
      <c r="B8160" s="42"/>
      <c r="C8160" s="29"/>
      <c r="D8160" s="74"/>
      <c r="E8160" s="74"/>
      <c r="F8160" s="74"/>
    </row>
    <row r="8162" spans="1:4" ht="14.4">
      <c r="B8162" s="42"/>
    </row>
    <row r="8163" spans="1:4" ht="14.4">
      <c r="B8163" s="42"/>
    </row>
    <row r="8164" spans="1:4" ht="14.4">
      <c r="B8164" s="42"/>
    </row>
    <row r="8165" spans="1:4" ht="14.4">
      <c r="B8165" s="42"/>
    </row>
    <row r="8167" spans="1:4" ht="14.4">
      <c r="B8167" s="42"/>
    </row>
    <row r="8168" spans="1:4" ht="14.4">
      <c r="B8168" s="42"/>
    </row>
    <row r="8169" spans="1:4" ht="14.4">
      <c r="C8169" s="29"/>
      <c r="D8169" s="74"/>
    </row>
    <row r="8171" spans="1:4" ht="14.4">
      <c r="A8171" s="29"/>
      <c r="B8171" s="42"/>
    </row>
    <row r="8172" spans="1:4" ht="14.4">
      <c r="B8172" s="42"/>
    </row>
    <row r="8173" spans="1:4" ht="14.4">
      <c r="B8173" s="42"/>
    </row>
    <row r="8175" spans="1:4" ht="14.4">
      <c r="B8175" s="42"/>
    </row>
    <row r="8176" spans="1:4" ht="14.4">
      <c r="A8176" s="29"/>
      <c r="B8176" s="42"/>
    </row>
    <row r="8177" spans="2:2" ht="14.4">
      <c r="B8177" s="42"/>
    </row>
    <row r="8178" spans="2:2" ht="14.4">
      <c r="B8178" s="42"/>
    </row>
    <row r="8179" spans="2:2" ht="14.4">
      <c r="B8179" s="42"/>
    </row>
    <row r="8180" spans="2:2" ht="14.4">
      <c r="B8180" s="42"/>
    </row>
    <row r="8182" spans="2:2" ht="14.4">
      <c r="B8182" s="42"/>
    </row>
    <row r="8183" spans="2:2" ht="14.4">
      <c r="B8183" s="42"/>
    </row>
    <row r="8184" spans="2:2" ht="14.4">
      <c r="B8184" s="42"/>
    </row>
    <row r="8185" spans="2:2" ht="14.4">
      <c r="B8185" s="42"/>
    </row>
    <row r="8186" spans="2:2" ht="14.4">
      <c r="B8186" s="42"/>
    </row>
    <row r="8187" spans="2:2" ht="14.4">
      <c r="B8187" s="42"/>
    </row>
    <row r="8188" spans="2:2" ht="14.4">
      <c r="B8188" s="42"/>
    </row>
    <row r="8189" spans="2:2" ht="14.4">
      <c r="B8189" s="42"/>
    </row>
    <row r="8190" spans="2:2" ht="14.4">
      <c r="B8190" s="42"/>
    </row>
    <row r="8191" spans="2:2" ht="14.4">
      <c r="B8191" s="42"/>
    </row>
    <row r="8192" spans="2:2" ht="14.4">
      <c r="B8192" s="42"/>
    </row>
    <row r="8193" spans="1:6" ht="14.4">
      <c r="B8193" s="42"/>
    </row>
    <row r="8194" spans="1:6" ht="14.4">
      <c r="B8194" s="42"/>
    </row>
    <row r="8195" spans="1:6" ht="14.4">
      <c r="B8195" s="42"/>
    </row>
    <row r="8197" spans="1:6" ht="14.4">
      <c r="B8197" s="42"/>
    </row>
    <row r="8198" spans="1:6" ht="14.4">
      <c r="B8198" s="42"/>
    </row>
    <row r="8199" spans="1:6" ht="14.4">
      <c r="C8199" s="29"/>
      <c r="D8199" s="74"/>
    </row>
    <row r="8201" spans="1:6">
      <c r="A8201" s="25"/>
      <c r="B8201" s="43"/>
    </row>
    <row r="8202" spans="1:6">
      <c r="A8202" s="25"/>
      <c r="B8202" s="43"/>
      <c r="C8202" s="25"/>
    </row>
    <row r="8204" spans="1:6" ht="13.8">
      <c r="A8204" s="15"/>
      <c r="E8204" s="73"/>
    </row>
    <row r="8205" spans="1:6" ht="13.8">
      <c r="A8205" s="15"/>
      <c r="E8205" s="73"/>
    </row>
    <row r="8206" spans="1:6" ht="13.8">
      <c r="B8206" s="50"/>
    </row>
    <row r="8207" spans="1:6" ht="14.4">
      <c r="C8207" s="29"/>
    </row>
    <row r="8208" spans="1:6" ht="14.4">
      <c r="A8208" s="29"/>
      <c r="B8208" s="42"/>
      <c r="C8208" s="29"/>
      <c r="D8208" s="74"/>
      <c r="E8208" s="74"/>
      <c r="F8208" s="74"/>
    </row>
    <row r="8210" spans="1:5" ht="14.4">
      <c r="A8210" s="29"/>
      <c r="B8210" s="42"/>
    </row>
    <row r="8211" spans="1:5" ht="14.4">
      <c r="C8211" s="29"/>
      <c r="D8211" s="74"/>
    </row>
    <row r="8212" spans="1:5" ht="14.4">
      <c r="B8212" s="42"/>
    </row>
    <row r="8213" spans="1:5" ht="14.4">
      <c r="C8213" s="29"/>
      <c r="D8213" s="74"/>
      <c r="E8213" s="74"/>
    </row>
    <row r="8214" spans="1:5" ht="14.4">
      <c r="B8214" s="42"/>
    </row>
    <row r="8215" spans="1:5" ht="14.4">
      <c r="B8215" s="42"/>
    </row>
    <row r="8216" spans="1:5" ht="14.4">
      <c r="B8216" s="42"/>
      <c r="C8216" s="30"/>
      <c r="D8216" s="74"/>
    </row>
    <row r="8217" spans="1:5" ht="14.4">
      <c r="B8217" s="42"/>
    </row>
    <row r="8218" spans="1:5" ht="14.4">
      <c r="B8218" s="42"/>
    </row>
    <row r="8219" spans="1:5" ht="14.4">
      <c r="B8219" s="42"/>
    </row>
    <row r="8220" spans="1:5" ht="14.4">
      <c r="B8220" s="42"/>
    </row>
    <row r="8221" spans="1:5" ht="14.4">
      <c r="B8221" s="42"/>
    </row>
    <row r="8223" spans="1:5" ht="14.4">
      <c r="B8223" s="42"/>
      <c r="C8223" s="29"/>
      <c r="D8223" s="74"/>
    </row>
    <row r="8224" spans="1:5" ht="14.4">
      <c r="B8224" s="42"/>
      <c r="C8224" s="29"/>
      <c r="D8224" s="74"/>
    </row>
    <row r="8225" spans="1:4" ht="14.4">
      <c r="A8225" s="29"/>
      <c r="B8225" s="42"/>
    </row>
    <row r="8226" spans="1:4" ht="14.4">
      <c r="B8226" s="42"/>
      <c r="C8226" s="29"/>
    </row>
    <row r="8227" spans="1:4" ht="14.4">
      <c r="B8227" s="42"/>
    </row>
    <row r="8228" spans="1:4" ht="14.4">
      <c r="B8228" s="42"/>
    </row>
    <row r="8229" spans="1:4" ht="14.4">
      <c r="B8229" s="42"/>
    </row>
    <row r="8230" spans="1:4" ht="14.4">
      <c r="B8230" s="42"/>
    </row>
    <row r="8232" spans="1:4" ht="14.4">
      <c r="B8232" s="42"/>
    </row>
    <row r="8233" spans="1:4" ht="14.4">
      <c r="B8233" s="42"/>
      <c r="C8233" s="29"/>
      <c r="D8233" s="74"/>
    </row>
    <row r="8234" spans="1:4" ht="14.4">
      <c r="B8234" s="42"/>
      <c r="C8234" s="29"/>
      <c r="D8234" s="74"/>
    </row>
    <row r="8235" spans="1:4" ht="14.4">
      <c r="B8235" s="42"/>
      <c r="C8235" s="29"/>
      <c r="D8235" s="74"/>
    </row>
    <row r="8237" spans="1:4" ht="14.4">
      <c r="A8237" s="29"/>
      <c r="B8237" s="42"/>
    </row>
    <row r="8238" spans="1:4" ht="14.4">
      <c r="B8238" s="42"/>
    </row>
    <row r="8239" spans="1:4" ht="14.4">
      <c r="B8239" s="42"/>
    </row>
    <row r="8240" spans="1:4" ht="14.4">
      <c r="B8240" s="42"/>
    </row>
    <row r="8241" spans="1:6" ht="14.4">
      <c r="B8241" s="42"/>
    </row>
    <row r="8242" spans="1:6" ht="14.4">
      <c r="B8242" s="42"/>
    </row>
    <row r="8243" spans="1:6" ht="14.4">
      <c r="B8243" s="42"/>
    </row>
    <row r="8244" spans="1:6" ht="14.4">
      <c r="B8244" s="42"/>
    </row>
    <row r="8245" spans="1:6" ht="14.4">
      <c r="B8245" s="42"/>
    </row>
    <row r="8246" spans="1:6" ht="14.4">
      <c r="B8246" s="42"/>
      <c r="C8246" s="29"/>
      <c r="D8246" s="74"/>
    </row>
    <row r="8248" spans="1:6">
      <c r="A8248" s="25"/>
      <c r="B8248" s="43"/>
    </row>
    <row r="8249" spans="1:6">
      <c r="A8249" s="25"/>
      <c r="B8249" s="43"/>
      <c r="C8249" s="25"/>
    </row>
    <row r="8251" spans="1:6" ht="13.8">
      <c r="A8251" s="15"/>
      <c r="F8251" s="73"/>
    </row>
    <row r="8252" spans="1:6" ht="13.8">
      <c r="A8252" s="15"/>
      <c r="F8252" s="73"/>
    </row>
    <row r="8253" spans="1:6" ht="13.8">
      <c r="B8253" s="50"/>
    </row>
    <row r="8254" spans="1:6" ht="14.4">
      <c r="C8254" s="29"/>
    </row>
    <row r="8255" spans="1:6" ht="14.4">
      <c r="A8255" s="29"/>
      <c r="B8255" s="42"/>
      <c r="C8255" s="29"/>
      <c r="D8255" s="74"/>
      <c r="E8255" s="74"/>
      <c r="F8255" s="74"/>
    </row>
    <row r="8257" spans="1:6" ht="14.4">
      <c r="A8257" s="29"/>
      <c r="B8257" s="42"/>
    </row>
    <row r="8258" spans="1:6" ht="14.4">
      <c r="B8258" s="42"/>
    </row>
    <row r="8259" spans="1:6" ht="14.4">
      <c r="A8259" s="29"/>
      <c r="B8259" s="42"/>
      <c r="C8259" s="29"/>
      <c r="E8259" s="74"/>
      <c r="F8259" s="74"/>
    </row>
    <row r="8260" spans="1:6" ht="14.4">
      <c r="B8260" s="42"/>
    </row>
    <row r="8261" spans="1:6" ht="14.4">
      <c r="B8261" s="42"/>
      <c r="C8261" s="30"/>
      <c r="D8261" s="74"/>
      <c r="E8261" s="74"/>
      <c r="F8261" s="74"/>
    </row>
    <row r="8262" spans="1:6" ht="14.4">
      <c r="B8262" s="42"/>
    </row>
    <row r="8263" spans="1:6" ht="14.4">
      <c r="B8263" s="42"/>
    </row>
    <row r="8264" spans="1:6" ht="14.4">
      <c r="B8264" s="42"/>
    </row>
    <row r="8265" spans="1:6" ht="14.4">
      <c r="B8265" s="42"/>
      <c r="C8265" s="29"/>
      <c r="E8265" s="74"/>
      <c r="F8265" s="74"/>
    </row>
    <row r="8266" spans="1:6" ht="14.4">
      <c r="B8266" s="42"/>
      <c r="C8266" s="29"/>
      <c r="D8266" s="74"/>
      <c r="E8266" s="74"/>
    </row>
    <row r="8267" spans="1:6" ht="14.4">
      <c r="B8267" s="42"/>
    </row>
    <row r="8268" spans="1:6" ht="14.4">
      <c r="B8268" s="42"/>
    </row>
    <row r="8269" spans="1:6" ht="14.4">
      <c r="B8269" s="42"/>
    </row>
    <row r="8270" spans="1:6" ht="14.4">
      <c r="B8270" s="42"/>
    </row>
    <row r="8271" spans="1:6" ht="14.4">
      <c r="B8271" s="42"/>
    </row>
    <row r="8272" spans="1:6" ht="14.4">
      <c r="B8272" s="42"/>
    </row>
    <row r="8273" spans="1:4" ht="14.4">
      <c r="B8273" s="42"/>
    </row>
    <row r="8274" spans="1:4" ht="14.4">
      <c r="B8274" s="42"/>
    </row>
    <row r="8276" spans="1:4" ht="14.4">
      <c r="B8276" s="42"/>
      <c r="C8276" s="29"/>
      <c r="D8276" s="74"/>
    </row>
    <row r="8277" spans="1:4" ht="14.4">
      <c r="B8277" s="42"/>
      <c r="C8277" s="29"/>
      <c r="D8277" s="74"/>
    </row>
    <row r="8278" spans="1:4" ht="14.4">
      <c r="B8278" s="42"/>
      <c r="C8278" s="29"/>
      <c r="D8278" s="74"/>
    </row>
    <row r="8280" spans="1:4" ht="14.4">
      <c r="A8280" s="29"/>
      <c r="B8280" s="42"/>
    </row>
    <row r="8281" spans="1:4" ht="14.4">
      <c r="B8281" s="42"/>
    </row>
    <row r="8282" spans="1:4" ht="14.4">
      <c r="B8282" s="42"/>
    </row>
    <row r="8283" spans="1:4" ht="14.4">
      <c r="B8283" s="42"/>
    </row>
    <row r="8284" spans="1:4" ht="14.4">
      <c r="B8284" s="42"/>
    </row>
    <row r="8285" spans="1:4" ht="14.4">
      <c r="B8285" s="42"/>
    </row>
    <row r="8286" spans="1:4" ht="14.4">
      <c r="B8286" s="42"/>
    </row>
    <row r="8287" spans="1:4" ht="14.4">
      <c r="B8287" s="42"/>
    </row>
    <row r="8288" spans="1:4" ht="14.4">
      <c r="B8288" s="42"/>
    </row>
    <row r="8289" spans="1:4" ht="14.4">
      <c r="B8289" s="42"/>
    </row>
    <row r="8290" spans="1:4" ht="14.4">
      <c r="B8290" s="42"/>
    </row>
    <row r="8291" spans="1:4" ht="14.4">
      <c r="C8291" s="29"/>
      <c r="D8291" s="74"/>
    </row>
    <row r="8293" spans="1:4" ht="14.4">
      <c r="A8293" s="29"/>
      <c r="B8293" s="42"/>
    </row>
    <row r="8294" spans="1:4" ht="14.4">
      <c r="B8294" s="42"/>
    </row>
    <row r="8295" spans="1:4" ht="14.4">
      <c r="B8295" s="42"/>
    </row>
    <row r="8296" spans="1:4" ht="14.4">
      <c r="B8296" s="42"/>
    </row>
    <row r="8297" spans="1:4" ht="14.4">
      <c r="B8297" s="42"/>
      <c r="C8297" s="29"/>
      <c r="D8297" s="74"/>
    </row>
    <row r="8298" spans="1:4" ht="14.4">
      <c r="B8298" s="42"/>
      <c r="C8298" s="29"/>
      <c r="D8298" s="74"/>
    </row>
    <row r="8299" spans="1:4" ht="14.4">
      <c r="B8299" s="42"/>
      <c r="C8299" s="29"/>
      <c r="D8299" s="74"/>
    </row>
    <row r="8300" spans="1:4" ht="14.4">
      <c r="A8300" s="29"/>
      <c r="B8300" s="42"/>
    </row>
    <row r="8302" spans="1:4">
      <c r="A8302" s="25"/>
      <c r="B8302" s="43"/>
    </row>
    <row r="8303" spans="1:4">
      <c r="A8303" s="25"/>
      <c r="B8303" s="43"/>
      <c r="C8303" s="25"/>
    </row>
    <row r="8305" spans="1:6" ht="13.8">
      <c r="A8305" s="15"/>
      <c r="C8305" s="15"/>
      <c r="E8305" s="73"/>
    </row>
    <row r="8306" spans="1:6" ht="13.8">
      <c r="B8306" s="50"/>
      <c r="C8306" s="15"/>
      <c r="E8306" s="73"/>
    </row>
    <row r="8307" spans="1:6" ht="13.8">
      <c r="B8307" s="50"/>
      <c r="E8307" s="73"/>
    </row>
    <row r="8308" spans="1:6" ht="14.4">
      <c r="C8308" s="29"/>
    </row>
    <row r="8309" spans="1:6" ht="14.4">
      <c r="A8309" s="29"/>
      <c r="B8309" s="42"/>
      <c r="C8309" s="29"/>
      <c r="D8309" s="74"/>
      <c r="E8309" s="74"/>
      <c r="F8309" s="74"/>
    </row>
    <row r="8311" spans="1:6" ht="14.4">
      <c r="B8311" s="42"/>
    </row>
    <row r="8312" spans="1:6" ht="14.4">
      <c r="B8312" s="42"/>
    </row>
    <row r="8313" spans="1:6" ht="14.4">
      <c r="B8313" s="42"/>
    </row>
    <row r="8314" spans="1:6" ht="14.4">
      <c r="B8314" s="42"/>
    </row>
    <row r="8315" spans="1:6" ht="14.4">
      <c r="B8315" s="42"/>
      <c r="C8315" s="29"/>
      <c r="D8315" s="74"/>
    </row>
    <row r="8316" spans="1:6" ht="14.4">
      <c r="B8316" s="42"/>
    </row>
    <row r="8317" spans="1:6" ht="14.4">
      <c r="A8317" s="29"/>
      <c r="B8317" s="42"/>
      <c r="C8317" s="29"/>
      <c r="D8317" s="74"/>
    </row>
    <row r="8318" spans="1:6" ht="14.4">
      <c r="B8318" s="42"/>
    </row>
    <row r="8319" spans="1:6" ht="14.4">
      <c r="B8319" s="42"/>
    </row>
    <row r="8320" spans="1:6" ht="14.4">
      <c r="B8320" s="42"/>
    </row>
    <row r="8321" spans="1:6" ht="14.4">
      <c r="B8321" s="42"/>
    </row>
    <row r="8322" spans="1:6" ht="14.4">
      <c r="B8322" s="42"/>
    </row>
    <row r="8323" spans="1:6" ht="14.4">
      <c r="B8323" s="42"/>
    </row>
    <row r="8324" spans="1:6" ht="14.4">
      <c r="B8324" s="42"/>
    </row>
    <row r="8325" spans="1:6" ht="14.4">
      <c r="C8325" s="29"/>
      <c r="D8325" s="74"/>
    </row>
    <row r="8327" spans="1:6" ht="14.4">
      <c r="B8327" s="56"/>
    </row>
    <row r="8329" spans="1:6">
      <c r="A8329" s="25"/>
      <c r="B8329" s="43"/>
    </row>
    <row r="8330" spans="1:6">
      <c r="A8330" s="25"/>
      <c r="B8330" s="43"/>
      <c r="C8330" s="25"/>
    </row>
    <row r="8332" spans="1:6" ht="13.8">
      <c r="A8332" s="15"/>
      <c r="C8332" s="15"/>
      <c r="E8332" s="73"/>
    </row>
    <row r="8333" spans="1:6" ht="13.8">
      <c r="B8333" s="50"/>
      <c r="C8333" s="15"/>
      <c r="E8333" s="73"/>
    </row>
    <row r="8334" spans="1:6" ht="13.8">
      <c r="B8334" s="50"/>
      <c r="E8334" s="73"/>
    </row>
    <row r="8335" spans="1:6" ht="14.4">
      <c r="C8335" s="29"/>
    </row>
    <row r="8336" spans="1:6" ht="14.4">
      <c r="A8336" s="29"/>
      <c r="B8336" s="42"/>
      <c r="C8336" s="29"/>
      <c r="D8336" s="74"/>
      <c r="E8336" s="74"/>
      <c r="F8336" s="74"/>
    </row>
    <row r="8338" spans="1:4" ht="14.4">
      <c r="B8338" s="42"/>
    </row>
    <row r="8340" spans="1:4" ht="14.4">
      <c r="A8340" s="29"/>
      <c r="B8340" s="42"/>
    </row>
    <row r="8341" spans="1:4" ht="14.4">
      <c r="B8341" s="42"/>
    </row>
    <row r="8342" spans="1:4" ht="14.4">
      <c r="A8342" s="29"/>
      <c r="B8342" s="42"/>
      <c r="C8342" s="29"/>
      <c r="D8342" s="74"/>
    </row>
    <row r="8343" spans="1:4" ht="14.4">
      <c r="B8343" s="42"/>
    </row>
    <row r="8344" spans="1:4" ht="14.4">
      <c r="B8344" s="42"/>
    </row>
    <row r="8345" spans="1:4" ht="14.4">
      <c r="B8345" s="63"/>
      <c r="C8345" s="29"/>
      <c r="D8345" s="74"/>
    </row>
    <row r="8346" spans="1:4" ht="14.4">
      <c r="B8346" s="42"/>
    </row>
    <row r="8347" spans="1:4" ht="14.4">
      <c r="B8347" s="42"/>
    </row>
    <row r="8348" spans="1:4" ht="14.4">
      <c r="B8348" s="42"/>
    </row>
    <row r="8349" spans="1:4" ht="14.4">
      <c r="B8349" s="42"/>
    </row>
    <row r="8350" spans="1:4" ht="14.4">
      <c r="B8350" s="42"/>
    </row>
    <row r="8351" spans="1:4" ht="14.4">
      <c r="B8351" s="42"/>
    </row>
    <row r="8352" spans="1:4" ht="14.4">
      <c r="B8352" s="42"/>
    </row>
    <row r="8353" spans="1:3" ht="14.4">
      <c r="B8353" s="42"/>
    </row>
    <row r="8354" spans="1:3" ht="14.4">
      <c r="B8354" s="42"/>
    </row>
    <row r="8355" spans="1:3" ht="14.4">
      <c r="A8355" s="29"/>
      <c r="B8355" s="60"/>
      <c r="C8355" s="29"/>
    </row>
    <row r="8356" spans="1:3" ht="14.4">
      <c r="B8356" s="42"/>
    </row>
    <row r="8358" spans="1:3" ht="14.4">
      <c r="B8358" s="42"/>
    </row>
    <row r="8359" spans="1:3" ht="14.4">
      <c r="B8359" s="42"/>
    </row>
    <row r="8360" spans="1:3" ht="14.4">
      <c r="B8360" s="42"/>
    </row>
    <row r="8361" spans="1:3" ht="14.4">
      <c r="B8361" s="42"/>
    </row>
    <row r="8362" spans="1:3" ht="14.4">
      <c r="B8362" s="42"/>
    </row>
    <row r="8363" spans="1:3" ht="14.4">
      <c r="B8363" s="42"/>
    </row>
    <row r="8364" spans="1:3" ht="14.4">
      <c r="B8364" s="42"/>
    </row>
    <row r="8365" spans="1:3" ht="14.4">
      <c r="B8365" s="42"/>
    </row>
    <row r="8366" spans="1:3" ht="14.4">
      <c r="B8366" s="42"/>
    </row>
    <row r="8367" spans="1:3" ht="14.4">
      <c r="B8367" s="42"/>
    </row>
    <row r="8368" spans="1:3" ht="14.4">
      <c r="B8368" s="42"/>
    </row>
    <row r="8369" spans="1:6" ht="14.4">
      <c r="B8369" s="42"/>
    </row>
    <row r="8371" spans="1:6">
      <c r="A8371" s="25"/>
      <c r="B8371" s="43"/>
    </row>
    <row r="8372" spans="1:6">
      <c r="A8372" s="25"/>
      <c r="B8372" s="43"/>
      <c r="C8372" s="25"/>
    </row>
    <row r="8374" spans="1:6" ht="13.8">
      <c r="A8374" s="15"/>
      <c r="C8374" s="15"/>
      <c r="E8374" s="73"/>
    </row>
    <row r="8375" spans="1:6" ht="13.8">
      <c r="B8375" s="50"/>
      <c r="C8375" s="15"/>
      <c r="E8375" s="73"/>
    </row>
    <row r="8376" spans="1:6" ht="13.8">
      <c r="B8376" s="50"/>
      <c r="E8376" s="73"/>
    </row>
    <row r="8377" spans="1:6" ht="14.4">
      <c r="C8377" s="29"/>
    </row>
    <row r="8378" spans="1:6" ht="14.4">
      <c r="A8378" s="29"/>
      <c r="B8378" s="42"/>
      <c r="C8378" s="29"/>
      <c r="D8378" s="74"/>
      <c r="E8378" s="74"/>
      <c r="F8378" s="74"/>
    </row>
    <row r="8381" spans="1:6" ht="14.4">
      <c r="B8381" s="42"/>
    </row>
    <row r="8382" spans="1:6" ht="14.4">
      <c r="B8382" s="42"/>
    </row>
    <row r="8383" spans="1:6" ht="14.4">
      <c r="B8383" s="42"/>
    </row>
    <row r="8384" spans="1:6" ht="14.4">
      <c r="B8384" s="42"/>
    </row>
    <row r="8385" spans="1:4" ht="14.4">
      <c r="B8385" s="42"/>
    </row>
    <row r="8386" spans="1:4" ht="14.4">
      <c r="B8386" s="42"/>
    </row>
    <row r="8387" spans="1:4" ht="14.4">
      <c r="B8387" s="42"/>
    </row>
    <row r="8388" spans="1:4" ht="14.4">
      <c r="B8388" s="42"/>
    </row>
    <row r="8389" spans="1:4" ht="14.4">
      <c r="B8389" s="42"/>
    </row>
    <row r="8390" spans="1:4" ht="14.4">
      <c r="B8390" s="42"/>
    </row>
    <row r="8391" spans="1:4" ht="14.4">
      <c r="B8391" s="42"/>
    </row>
    <row r="8392" spans="1:4" ht="14.4">
      <c r="B8392" s="42"/>
    </row>
    <row r="8393" spans="1:4" ht="14.4">
      <c r="B8393" s="42"/>
    </row>
    <row r="8394" spans="1:4" ht="14.4">
      <c r="B8394" s="42"/>
    </row>
    <row r="8395" spans="1:4" ht="14.4">
      <c r="B8395" s="42"/>
    </row>
    <row r="8396" spans="1:4" ht="14.4">
      <c r="B8396" s="42"/>
    </row>
    <row r="8397" spans="1:4" ht="14.4">
      <c r="B8397" s="42"/>
    </row>
    <row r="8398" spans="1:4" ht="14.4">
      <c r="C8398" s="29"/>
      <c r="D8398" s="74"/>
    </row>
    <row r="8400" spans="1:4" ht="14.4">
      <c r="A8400" s="29"/>
      <c r="B8400" s="42"/>
    </row>
    <row r="8401" spans="2:2" ht="14.4">
      <c r="B8401" s="42"/>
    </row>
    <row r="8402" spans="2:2" ht="14.4">
      <c r="B8402" s="42"/>
    </row>
    <row r="8403" spans="2:2" ht="14.4">
      <c r="B8403" s="42"/>
    </row>
    <row r="8404" spans="2:2" ht="14.4">
      <c r="B8404" s="42"/>
    </row>
    <row r="8405" spans="2:2" ht="14.4">
      <c r="B8405" s="42"/>
    </row>
    <row r="8406" spans="2:2" ht="14.4">
      <c r="B8406" s="42"/>
    </row>
    <row r="8407" spans="2:2" ht="14.4">
      <c r="B8407" s="42"/>
    </row>
    <row r="8408" spans="2:2" ht="14.4">
      <c r="B8408" s="42"/>
    </row>
    <row r="8409" spans="2:2" ht="14.4">
      <c r="B8409" s="42"/>
    </row>
    <row r="8410" spans="2:2" ht="14.4">
      <c r="B8410" s="42"/>
    </row>
    <row r="8411" spans="2:2" ht="14.4">
      <c r="B8411" s="42"/>
    </row>
    <row r="8412" spans="2:2" ht="14.4">
      <c r="B8412" s="42"/>
    </row>
    <row r="8413" spans="2:2" ht="14.4">
      <c r="B8413" s="42"/>
    </row>
    <row r="8414" spans="2:2" ht="14.4">
      <c r="B8414" s="42"/>
    </row>
    <row r="8415" spans="2:2" ht="14.4">
      <c r="B8415" s="42"/>
    </row>
    <row r="8416" spans="2:2" ht="14.4">
      <c r="B8416" s="42"/>
    </row>
    <row r="8417" spans="1:6" ht="14.4">
      <c r="B8417" s="42"/>
    </row>
    <row r="8418" spans="1:6" ht="14.4">
      <c r="B8418" s="42"/>
    </row>
    <row r="8420" spans="1:6" ht="14.4">
      <c r="B8420" s="42"/>
    </row>
    <row r="8421" spans="1:6" ht="14.4">
      <c r="B8421" s="42"/>
    </row>
    <row r="8422" spans="1:6" ht="14.4">
      <c r="B8422" s="42"/>
    </row>
    <row r="8424" spans="1:6">
      <c r="A8424" s="25"/>
      <c r="B8424" s="43"/>
    </row>
    <row r="8425" spans="1:6">
      <c r="A8425" s="25"/>
      <c r="B8425" s="43"/>
      <c r="C8425" s="25"/>
    </row>
    <row r="8427" spans="1:6" ht="13.8">
      <c r="A8427" s="15"/>
      <c r="C8427" s="15"/>
      <c r="E8427" s="73"/>
    </row>
    <row r="8428" spans="1:6" ht="13.8">
      <c r="B8428" s="50"/>
      <c r="C8428" s="15"/>
      <c r="E8428" s="73"/>
    </row>
    <row r="8429" spans="1:6" ht="13.8">
      <c r="B8429" s="50"/>
      <c r="E8429" s="73"/>
    </row>
    <row r="8430" spans="1:6" ht="14.4">
      <c r="C8430" s="29"/>
    </row>
    <row r="8431" spans="1:6" ht="14.4">
      <c r="A8431" s="29"/>
      <c r="B8431" s="42"/>
      <c r="C8431" s="29"/>
      <c r="D8431" s="74"/>
      <c r="E8431" s="74"/>
      <c r="F8431" s="74"/>
    </row>
    <row r="8433" spans="2:2" ht="14.4">
      <c r="B8433" s="42"/>
    </row>
    <row r="8434" spans="2:2" ht="14.4">
      <c r="B8434" s="42"/>
    </row>
    <row r="8435" spans="2:2" ht="14.4">
      <c r="B8435" s="42"/>
    </row>
    <row r="8436" spans="2:2" ht="14.4">
      <c r="B8436" s="42"/>
    </row>
    <row r="8437" spans="2:2" ht="14.4">
      <c r="B8437" s="42"/>
    </row>
    <row r="8438" spans="2:2" ht="14.4">
      <c r="B8438" s="42"/>
    </row>
    <row r="8439" spans="2:2" ht="14.4">
      <c r="B8439" s="42"/>
    </row>
    <row r="8440" spans="2:2" ht="14.4">
      <c r="B8440" s="42"/>
    </row>
    <row r="8441" spans="2:2" ht="14.4">
      <c r="B8441" s="42"/>
    </row>
    <row r="8442" spans="2:2" ht="14.4">
      <c r="B8442" s="42"/>
    </row>
    <row r="8444" spans="2:2" ht="14.4">
      <c r="B8444" s="42"/>
    </row>
    <row r="8445" spans="2:2" ht="14.4">
      <c r="B8445" s="42"/>
    </row>
    <row r="8446" spans="2:2" ht="14.4">
      <c r="B8446" s="42"/>
    </row>
    <row r="8447" spans="2:2" ht="14.4">
      <c r="B8447" s="42"/>
    </row>
    <row r="8448" spans="2:2" ht="14.4">
      <c r="B8448" s="42"/>
    </row>
    <row r="8449" spans="1:4" ht="14.4">
      <c r="B8449" s="42"/>
    </row>
    <row r="8450" spans="1:4" ht="14.4">
      <c r="B8450" s="42"/>
    </row>
    <row r="8451" spans="1:4" ht="14.4">
      <c r="B8451" s="42"/>
    </row>
    <row r="8452" spans="1:4" ht="14.4">
      <c r="B8452" s="42"/>
    </row>
    <row r="8453" spans="1:4" ht="14.4">
      <c r="B8453" s="42"/>
    </row>
    <row r="8454" spans="1:4" ht="14.4">
      <c r="B8454" s="42"/>
    </row>
    <row r="8455" spans="1:4" ht="14.4">
      <c r="B8455" s="42"/>
    </row>
    <row r="8456" spans="1:4" ht="14.4">
      <c r="B8456" s="42"/>
    </row>
    <row r="8457" spans="1:4" ht="14.4">
      <c r="B8457" s="42"/>
    </row>
    <row r="8458" spans="1:4" ht="14.4">
      <c r="B8458" s="42"/>
    </row>
    <row r="8459" spans="1:4" ht="14.4">
      <c r="B8459" s="42"/>
    </row>
    <row r="8460" spans="1:4" ht="14.4">
      <c r="B8460" s="42"/>
    </row>
    <row r="8462" spans="1:4" ht="14.4">
      <c r="C8462" s="29"/>
      <c r="D8462" s="74"/>
    </row>
    <row r="8464" spans="1:4">
      <c r="A8464" s="25"/>
      <c r="B8464" s="43"/>
    </row>
    <row r="8465" spans="1:6">
      <c r="A8465" s="25"/>
      <c r="B8465" s="43"/>
      <c r="C8465" s="25"/>
    </row>
    <row r="8467" spans="1:6" ht="13.8">
      <c r="A8467" s="15"/>
      <c r="C8467" s="15"/>
      <c r="E8467" s="73"/>
    </row>
    <row r="8468" spans="1:6" ht="13.8">
      <c r="B8468" s="50"/>
      <c r="C8468" s="15"/>
      <c r="E8468" s="73"/>
    </row>
    <row r="8469" spans="1:6" ht="13.8">
      <c r="B8469" s="50"/>
      <c r="E8469" s="73"/>
    </row>
    <row r="8470" spans="1:6" ht="14.4">
      <c r="C8470" s="29"/>
    </row>
    <row r="8471" spans="1:6" ht="14.4">
      <c r="A8471" s="29"/>
      <c r="B8471" s="42"/>
      <c r="C8471" s="29"/>
      <c r="D8471" s="74"/>
      <c r="E8471" s="74"/>
      <c r="F8471" s="74"/>
    </row>
    <row r="8473" spans="1:6" ht="14.4">
      <c r="A8473" s="29"/>
      <c r="B8473" s="42"/>
    </row>
    <row r="8474" spans="1:6" ht="14.4">
      <c r="B8474" s="42"/>
    </row>
    <row r="8475" spans="1:6" ht="14.4">
      <c r="B8475" s="42"/>
    </row>
    <row r="8476" spans="1:6" ht="14.4">
      <c r="B8476" s="42"/>
    </row>
    <row r="8477" spans="1:6" ht="14.4">
      <c r="B8477" s="42"/>
    </row>
    <row r="8478" spans="1:6" ht="14.4">
      <c r="B8478" s="42"/>
    </row>
    <row r="8479" spans="1:6" ht="14.4">
      <c r="B8479" s="42"/>
    </row>
    <row r="8480" spans="1:6" ht="14.4">
      <c r="B8480" s="42"/>
    </row>
    <row r="8481" spans="2:9" ht="14.4">
      <c r="B8481" s="42"/>
    </row>
    <row r="8482" spans="2:9" ht="14.4">
      <c r="B8482" s="42"/>
      <c r="I8482" s="1"/>
    </row>
    <row r="8483" spans="2:9" ht="14.4">
      <c r="B8483" s="42"/>
      <c r="H8483" s="1"/>
    </row>
    <row r="8484" spans="2:9" ht="14.4">
      <c r="B8484" s="42"/>
      <c r="G8484" s="1"/>
      <c r="I8484" s="1"/>
    </row>
    <row r="8485" spans="2:9" ht="14.4">
      <c r="B8485" s="42"/>
      <c r="H8485" s="1"/>
    </row>
    <row r="8486" spans="2:9" ht="14.4">
      <c r="B8486" s="42"/>
    </row>
    <row r="8487" spans="2:9" ht="14.4">
      <c r="B8487" s="42"/>
    </row>
    <row r="8488" spans="2:9" ht="14.4">
      <c r="B8488" s="42"/>
    </row>
    <row r="8489" spans="2:9" ht="14.4">
      <c r="B8489" s="42"/>
    </row>
    <row r="8490" spans="2:9" ht="14.4">
      <c r="B8490" s="42"/>
    </row>
    <row r="8491" spans="2:9" ht="14.4">
      <c r="B8491" s="42"/>
    </row>
    <row r="8493" spans="2:9" ht="14.4">
      <c r="B8493" s="42"/>
    </row>
    <row r="8494" spans="2:9" ht="14.4">
      <c r="B8494" s="42"/>
    </row>
    <row r="8495" spans="2:9" ht="14.4">
      <c r="B8495" s="42"/>
    </row>
    <row r="8497" spans="1:5" ht="14.4">
      <c r="B8497" s="42"/>
    </row>
    <row r="8498" spans="1:5" ht="14.4">
      <c r="B8498" s="42"/>
    </row>
    <row r="8499" spans="1:5" ht="14.4">
      <c r="B8499" s="42"/>
    </row>
    <row r="8500" spans="1:5" ht="14.4">
      <c r="B8500" s="42"/>
    </row>
    <row r="8501" spans="1:5" ht="14.4">
      <c r="B8501" s="42"/>
    </row>
    <row r="8502" spans="1:5" ht="14.4">
      <c r="B8502" s="42"/>
    </row>
    <row r="8503" spans="1:5" ht="14.4">
      <c r="B8503" s="42"/>
    </row>
    <row r="8504" spans="1:5" ht="14.4">
      <c r="B8504" s="42"/>
    </row>
    <row r="8505" spans="1:5" ht="14.4">
      <c r="B8505" s="42"/>
    </row>
    <row r="8507" spans="1:5">
      <c r="A8507" s="25"/>
      <c r="B8507" s="43"/>
    </row>
    <row r="8508" spans="1:5">
      <c r="A8508" s="25"/>
      <c r="B8508" s="43"/>
      <c r="C8508" s="25"/>
    </row>
    <row r="8510" spans="1:5" ht="13.8">
      <c r="A8510" s="15"/>
      <c r="C8510" s="15"/>
      <c r="E8510" s="73"/>
    </row>
    <row r="8511" spans="1:5" ht="13.8">
      <c r="B8511" s="50"/>
      <c r="C8511" s="15"/>
      <c r="E8511" s="73"/>
    </row>
    <row r="8512" spans="1:5" ht="13.8">
      <c r="B8512" s="50"/>
      <c r="E8512" s="73"/>
    </row>
    <row r="8513" spans="1:6" ht="14.4">
      <c r="C8513" s="29"/>
    </row>
    <row r="8514" spans="1:6" ht="14.4">
      <c r="A8514" s="29"/>
      <c r="B8514" s="42"/>
      <c r="C8514" s="29"/>
      <c r="D8514" s="74"/>
      <c r="E8514" s="74"/>
      <c r="F8514" s="74"/>
    </row>
    <row r="8517" spans="1:6" ht="14.4">
      <c r="B8517" s="42"/>
    </row>
    <row r="8518" spans="1:6" ht="14.4">
      <c r="B8518" s="42"/>
    </row>
    <row r="8519" spans="1:6" ht="14.4">
      <c r="B8519" s="42"/>
    </row>
    <row r="8520" spans="1:6" ht="14.4">
      <c r="B8520" s="42"/>
    </row>
    <row r="8521" spans="1:6" ht="14.4">
      <c r="B8521" s="42"/>
    </row>
    <row r="8522" spans="1:6" ht="14.4">
      <c r="B8522" s="42"/>
    </row>
    <row r="8523" spans="1:6" ht="14.4">
      <c r="B8523" s="42"/>
    </row>
    <row r="8524" spans="1:6" ht="14.4">
      <c r="B8524" s="42"/>
    </row>
    <row r="8525" spans="1:6" ht="14.4">
      <c r="B8525" s="42"/>
    </row>
    <row r="8526" spans="1:6" ht="14.4">
      <c r="B8526" s="42"/>
    </row>
    <row r="8527" spans="1:6" ht="14.4">
      <c r="B8527" s="42"/>
    </row>
    <row r="8528" spans="1:6" ht="14.4">
      <c r="B8528" s="42"/>
    </row>
    <row r="8529" spans="1:4" ht="14.4">
      <c r="A8529" s="29"/>
      <c r="B8529" s="42"/>
    </row>
    <row r="8530" spans="1:4" ht="14.4">
      <c r="B8530" s="42"/>
    </row>
    <row r="8531" spans="1:4" ht="14.4">
      <c r="B8531" s="42"/>
    </row>
    <row r="8532" spans="1:4" ht="14.4">
      <c r="B8532" s="42"/>
    </row>
    <row r="8533" spans="1:4" ht="14.4">
      <c r="B8533" s="42"/>
    </row>
    <row r="8534" spans="1:4" ht="14.4">
      <c r="C8534" s="29"/>
      <c r="D8534" s="74"/>
    </row>
    <row r="8536" spans="1:4" ht="14.4">
      <c r="A8536" s="29"/>
      <c r="B8536" s="42"/>
    </row>
    <row r="8537" spans="1:4" ht="14.4">
      <c r="B8537" s="42"/>
    </row>
    <row r="8538" spans="1:4" ht="14.4">
      <c r="B8538" s="42"/>
    </row>
    <row r="8539" spans="1:4" ht="14.4">
      <c r="B8539" s="42"/>
    </row>
    <row r="8540" spans="1:4" ht="14.4">
      <c r="B8540" s="42"/>
    </row>
    <row r="8541" spans="1:4" ht="14.4">
      <c r="B8541" s="42"/>
    </row>
    <row r="8542" spans="1:4" ht="14.4">
      <c r="A8542" s="29"/>
      <c r="B8542" s="42"/>
    </row>
    <row r="8543" spans="1:4" ht="14.4">
      <c r="B8543" s="42"/>
    </row>
    <row r="8544" spans="1:4" ht="14.4">
      <c r="B8544" s="42"/>
    </row>
    <row r="8545" spans="1:2" ht="14.4">
      <c r="B8545" s="42"/>
    </row>
    <row r="8546" spans="1:2" ht="14.4">
      <c r="B8546" s="42"/>
    </row>
    <row r="8547" spans="1:2" ht="14.4">
      <c r="B8547" s="42"/>
    </row>
    <row r="8548" spans="1:2" ht="14.4">
      <c r="A8548" s="29"/>
      <c r="B8548" s="42"/>
    </row>
    <row r="8549" spans="1:2" ht="14.4">
      <c r="B8549" s="42"/>
    </row>
    <row r="8551" spans="1:2" ht="14.4">
      <c r="B8551" s="42"/>
    </row>
    <row r="8552" spans="1:2" ht="14.4">
      <c r="B8552" s="42"/>
    </row>
    <row r="8553" spans="1:2" ht="14.4">
      <c r="B8553" s="42"/>
    </row>
    <row r="8555" spans="1:2" ht="14.4">
      <c r="B8555" s="42"/>
    </row>
    <row r="8556" spans="1:2" ht="14.4">
      <c r="B8556" s="42"/>
    </row>
    <row r="8557" spans="1:2" ht="14.4">
      <c r="B8557" s="42"/>
    </row>
    <row r="8558" spans="1:2" ht="14.4">
      <c r="B8558" s="42"/>
    </row>
    <row r="8559" spans="1:2" ht="14.4">
      <c r="B8559" s="42"/>
    </row>
    <row r="8560" spans="1:2" ht="14.4">
      <c r="B8560" s="42"/>
    </row>
    <row r="8561" spans="1:6" ht="14.4">
      <c r="B8561" s="42"/>
    </row>
    <row r="8562" spans="1:6" ht="14.4">
      <c r="B8562" s="42"/>
    </row>
    <row r="8563" spans="1:6" ht="14.4">
      <c r="B8563" s="42"/>
    </row>
    <row r="8564" spans="1:6">
      <c r="A8564" s="25"/>
      <c r="B8564" s="43"/>
    </row>
    <row r="8565" spans="1:6">
      <c r="A8565" s="25"/>
      <c r="B8565" s="43"/>
      <c r="C8565" s="25"/>
    </row>
    <row r="8567" spans="1:6" ht="13.8">
      <c r="A8567" s="15"/>
      <c r="C8567" s="15"/>
      <c r="E8567" s="73"/>
    </row>
    <row r="8568" spans="1:6" ht="13.8">
      <c r="B8568" s="50"/>
      <c r="C8568" s="15"/>
      <c r="E8568" s="73"/>
    </row>
    <row r="8569" spans="1:6" ht="13.8">
      <c r="B8569" s="50"/>
      <c r="E8569" s="73"/>
    </row>
    <row r="8570" spans="1:6" ht="14.4">
      <c r="C8570" s="29"/>
    </row>
    <row r="8571" spans="1:6" ht="14.4">
      <c r="A8571" s="29"/>
      <c r="B8571" s="42"/>
      <c r="C8571" s="29"/>
      <c r="D8571" s="74"/>
      <c r="E8571" s="74"/>
      <c r="F8571" s="74"/>
    </row>
    <row r="8574" spans="1:6" ht="14.4">
      <c r="B8574" s="42"/>
    </row>
    <row r="8575" spans="1:6" ht="14.4">
      <c r="B8575" s="42"/>
    </row>
    <row r="8576" spans="1:6" ht="14.4">
      <c r="B8576" s="42"/>
    </row>
    <row r="8577" spans="1:4" ht="14.4">
      <c r="B8577" s="42"/>
    </row>
    <row r="8578" spans="1:4" ht="14.4">
      <c r="B8578" s="42"/>
    </row>
    <row r="8579" spans="1:4" ht="14.4">
      <c r="B8579" s="42"/>
    </row>
    <row r="8580" spans="1:4" ht="14.4">
      <c r="B8580" s="42"/>
    </row>
    <row r="8581" spans="1:4" ht="14.4">
      <c r="C8581" s="29"/>
      <c r="D8581" s="74"/>
    </row>
    <row r="8583" spans="1:4" ht="14.4">
      <c r="A8583" s="29"/>
      <c r="B8583" s="42"/>
    </row>
    <row r="8584" spans="1:4" ht="14.4">
      <c r="B8584" s="42"/>
    </row>
    <row r="8585" spans="1:4" ht="14.4">
      <c r="B8585" s="42"/>
    </row>
    <row r="8586" spans="1:4" ht="14.4">
      <c r="B8586" s="42"/>
    </row>
    <row r="8587" spans="1:4" ht="14.4">
      <c r="B8587" s="42"/>
    </row>
    <row r="8588" spans="1:4" ht="14.4">
      <c r="B8588" s="42"/>
    </row>
    <row r="8589" spans="1:4" ht="14.4">
      <c r="B8589" s="42"/>
    </row>
    <row r="8590" spans="1:4" ht="14.4">
      <c r="A8590" s="29"/>
      <c r="B8590" s="42"/>
    </row>
    <row r="8591" spans="1:4" ht="14.4">
      <c r="B8591" s="42"/>
    </row>
    <row r="8592" spans="1:4" ht="14.4">
      <c r="B8592" s="42"/>
    </row>
    <row r="8593" spans="2:2" ht="14.4">
      <c r="B8593" s="42"/>
    </row>
    <row r="8594" spans="2:2" ht="14.4">
      <c r="B8594" s="42"/>
    </row>
    <row r="8595" spans="2:2" ht="14.4">
      <c r="B8595" s="42"/>
    </row>
    <row r="8596" spans="2:2" ht="14.4">
      <c r="B8596" s="42"/>
    </row>
    <row r="8598" spans="2:2" ht="14.4">
      <c r="B8598" s="42"/>
    </row>
    <row r="8599" spans="2:2" ht="14.4">
      <c r="B8599" s="42"/>
    </row>
    <row r="8600" spans="2:2" ht="14.4">
      <c r="B8600" s="42"/>
    </row>
    <row r="8602" spans="2:2" ht="14.4">
      <c r="B8602" s="42"/>
    </row>
    <row r="8603" spans="2:2" ht="14.4">
      <c r="B8603" s="42"/>
    </row>
    <row r="8604" spans="2:2" ht="14.4">
      <c r="B8604" s="42"/>
    </row>
    <row r="8605" spans="2:2" ht="14.4">
      <c r="B8605" s="42"/>
    </row>
    <row r="8606" spans="2:2" ht="14.4">
      <c r="B8606" s="42"/>
    </row>
    <row r="8607" spans="2:2" ht="14.4">
      <c r="B8607" s="42"/>
    </row>
    <row r="8608" spans="2:2" ht="14.4">
      <c r="B8608" s="42"/>
    </row>
    <row r="8609" spans="1:5" ht="14.4">
      <c r="B8609" s="42"/>
    </row>
    <row r="8610" spans="1:5" ht="14.4">
      <c r="B8610" s="42"/>
    </row>
    <row r="8611" spans="1:5" ht="14.4">
      <c r="B8611" s="42"/>
    </row>
    <row r="8612" spans="1:5" ht="14.4">
      <c r="B8612" s="42"/>
    </row>
    <row r="8613" spans="1:5" ht="14.4">
      <c r="B8613" s="42"/>
    </row>
    <row r="8614" spans="1:5" ht="14.4">
      <c r="B8614" s="42"/>
    </row>
    <row r="8615" spans="1:5" ht="14.4">
      <c r="B8615" s="42"/>
    </row>
    <row r="8616" spans="1:5" ht="14.4">
      <c r="B8616" s="42"/>
    </row>
    <row r="8617" spans="1:5" ht="14.4">
      <c r="B8617" s="42"/>
    </row>
    <row r="8618" spans="1:5" ht="14.4">
      <c r="B8618" s="42"/>
    </row>
    <row r="8619" spans="1:5" ht="14.4">
      <c r="B8619" s="42"/>
    </row>
    <row r="8620" spans="1:5" ht="14.4">
      <c r="C8620" s="29"/>
      <c r="D8620" s="74"/>
    </row>
    <row r="8621" spans="1:5">
      <c r="A8621" s="25"/>
      <c r="B8621" s="43"/>
    </row>
    <row r="8622" spans="1:5">
      <c r="A8622" s="25"/>
      <c r="B8622" s="43"/>
      <c r="D8622" s="75"/>
    </row>
    <row r="8624" spans="1:5" ht="13.8">
      <c r="A8624" s="15"/>
      <c r="C8624" s="15"/>
      <c r="E8624" s="73"/>
    </row>
    <row r="8625" spans="1:6" ht="13.8">
      <c r="B8625" s="50"/>
      <c r="C8625" s="15"/>
      <c r="E8625" s="73"/>
    </row>
    <row r="8626" spans="1:6" ht="13.8">
      <c r="B8626" s="50"/>
      <c r="E8626" s="73"/>
    </row>
    <row r="8627" spans="1:6" ht="14.4">
      <c r="C8627" s="29"/>
    </row>
    <row r="8628" spans="1:6" ht="14.4">
      <c r="A8628" s="29"/>
      <c r="B8628" s="42"/>
      <c r="C8628" s="29"/>
      <c r="D8628" s="74"/>
      <c r="E8628" s="74"/>
      <c r="F8628" s="74"/>
    </row>
    <row r="8631" spans="1:6" ht="14.4">
      <c r="A8631" s="29"/>
      <c r="B8631" s="42"/>
    </row>
    <row r="8632" spans="1:6" ht="14.4">
      <c r="B8632" s="42"/>
    </row>
    <row r="8633" spans="1:6" ht="14.4">
      <c r="B8633" s="42"/>
    </row>
    <row r="8634" spans="1:6" ht="14.4">
      <c r="B8634" s="42"/>
    </row>
    <row r="8635" spans="1:6" ht="14.4">
      <c r="A8635" s="29"/>
      <c r="B8635" s="42"/>
      <c r="C8635" s="29"/>
    </row>
    <row r="8636" spans="1:6" ht="14.4">
      <c r="A8636" s="29"/>
      <c r="B8636" s="42"/>
    </row>
    <row r="8637" spans="1:6" ht="14.4">
      <c r="B8637" s="42"/>
    </row>
    <row r="8638" spans="1:6" ht="14.4">
      <c r="B8638" s="42"/>
    </row>
    <row r="8639" spans="1:6" ht="14.4">
      <c r="B8639" s="42"/>
    </row>
    <row r="8640" spans="1:6" ht="14.4">
      <c r="A8640" s="29"/>
      <c r="B8640" s="42"/>
    </row>
    <row r="8641" spans="2:2" ht="14.4">
      <c r="B8641" s="42"/>
    </row>
    <row r="8642" spans="2:2" ht="14.4">
      <c r="B8642" s="42"/>
    </row>
    <row r="8644" spans="2:2" ht="14.4">
      <c r="B8644" s="42"/>
    </row>
    <row r="8645" spans="2:2" ht="14.4">
      <c r="B8645" s="42"/>
    </row>
    <row r="8646" spans="2:2" ht="14.4">
      <c r="B8646" s="42"/>
    </row>
    <row r="8648" spans="2:2" ht="14.4">
      <c r="B8648" s="42"/>
    </row>
    <row r="8649" spans="2:2" ht="14.4">
      <c r="B8649" s="42"/>
    </row>
    <row r="8650" spans="2:2" ht="14.4">
      <c r="B8650" s="42"/>
    </row>
    <row r="8651" spans="2:2" ht="14.4">
      <c r="B8651" s="42"/>
    </row>
    <row r="8652" spans="2:2" ht="14.4">
      <c r="B8652" s="42"/>
    </row>
    <row r="8653" spans="2:2" ht="14.4">
      <c r="B8653" s="42"/>
    </row>
    <row r="8654" spans="2:2" ht="14.4">
      <c r="B8654" s="42"/>
    </row>
    <row r="8656" spans="2:2" ht="14.4">
      <c r="B8656" s="42"/>
    </row>
    <row r="8657" spans="1:5" ht="14.4">
      <c r="B8657" s="42"/>
    </row>
    <row r="8658" spans="1:5" ht="14.4">
      <c r="B8658" s="42"/>
    </row>
    <row r="8659" spans="1:5" ht="14.4">
      <c r="B8659" s="42"/>
    </row>
    <row r="8660" spans="1:5" ht="14.4">
      <c r="B8660" s="42"/>
    </row>
    <row r="8661" spans="1:5" ht="14.4">
      <c r="C8661" s="29"/>
      <c r="D8661" s="74"/>
    </row>
    <row r="8663" spans="1:5" ht="14.4">
      <c r="A8663" s="29"/>
      <c r="B8663" s="42"/>
    </row>
    <row r="8664" spans="1:5" ht="14.4">
      <c r="B8664" s="42"/>
    </row>
    <row r="8665" spans="1:5" ht="14.4">
      <c r="B8665" s="42"/>
    </row>
    <row r="8667" spans="1:5">
      <c r="A8667" s="25"/>
      <c r="B8667" s="43"/>
    </row>
    <row r="8668" spans="1:5">
      <c r="A8668" s="25"/>
      <c r="B8668" s="43"/>
      <c r="C8668" s="25"/>
    </row>
    <row r="8670" spans="1:5" ht="13.8">
      <c r="A8670" s="15"/>
      <c r="C8670" s="15"/>
      <c r="E8670" s="73"/>
    </row>
    <row r="8671" spans="1:5" ht="13.8">
      <c r="B8671" s="50"/>
      <c r="C8671" s="15"/>
      <c r="E8671" s="73"/>
    </row>
    <row r="8672" spans="1:5" ht="13.8">
      <c r="B8672" s="50"/>
      <c r="E8672" s="73"/>
    </row>
    <row r="8673" spans="1:6" ht="14.4">
      <c r="C8673" s="29"/>
    </row>
    <row r="8674" spans="1:6" ht="14.4">
      <c r="A8674" s="29"/>
      <c r="B8674" s="42"/>
      <c r="C8674" s="29"/>
      <c r="D8674" s="74"/>
      <c r="E8674" s="74"/>
      <c r="F8674" s="74"/>
    </row>
    <row r="8676" spans="1:6" ht="14.4">
      <c r="B8676" s="42"/>
    </row>
    <row r="8677" spans="1:6" ht="14.4">
      <c r="B8677" s="42"/>
    </row>
    <row r="8678" spans="1:6" ht="14.4">
      <c r="B8678" s="42"/>
    </row>
    <row r="8679" spans="1:6" ht="14.4">
      <c r="B8679" s="42"/>
    </row>
    <row r="8680" spans="1:6" ht="14.4">
      <c r="B8680" s="42"/>
    </row>
    <row r="8681" spans="1:6" ht="14.4">
      <c r="B8681" s="42"/>
    </row>
    <row r="8682" spans="1:6" ht="14.4">
      <c r="B8682" s="42"/>
    </row>
    <row r="8683" spans="1:6" ht="14.4">
      <c r="A8683" s="29"/>
      <c r="B8683" s="60"/>
      <c r="C8683" s="29"/>
      <c r="D8683" s="74"/>
    </row>
    <row r="8684" spans="1:6" ht="14.4">
      <c r="B8684" s="42"/>
    </row>
    <row r="8685" spans="1:6" ht="14.4">
      <c r="B8685" s="42"/>
    </row>
    <row r="8686" spans="1:6" ht="14.4">
      <c r="B8686" s="42"/>
    </row>
    <row r="8687" spans="1:6" ht="14.4">
      <c r="B8687" s="42"/>
    </row>
    <row r="8688" spans="1:6" ht="14.4">
      <c r="B8688" s="42"/>
    </row>
    <row r="8689" spans="1:4" ht="14.4">
      <c r="B8689" s="42"/>
    </row>
    <row r="8690" spans="1:4" ht="14.4">
      <c r="B8690" s="42"/>
    </row>
    <row r="8691" spans="1:4" ht="14.4">
      <c r="B8691" s="42"/>
    </row>
    <row r="8692" spans="1:4" ht="14.4">
      <c r="B8692" s="42"/>
    </row>
    <row r="8693" spans="1:4" ht="14.4">
      <c r="B8693" s="42"/>
    </row>
    <row r="8694" spans="1:4" ht="14.4">
      <c r="B8694" s="42"/>
    </row>
    <row r="8695" spans="1:4" ht="14.4">
      <c r="B8695" s="42"/>
    </row>
    <row r="8696" spans="1:4" ht="14.4">
      <c r="C8696" s="29"/>
      <c r="D8696" s="74"/>
    </row>
    <row r="8698" spans="1:4" ht="14.4">
      <c r="A8698" s="29"/>
      <c r="B8698" s="42"/>
    </row>
    <row r="8699" spans="1:4" ht="14.4">
      <c r="B8699" s="42"/>
    </row>
    <row r="8700" spans="1:4" ht="14.4">
      <c r="B8700" s="42"/>
    </row>
    <row r="8701" spans="1:4" ht="14.4">
      <c r="B8701" s="42"/>
    </row>
    <row r="8702" spans="1:4" ht="14.4">
      <c r="B8702" s="42"/>
    </row>
    <row r="8703" spans="1:4" ht="14.4">
      <c r="B8703" s="42"/>
    </row>
    <row r="8704" spans="1:4" ht="14.4">
      <c r="B8704" s="42"/>
    </row>
    <row r="8705" spans="1:4" ht="14.4">
      <c r="C8705" s="29"/>
      <c r="D8705" s="74"/>
    </row>
    <row r="8707" spans="1:4" ht="14.4">
      <c r="A8707" s="29"/>
      <c r="B8707" s="42"/>
    </row>
    <row r="8708" spans="1:4" ht="14.4">
      <c r="B8708" s="42"/>
    </row>
    <row r="8709" spans="1:4" ht="14.4">
      <c r="B8709" s="42"/>
    </row>
    <row r="8710" spans="1:4" ht="14.4">
      <c r="B8710" s="42"/>
    </row>
    <row r="8711" spans="1:4" ht="14.4">
      <c r="B8711" s="42"/>
    </row>
    <row r="8712" spans="1:4" ht="14.4">
      <c r="B8712" s="42"/>
    </row>
    <row r="8713" spans="1:4" ht="14.4">
      <c r="B8713" s="42"/>
    </row>
    <row r="8714" spans="1:4" ht="14.4">
      <c r="B8714" s="42"/>
    </row>
    <row r="8716" spans="1:4" ht="14.4">
      <c r="B8716" s="42"/>
    </row>
    <row r="8717" spans="1:4" ht="14.4">
      <c r="C8717" s="29"/>
      <c r="D8717" s="74"/>
    </row>
    <row r="8718" spans="1:4" ht="14.4">
      <c r="B8718" s="42"/>
    </row>
    <row r="8719" spans="1:4" ht="14.4">
      <c r="C8719" s="29"/>
      <c r="D8719" s="74"/>
    </row>
    <row r="8720" spans="1:4" ht="14.4">
      <c r="B8720" s="42"/>
    </row>
    <row r="8721" spans="1:6" ht="14.4">
      <c r="B8721" s="42"/>
    </row>
    <row r="8722" spans="1:6" ht="14.4">
      <c r="B8722" s="42"/>
      <c r="C8722" s="29"/>
      <c r="D8722" s="74"/>
    </row>
    <row r="8723" spans="1:6" ht="14.4">
      <c r="B8723" s="42"/>
    </row>
    <row r="8724" spans="1:6" ht="14.4">
      <c r="B8724" s="42"/>
      <c r="C8724" s="29"/>
      <c r="D8724" s="74"/>
    </row>
    <row r="8725" spans="1:6">
      <c r="A8725" s="25"/>
      <c r="B8725" s="43"/>
    </row>
    <row r="8726" spans="1:6">
      <c r="A8726" s="25"/>
      <c r="B8726" s="43"/>
      <c r="D8726" s="75"/>
    </row>
    <row r="8728" spans="1:6" ht="13.8">
      <c r="A8728" s="15"/>
      <c r="C8728" s="15"/>
      <c r="F8728" s="73"/>
    </row>
    <row r="8729" spans="1:6" ht="13.8">
      <c r="A8729" s="15"/>
      <c r="C8729" s="15"/>
      <c r="F8729" s="73"/>
    </row>
    <row r="8730" spans="1:6" ht="13.8">
      <c r="B8730" s="50"/>
      <c r="F8730" s="73"/>
    </row>
    <row r="8731" spans="1:6" ht="14.4">
      <c r="C8731" s="29"/>
    </row>
    <row r="8732" spans="1:6" ht="14.4">
      <c r="A8732" s="29"/>
      <c r="B8732" s="42"/>
      <c r="C8732" s="29"/>
      <c r="D8732" s="74"/>
      <c r="E8732" s="74"/>
      <c r="F8732" s="74"/>
    </row>
    <row r="8734" spans="1:6" ht="14.4">
      <c r="B8734" s="42"/>
    </row>
    <row r="8735" spans="1:6" ht="14.4">
      <c r="B8735" s="42"/>
      <c r="C8735" s="29"/>
      <c r="D8735" s="74"/>
    </row>
    <row r="8736" spans="1:6" ht="14.4">
      <c r="C8736" s="29"/>
      <c r="D8736" s="74"/>
    </row>
    <row r="8738" spans="1:4" ht="14.4">
      <c r="A8738" s="29"/>
      <c r="B8738" s="42"/>
    </row>
    <row r="8739" spans="1:4" ht="14.4">
      <c r="B8739" s="42"/>
    </row>
    <row r="8740" spans="1:4" ht="14.4">
      <c r="B8740" s="42"/>
    </row>
    <row r="8741" spans="1:4" ht="14.4">
      <c r="B8741" s="42"/>
    </row>
    <row r="8742" spans="1:4" ht="14.4">
      <c r="B8742" s="42"/>
    </row>
    <row r="8743" spans="1:4" ht="14.4">
      <c r="B8743" s="42"/>
    </row>
    <row r="8744" spans="1:4" ht="14.4">
      <c r="B8744" s="42"/>
    </row>
    <row r="8745" spans="1:4" ht="14.4">
      <c r="B8745" s="42"/>
    </row>
    <row r="8747" spans="1:4" ht="14.4">
      <c r="B8747" s="42"/>
    </row>
    <row r="8748" spans="1:4" ht="14.4">
      <c r="C8748" s="29"/>
      <c r="D8748" s="74"/>
    </row>
    <row r="8749" spans="1:4" ht="14.4">
      <c r="B8749" s="42"/>
    </row>
    <row r="8750" spans="1:4" ht="14.4">
      <c r="C8750" s="29"/>
      <c r="D8750" s="74"/>
    </row>
    <row r="8751" spans="1:4" ht="14.4">
      <c r="B8751" s="42"/>
    </row>
    <row r="8752" spans="1:4" ht="14.4">
      <c r="B8752" s="42"/>
    </row>
    <row r="8753" spans="1:4" ht="14.4">
      <c r="B8753" s="42"/>
      <c r="C8753" s="29"/>
      <c r="D8753" s="74"/>
    </row>
    <row r="8754" spans="1:4" ht="14.4">
      <c r="B8754" s="42"/>
    </row>
    <row r="8755" spans="1:4" ht="14.4">
      <c r="B8755" s="42"/>
      <c r="C8755" s="29"/>
      <c r="D8755" s="74"/>
    </row>
    <row r="8756" spans="1:4" ht="14.4">
      <c r="B8756" s="42"/>
    </row>
    <row r="8757" spans="1:4" ht="14.4">
      <c r="B8757" s="42"/>
      <c r="C8757" s="29"/>
      <c r="D8757" s="74"/>
    </row>
    <row r="8758" spans="1:4" ht="14.4">
      <c r="C8758" s="29"/>
      <c r="D8758" s="74"/>
    </row>
    <row r="8760" spans="1:4" ht="14.4">
      <c r="A8760" s="29"/>
      <c r="B8760" s="42"/>
    </row>
    <row r="8761" spans="1:4" ht="14.4">
      <c r="B8761" s="42"/>
    </row>
    <row r="8762" spans="1:4" ht="14.4">
      <c r="B8762" s="42"/>
    </row>
    <row r="8763" spans="1:4" ht="14.4">
      <c r="B8763" s="42"/>
    </row>
    <row r="8764" spans="1:4" ht="14.4">
      <c r="B8764" s="42"/>
    </row>
    <row r="8765" spans="1:4" ht="14.4">
      <c r="B8765" s="42"/>
    </row>
    <row r="8766" spans="1:4" ht="14.4">
      <c r="B8766" s="42"/>
    </row>
    <row r="8767" spans="1:4" ht="14.4">
      <c r="B8767" s="42"/>
    </row>
    <row r="8769" spans="1:4" ht="14.4">
      <c r="B8769" s="42"/>
    </row>
    <row r="8770" spans="1:4" ht="14.4">
      <c r="C8770" s="29"/>
      <c r="D8770" s="74"/>
    </row>
    <row r="8771" spans="1:4" ht="14.4">
      <c r="B8771" s="42"/>
    </row>
    <row r="8772" spans="1:4" ht="14.4">
      <c r="C8772" s="29"/>
      <c r="D8772" s="74"/>
    </row>
    <row r="8773" spans="1:4" ht="14.4">
      <c r="B8773" s="42"/>
    </row>
    <row r="8774" spans="1:4" ht="14.4">
      <c r="B8774" s="42"/>
    </row>
    <row r="8775" spans="1:4" ht="14.4">
      <c r="B8775" s="42"/>
      <c r="C8775" s="29"/>
      <c r="D8775" s="74"/>
    </row>
    <row r="8776" spans="1:4" ht="14.4">
      <c r="B8776" s="42"/>
    </row>
    <row r="8777" spans="1:4" ht="14.4">
      <c r="B8777" s="42"/>
      <c r="C8777" s="29"/>
      <c r="D8777" s="74"/>
    </row>
    <row r="8778" spans="1:4" ht="14.4">
      <c r="B8778" s="42"/>
    </row>
    <row r="8779" spans="1:4" ht="14.4">
      <c r="B8779" s="42"/>
      <c r="C8779" s="29"/>
      <c r="D8779" s="74"/>
    </row>
    <row r="8780" spans="1:4" ht="14.4">
      <c r="C8780" s="29"/>
      <c r="D8780" s="74"/>
    </row>
    <row r="8782" spans="1:4">
      <c r="A8782" s="25"/>
      <c r="B8782" s="43"/>
    </row>
    <row r="8783" spans="1:4">
      <c r="A8783" s="25"/>
      <c r="B8783" s="43"/>
      <c r="C8783" s="25"/>
    </row>
    <row r="8785" spans="1:6" ht="13.8">
      <c r="A8785" s="15"/>
      <c r="C8785" s="15"/>
      <c r="E8785" s="73"/>
    </row>
    <row r="8786" spans="1:6" ht="13.8">
      <c r="B8786" s="50"/>
      <c r="C8786" s="15"/>
      <c r="E8786" s="73"/>
    </row>
    <row r="8787" spans="1:6" ht="13.8">
      <c r="B8787" s="50"/>
      <c r="E8787" s="73"/>
    </row>
    <row r="8788" spans="1:6" ht="14.4">
      <c r="C8788" s="29"/>
    </row>
    <row r="8789" spans="1:6" ht="14.4">
      <c r="A8789" s="29"/>
      <c r="B8789" s="42"/>
      <c r="C8789" s="29"/>
      <c r="D8789" s="74"/>
      <c r="E8789" s="74"/>
      <c r="F8789" s="74"/>
    </row>
    <row r="8791" spans="1:6" ht="14.4">
      <c r="A8791" s="29"/>
      <c r="B8791" s="42"/>
    </row>
    <row r="8792" spans="1:6" ht="14.4">
      <c r="B8792" s="42"/>
    </row>
    <row r="8793" spans="1:6" ht="14.4">
      <c r="B8793" s="42"/>
    </row>
    <row r="8794" spans="1:6" ht="14.4">
      <c r="B8794" s="42"/>
    </row>
    <row r="8795" spans="1:6" ht="14.4">
      <c r="B8795" s="42"/>
    </row>
    <row r="8796" spans="1:6" ht="14.4">
      <c r="B8796" s="42"/>
    </row>
    <row r="8797" spans="1:6" ht="14.4">
      <c r="B8797" s="42"/>
    </row>
    <row r="8798" spans="1:6" ht="14.4">
      <c r="B8798" s="42"/>
    </row>
    <row r="8800" spans="1:6" ht="14.4">
      <c r="B8800" s="42"/>
    </row>
    <row r="8801" spans="1:4" ht="14.4">
      <c r="C8801" s="29"/>
      <c r="D8801" s="74"/>
    </row>
    <row r="8802" spans="1:4" ht="14.4">
      <c r="B8802" s="42"/>
    </row>
    <row r="8803" spans="1:4" ht="14.4">
      <c r="C8803" s="29"/>
      <c r="D8803" s="74"/>
    </row>
    <row r="8804" spans="1:4" ht="14.4">
      <c r="B8804" s="42"/>
    </row>
    <row r="8805" spans="1:4" ht="14.4">
      <c r="B8805" s="42"/>
    </row>
    <row r="8806" spans="1:4" ht="14.4">
      <c r="B8806" s="42"/>
      <c r="C8806" s="29"/>
      <c r="D8806" s="74"/>
    </row>
    <row r="8807" spans="1:4" ht="14.4">
      <c r="B8807" s="42"/>
    </row>
    <row r="8808" spans="1:4" ht="14.4">
      <c r="B8808" s="42"/>
      <c r="C8808" s="29"/>
      <c r="D8808" s="74"/>
    </row>
    <row r="8809" spans="1:4" ht="14.4">
      <c r="B8809" s="42"/>
    </row>
    <row r="8810" spans="1:4" ht="14.4">
      <c r="B8810" s="42"/>
      <c r="C8810" s="29"/>
      <c r="D8810" s="74"/>
    </row>
    <row r="8811" spans="1:4" ht="14.4">
      <c r="C8811" s="29"/>
      <c r="D8811" s="74"/>
    </row>
    <row r="8813" spans="1:4" ht="14.4">
      <c r="A8813" s="29"/>
      <c r="B8813" s="42"/>
    </row>
    <row r="8814" spans="1:4" ht="14.4">
      <c r="B8814" s="42"/>
    </row>
    <row r="8815" spans="1:4" ht="14.4">
      <c r="B8815" s="42"/>
    </row>
    <row r="8816" spans="1:4" ht="14.4">
      <c r="B8816" s="42"/>
    </row>
    <row r="8817" spans="1:4" ht="14.4">
      <c r="B8817" s="42"/>
    </row>
    <row r="8819" spans="1:4" ht="14.4">
      <c r="B8819" s="42"/>
    </row>
    <row r="8820" spans="1:4" ht="14.4">
      <c r="B8820" s="42"/>
      <c r="C8820" s="29"/>
      <c r="D8820" s="74"/>
    </row>
    <row r="8821" spans="1:4" ht="14.4">
      <c r="B8821" s="42"/>
      <c r="C8821" s="29"/>
      <c r="D8821" s="74"/>
    </row>
    <row r="8822" spans="1:4" ht="14.4">
      <c r="B8822" s="42"/>
      <c r="C8822" s="29"/>
      <c r="D8822" s="74"/>
    </row>
    <row r="8823" spans="1:4" ht="14.4">
      <c r="B8823" s="42"/>
      <c r="C8823" s="29"/>
      <c r="D8823" s="74"/>
    </row>
    <row r="8824" spans="1:4" ht="14.4">
      <c r="B8824" s="42"/>
      <c r="C8824" s="29"/>
      <c r="D8824" s="74"/>
    </row>
    <row r="8825" spans="1:4" ht="14.4">
      <c r="B8825" s="42"/>
      <c r="C8825" s="29"/>
      <c r="D8825" s="74"/>
    </row>
    <row r="8826" spans="1:4" ht="14.4">
      <c r="B8826" s="42"/>
      <c r="C8826" s="29"/>
      <c r="D8826" s="74"/>
    </row>
    <row r="8828" spans="1:4" ht="14.4">
      <c r="A8828" s="29"/>
      <c r="B8828" s="42"/>
    </row>
    <row r="8829" spans="1:4" ht="14.4">
      <c r="B8829" s="42"/>
    </row>
    <row r="8830" spans="1:4" ht="14.4">
      <c r="B8830" s="42"/>
    </row>
    <row r="8831" spans="1:4" ht="14.4">
      <c r="B8831" s="42"/>
    </row>
    <row r="8832" spans="1:4" ht="14.4">
      <c r="B8832" s="42"/>
    </row>
    <row r="8834" spans="1:6" ht="14.4">
      <c r="B8834" s="42"/>
      <c r="C8834" s="29"/>
      <c r="D8834" s="74"/>
    </row>
    <row r="8835" spans="1:6" ht="14.4">
      <c r="B8835" s="42"/>
      <c r="C8835" s="29"/>
      <c r="D8835" s="74"/>
    </row>
    <row r="8837" spans="1:6">
      <c r="A8837" s="25"/>
      <c r="B8837" s="43"/>
    </row>
    <row r="8838" spans="1:6">
      <c r="A8838" s="25"/>
      <c r="B8838" s="43"/>
      <c r="C8838" s="25"/>
    </row>
    <row r="8840" spans="1:6" ht="13.8">
      <c r="A8840" s="15"/>
      <c r="E8840" s="73"/>
    </row>
    <row r="8841" spans="1:6" ht="13.8">
      <c r="B8841" s="50"/>
      <c r="E8841" s="73"/>
    </row>
    <row r="8842" spans="1:6" ht="13.8">
      <c r="B8842" s="50"/>
    </row>
    <row r="8843" spans="1:6" ht="14.4">
      <c r="C8843" s="29"/>
    </row>
    <row r="8844" spans="1:6" ht="14.4">
      <c r="A8844" s="29"/>
      <c r="B8844" s="42"/>
      <c r="C8844" s="29"/>
      <c r="D8844" s="74"/>
      <c r="E8844" s="74"/>
      <c r="F8844" s="74"/>
    </row>
    <row r="8846" spans="1:6" ht="14.4">
      <c r="A8846" s="29"/>
      <c r="B8846" s="42"/>
    </row>
    <row r="8847" spans="1:6" ht="14.4">
      <c r="B8847" s="42"/>
      <c r="C8847" s="29"/>
      <c r="D8847" s="74"/>
      <c r="E8847" s="74"/>
    </row>
    <row r="8848" spans="1:6" ht="14.4">
      <c r="B8848" s="42"/>
    </row>
    <row r="8849" spans="1:4" ht="14.4">
      <c r="B8849" s="42"/>
    </row>
    <row r="8850" spans="1:4" ht="14.4">
      <c r="B8850" s="42"/>
    </row>
    <row r="8851" spans="1:4" ht="14.4">
      <c r="C8851" s="29"/>
      <c r="D8851" s="74"/>
    </row>
    <row r="8852" spans="1:4" ht="14.4">
      <c r="A8852" s="29"/>
      <c r="B8852" s="42"/>
    </row>
    <row r="8853" spans="1:4" ht="14.4">
      <c r="B8853" s="42"/>
    </row>
    <row r="8854" spans="1:4" ht="14.4">
      <c r="B8854" s="42"/>
    </row>
    <row r="8855" spans="1:4" ht="14.4">
      <c r="B8855" s="42"/>
      <c r="C8855" s="29"/>
      <c r="D8855" s="74"/>
    </row>
    <row r="8856" spans="1:4" ht="14.4">
      <c r="B8856" s="42"/>
      <c r="C8856" s="29"/>
      <c r="D8856" s="74"/>
    </row>
    <row r="8858" spans="1:4" ht="14.4">
      <c r="A8858" s="29"/>
      <c r="B8858" s="42"/>
    </row>
    <row r="8859" spans="1:4" ht="14.4">
      <c r="B8859" s="42"/>
    </row>
    <row r="8860" spans="1:4" ht="14.4">
      <c r="B8860" s="42"/>
    </row>
    <row r="8861" spans="1:4" ht="14.4">
      <c r="B8861" s="42"/>
    </row>
    <row r="8862" spans="1:4" ht="14.4">
      <c r="B8862" s="42"/>
    </row>
    <row r="8863" spans="1:4" ht="14.4">
      <c r="B8863" s="42"/>
    </row>
    <row r="8864" spans="1:4" ht="14.4">
      <c r="B8864" s="42"/>
    </row>
    <row r="8865" spans="1:4" ht="14.4">
      <c r="B8865" s="42"/>
    </row>
    <row r="8866" spans="1:4" ht="14.4">
      <c r="B8866" s="42"/>
    </row>
    <row r="8867" spans="1:4" ht="14.4">
      <c r="B8867" s="42"/>
    </row>
    <row r="8868" spans="1:4" ht="14.4">
      <c r="A8868" s="29"/>
      <c r="B8868" s="60"/>
      <c r="C8868" s="29"/>
    </row>
    <row r="8869" spans="1:4" ht="14.4">
      <c r="B8869" s="42"/>
    </row>
    <row r="8870" spans="1:4" ht="14.4">
      <c r="B8870" s="42"/>
    </row>
    <row r="8871" spans="1:4" ht="14.4">
      <c r="B8871" s="42"/>
      <c r="C8871" s="29"/>
      <c r="D8871" s="74"/>
    </row>
    <row r="8873" spans="1:4" ht="14.4">
      <c r="A8873" s="29"/>
      <c r="B8873" s="42"/>
    </row>
    <row r="8874" spans="1:4" ht="14.4">
      <c r="B8874" s="42"/>
    </row>
    <row r="8875" spans="1:4" ht="14.4">
      <c r="B8875" s="42"/>
    </row>
    <row r="8876" spans="1:4" ht="14.4">
      <c r="B8876" s="42"/>
    </row>
    <row r="8877" spans="1:4" ht="14.4">
      <c r="B8877" s="42"/>
    </row>
    <row r="8878" spans="1:4" ht="14.4">
      <c r="B8878" s="42"/>
    </row>
    <row r="8879" spans="1:4" ht="14.4">
      <c r="B8879" s="42"/>
    </row>
    <row r="8880" spans="1:4" ht="14.4">
      <c r="B8880" s="42"/>
    </row>
    <row r="8881" spans="1:5" ht="14.4">
      <c r="B8881" s="42"/>
    </row>
    <row r="8882" spans="1:5" ht="14.4">
      <c r="B8882" s="42"/>
    </row>
    <row r="8883" spans="1:5" ht="14.4">
      <c r="A8883" s="29"/>
      <c r="B8883" s="60"/>
      <c r="C8883" s="29"/>
    </row>
    <row r="8884" spans="1:5" ht="14.4">
      <c r="B8884" s="42"/>
    </row>
    <row r="8885" spans="1:5" ht="14.4">
      <c r="B8885" s="42"/>
    </row>
    <row r="8886" spans="1:5" ht="14.4">
      <c r="B8886" s="42"/>
      <c r="C8886" s="29"/>
      <c r="D8886" s="74"/>
    </row>
    <row r="8887" spans="1:5" ht="14.4">
      <c r="B8887" s="42"/>
    </row>
    <row r="8888" spans="1:5" ht="14.4">
      <c r="B8888" s="42"/>
      <c r="C8888" s="29"/>
      <c r="D8888" s="74"/>
    </row>
    <row r="8890" spans="1:5">
      <c r="A8890" s="25"/>
      <c r="B8890" s="43"/>
    </row>
    <row r="8891" spans="1:5">
      <c r="A8891" s="25"/>
      <c r="B8891" s="43"/>
      <c r="C8891" s="25"/>
    </row>
    <row r="8893" spans="1:5" ht="13.8">
      <c r="A8893" s="15"/>
      <c r="C8893" s="15"/>
      <c r="E8893" s="73"/>
    </row>
    <row r="8894" spans="1:5" ht="13.8">
      <c r="B8894" s="50"/>
      <c r="C8894" s="15"/>
      <c r="E8894" s="73"/>
    </row>
    <row r="8895" spans="1:5" ht="13.8">
      <c r="B8895" s="50"/>
      <c r="E8895" s="73"/>
    </row>
    <row r="8896" spans="1:5" ht="14.4">
      <c r="C8896" s="29"/>
    </row>
    <row r="8897" spans="1:6" ht="14.4">
      <c r="A8897" s="29"/>
      <c r="B8897" s="42"/>
      <c r="C8897" s="29"/>
      <c r="D8897" s="74"/>
      <c r="E8897" s="74"/>
      <c r="F8897" s="74"/>
    </row>
    <row r="8899" spans="1:6" ht="14.4">
      <c r="A8899" s="29"/>
      <c r="B8899" s="42"/>
    </row>
    <row r="8900" spans="1:6" ht="14.4">
      <c r="B8900" s="42"/>
    </row>
    <row r="8901" spans="1:6" ht="14.4">
      <c r="B8901" s="42"/>
    </row>
    <row r="8902" spans="1:6" ht="14.4">
      <c r="B8902" s="42"/>
    </row>
    <row r="8903" spans="1:6" ht="14.4">
      <c r="B8903" s="42"/>
    </row>
    <row r="8904" spans="1:6" ht="14.4">
      <c r="B8904" s="42"/>
    </row>
    <row r="8905" spans="1:6" ht="14.4">
      <c r="B8905" s="42"/>
    </row>
    <row r="8906" spans="1:6" ht="14.4">
      <c r="B8906" s="42"/>
    </row>
    <row r="8907" spans="1:6" ht="14.4">
      <c r="B8907" s="42"/>
    </row>
    <row r="8908" spans="1:6" ht="14.4">
      <c r="B8908" s="42"/>
    </row>
    <row r="8909" spans="1:6" ht="14.4">
      <c r="A8909" s="29"/>
      <c r="B8909" s="60"/>
      <c r="C8909" s="29"/>
    </row>
    <row r="8910" spans="1:6" ht="14.4">
      <c r="A8910" s="29"/>
    </row>
    <row r="8911" spans="1:6" ht="14.4">
      <c r="B8911" s="42"/>
    </row>
    <row r="8912" spans="1:6" ht="14.4">
      <c r="B8912" s="42"/>
      <c r="C8912" s="29"/>
      <c r="D8912" s="74"/>
    </row>
    <row r="8914" spans="1:4" ht="14.4">
      <c r="A8914" s="29"/>
      <c r="B8914" s="42"/>
    </row>
    <row r="8915" spans="1:4" ht="14.4">
      <c r="B8915" s="42"/>
    </row>
    <row r="8916" spans="1:4" ht="14.4">
      <c r="B8916" s="42"/>
    </row>
    <row r="8917" spans="1:4" ht="14.4">
      <c r="B8917" s="42"/>
    </row>
    <row r="8918" spans="1:4" ht="14.4">
      <c r="B8918" s="42"/>
    </row>
    <row r="8919" spans="1:4" ht="14.4">
      <c r="B8919" s="42"/>
    </row>
    <row r="8920" spans="1:4" ht="14.4">
      <c r="B8920" s="42"/>
    </row>
    <row r="8921" spans="1:4" ht="14.4">
      <c r="B8921" s="42"/>
    </row>
    <row r="8922" spans="1:4" ht="14.4">
      <c r="B8922" s="42"/>
    </row>
    <row r="8923" spans="1:4" ht="14.4">
      <c r="B8923" s="42"/>
    </row>
    <row r="8924" spans="1:4" ht="14.4">
      <c r="A8924" s="29"/>
      <c r="B8924" s="60"/>
      <c r="C8924" s="29"/>
    </row>
    <row r="8925" spans="1:4" ht="14.4">
      <c r="B8925" s="42"/>
    </row>
    <row r="8926" spans="1:4" ht="14.4">
      <c r="B8926" s="42"/>
    </row>
    <row r="8927" spans="1:4" ht="14.4">
      <c r="B8927" s="42"/>
      <c r="C8927" s="29"/>
      <c r="D8927" s="74"/>
    </row>
    <row r="8929" spans="1:6" ht="14.4">
      <c r="A8929" s="29"/>
      <c r="B8929" s="42"/>
    </row>
    <row r="8930" spans="1:6" ht="14.4">
      <c r="B8930" s="42"/>
    </row>
    <row r="8931" spans="1:6" ht="14.4">
      <c r="B8931" s="42"/>
    </row>
    <row r="8932" spans="1:6" ht="14.4">
      <c r="B8932" s="42"/>
    </row>
    <row r="8933" spans="1:6" ht="14.4">
      <c r="B8933" s="42"/>
      <c r="C8933" s="29"/>
      <c r="D8933" s="74"/>
    </row>
    <row r="8935" spans="1:6">
      <c r="A8935" s="25"/>
      <c r="B8935" s="43"/>
    </row>
    <row r="8936" spans="1:6">
      <c r="A8936" s="25"/>
      <c r="B8936" s="43"/>
      <c r="C8936" s="25"/>
    </row>
    <row r="8938" spans="1:6" ht="13.8">
      <c r="A8938" s="15"/>
      <c r="C8938" s="15"/>
      <c r="E8938" s="73"/>
    </row>
    <row r="8939" spans="1:6" ht="13.8">
      <c r="B8939" s="50"/>
      <c r="C8939" s="15"/>
      <c r="E8939" s="73"/>
    </row>
    <row r="8940" spans="1:6" ht="13.8">
      <c r="B8940" s="50"/>
      <c r="E8940" s="73"/>
    </row>
    <row r="8941" spans="1:6" ht="14.4">
      <c r="C8941" s="29"/>
    </row>
    <row r="8942" spans="1:6" ht="14.4">
      <c r="A8942" s="29"/>
      <c r="B8942" s="42"/>
      <c r="C8942" s="29"/>
      <c r="D8942" s="74"/>
      <c r="E8942" s="74"/>
      <c r="F8942" s="74"/>
    </row>
    <row r="8944" spans="1:6" ht="14.4">
      <c r="A8944" s="29"/>
      <c r="B8944" s="42"/>
    </row>
    <row r="8945" spans="2:4" ht="14.4">
      <c r="B8945" s="42"/>
    </row>
    <row r="8946" spans="2:4" ht="14.4">
      <c r="B8946" s="42"/>
    </row>
    <row r="8947" spans="2:4" ht="14.4">
      <c r="B8947" s="42"/>
    </row>
    <row r="8948" spans="2:4" ht="14.4">
      <c r="B8948" s="42"/>
    </row>
    <row r="8949" spans="2:4" ht="14.4">
      <c r="B8949" s="42"/>
    </row>
    <row r="8950" spans="2:4" ht="14.4">
      <c r="B8950" s="42"/>
    </row>
    <row r="8951" spans="2:4" ht="14.4">
      <c r="B8951" s="42"/>
    </row>
    <row r="8952" spans="2:4" ht="14.4">
      <c r="B8952" s="42"/>
    </row>
    <row r="8953" spans="2:4" ht="14.4">
      <c r="B8953" s="42"/>
    </row>
    <row r="8954" spans="2:4" ht="14.4">
      <c r="B8954" s="42"/>
    </row>
    <row r="8955" spans="2:4" ht="14.4">
      <c r="B8955" s="42"/>
    </row>
    <row r="8956" spans="2:4" ht="14.4">
      <c r="B8956" s="42"/>
    </row>
    <row r="8957" spans="2:4" ht="14.4">
      <c r="B8957" s="42"/>
    </row>
    <row r="8959" spans="2:4" ht="14.4">
      <c r="C8959" s="29"/>
      <c r="D8959" s="74"/>
    </row>
    <row r="8961" spans="1:4" ht="14.4">
      <c r="A8961" s="29"/>
      <c r="B8961" s="42"/>
    </row>
    <row r="8962" spans="1:4" ht="14.4">
      <c r="B8962" s="42"/>
    </row>
    <row r="8963" spans="1:4" ht="14.4">
      <c r="B8963" s="42"/>
    </row>
    <row r="8964" spans="1:4" ht="14.4">
      <c r="B8964" s="42"/>
    </row>
    <row r="8965" spans="1:4" ht="14.4">
      <c r="B8965" s="42"/>
    </row>
    <row r="8966" spans="1:4" ht="14.4">
      <c r="B8966" s="42"/>
    </row>
    <row r="8967" spans="1:4" ht="14.4">
      <c r="B8967" s="42"/>
    </row>
    <row r="8968" spans="1:4" ht="14.4">
      <c r="B8968" s="42"/>
    </row>
    <row r="8969" spans="1:4" ht="14.4">
      <c r="B8969" s="42"/>
    </row>
    <row r="8970" spans="1:4" ht="14.4">
      <c r="B8970" s="42"/>
    </row>
    <row r="8971" spans="1:4" ht="14.4">
      <c r="B8971" s="42"/>
      <c r="C8971" s="29"/>
      <c r="D8971" s="74"/>
    </row>
    <row r="8972" spans="1:4" ht="14.4">
      <c r="B8972" s="42"/>
      <c r="C8972" s="29"/>
      <c r="D8972" s="74"/>
    </row>
    <row r="8973" spans="1:4" ht="14.4">
      <c r="B8973" s="42"/>
      <c r="C8973" s="29"/>
      <c r="D8973" s="74"/>
    </row>
    <row r="8974" spans="1:4" ht="14.4">
      <c r="B8974" s="42"/>
      <c r="C8974" s="29"/>
      <c r="D8974" s="74"/>
    </row>
    <row r="8975" spans="1:4" ht="14.4">
      <c r="B8975" s="42"/>
      <c r="C8975" s="29"/>
      <c r="D8975" s="74"/>
    </row>
    <row r="8976" spans="1:4" ht="14.4">
      <c r="B8976" s="42"/>
      <c r="C8976" s="29"/>
      <c r="D8976" s="74"/>
    </row>
    <row r="8977" spans="2:4" ht="14.4">
      <c r="B8977" s="42"/>
      <c r="C8977" s="29"/>
      <c r="D8977" s="74"/>
    </row>
    <row r="8978" spans="2:4" ht="14.4">
      <c r="B8978" s="42"/>
      <c r="C8978" s="29"/>
      <c r="D8978" s="74"/>
    </row>
    <row r="8979" spans="2:4" ht="14.4">
      <c r="B8979" s="42"/>
      <c r="C8979" s="29"/>
      <c r="D8979" s="74"/>
    </row>
    <row r="8980" spans="2:4" ht="14.4">
      <c r="B8980" s="42"/>
    </row>
    <row r="8981" spans="2:4" ht="14.4">
      <c r="B8981" s="42"/>
      <c r="C8981" s="29"/>
      <c r="D8981" s="74"/>
    </row>
    <row r="8982" spans="2:4" ht="14.4">
      <c r="B8982" s="42"/>
      <c r="C8982" s="29"/>
      <c r="D8982" s="74"/>
    </row>
    <row r="8983" spans="2:4" ht="14.4">
      <c r="B8983" s="42"/>
      <c r="C8983" s="29"/>
      <c r="D8983" s="74"/>
    </row>
    <row r="8984" spans="2:4" ht="14.4">
      <c r="B8984" s="42"/>
      <c r="C8984" s="29"/>
      <c r="D8984" s="74"/>
    </row>
    <row r="8985" spans="2:4" ht="14.4">
      <c r="B8985" s="42"/>
      <c r="C8985" s="29"/>
      <c r="D8985" s="74"/>
    </row>
    <row r="8986" spans="2:4" ht="14.4">
      <c r="B8986" s="42"/>
      <c r="C8986" s="29"/>
      <c r="D8986" s="74"/>
    </row>
    <row r="8987" spans="2:4" ht="14.4">
      <c r="B8987" s="42"/>
      <c r="C8987" s="29"/>
      <c r="D8987" s="74"/>
    </row>
    <row r="8988" spans="2:4" ht="14.4">
      <c r="B8988" s="42"/>
      <c r="C8988" s="29"/>
      <c r="D8988" s="74"/>
    </row>
    <row r="8989" spans="2:4" ht="14.4">
      <c r="B8989" s="42"/>
      <c r="C8989" s="29"/>
      <c r="D8989" s="74"/>
    </row>
    <row r="8990" spans="2:4" ht="14.4">
      <c r="B8990" s="42"/>
      <c r="C8990" s="29"/>
      <c r="D8990" s="74"/>
    </row>
    <row r="8991" spans="2:4" ht="14.4">
      <c r="B8991" s="42"/>
      <c r="C8991" s="29"/>
      <c r="D8991" s="74"/>
    </row>
    <row r="8992" spans="2:4" ht="14.4">
      <c r="B8992" s="42"/>
      <c r="C8992" s="29"/>
      <c r="D8992" s="74"/>
    </row>
    <row r="8993" spans="1:6">
      <c r="A8993" s="25"/>
      <c r="B8993" s="43"/>
    </row>
    <row r="8994" spans="1:6">
      <c r="A8994" s="25"/>
      <c r="B8994" s="43"/>
      <c r="E8994" s="75"/>
    </row>
    <row r="8996" spans="1:6" ht="13.8">
      <c r="A8996" s="15"/>
      <c r="C8996" s="15"/>
      <c r="F8996" s="73"/>
    </row>
    <row r="8997" spans="1:6" ht="13.8">
      <c r="A8997" s="15"/>
      <c r="C8997" s="15"/>
      <c r="F8997" s="73"/>
    </row>
    <row r="8998" spans="1:6" ht="13.8">
      <c r="A8998" s="15"/>
      <c r="F8998" s="73"/>
    </row>
    <row r="8999" spans="1:6" ht="14.4">
      <c r="C8999" s="29"/>
    </row>
    <row r="9000" spans="1:6" ht="14.4">
      <c r="A9000" s="29"/>
      <c r="B9000" s="42"/>
      <c r="C9000" s="29"/>
      <c r="D9000" s="74"/>
      <c r="E9000" s="74"/>
      <c r="F9000" s="74"/>
    </row>
    <row r="9002" spans="1:6" ht="14.4">
      <c r="B9002" s="42"/>
      <c r="C9002" s="29"/>
      <c r="D9002" s="74"/>
    </row>
    <row r="9003" spans="1:6" ht="14.4">
      <c r="B9003" s="42"/>
      <c r="C9003" s="29"/>
      <c r="D9003" s="74"/>
    </row>
    <row r="9004" spans="1:6" ht="14.4">
      <c r="B9004" s="42"/>
      <c r="C9004" s="29"/>
      <c r="D9004" s="74"/>
    </row>
    <row r="9005" spans="1:6" ht="14.4">
      <c r="B9005" s="42"/>
      <c r="C9005" s="29"/>
      <c r="D9005" s="74"/>
    </row>
    <row r="9006" spans="1:6" ht="14.4">
      <c r="B9006" s="42"/>
      <c r="C9006" s="29"/>
      <c r="D9006" s="74"/>
    </row>
    <row r="9007" spans="1:6" ht="14.4">
      <c r="B9007" s="42"/>
      <c r="C9007" s="29"/>
      <c r="D9007" s="74"/>
    </row>
    <row r="9008" spans="1:6" ht="14.4">
      <c r="B9008" s="42"/>
      <c r="C9008" s="29"/>
      <c r="D9008" s="74"/>
    </row>
    <row r="9009" spans="2:4" ht="14.4">
      <c r="B9009" s="42"/>
      <c r="C9009" s="29"/>
      <c r="D9009" s="74"/>
    </row>
    <row r="9010" spans="2:4" ht="14.4">
      <c r="B9010" s="42"/>
      <c r="C9010" s="29"/>
      <c r="D9010" s="74"/>
    </row>
    <row r="9011" spans="2:4" ht="14.4">
      <c r="B9011" s="42"/>
      <c r="C9011" s="29"/>
      <c r="D9011" s="74"/>
    </row>
    <row r="9012" spans="2:4" ht="14.4">
      <c r="B9012" s="42"/>
      <c r="C9012" s="29"/>
      <c r="D9012" s="74"/>
    </row>
    <row r="9013" spans="2:4" ht="14.4">
      <c r="B9013" s="42"/>
      <c r="C9013" s="29"/>
      <c r="D9013" s="74"/>
    </row>
    <row r="9014" spans="2:4" ht="14.4">
      <c r="B9014" s="42"/>
      <c r="C9014" s="29"/>
      <c r="D9014" s="74"/>
    </row>
    <row r="9015" spans="2:4" ht="14.4">
      <c r="B9015" s="42"/>
      <c r="C9015" s="29"/>
      <c r="D9015" s="74"/>
    </row>
    <row r="9016" spans="2:4" ht="14.4">
      <c r="B9016" s="42"/>
      <c r="C9016" s="29"/>
      <c r="D9016" s="74"/>
    </row>
    <row r="9017" spans="2:4" ht="14.4">
      <c r="B9017" s="42"/>
      <c r="C9017" s="29"/>
      <c r="D9017" s="74"/>
    </row>
    <row r="9018" spans="2:4" ht="14.4">
      <c r="B9018" s="42"/>
      <c r="C9018" s="29"/>
      <c r="D9018" s="74"/>
    </row>
    <row r="9019" spans="2:4" ht="14.4">
      <c r="B9019" s="42"/>
      <c r="C9019" s="29"/>
      <c r="D9019" s="74"/>
    </row>
    <row r="9020" spans="2:4" ht="14.4">
      <c r="B9020" s="42"/>
      <c r="C9020" s="29"/>
      <c r="D9020" s="74"/>
    </row>
    <row r="9021" spans="2:4" ht="14.4">
      <c r="B9021" s="42"/>
      <c r="C9021" s="29"/>
      <c r="D9021" s="74"/>
    </row>
    <row r="9022" spans="2:4" ht="14.4">
      <c r="B9022" s="42"/>
      <c r="C9022" s="29"/>
      <c r="D9022" s="74"/>
    </row>
    <row r="9023" spans="2:4" ht="14.4">
      <c r="B9023" s="42"/>
      <c r="C9023" s="29"/>
      <c r="D9023" s="74"/>
    </row>
    <row r="9024" spans="2:4" ht="14.4">
      <c r="B9024" s="42"/>
      <c r="C9024" s="29"/>
      <c r="D9024" s="74"/>
    </row>
    <row r="9025" spans="1:5" ht="14.4">
      <c r="B9025" s="42"/>
      <c r="C9025" s="29"/>
      <c r="D9025" s="74"/>
    </row>
    <row r="9026" spans="1:5" ht="14.4">
      <c r="B9026" s="42"/>
      <c r="C9026" s="29"/>
      <c r="D9026" s="74"/>
    </row>
    <row r="9027" spans="1:5" ht="14.4">
      <c r="B9027" s="42"/>
      <c r="C9027" s="29"/>
      <c r="D9027" s="74"/>
    </row>
    <row r="9028" spans="1:5" ht="14.4">
      <c r="B9028" s="42"/>
      <c r="C9028" s="29"/>
      <c r="D9028" s="74"/>
    </row>
    <row r="9029" spans="1:5" ht="14.4">
      <c r="B9029" s="42"/>
      <c r="C9029" s="29"/>
      <c r="D9029" s="74"/>
    </row>
    <row r="9030" spans="1:5" ht="14.4">
      <c r="B9030" s="42"/>
      <c r="C9030" s="29"/>
      <c r="D9030" s="74"/>
    </row>
    <row r="9031" spans="1:5" ht="14.4">
      <c r="B9031" s="42"/>
      <c r="C9031" s="29"/>
      <c r="D9031" s="74"/>
    </row>
    <row r="9032" spans="1:5" ht="14.4">
      <c r="B9032" s="42"/>
      <c r="C9032" s="29"/>
      <c r="D9032" s="74"/>
    </row>
    <row r="9033" spans="1:5" ht="14.4">
      <c r="B9033" s="42"/>
      <c r="C9033" s="29"/>
      <c r="D9033" s="74"/>
    </row>
    <row r="9034" spans="1:5" ht="14.4">
      <c r="B9034" s="42"/>
      <c r="C9034" s="29"/>
      <c r="D9034" s="74"/>
    </row>
    <row r="9036" spans="1:5">
      <c r="A9036" s="25"/>
      <c r="B9036" s="43"/>
    </row>
    <row r="9037" spans="1:5">
      <c r="A9037" s="25"/>
      <c r="B9037" s="43"/>
      <c r="C9037" s="25"/>
    </row>
    <row r="9039" spans="1:5" ht="13.8">
      <c r="A9039" s="15"/>
      <c r="C9039" s="15"/>
      <c r="E9039" s="73"/>
    </row>
    <row r="9040" spans="1:5" ht="13.8">
      <c r="A9040" s="15"/>
      <c r="C9040" s="15"/>
      <c r="E9040" s="73"/>
    </row>
    <row r="9041" spans="1:6" ht="13.8">
      <c r="B9041" s="50"/>
      <c r="E9041" s="73"/>
    </row>
    <row r="9042" spans="1:6" ht="14.4">
      <c r="C9042" s="29"/>
    </row>
    <row r="9043" spans="1:6" ht="14.4">
      <c r="A9043" s="29"/>
      <c r="B9043" s="42"/>
      <c r="C9043" s="29"/>
      <c r="D9043" s="74"/>
      <c r="E9043" s="74"/>
      <c r="F9043" s="74"/>
    </row>
    <row r="9045" spans="1:6" ht="14.4">
      <c r="A9045" s="29"/>
      <c r="B9045" s="42"/>
    </row>
    <row r="9046" spans="1:6" ht="14.4">
      <c r="B9046" s="42"/>
    </row>
    <row r="9047" spans="1:6" ht="14.4">
      <c r="B9047" s="42"/>
    </row>
    <row r="9048" spans="1:6" ht="14.4">
      <c r="B9048" s="42"/>
      <c r="C9048" s="29"/>
    </row>
    <row r="9049" spans="1:6" ht="14.4">
      <c r="B9049" s="42"/>
    </row>
    <row r="9050" spans="1:6" ht="14.4">
      <c r="B9050" s="42"/>
    </row>
    <row r="9051" spans="1:6" ht="14.4">
      <c r="B9051" s="42"/>
    </row>
    <row r="9052" spans="1:6" ht="14.4">
      <c r="B9052" s="42"/>
    </row>
    <row r="9053" spans="1:6" ht="14.4">
      <c r="B9053" s="42"/>
    </row>
    <row r="9054" spans="1:6" ht="14.4">
      <c r="B9054" s="42"/>
    </row>
    <row r="9055" spans="1:6" ht="14.4">
      <c r="B9055" s="42"/>
    </row>
    <row r="9056" spans="1:6" ht="14.4">
      <c r="B9056" s="42"/>
    </row>
    <row r="9057" spans="1:4" ht="14.4">
      <c r="B9057" s="42"/>
    </row>
    <row r="9058" spans="1:4" ht="14.4">
      <c r="B9058" s="42"/>
    </row>
    <row r="9059" spans="1:4" ht="14.4">
      <c r="B9059" s="42"/>
    </row>
    <row r="9060" spans="1:4" ht="14.4">
      <c r="C9060" s="29"/>
      <c r="D9060" s="74"/>
    </row>
    <row r="9062" spans="1:4" ht="14.4">
      <c r="A9062" s="29"/>
      <c r="B9062" s="42"/>
    </row>
    <row r="9063" spans="1:4" ht="14.4">
      <c r="B9063" s="42"/>
    </row>
    <row r="9064" spans="1:4" ht="14.4">
      <c r="B9064" s="42"/>
    </row>
    <row r="9065" spans="1:4" ht="14.4">
      <c r="B9065" s="42"/>
    </row>
    <row r="9066" spans="1:4" ht="14.4">
      <c r="B9066" s="42"/>
      <c r="C9066" s="29"/>
      <c r="D9066" s="74"/>
    </row>
    <row r="9067" spans="1:4" ht="14.4">
      <c r="B9067" s="42"/>
      <c r="C9067" s="29"/>
      <c r="D9067" s="74"/>
    </row>
    <row r="9068" spans="1:4" ht="14.4">
      <c r="B9068" s="42"/>
      <c r="C9068" s="29"/>
      <c r="D9068" s="74"/>
    </row>
    <row r="9069" spans="1:4" ht="14.4">
      <c r="B9069" s="42"/>
      <c r="C9069" s="29"/>
      <c r="D9069" s="74"/>
    </row>
    <row r="9071" spans="1:4" ht="14.4">
      <c r="A9071" s="29"/>
      <c r="B9071" s="42"/>
    </row>
    <row r="9072" spans="1:4" ht="14.4">
      <c r="B9072" s="42"/>
    </row>
    <row r="9073" spans="1:4" ht="14.4">
      <c r="B9073" s="42"/>
    </row>
    <row r="9075" spans="1:4" ht="14.4">
      <c r="B9075" s="42"/>
      <c r="C9075" s="29"/>
      <c r="D9075" s="74"/>
    </row>
    <row r="9076" spans="1:4" ht="14.4">
      <c r="B9076" s="42"/>
      <c r="C9076" s="29"/>
      <c r="D9076" s="74"/>
    </row>
    <row r="9077" spans="1:4" ht="14.4">
      <c r="B9077" s="42"/>
      <c r="C9077" s="29"/>
      <c r="D9077" s="74"/>
    </row>
    <row r="9078" spans="1:4" ht="14.4">
      <c r="B9078" s="42"/>
      <c r="C9078" s="29"/>
      <c r="D9078" s="74"/>
    </row>
    <row r="9080" spans="1:4" ht="14.4">
      <c r="A9080" s="29"/>
      <c r="B9080" s="42"/>
    </row>
    <row r="9081" spans="1:4" ht="14.4">
      <c r="B9081" s="42"/>
    </row>
    <row r="9082" spans="1:4" ht="14.4">
      <c r="A9082" s="29"/>
      <c r="B9082" s="42"/>
      <c r="C9082" s="29"/>
    </row>
    <row r="9083" spans="1:4" ht="14.4">
      <c r="B9083" s="42"/>
    </row>
    <row r="9084" spans="1:4" ht="14.4">
      <c r="B9084" s="42"/>
    </row>
    <row r="9085" spans="1:4" ht="14.4">
      <c r="B9085" s="42"/>
    </row>
    <row r="9086" spans="1:4" ht="14.4">
      <c r="B9086" s="42"/>
    </row>
    <row r="9087" spans="1:4" ht="14.4">
      <c r="B9087" s="42"/>
    </row>
    <row r="9088" spans="1:4" ht="14.4">
      <c r="B9088" s="42"/>
      <c r="C9088" s="29"/>
      <c r="D9088" s="74"/>
    </row>
    <row r="9089" spans="1:6" ht="14.4">
      <c r="B9089" s="42"/>
      <c r="C9089" s="29"/>
      <c r="D9089" s="74"/>
    </row>
    <row r="9090" spans="1:6" ht="14.4">
      <c r="B9090" s="42"/>
      <c r="C9090" s="29"/>
      <c r="D9090" s="74"/>
    </row>
    <row r="9091" spans="1:6" ht="14.4">
      <c r="B9091" s="42"/>
      <c r="C9091" s="29"/>
      <c r="D9091" s="74"/>
    </row>
    <row r="9092" spans="1:6" ht="14.4">
      <c r="B9092" s="42"/>
      <c r="C9092" s="29"/>
      <c r="D9092" s="74"/>
    </row>
    <row r="9093" spans="1:6" ht="14.4">
      <c r="B9093" s="42"/>
      <c r="C9093" s="29"/>
      <c r="D9093" s="74"/>
    </row>
    <row r="9094" spans="1:6">
      <c r="A9094" s="25"/>
      <c r="B9094" s="43"/>
    </row>
    <row r="9095" spans="1:6">
      <c r="A9095" s="25"/>
      <c r="B9095" s="43"/>
      <c r="E9095" s="75"/>
    </row>
    <row r="9097" spans="1:6" ht="13.8">
      <c r="A9097" s="15"/>
      <c r="C9097" s="15"/>
      <c r="F9097" s="73"/>
    </row>
    <row r="9098" spans="1:6" ht="13.8">
      <c r="A9098" s="15"/>
      <c r="C9098" s="15"/>
      <c r="F9098" s="73"/>
    </row>
    <row r="9099" spans="1:6" ht="13.8">
      <c r="B9099" s="50"/>
      <c r="F9099" s="73"/>
    </row>
    <row r="9100" spans="1:6" ht="14.4">
      <c r="C9100" s="29"/>
    </row>
    <row r="9101" spans="1:6" ht="14.4">
      <c r="A9101" s="29"/>
      <c r="B9101" s="42"/>
      <c r="C9101" s="29"/>
      <c r="D9101" s="74"/>
      <c r="E9101" s="74"/>
      <c r="F9101" s="74"/>
    </row>
    <row r="9103" spans="1:6" ht="14.4">
      <c r="B9103" s="42"/>
      <c r="C9103" s="29"/>
      <c r="D9103" s="74"/>
    </row>
    <row r="9104" spans="1:6" ht="14.4">
      <c r="B9104" s="42"/>
      <c r="C9104" s="29"/>
      <c r="D9104" s="74"/>
    </row>
    <row r="9105" spans="1:4" ht="14.4">
      <c r="B9105" s="42"/>
      <c r="C9105" s="29"/>
      <c r="D9105" s="74"/>
    </row>
    <row r="9107" spans="1:4" ht="14.4">
      <c r="A9107" s="29"/>
      <c r="B9107" s="42"/>
    </row>
    <row r="9108" spans="1:4" ht="14.4">
      <c r="B9108" s="42"/>
    </row>
    <row r="9109" spans="1:4" ht="14.4">
      <c r="B9109" s="42"/>
    </row>
    <row r="9110" spans="1:4" ht="14.4">
      <c r="B9110" s="42"/>
    </row>
    <row r="9111" spans="1:4" ht="14.4">
      <c r="B9111" s="42"/>
    </row>
    <row r="9112" spans="1:4" ht="14.4">
      <c r="B9112" s="42"/>
    </row>
    <row r="9113" spans="1:4" ht="14.4">
      <c r="B9113" s="42"/>
    </row>
    <row r="9114" spans="1:4" ht="14.4">
      <c r="B9114" s="42"/>
    </row>
    <row r="9115" spans="1:4" ht="14.4">
      <c r="B9115" s="42"/>
    </row>
    <row r="9116" spans="1:4" ht="14.4">
      <c r="B9116" s="42"/>
    </row>
    <row r="9117" spans="1:4" ht="14.4">
      <c r="B9117" s="42"/>
    </row>
    <row r="9118" spans="1:4" ht="14.4">
      <c r="C9118" s="29"/>
      <c r="D9118" s="74"/>
    </row>
    <row r="9120" spans="1:4" ht="14.4">
      <c r="A9120" s="29"/>
      <c r="B9120" s="42"/>
    </row>
    <row r="9121" spans="1:4" ht="14.4">
      <c r="B9121" s="42"/>
    </row>
    <row r="9122" spans="1:4" ht="14.4">
      <c r="B9122" s="42"/>
    </row>
    <row r="9123" spans="1:4" ht="14.4">
      <c r="A9123" s="29"/>
      <c r="B9123" s="42"/>
    </row>
    <row r="9124" spans="1:4" ht="14.4">
      <c r="B9124" s="42"/>
    </row>
    <row r="9125" spans="1:4" ht="14.4">
      <c r="B9125" s="42"/>
    </row>
    <row r="9126" spans="1:4" ht="14.4">
      <c r="B9126" s="42"/>
    </row>
    <row r="9127" spans="1:4" ht="14.4">
      <c r="B9127" s="42"/>
    </row>
    <row r="9128" spans="1:4" ht="14.4">
      <c r="B9128" s="42"/>
    </row>
    <row r="9129" spans="1:4" ht="14.4">
      <c r="C9129" s="29"/>
      <c r="D9129" s="74"/>
    </row>
    <row r="9131" spans="1:4" ht="14.4">
      <c r="A9131" s="29"/>
      <c r="B9131" s="42"/>
    </row>
    <row r="9132" spans="1:4" ht="14.4">
      <c r="B9132" s="42"/>
    </row>
    <row r="9133" spans="1:4" ht="14.4">
      <c r="B9133" s="42"/>
    </row>
    <row r="9134" spans="1:4" ht="14.4">
      <c r="B9134" s="42"/>
    </row>
    <row r="9135" spans="1:4" ht="14.4">
      <c r="B9135" s="42"/>
    </row>
    <row r="9136" spans="1:4" ht="14.4">
      <c r="B9136" s="42"/>
    </row>
    <row r="9137" spans="1:6" ht="14.4">
      <c r="B9137" s="42"/>
      <c r="C9137" s="29"/>
      <c r="D9137" s="74"/>
    </row>
    <row r="9138" spans="1:6" ht="14.4">
      <c r="B9138" s="42"/>
    </row>
    <row r="9139" spans="1:6" ht="14.4">
      <c r="B9139" s="42"/>
      <c r="C9139" s="29"/>
      <c r="D9139" s="74"/>
    </row>
    <row r="9141" spans="1:6">
      <c r="A9141" s="25"/>
      <c r="B9141" s="43"/>
    </row>
    <row r="9142" spans="1:6">
      <c r="A9142" s="25"/>
      <c r="B9142" s="43"/>
      <c r="C9142" s="25"/>
    </row>
    <row r="9144" spans="1:6" ht="13.8">
      <c r="A9144" s="15"/>
      <c r="D9144" s="73"/>
      <c r="F9144" s="73"/>
    </row>
    <row r="9145" spans="1:6" ht="13.8">
      <c r="A9145" s="15"/>
      <c r="D9145" s="73"/>
      <c r="F9145" s="73"/>
    </row>
    <row r="9146" spans="1:6" ht="13.8">
      <c r="B9146" s="50"/>
      <c r="F9146" s="73"/>
    </row>
    <row r="9147" spans="1:6" ht="14.4">
      <c r="C9147" s="29"/>
    </row>
    <row r="9148" spans="1:6" ht="14.4">
      <c r="A9148" s="29"/>
      <c r="B9148" s="42"/>
      <c r="C9148" s="29"/>
      <c r="D9148" s="74"/>
      <c r="E9148" s="74"/>
      <c r="F9148" s="74"/>
    </row>
    <row r="9150" spans="1:6" ht="14.4">
      <c r="A9150" s="29"/>
      <c r="B9150" s="42"/>
    </row>
    <row r="9151" spans="1:6" ht="14.4">
      <c r="B9151" s="42"/>
    </row>
    <row r="9152" spans="1:6" ht="14.4">
      <c r="B9152" s="42"/>
    </row>
    <row r="9153" spans="2:4" ht="14.4">
      <c r="B9153" s="42"/>
      <c r="C9153" s="29"/>
    </row>
    <row r="9154" spans="2:4" ht="14.4">
      <c r="B9154" s="42"/>
      <c r="C9154" s="29"/>
    </row>
    <row r="9155" spans="2:4" ht="14.4">
      <c r="B9155" s="42"/>
    </row>
    <row r="9156" spans="2:4" ht="14.4">
      <c r="B9156" s="42"/>
    </row>
    <row r="9157" spans="2:4" ht="14.4">
      <c r="B9157" s="42"/>
    </row>
    <row r="9158" spans="2:4" ht="14.4">
      <c r="B9158" s="42"/>
      <c r="C9158" s="29"/>
      <c r="D9158" s="74"/>
    </row>
    <row r="9159" spans="2:4" ht="14.4">
      <c r="B9159" s="42"/>
      <c r="C9159" s="29"/>
    </row>
    <row r="9160" spans="2:4" ht="14.4">
      <c r="B9160" s="42"/>
    </row>
    <row r="9161" spans="2:4" ht="14.4">
      <c r="B9161" s="42"/>
    </row>
    <row r="9162" spans="2:4" ht="14.4">
      <c r="B9162" s="42"/>
    </row>
    <row r="9163" spans="2:4" ht="14.4">
      <c r="B9163" s="42"/>
    </row>
    <row r="9164" spans="2:4" ht="14.4">
      <c r="B9164" s="42"/>
    </row>
    <row r="9166" spans="2:4" ht="14.4">
      <c r="B9166" s="42"/>
    </row>
    <row r="9167" spans="2:4" ht="14.4">
      <c r="B9167" s="42"/>
      <c r="C9167" s="29"/>
      <c r="D9167" s="74"/>
    </row>
    <row r="9168" spans="2:4" ht="14.4">
      <c r="B9168" s="42"/>
    </row>
    <row r="9169" spans="1:4" ht="14.4">
      <c r="B9169" s="42"/>
      <c r="C9169" s="29"/>
      <c r="D9169" s="74"/>
    </row>
    <row r="9171" spans="1:4" ht="14.4">
      <c r="A9171" s="29"/>
      <c r="B9171" s="42"/>
      <c r="C9171" s="29"/>
    </row>
    <row r="9172" spans="1:4" ht="14.4">
      <c r="B9172" s="42"/>
    </row>
    <row r="9173" spans="1:4" ht="14.4">
      <c r="B9173" s="42"/>
    </row>
    <row r="9174" spans="1:4" ht="14.4">
      <c r="B9174" s="42"/>
    </row>
    <row r="9175" spans="1:4" ht="14.4">
      <c r="B9175" s="42"/>
    </row>
    <row r="9176" spans="1:4" ht="14.4">
      <c r="B9176" s="42"/>
    </row>
    <row r="9177" spans="1:4" ht="14.4">
      <c r="B9177" s="42"/>
    </row>
    <row r="9178" spans="1:4" ht="14.4">
      <c r="B9178" s="42"/>
    </row>
    <row r="9179" spans="1:4" ht="14.4">
      <c r="A9179" s="29"/>
      <c r="B9179" s="42"/>
    </row>
    <row r="9180" spans="1:4" ht="14.4">
      <c r="B9180" s="42"/>
    </row>
    <row r="9181" spans="1:4" ht="14.4">
      <c r="B9181" s="42"/>
    </row>
    <row r="9182" spans="1:4" ht="14.4">
      <c r="B9182" s="42"/>
    </row>
    <row r="9183" spans="1:4" ht="14.4">
      <c r="B9183" s="42"/>
    </row>
    <row r="9184" spans="1:4" ht="14.4">
      <c r="B9184" s="42"/>
    </row>
    <row r="9186" spans="1:5" ht="14.4">
      <c r="A9186" s="29"/>
      <c r="B9186" s="42"/>
      <c r="C9186" s="29"/>
    </row>
    <row r="9187" spans="1:5" ht="14.4">
      <c r="B9187" s="42"/>
      <c r="C9187" s="29"/>
      <c r="D9187" s="74"/>
    </row>
    <row r="9189" spans="1:5" ht="14.4">
      <c r="A9189" s="29"/>
      <c r="B9189" s="42"/>
    </row>
    <row r="9190" spans="1:5" ht="14.4">
      <c r="B9190" s="42"/>
    </row>
    <row r="9191" spans="1:5" ht="14.4">
      <c r="B9191" s="42"/>
    </row>
    <row r="9192" spans="1:5" ht="14.4">
      <c r="B9192" s="42"/>
      <c r="C9192" s="29"/>
      <c r="D9192" s="74"/>
      <c r="E9192" s="74"/>
    </row>
    <row r="9193" spans="1:5" ht="14.4">
      <c r="B9193" s="42"/>
    </row>
    <row r="9194" spans="1:5" ht="14.4">
      <c r="B9194" s="42"/>
    </row>
    <row r="9195" spans="1:5" ht="14.4">
      <c r="C9195" s="29"/>
      <c r="D9195" s="74"/>
    </row>
    <row r="9196" spans="1:5">
      <c r="A9196" s="25"/>
      <c r="B9196" s="43"/>
    </row>
    <row r="9197" spans="1:5">
      <c r="A9197" s="25"/>
      <c r="B9197" s="43"/>
      <c r="D9197" s="75"/>
    </row>
    <row r="9199" spans="1:5" ht="13.8">
      <c r="A9199" s="15"/>
      <c r="B9199" s="50"/>
      <c r="E9199" s="73"/>
    </row>
    <row r="9200" spans="1:5" ht="13.8">
      <c r="A9200" s="15"/>
      <c r="B9200" s="50"/>
      <c r="E9200" s="73"/>
    </row>
    <row r="9201" spans="1:6" ht="13.8">
      <c r="B9201" s="50"/>
      <c r="E9201" s="73"/>
    </row>
    <row r="9202" spans="1:6" ht="14.4">
      <c r="C9202" s="29"/>
    </row>
    <row r="9203" spans="1:6" ht="14.4">
      <c r="A9203" s="29"/>
      <c r="B9203" s="42"/>
      <c r="C9203" s="29"/>
      <c r="D9203" s="74"/>
      <c r="E9203" s="74"/>
      <c r="F9203" s="74"/>
    </row>
    <row r="9205" spans="1:6" ht="14.4">
      <c r="A9205" s="29"/>
      <c r="B9205" s="42"/>
    </row>
    <row r="9206" spans="1:6" ht="14.4">
      <c r="B9206" s="42"/>
    </row>
    <row r="9207" spans="1:6" ht="14.4">
      <c r="B9207" s="42"/>
    </row>
    <row r="9208" spans="1:6" ht="14.4">
      <c r="B9208" s="42"/>
    </row>
    <row r="9209" spans="1:6" ht="14.4">
      <c r="C9209" s="29"/>
      <c r="D9209" s="74"/>
    </row>
    <row r="9211" spans="1:6" ht="14.4">
      <c r="A9211" s="31"/>
    </row>
    <row r="9213" spans="1:6">
      <c r="A9213" s="25"/>
      <c r="B9213" s="43"/>
    </row>
    <row r="9214" spans="1:6">
      <c r="A9214" s="25"/>
      <c r="B9214" s="43"/>
      <c r="C9214" s="25"/>
    </row>
    <row r="9216" spans="1:6" ht="13.8">
      <c r="A9216" s="15"/>
      <c r="C9216" s="15"/>
      <c r="E9216" s="73"/>
    </row>
    <row r="9217" spans="1:6" ht="13.8">
      <c r="B9217" s="50"/>
      <c r="C9217" s="15"/>
      <c r="E9217" s="73"/>
    </row>
    <row r="9218" spans="1:6" ht="13.8">
      <c r="B9218" s="50"/>
      <c r="E9218" s="73"/>
    </row>
    <row r="9219" spans="1:6" ht="14.4">
      <c r="C9219" s="29"/>
    </row>
    <row r="9220" spans="1:6" ht="14.4">
      <c r="A9220" s="29"/>
      <c r="B9220" s="42"/>
      <c r="C9220" s="29"/>
      <c r="D9220" s="74"/>
      <c r="E9220" s="74"/>
      <c r="F9220" s="74"/>
    </row>
    <row r="9222" spans="1:6" ht="14.4">
      <c r="B9222" s="42"/>
    </row>
    <row r="9224" spans="1:6" ht="14.4">
      <c r="A9224" s="29"/>
      <c r="B9224" s="42"/>
    </row>
    <row r="9225" spans="1:6" ht="14.4">
      <c r="B9225" s="42"/>
    </row>
    <row r="9226" spans="1:6" ht="14.4">
      <c r="B9226" s="42"/>
    </row>
    <row r="9227" spans="1:6" ht="14.4">
      <c r="B9227" s="42"/>
    </row>
    <row r="9228" spans="1:6" ht="14.4">
      <c r="B9228" s="42"/>
    </row>
    <row r="9229" spans="1:6" ht="14.4">
      <c r="B9229" s="42"/>
    </row>
    <row r="9230" spans="1:6" ht="14.4">
      <c r="B9230" s="42"/>
    </row>
    <row r="9231" spans="1:6" ht="14.4">
      <c r="B9231" s="42"/>
    </row>
    <row r="9232" spans="1:6" ht="14.4">
      <c r="B9232" s="42"/>
    </row>
    <row r="9233" spans="2:2" ht="14.4">
      <c r="B9233" s="42"/>
    </row>
    <row r="9234" spans="2:2" ht="14.4">
      <c r="B9234" s="42"/>
    </row>
    <row r="9236" spans="2:2" ht="14.4">
      <c r="B9236" s="42"/>
    </row>
    <row r="9237" spans="2:2" ht="14.4">
      <c r="B9237" s="42"/>
    </row>
    <row r="9238" spans="2:2" ht="14.4">
      <c r="B9238" s="42"/>
    </row>
    <row r="9239" spans="2:2" ht="14.4">
      <c r="B9239" s="42"/>
    </row>
    <row r="9240" spans="2:2" ht="14.4">
      <c r="B9240" s="42"/>
    </row>
    <row r="9241" spans="2:2" ht="14.4">
      <c r="B9241" s="42"/>
    </row>
    <row r="9242" spans="2:2" ht="14.4">
      <c r="B9242" s="42"/>
    </row>
    <row r="9243" spans="2:2" ht="14.4">
      <c r="B9243" s="42"/>
    </row>
    <row r="9244" spans="2:2" ht="14.4">
      <c r="B9244" s="42"/>
    </row>
    <row r="9245" spans="2:2" ht="14.4">
      <c r="B9245" s="42"/>
    </row>
    <row r="9246" spans="2:2" ht="14.4">
      <c r="B9246" s="42"/>
    </row>
    <row r="9247" spans="2:2" ht="14.4">
      <c r="B9247" s="42"/>
    </row>
    <row r="9248" spans="2:2" ht="14.4">
      <c r="B9248" s="42"/>
    </row>
    <row r="9249" spans="2:2" ht="14.4">
      <c r="B9249" s="42"/>
    </row>
    <row r="9250" spans="2:2" ht="14.4">
      <c r="B9250" s="42"/>
    </row>
    <row r="9251" spans="2:2" ht="14.4">
      <c r="B9251" s="42"/>
    </row>
    <row r="9252" spans="2:2" ht="14.4">
      <c r="B9252" s="42"/>
    </row>
    <row r="9253" spans="2:2" ht="14.4">
      <c r="B9253" s="42"/>
    </row>
    <row r="9254" spans="2:2" ht="14.4">
      <c r="B9254" s="42"/>
    </row>
    <row r="9255" spans="2:2" ht="14.4">
      <c r="B9255" s="42"/>
    </row>
    <row r="9256" spans="2:2" ht="14.4">
      <c r="B9256" s="42"/>
    </row>
    <row r="9257" spans="2:2" ht="14.4">
      <c r="B9257" s="42"/>
    </row>
    <row r="9259" spans="2:2" ht="14.4">
      <c r="B9259" s="42"/>
    </row>
    <row r="9260" spans="2:2" ht="14.4">
      <c r="B9260" s="42"/>
    </row>
    <row r="9261" spans="2:2" ht="14.4">
      <c r="B9261" s="42"/>
    </row>
    <row r="9262" spans="2:2" ht="14.4">
      <c r="B9262" s="42"/>
    </row>
    <row r="9263" spans="2:2" ht="14.4">
      <c r="B9263" s="42"/>
    </row>
    <row r="9264" spans="2:2" ht="14.4">
      <c r="B9264" s="42"/>
    </row>
    <row r="9265" spans="1:6" ht="14.4">
      <c r="C9265" s="29"/>
      <c r="D9265" s="74"/>
    </row>
    <row r="9267" spans="1:6">
      <c r="A9267" s="25"/>
      <c r="B9267" s="43"/>
    </row>
    <row r="9268" spans="1:6">
      <c r="A9268" s="25"/>
      <c r="B9268" s="43"/>
      <c r="C9268" s="25"/>
    </row>
    <row r="9270" spans="1:6" ht="13.8">
      <c r="A9270" s="15"/>
      <c r="D9270" s="73"/>
      <c r="F9270" s="73"/>
    </row>
    <row r="9271" spans="1:6" ht="13.8">
      <c r="A9271" s="15"/>
      <c r="D9271" s="73"/>
      <c r="F9271" s="73"/>
    </row>
    <row r="9272" spans="1:6" ht="13.8">
      <c r="B9272" s="50"/>
      <c r="F9272" s="73"/>
    </row>
    <row r="9273" spans="1:6" ht="14.4">
      <c r="C9273" s="29"/>
    </row>
    <row r="9274" spans="1:6" ht="14.4">
      <c r="A9274" s="29"/>
      <c r="B9274" s="42"/>
      <c r="C9274" s="29"/>
      <c r="D9274" s="74"/>
      <c r="E9274" s="74"/>
      <c r="F9274" s="74"/>
    </row>
    <row r="9276" spans="1:6" ht="14.4">
      <c r="A9276" s="29"/>
      <c r="B9276" s="42"/>
    </row>
    <row r="9277" spans="1:6" ht="14.4">
      <c r="B9277" s="42"/>
      <c r="C9277" s="29"/>
      <c r="D9277" s="74"/>
    </row>
    <row r="9278" spans="1:6" ht="14.4">
      <c r="B9278" s="42"/>
    </row>
    <row r="9279" spans="1:6" ht="14.4">
      <c r="B9279" s="42"/>
      <c r="C9279" s="29"/>
    </row>
    <row r="9280" spans="1:6" ht="14.4">
      <c r="B9280" s="42"/>
    </row>
    <row r="9281" spans="1:4" ht="14.4">
      <c r="B9281" s="42"/>
    </row>
    <row r="9282" spans="1:4" ht="14.4">
      <c r="B9282" s="42"/>
    </row>
    <row r="9283" spans="1:4" ht="14.4">
      <c r="B9283" s="42"/>
    </row>
    <row r="9284" spans="1:4" ht="14.4">
      <c r="B9284" s="42"/>
    </row>
    <row r="9285" spans="1:4" ht="14.4">
      <c r="B9285" s="42"/>
    </row>
    <row r="9287" spans="1:4" ht="14.4">
      <c r="B9287" s="42"/>
    </row>
    <row r="9288" spans="1:4" ht="14.4">
      <c r="B9288" s="42"/>
      <c r="C9288" s="29"/>
      <c r="D9288" s="74"/>
    </row>
    <row r="9289" spans="1:4" ht="14.4">
      <c r="B9289" s="42"/>
    </row>
    <row r="9290" spans="1:4" ht="14.4">
      <c r="B9290" s="42"/>
      <c r="C9290" s="29"/>
      <c r="D9290" s="74"/>
    </row>
    <row r="9292" spans="1:4" ht="14.4">
      <c r="A9292" s="29"/>
      <c r="B9292" s="42"/>
    </row>
    <row r="9293" spans="1:4" ht="14.4">
      <c r="B9293" s="42"/>
    </row>
    <row r="9294" spans="1:4" ht="14.4">
      <c r="B9294" s="42"/>
      <c r="D9294" s="74"/>
    </row>
    <row r="9295" spans="1:4" ht="14.4">
      <c r="A9295" s="29"/>
      <c r="B9295" s="42"/>
      <c r="C9295" s="29"/>
      <c r="D9295" s="74"/>
    </row>
    <row r="9296" spans="1:4" ht="14.4">
      <c r="B9296" s="42"/>
    </row>
    <row r="9297" spans="1:4" ht="14.4">
      <c r="B9297" s="42"/>
    </row>
    <row r="9298" spans="1:4" ht="14.4">
      <c r="C9298" s="29"/>
      <c r="D9298" s="74"/>
    </row>
    <row r="9300" spans="1:4" ht="14.4">
      <c r="A9300" s="29"/>
      <c r="B9300" s="42"/>
    </row>
    <row r="9301" spans="1:4" ht="14.4">
      <c r="B9301" s="42"/>
    </row>
    <row r="9302" spans="1:4" ht="14.4">
      <c r="B9302" s="42"/>
      <c r="C9302" s="29"/>
      <c r="D9302" s="74"/>
    </row>
    <row r="9304" spans="1:4" ht="14.4">
      <c r="A9304" s="29"/>
      <c r="B9304" s="42"/>
    </row>
    <row r="9305" spans="1:4" ht="14.4">
      <c r="B9305" s="42"/>
    </row>
    <row r="9306" spans="1:4" ht="14.4">
      <c r="B9306" s="42"/>
    </row>
    <row r="9307" spans="1:4" ht="14.4">
      <c r="B9307" s="42"/>
    </row>
    <row r="9308" spans="1:4" ht="14.4">
      <c r="C9308" s="29"/>
      <c r="D9308" s="74"/>
    </row>
    <row r="9310" spans="1:4" ht="14.4">
      <c r="A9310" s="29"/>
      <c r="B9310" s="42"/>
    </row>
    <row r="9311" spans="1:4" ht="14.4">
      <c r="B9311" s="42"/>
    </row>
    <row r="9312" spans="1:4" ht="14.4">
      <c r="B9312" s="42"/>
      <c r="C9312" s="29"/>
      <c r="D9312" s="74"/>
    </row>
    <row r="9314" spans="1:6" ht="14.4">
      <c r="A9314" s="29"/>
      <c r="B9314" s="42"/>
    </row>
    <row r="9315" spans="1:6" ht="14.4">
      <c r="B9315" s="42"/>
    </row>
    <row r="9316" spans="1:6" ht="14.4">
      <c r="B9316" s="42"/>
      <c r="C9316" s="29"/>
      <c r="D9316" s="74"/>
    </row>
    <row r="9318" spans="1:6">
      <c r="A9318" s="25"/>
      <c r="B9318" s="43"/>
    </row>
    <row r="9319" spans="1:6">
      <c r="A9319" s="25"/>
      <c r="B9319" s="43"/>
      <c r="C9319" s="25"/>
    </row>
    <row r="9321" spans="1:6" ht="13.8">
      <c r="A9321" s="15"/>
      <c r="C9321" s="15"/>
      <c r="E9321" s="73"/>
    </row>
    <row r="9322" spans="1:6" ht="13.8">
      <c r="B9322" s="50"/>
      <c r="C9322" s="15"/>
      <c r="E9322" s="73"/>
    </row>
    <row r="9323" spans="1:6" ht="13.8">
      <c r="B9323" s="50"/>
      <c r="E9323" s="73"/>
    </row>
    <row r="9324" spans="1:6" ht="14.4">
      <c r="C9324" s="29"/>
    </row>
    <row r="9325" spans="1:6" ht="14.4">
      <c r="A9325" s="29"/>
      <c r="B9325" s="42"/>
      <c r="C9325" s="29"/>
      <c r="D9325" s="74"/>
      <c r="E9325" s="74"/>
      <c r="F9325" s="74"/>
    </row>
    <row r="9327" spans="1:6" ht="14.4">
      <c r="B9327" s="42"/>
    </row>
    <row r="9328" spans="1:6" ht="14.4">
      <c r="B9328" s="42"/>
    </row>
    <row r="9329" spans="1:5" ht="14.4">
      <c r="B9329" s="42"/>
    </row>
    <row r="9330" spans="1:5" ht="14.4">
      <c r="B9330" s="42"/>
      <c r="C9330" s="29"/>
      <c r="D9330" s="74"/>
      <c r="E9330" s="74"/>
    </row>
    <row r="9331" spans="1:5" ht="14.4">
      <c r="B9331" s="42"/>
    </row>
    <row r="9332" spans="1:5" ht="14.4">
      <c r="B9332" s="42"/>
    </row>
    <row r="9333" spans="1:5" ht="14.4">
      <c r="B9333" s="42"/>
    </row>
    <row r="9334" spans="1:5" ht="14.4">
      <c r="B9334" s="42"/>
    </row>
    <row r="9335" spans="1:5" ht="14.4">
      <c r="C9335" s="29"/>
      <c r="D9335" s="74"/>
    </row>
    <row r="9336" spans="1:5" ht="14.4">
      <c r="B9336" s="42"/>
    </row>
    <row r="9337" spans="1:5" ht="14.4">
      <c r="B9337" s="42"/>
    </row>
    <row r="9338" spans="1:5" ht="14.4">
      <c r="B9338" s="42"/>
    </row>
    <row r="9339" spans="1:5" ht="14.4">
      <c r="B9339" s="42"/>
    </row>
    <row r="9340" spans="1:5" ht="14.4">
      <c r="B9340" s="42"/>
    </row>
    <row r="9341" spans="1:5" ht="14.4">
      <c r="B9341" s="42"/>
      <c r="C9341" s="29"/>
      <c r="D9341" s="74"/>
    </row>
    <row r="9342" spans="1:5" ht="14.4">
      <c r="B9342" s="56"/>
    </row>
    <row r="9344" spans="1:5">
      <c r="A9344" s="25"/>
      <c r="B9344" s="43"/>
    </row>
    <row r="9345" spans="1:6">
      <c r="A9345" s="25"/>
      <c r="B9345" s="43"/>
      <c r="C9345" s="25"/>
    </row>
    <row r="9347" spans="1:6" ht="13.8">
      <c r="A9347" s="15"/>
      <c r="C9347" s="15"/>
      <c r="E9347" s="73"/>
    </row>
    <row r="9348" spans="1:6" ht="13.8">
      <c r="B9348" s="50"/>
      <c r="C9348" s="15"/>
      <c r="E9348" s="73"/>
    </row>
    <row r="9349" spans="1:6" ht="13.8">
      <c r="B9349" s="50"/>
      <c r="E9349" s="73"/>
    </row>
    <row r="9350" spans="1:6" ht="14.4">
      <c r="C9350" s="29"/>
    </row>
    <row r="9351" spans="1:6" ht="14.4">
      <c r="A9351" s="29"/>
      <c r="B9351" s="42"/>
      <c r="C9351" s="29"/>
      <c r="D9351" s="74"/>
      <c r="E9351" s="74"/>
      <c r="F9351" s="74"/>
    </row>
    <row r="9353" spans="1:6" ht="14.4">
      <c r="B9353" s="42"/>
    </row>
    <row r="9355" spans="1:6" ht="14.4">
      <c r="A9355" s="29"/>
      <c r="B9355" s="42"/>
    </row>
    <row r="9356" spans="1:6" ht="14.4">
      <c r="B9356" s="42"/>
    </row>
    <row r="9357" spans="1:6" ht="14.4">
      <c r="B9357" s="42"/>
    </row>
    <row r="9358" spans="1:6" ht="14.4">
      <c r="B9358" s="42"/>
    </row>
    <row r="9359" spans="1:6" ht="14.4">
      <c r="B9359" s="42"/>
    </row>
    <row r="9360" spans="1:6" ht="14.4">
      <c r="B9360" s="42"/>
    </row>
    <row r="9361" spans="1:4" ht="14.4">
      <c r="B9361" s="42"/>
    </row>
    <row r="9362" spans="1:4" ht="14.4">
      <c r="B9362" s="42"/>
    </row>
    <row r="9363" spans="1:4" ht="14.4">
      <c r="B9363" s="42"/>
    </row>
    <row r="9364" spans="1:4" ht="14.4">
      <c r="B9364" s="42"/>
    </row>
    <row r="9365" spans="1:4" ht="14.4">
      <c r="B9365" s="42"/>
    </row>
    <row r="9367" spans="1:4" ht="14.4">
      <c r="B9367" s="42"/>
      <c r="C9367" s="29"/>
      <c r="D9367" s="74"/>
    </row>
    <row r="9368" spans="1:4" ht="14.4">
      <c r="B9368" s="42"/>
      <c r="C9368" s="29"/>
      <c r="D9368" s="74"/>
    </row>
    <row r="9370" spans="1:4" ht="14.4">
      <c r="A9370" s="29"/>
      <c r="B9370" s="42"/>
    </row>
    <row r="9371" spans="1:4" ht="14.4">
      <c r="B9371" s="42"/>
    </row>
    <row r="9372" spans="1:4" ht="14.4">
      <c r="B9372" s="42"/>
    </row>
    <row r="9373" spans="1:4" ht="14.4">
      <c r="B9373" s="42"/>
    </row>
    <row r="9374" spans="1:4" ht="14.4">
      <c r="B9374" s="42"/>
    </row>
    <row r="9375" spans="1:4" ht="14.4">
      <c r="A9375" s="29"/>
      <c r="B9375" s="60"/>
      <c r="C9375" s="29"/>
    </row>
    <row r="9376" spans="1:4" ht="14.4">
      <c r="B9376" s="42"/>
    </row>
    <row r="9377" spans="1:4" ht="14.4">
      <c r="B9377" s="42"/>
    </row>
    <row r="9378" spans="1:4" ht="14.4">
      <c r="C9378" s="29"/>
      <c r="D9378" s="74"/>
    </row>
    <row r="9380" spans="1:4" ht="14.4">
      <c r="A9380" s="29"/>
      <c r="B9380" s="42"/>
    </row>
    <row r="9381" spans="1:4" ht="14.4">
      <c r="B9381" s="42"/>
    </row>
    <row r="9382" spans="1:4" ht="14.4">
      <c r="B9382" s="42"/>
    </row>
    <row r="9384" spans="1:4" ht="14.4">
      <c r="B9384" s="42"/>
    </row>
    <row r="9385" spans="1:4" ht="14.4">
      <c r="A9385" s="29"/>
      <c r="B9385" s="42"/>
      <c r="C9385" s="30"/>
      <c r="D9385" s="74"/>
    </row>
    <row r="9386" spans="1:4" ht="14.4">
      <c r="B9386" s="42"/>
      <c r="C9386" s="29"/>
      <c r="D9386" s="74"/>
    </row>
    <row r="9387" spans="1:4" ht="14.4">
      <c r="B9387" s="42"/>
    </row>
    <row r="9388" spans="1:4" ht="14.4">
      <c r="B9388" s="42"/>
      <c r="C9388" s="30"/>
      <c r="D9388" s="74"/>
    </row>
    <row r="9389" spans="1:4" ht="14.4">
      <c r="B9389" s="42"/>
      <c r="C9389" s="29"/>
      <c r="D9389" s="74"/>
    </row>
    <row r="9390" spans="1:4" ht="14.4">
      <c r="B9390" s="42"/>
    </row>
    <row r="9391" spans="1:4" ht="14.4">
      <c r="B9391" s="42"/>
      <c r="C9391" s="30"/>
      <c r="D9391" s="74"/>
    </row>
    <row r="9392" spans="1:4" ht="14.4">
      <c r="B9392" s="42"/>
      <c r="C9392" s="29"/>
      <c r="D9392" s="74"/>
    </row>
    <row r="9393" spans="1:6" ht="14.4">
      <c r="B9393" s="42"/>
    </row>
    <row r="9394" spans="1:6" ht="14.4">
      <c r="B9394" s="42"/>
      <c r="C9394" s="30"/>
      <c r="D9394" s="74"/>
    </row>
    <row r="9395" spans="1:6" ht="14.4">
      <c r="B9395" s="42"/>
      <c r="C9395" s="29"/>
      <c r="D9395" s="74"/>
    </row>
    <row r="9396" spans="1:6" ht="14.4">
      <c r="B9396" s="42"/>
    </row>
    <row r="9397" spans="1:6" ht="14.4">
      <c r="B9397" s="42"/>
      <c r="C9397" s="30"/>
      <c r="D9397" s="74"/>
    </row>
    <row r="9398" spans="1:6" ht="14.4">
      <c r="B9398" s="42"/>
      <c r="C9398" s="29"/>
      <c r="D9398" s="74"/>
    </row>
    <row r="9399" spans="1:6" ht="14.4">
      <c r="B9399" s="42"/>
    </row>
    <row r="9400" spans="1:6" ht="14.4">
      <c r="B9400" s="42"/>
      <c r="C9400" s="30"/>
      <c r="D9400" s="74"/>
    </row>
    <row r="9401" spans="1:6" ht="14.4">
      <c r="B9401" s="42"/>
      <c r="C9401" s="29"/>
      <c r="D9401" s="74"/>
    </row>
    <row r="9402" spans="1:6">
      <c r="A9402" s="25"/>
      <c r="D9402" s="75"/>
    </row>
    <row r="9403" spans="1:6">
      <c r="A9403" s="25"/>
      <c r="D9403" s="75"/>
      <c r="F9403" s="75"/>
    </row>
    <row r="9405" spans="1:6" ht="13.8">
      <c r="A9405" s="15"/>
      <c r="C9405" s="15"/>
      <c r="E9405" s="73"/>
    </row>
    <row r="9406" spans="1:6" ht="13.8">
      <c r="B9406" s="50"/>
      <c r="C9406" s="15"/>
      <c r="E9406" s="73"/>
    </row>
    <row r="9407" spans="1:6" ht="13.8">
      <c r="B9407" s="50"/>
      <c r="E9407" s="73"/>
    </row>
    <row r="9408" spans="1:6" ht="14.4">
      <c r="C9408" s="29"/>
    </row>
    <row r="9409" spans="1:6" ht="14.4">
      <c r="A9409" s="29"/>
      <c r="B9409" s="42"/>
      <c r="C9409" s="29"/>
      <c r="D9409" s="74"/>
      <c r="E9409" s="74"/>
      <c r="F9409" s="74"/>
    </row>
    <row r="9411" spans="1:6" ht="14.4">
      <c r="B9411" s="42"/>
    </row>
    <row r="9412" spans="1:6" ht="14.4">
      <c r="B9412" s="42"/>
    </row>
    <row r="9413" spans="1:6" ht="14.4">
      <c r="B9413" s="42"/>
    </row>
    <row r="9414" spans="1:6" ht="14.4">
      <c r="C9414" s="29"/>
      <c r="D9414" s="74"/>
    </row>
    <row r="9415" spans="1:6" ht="14.4">
      <c r="B9415" s="42"/>
    </row>
    <row r="9416" spans="1:6" ht="14.4">
      <c r="B9416" s="42"/>
    </row>
    <row r="9417" spans="1:6" ht="14.4">
      <c r="B9417" s="42"/>
    </row>
    <row r="9418" spans="1:6" ht="14.4">
      <c r="C9418" s="29"/>
      <c r="D9418" s="74"/>
    </row>
    <row r="9419" spans="1:6" ht="14.4">
      <c r="B9419" s="42"/>
    </row>
    <row r="9420" spans="1:6" ht="14.4">
      <c r="B9420" s="42"/>
    </row>
    <row r="9421" spans="1:6" ht="14.4">
      <c r="B9421" s="42"/>
    </row>
    <row r="9422" spans="1:6" ht="14.4">
      <c r="C9422" s="29"/>
      <c r="D9422" s="74"/>
    </row>
    <row r="9423" spans="1:6" ht="14.4">
      <c r="B9423" s="42"/>
    </row>
    <row r="9424" spans="1:6" ht="14.4">
      <c r="A9424" s="29"/>
      <c r="B9424" s="42"/>
      <c r="C9424" s="29"/>
    </row>
    <row r="9425" spans="1:4" ht="14.4">
      <c r="A9425" s="29"/>
      <c r="B9425" s="60"/>
      <c r="C9425" s="29"/>
    </row>
    <row r="9426" spans="1:4" ht="14.4">
      <c r="A9426" s="29"/>
      <c r="B9426" s="42"/>
      <c r="C9426" s="29"/>
    </row>
    <row r="9427" spans="1:4" ht="14.4">
      <c r="B9427" s="42"/>
      <c r="C9427" s="29"/>
      <c r="D9427" s="74"/>
    </row>
    <row r="9428" spans="1:4" ht="14.4">
      <c r="B9428" s="42"/>
    </row>
    <row r="9429" spans="1:4" ht="14.4">
      <c r="A9429" s="29"/>
      <c r="B9429" s="42"/>
      <c r="C9429" s="29"/>
    </row>
    <row r="9430" spans="1:4" ht="14.4">
      <c r="A9430" s="29"/>
      <c r="B9430" s="60"/>
      <c r="C9430" s="29"/>
    </row>
    <row r="9431" spans="1:4" ht="14.4">
      <c r="A9431" s="29"/>
      <c r="B9431" s="42"/>
      <c r="C9431" s="29"/>
    </row>
    <row r="9432" spans="1:4" ht="14.4">
      <c r="B9432" s="42"/>
      <c r="C9432" s="29"/>
      <c r="D9432" s="74"/>
    </row>
    <row r="9433" spans="1:4" ht="14.4">
      <c r="B9433" s="42"/>
    </row>
    <row r="9434" spans="1:4" ht="14.4">
      <c r="A9434" s="29"/>
      <c r="B9434" s="42"/>
      <c r="C9434" s="29"/>
    </row>
    <row r="9435" spans="1:4" ht="14.4">
      <c r="A9435" s="29"/>
      <c r="B9435" s="60"/>
      <c r="C9435" s="29"/>
    </row>
    <row r="9436" spans="1:4" ht="14.4">
      <c r="A9436" s="29"/>
      <c r="B9436" s="42"/>
      <c r="C9436" s="29"/>
    </row>
    <row r="9437" spans="1:4" ht="14.4">
      <c r="B9437" s="42"/>
      <c r="C9437" s="29"/>
      <c r="D9437" s="74"/>
    </row>
    <row r="9438" spans="1:4" ht="14.4">
      <c r="B9438" s="42"/>
    </row>
    <row r="9439" spans="1:4" ht="14.4">
      <c r="A9439" s="29"/>
      <c r="B9439" s="42"/>
      <c r="C9439" s="29"/>
    </row>
    <row r="9440" spans="1:4" ht="14.4">
      <c r="A9440" s="29"/>
      <c r="B9440" s="60"/>
      <c r="C9440" s="29"/>
    </row>
    <row r="9441" spans="1:4" ht="14.4">
      <c r="A9441" s="29"/>
      <c r="B9441" s="42"/>
      <c r="C9441" s="29"/>
    </row>
    <row r="9442" spans="1:4" ht="14.4">
      <c r="B9442" s="42"/>
      <c r="C9442" s="29"/>
      <c r="D9442" s="74"/>
    </row>
    <row r="9443" spans="1:4" ht="14.4">
      <c r="B9443" s="42"/>
    </row>
    <row r="9444" spans="1:4" ht="14.4">
      <c r="A9444" s="29"/>
      <c r="B9444" s="42"/>
      <c r="C9444" s="29"/>
    </row>
    <row r="9445" spans="1:4" ht="14.4">
      <c r="A9445" s="29"/>
      <c r="B9445" s="60"/>
      <c r="C9445" s="29"/>
    </row>
    <row r="9446" spans="1:4" ht="14.4">
      <c r="A9446" s="29"/>
      <c r="B9446" s="42"/>
      <c r="C9446" s="29"/>
    </row>
    <row r="9447" spans="1:4" ht="14.4">
      <c r="B9447" s="42"/>
      <c r="C9447" s="29"/>
      <c r="D9447" s="74"/>
    </row>
    <row r="9448" spans="1:4" ht="14.4">
      <c r="B9448" s="42"/>
    </row>
    <row r="9449" spans="1:4" ht="14.4">
      <c r="A9449" s="29"/>
      <c r="B9449" s="42"/>
      <c r="C9449" s="29"/>
    </row>
    <row r="9450" spans="1:4" ht="14.4">
      <c r="A9450" s="29"/>
      <c r="B9450" s="60"/>
      <c r="C9450" s="29"/>
    </row>
    <row r="9451" spans="1:4" ht="14.4">
      <c r="A9451" s="29"/>
      <c r="B9451" s="42"/>
      <c r="C9451" s="29"/>
    </row>
    <row r="9452" spans="1:4" ht="14.4">
      <c r="B9452" s="42"/>
      <c r="C9452" s="29"/>
      <c r="D9452" s="74"/>
    </row>
    <row r="9453" spans="1:4" ht="14.4">
      <c r="B9453" s="42"/>
    </row>
    <row r="9454" spans="1:4" ht="14.4">
      <c r="A9454" s="29"/>
      <c r="B9454" s="42"/>
      <c r="C9454" s="29"/>
    </row>
    <row r="9455" spans="1:4" ht="14.4">
      <c r="B9455" s="42"/>
      <c r="C9455" s="29"/>
    </row>
    <row r="9456" spans="1:4" ht="14.4">
      <c r="B9456" s="42"/>
      <c r="C9456" s="29"/>
      <c r="D9456" s="74"/>
    </row>
    <row r="9458" spans="1:6">
      <c r="A9458" s="25"/>
      <c r="B9458" s="43"/>
    </row>
    <row r="9459" spans="1:6">
      <c r="A9459" s="25"/>
      <c r="B9459" s="43"/>
      <c r="C9459" s="25"/>
    </row>
    <row r="9461" spans="1:6" ht="13.8">
      <c r="A9461" s="15"/>
      <c r="E9461" s="73"/>
    </row>
    <row r="9462" spans="1:6" ht="13.8">
      <c r="A9462" s="15"/>
      <c r="E9462" s="73"/>
    </row>
    <row r="9463" spans="1:6" ht="13.8">
      <c r="B9463" s="50"/>
    </row>
    <row r="9464" spans="1:6" ht="14.4">
      <c r="C9464" s="29"/>
    </row>
    <row r="9465" spans="1:6" ht="14.4">
      <c r="A9465" s="29"/>
      <c r="B9465" s="42"/>
      <c r="C9465" s="29"/>
      <c r="D9465" s="74"/>
      <c r="E9465" s="74"/>
      <c r="F9465" s="74"/>
    </row>
    <row r="9467" spans="1:6" ht="14.4">
      <c r="B9467" s="42"/>
    </row>
    <row r="9468" spans="1:6" ht="14.4">
      <c r="B9468" s="42"/>
      <c r="D9468" s="74"/>
      <c r="E9468" s="74"/>
    </row>
    <row r="9469" spans="1:6" ht="14.4">
      <c r="B9469" s="42"/>
      <c r="C9469" s="30"/>
      <c r="D9469" s="74"/>
    </row>
    <row r="9470" spans="1:6" ht="14.4">
      <c r="B9470" s="42"/>
      <c r="C9470" s="29"/>
      <c r="D9470" s="74"/>
    </row>
    <row r="9471" spans="1:6" ht="14.4">
      <c r="B9471" s="42"/>
    </row>
    <row r="9472" spans="1:6" ht="14.4">
      <c r="B9472" s="42"/>
      <c r="D9472" s="74"/>
      <c r="E9472" s="74"/>
    </row>
    <row r="9473" spans="1:5" ht="14.4">
      <c r="B9473" s="42"/>
      <c r="C9473" s="30"/>
      <c r="D9473" s="74"/>
    </row>
    <row r="9474" spans="1:5" ht="14.4">
      <c r="B9474" s="42"/>
      <c r="C9474" s="29"/>
      <c r="D9474" s="74"/>
    </row>
    <row r="9475" spans="1:5" ht="14.4">
      <c r="B9475" s="42"/>
    </row>
    <row r="9476" spans="1:5" ht="14.4">
      <c r="B9476" s="42"/>
      <c r="D9476" s="74"/>
      <c r="E9476" s="74"/>
    </row>
    <row r="9477" spans="1:5" ht="14.4">
      <c r="B9477" s="42"/>
      <c r="C9477" s="30"/>
      <c r="D9477" s="74"/>
    </row>
    <row r="9478" spans="1:5" ht="14.4">
      <c r="B9478" s="42"/>
      <c r="C9478" s="29"/>
      <c r="D9478" s="74"/>
    </row>
    <row r="9479" spans="1:5" ht="14.4">
      <c r="B9479" s="42"/>
    </row>
    <row r="9480" spans="1:5" ht="14.4">
      <c r="B9480" s="42"/>
      <c r="D9480" s="74"/>
      <c r="E9480" s="74"/>
    </row>
    <row r="9481" spans="1:5" ht="14.4">
      <c r="B9481" s="42"/>
      <c r="C9481" s="30"/>
      <c r="D9481" s="74"/>
    </row>
    <row r="9482" spans="1:5" ht="14.4">
      <c r="B9482" s="42"/>
      <c r="C9482" s="29"/>
      <c r="D9482" s="74"/>
    </row>
    <row r="9483" spans="1:5" ht="14.4">
      <c r="A9483" s="29"/>
      <c r="B9483" s="42"/>
    </row>
    <row r="9484" spans="1:5" ht="14.4">
      <c r="B9484" s="42"/>
      <c r="C9484" s="29"/>
      <c r="D9484" s="74"/>
    </row>
    <row r="9486" spans="1:5" ht="14.4">
      <c r="A9486" s="29"/>
      <c r="B9486" s="42"/>
    </row>
    <row r="9487" spans="1:5" ht="14.4">
      <c r="B9487" s="42"/>
    </row>
    <row r="9488" spans="1:5" ht="14.4">
      <c r="B9488" s="42"/>
    </row>
    <row r="9489" spans="1:4" ht="14.4">
      <c r="B9489" s="42"/>
    </row>
    <row r="9490" spans="1:4" ht="14.4">
      <c r="B9490" s="42"/>
      <c r="C9490" s="29"/>
      <c r="D9490" s="74"/>
    </row>
    <row r="9492" spans="1:4" ht="14.4">
      <c r="B9492" s="56"/>
    </row>
    <row r="9494" spans="1:4">
      <c r="A9494" s="25"/>
      <c r="B9494" s="43"/>
    </row>
    <row r="9495" spans="1:4">
      <c r="A9495" s="25"/>
      <c r="B9495" s="43"/>
      <c r="C9495" s="25"/>
    </row>
    <row r="9497" spans="1:4" ht="13.8">
      <c r="A9497" s="15"/>
      <c r="B9497" s="50"/>
      <c r="C9497" s="15"/>
    </row>
    <row r="9498" spans="1:4" ht="13.8">
      <c r="A9498" s="15"/>
      <c r="B9498" s="50"/>
      <c r="C9498" s="15"/>
    </row>
    <row r="9499" spans="1:4" ht="13.8">
      <c r="A9499" s="15"/>
      <c r="C9499" s="15"/>
    </row>
    <row r="11135" spans="7:7" ht="13.8">
      <c r="G11135" s="15"/>
    </row>
    <row r="11136" spans="7:7" ht="13.8">
      <c r="G11136" s="15"/>
    </row>
    <row r="11137" spans="7:7" ht="13.8">
      <c r="G11137" s="15"/>
    </row>
    <row r="11236" spans="8:8" ht="13.8">
      <c r="H11236" s="15"/>
    </row>
    <row r="11237" spans="8:8" ht="13.8">
      <c r="H11237" s="15"/>
    </row>
    <row r="11238" spans="8:8" ht="13.8">
      <c r="H11238" s="15"/>
    </row>
    <row r="11345" spans="7:7" ht="13.8">
      <c r="G11345" s="15"/>
    </row>
    <row r="11346" spans="7:7" ht="13.8">
      <c r="G11346" s="15"/>
    </row>
    <row r="11347" spans="7:7" ht="13.8">
      <c r="G11347" s="15"/>
    </row>
    <row r="11397" spans="7:7" ht="13.8">
      <c r="G11397" s="15"/>
    </row>
    <row r="11398" spans="7:7" ht="13.8">
      <c r="G11398" s="15"/>
    </row>
    <row r="11399" spans="7:7" ht="13.8">
      <c r="G11399" s="15"/>
    </row>
    <row r="11450" spans="8:8" ht="13.8">
      <c r="H11450" s="15"/>
    </row>
    <row r="11451" spans="8:8" ht="13.8">
      <c r="H11451" s="15"/>
    </row>
    <row r="11452" spans="8:8" ht="13.8">
      <c r="H11452" s="15"/>
    </row>
    <row r="11692" spans="7:7" ht="13.8">
      <c r="G11692" s="15"/>
    </row>
    <row r="11693" spans="7:7" ht="13.8">
      <c r="G11693" s="15"/>
    </row>
    <row r="11694" spans="7:7" ht="13.8">
      <c r="G11694" s="15"/>
    </row>
    <row r="12003" spans="8:8" ht="13.8">
      <c r="H12003" s="15"/>
    </row>
    <row r="12004" spans="8:8" ht="13.8">
      <c r="H12004" s="15"/>
    </row>
    <row r="12005" spans="8:8" ht="13.8">
      <c r="H12005" s="15"/>
    </row>
    <row r="12134" spans="8:8" ht="13.8">
      <c r="H12134" s="15"/>
    </row>
    <row r="12135" spans="8:8" ht="13.8">
      <c r="H12135" s="15"/>
    </row>
    <row r="12136" spans="8:8" ht="13.8">
      <c r="H12136" s="15"/>
    </row>
    <row r="12238" spans="7:7" ht="13.8">
      <c r="G12238" s="15"/>
    </row>
    <row r="12239" spans="7:7" ht="13.8">
      <c r="G12239" s="15"/>
    </row>
    <row r="12240" spans="7:7" ht="13.8">
      <c r="G12240" s="15"/>
    </row>
    <row r="12285" spans="8:8" ht="13.8">
      <c r="H12285" s="15"/>
    </row>
    <row r="12286" spans="8:8" ht="13.8">
      <c r="H12286" s="15"/>
    </row>
    <row r="12287" spans="8:8" ht="13.8">
      <c r="H12287" s="15"/>
    </row>
    <row r="12332" spans="1:3">
      <c r="A12332" s="25"/>
      <c r="B12332" s="43"/>
    </row>
    <row r="12333" spans="1:3">
      <c r="A12333" s="25"/>
      <c r="B12333" s="43"/>
      <c r="C12333" s="25"/>
    </row>
    <row r="12874" spans="8:8" ht="13.8">
      <c r="H12874" s="15"/>
    </row>
    <row r="12875" spans="8:8" ht="13.8">
      <c r="H12875" s="15"/>
    </row>
    <row r="12876" spans="8:8" ht="13.8">
      <c r="H12876" s="15"/>
    </row>
    <row r="13495" spans="8:8" ht="13.8">
      <c r="H13495" s="15"/>
    </row>
    <row r="13496" spans="8:8" ht="13.8">
      <c r="H13496" s="15"/>
    </row>
    <row r="13497" spans="8:8" ht="13.8">
      <c r="H13497" s="15"/>
    </row>
  </sheetData>
  <sheetProtection algorithmName="SHA-512" hashValue="PTx5G6zb6boUpuYznlxuSOIzrRULbYNSMrP+Q6mcgf/PQlHNGRtWEWf3/yzvqxUrFEgYqnT+DTrgQyksq+VJZA==" saltValue="ikVNUPr87BmMwlGIdfLXiw==" spinCount="100000" sheet="1" objects="1" scenarios="1"/>
  <mergeCells count="32">
    <mergeCell ref="B21:F21"/>
    <mergeCell ref="B23:F23"/>
    <mergeCell ref="D34:F34"/>
    <mergeCell ref="D37:F37"/>
    <mergeCell ref="D49:F49"/>
    <mergeCell ref="D46:E46"/>
    <mergeCell ref="B64:E64"/>
    <mergeCell ref="A79:F79"/>
    <mergeCell ref="B1433:F1433"/>
    <mergeCell ref="E1442:F1442"/>
    <mergeCell ref="E1443:F1443"/>
    <mergeCell ref="A78:F78"/>
    <mergeCell ref="E1444:F1444"/>
    <mergeCell ref="B1654:F1654"/>
    <mergeCell ref="E1663:F1663"/>
    <mergeCell ref="E1664:F1664"/>
    <mergeCell ref="E1665:F1665"/>
    <mergeCell ref="B2595:F2595"/>
    <mergeCell ref="B2099:F2099"/>
    <mergeCell ref="E2111:F2111"/>
    <mergeCell ref="E2112:F2112"/>
    <mergeCell ref="E2113:F2113"/>
    <mergeCell ref="B3102:F3102"/>
    <mergeCell ref="B3103:F3103"/>
    <mergeCell ref="B3104:F3104"/>
    <mergeCell ref="B3105:F3105"/>
    <mergeCell ref="A3027:F3027"/>
    <mergeCell ref="B3111:F3111"/>
    <mergeCell ref="B3106:F3106"/>
    <mergeCell ref="B3108:F3108"/>
    <mergeCell ref="B3109:F3109"/>
    <mergeCell ref="B3110:F3110"/>
  </mergeCells>
  <dataValidations count="1">
    <dataValidation operator="greaterThanOrEqual" showInputMessage="1" showErrorMessage="1" sqref="A2530:F2536 B2430:B2431 B2435:B2438 B2442:B2444 B2538:B2543 B2447:B2450" xr:uid="{00000000-0002-0000-0000-000000000000}"/>
  </dataValidations>
  <pageMargins left="0.70866141732283472" right="0.70866141732283472" top="0.74803149606299213" bottom="0.74803149606299213" header="0.31496062992125984" footer="0.31496062992125984"/>
  <pageSetup paperSize="9" scale="33" fitToHeight="0" orientation="portrait" r:id="rId1"/>
  <rowBreaks count="51" manualBreakCount="51">
    <brk id="77" max="16383" man="1"/>
    <brk id="96" max="16383" man="1"/>
    <brk id="116" max="16383" man="1"/>
    <brk id="136" max="16383" man="1"/>
    <brk id="183" max="16383" man="1"/>
    <brk id="195" max="16383" man="1"/>
    <brk id="201" max="16383" man="1"/>
    <brk id="211" max="16383" man="1"/>
    <brk id="225" max="16383" man="1"/>
    <brk id="244" max="16383" man="1"/>
    <brk id="269" max="16383" man="1"/>
    <brk id="314" max="16383" man="1"/>
    <brk id="341" max="16383" man="1"/>
    <brk id="372" max="16383" man="1"/>
    <brk id="420" max="16383" man="1"/>
    <brk id="447" max="16383" man="1"/>
    <brk id="456" max="16383" man="1"/>
    <brk id="461" max="16383" man="1"/>
    <brk id="472" max="16383" man="1"/>
    <brk id="496" max="16383" man="1"/>
    <brk id="515" max="16383" man="1"/>
    <brk id="542" max="16383" man="1"/>
    <brk id="720" min="2" max="5" man="1"/>
    <brk id="761" max="16383" man="1"/>
    <brk id="788" max="16383" man="1"/>
    <brk id="815" max="16383" man="1"/>
    <brk id="879" max="16383" man="1"/>
    <brk id="895" max="16383" man="1"/>
    <brk id="903" max="16383" man="1"/>
    <brk id="912" max="16383" man="1"/>
    <brk id="926" max="16383" man="1"/>
    <brk id="931" max="16383" man="1"/>
    <brk id="940" max="16383" man="1"/>
    <brk id="962" max="16383" man="1"/>
    <brk id="1030" max="16383" man="1"/>
    <brk id="1061" max="16383" man="1"/>
    <brk id="1112" max="16383" man="1"/>
    <brk id="1431" max="16383" man="1"/>
    <brk id="1448" max="16383" man="1"/>
    <brk id="1669" max="16383" man="1"/>
    <brk id="2096" max="16383" man="1"/>
    <brk id="2117" max="16383" man="1"/>
    <brk id="2156" max="16383" man="1"/>
    <brk id="2190" max="16383" man="1"/>
    <brk id="2212" max="16383" man="1"/>
    <brk id="2610" max="16383" man="1"/>
    <brk id="3043" max="16383" man="1"/>
    <brk id="3704" max="16383" man="1"/>
    <brk id="3939" max="16383" man="1"/>
    <brk id="3988" max="16383" man="1"/>
    <brk id="40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Sheet1!Ispis_naslova</vt:lpstr>
    </vt:vector>
  </TitlesOfParts>
  <Company>Investintech.com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Jelena Mucko</cp:lastModifiedBy>
  <cp:lastPrinted>2021-04-07T06:41:50Z</cp:lastPrinted>
  <dcterms:created xsi:type="dcterms:W3CDTF">2021-03-11T23:38:09Z</dcterms:created>
  <dcterms:modified xsi:type="dcterms:W3CDTF">2021-05-27T15:00:30Z</dcterms:modified>
</cp:coreProperties>
</file>