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glaj\Work Folders\Documents\SUBVENCIJE\IRI\SAMPLEcontrol\NABAVA SC\"/>
    </mc:Choice>
  </mc:AlternateContent>
  <xr:revisionPtr revIDLastSave="0" documentId="13_ncr:1_{A3D3DFF6-AF12-4056-8A65-D104D437A5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RUPA 1-5 KOLONE" sheetId="3" r:id="rId1"/>
    <sheet name="2017_2018 (2)" sheetId="25" state="hidden" r:id="rId2"/>
    <sheet name="Rate" sheetId="6" state="hidden" r:id="rId3"/>
    <sheet name="Za mATIJA" sheetId="7" state="hidden" r:id="rId4"/>
    <sheet name="za platiti" sheetId="11" state="hidden" r:id="rId5"/>
    <sheet name="za plaćanje" sheetId="8" state="hidden" r:id="rId6"/>
    <sheet name="Sheet1" sheetId="9" state="hidden" r:id="rId7"/>
    <sheet name="Sheet3" sheetId="10" state="hidden" r:id="rId8"/>
    <sheet name="Sheet2" sheetId="12" state="hidden" r:id="rId9"/>
    <sheet name="za platiti Labornig" sheetId="13" state="hidden" r:id="rId10"/>
    <sheet name="Sheet4" sheetId="14" state="hidden" r:id="rId11"/>
    <sheet name="Sheet5" sheetId="15" state="hidden" r:id="rId12"/>
    <sheet name="Sheet6" sheetId="16" state="hidden" r:id="rId13"/>
    <sheet name="VLADO NAJAM  2014" sheetId="17" state="hidden" r:id="rId14"/>
    <sheet name="Sheet8" sheetId="18" state="hidden" r:id="rId15"/>
    <sheet name="Sheet7" sheetId="19" state="hidden" r:id="rId16"/>
    <sheet name="Sheet9" sheetId="20" state="hidden" r:id="rId17"/>
    <sheet name="Sheet10" sheetId="21" state="hidden" r:id="rId18"/>
    <sheet name="ALPHACHROM AAS PLAMEN" sheetId="22" state="hidden" r:id="rId19"/>
    <sheet name="Sheet11" sheetId="23" state="hidden" r:id="rId20"/>
    <sheet name="Sheet12" sheetId="24" state="hidden" r:id="rId21"/>
  </sheets>
  <definedNames>
    <definedName name="_xlnm._FilterDatabase" localSheetId="1" hidden="1">'2017_2018 (2)'!$A$2:$H$56</definedName>
    <definedName name="_xlnm._FilterDatabase" localSheetId="0" hidden="1">'GRUPA 1-5 KOLONE'!$A$2:$H$54</definedName>
    <definedName name="lgc" localSheetId="1">'2017_2018 (2)'!$A:$A</definedName>
    <definedName name="lgc">'GRUPA 1-5 KOLONE'!$A:$A</definedName>
    <definedName name="_xlnm.Print_Titles" localSheetId="0">'GRUPA 1-5 KOLONE'!$1:$1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2" i="3" l="1"/>
  <c r="H162" i="3"/>
  <c r="F162" i="3"/>
  <c r="J151" i="3"/>
  <c r="H151" i="3"/>
  <c r="F151" i="3"/>
  <c r="F143" i="3"/>
  <c r="F54" i="3"/>
  <c r="J58" i="3"/>
  <c r="H58" i="3"/>
  <c r="F58" i="3"/>
  <c r="I161" i="3" l="1"/>
  <c r="J161" i="3" s="1"/>
  <c r="H161" i="3"/>
  <c r="F161" i="3"/>
  <c r="I160" i="3"/>
  <c r="J160" i="3" s="1"/>
  <c r="H160" i="3"/>
  <c r="F160" i="3"/>
  <c r="I159" i="3"/>
  <c r="J159" i="3" s="1"/>
  <c r="H159" i="3"/>
  <c r="F159" i="3"/>
  <c r="I158" i="3"/>
  <c r="J158" i="3" s="1"/>
  <c r="H158" i="3"/>
  <c r="F158" i="3"/>
  <c r="I157" i="3"/>
  <c r="J157" i="3" s="1"/>
  <c r="H157" i="3"/>
  <c r="F157" i="3"/>
  <c r="I156" i="3"/>
  <c r="J156" i="3" s="1"/>
  <c r="H156" i="3"/>
  <c r="F156" i="3"/>
  <c r="I155" i="3"/>
  <c r="J155" i="3" s="1"/>
  <c r="H155" i="3"/>
  <c r="F155" i="3"/>
  <c r="I154" i="3"/>
  <c r="J154" i="3" s="1"/>
  <c r="H154" i="3"/>
  <c r="F154" i="3"/>
  <c r="I153" i="3"/>
  <c r="J153" i="3" s="1"/>
  <c r="H153" i="3"/>
  <c r="F153" i="3"/>
  <c r="I152" i="3"/>
  <c r="J152" i="3" s="1"/>
  <c r="H152" i="3"/>
  <c r="F152" i="3"/>
  <c r="I150" i="3"/>
  <c r="J150" i="3" s="1"/>
  <c r="H150" i="3"/>
  <c r="F150" i="3"/>
  <c r="I149" i="3"/>
  <c r="J149" i="3" s="1"/>
  <c r="H149" i="3"/>
  <c r="F149" i="3"/>
  <c r="I148" i="3"/>
  <c r="J148" i="3" s="1"/>
  <c r="H148" i="3"/>
  <c r="F148" i="3"/>
  <c r="I147" i="3"/>
  <c r="J147" i="3" s="1"/>
  <c r="H147" i="3"/>
  <c r="F147" i="3"/>
  <c r="I146" i="3"/>
  <c r="J146" i="3" s="1"/>
  <c r="H146" i="3"/>
  <c r="F146" i="3"/>
  <c r="I145" i="3"/>
  <c r="J145" i="3" s="1"/>
  <c r="H145" i="3"/>
  <c r="F145" i="3"/>
  <c r="I144" i="3"/>
  <c r="J144" i="3" s="1"/>
  <c r="H144" i="3"/>
  <c r="F144" i="3"/>
  <c r="I142" i="3"/>
  <c r="J142" i="3" s="1"/>
  <c r="H142" i="3"/>
  <c r="F142" i="3"/>
  <c r="I141" i="3"/>
  <c r="J141" i="3" s="1"/>
  <c r="H141" i="3"/>
  <c r="F141" i="3"/>
  <c r="I140" i="3"/>
  <c r="J140" i="3" s="1"/>
  <c r="H140" i="3"/>
  <c r="F140" i="3"/>
  <c r="I139" i="3"/>
  <c r="J139" i="3" s="1"/>
  <c r="H139" i="3"/>
  <c r="F139" i="3"/>
  <c r="I138" i="3"/>
  <c r="J138" i="3" s="1"/>
  <c r="H138" i="3"/>
  <c r="F138" i="3"/>
  <c r="I137" i="3"/>
  <c r="J137" i="3" s="1"/>
  <c r="H137" i="3"/>
  <c r="F137" i="3"/>
  <c r="I136" i="3"/>
  <c r="J136" i="3" s="1"/>
  <c r="H136" i="3"/>
  <c r="F136" i="3"/>
  <c r="I135" i="3"/>
  <c r="J135" i="3" s="1"/>
  <c r="H135" i="3"/>
  <c r="F135" i="3"/>
  <c r="I134" i="3"/>
  <c r="J134" i="3" s="1"/>
  <c r="H134" i="3"/>
  <c r="F134" i="3"/>
  <c r="I133" i="3"/>
  <c r="J133" i="3" s="1"/>
  <c r="H133" i="3"/>
  <c r="F133" i="3"/>
  <c r="I132" i="3"/>
  <c r="J132" i="3" s="1"/>
  <c r="H132" i="3"/>
  <c r="F132" i="3"/>
  <c r="I131" i="3"/>
  <c r="J131" i="3" s="1"/>
  <c r="H131" i="3"/>
  <c r="F131" i="3"/>
  <c r="I130" i="3"/>
  <c r="J130" i="3" s="1"/>
  <c r="H130" i="3"/>
  <c r="F130" i="3"/>
  <c r="I129" i="3"/>
  <c r="J129" i="3" s="1"/>
  <c r="H129" i="3"/>
  <c r="F129" i="3"/>
  <c r="I128" i="3"/>
  <c r="J128" i="3" s="1"/>
  <c r="H128" i="3"/>
  <c r="F128" i="3"/>
  <c r="I127" i="3"/>
  <c r="J127" i="3" s="1"/>
  <c r="H127" i="3"/>
  <c r="F127" i="3"/>
  <c r="I126" i="3"/>
  <c r="J126" i="3" s="1"/>
  <c r="H126" i="3"/>
  <c r="F126" i="3"/>
  <c r="I125" i="3"/>
  <c r="J125" i="3" s="1"/>
  <c r="H125" i="3"/>
  <c r="F125" i="3"/>
  <c r="I124" i="3"/>
  <c r="J124" i="3" s="1"/>
  <c r="H124" i="3"/>
  <c r="F124" i="3"/>
  <c r="I123" i="3"/>
  <c r="J123" i="3" s="1"/>
  <c r="H123" i="3"/>
  <c r="F123" i="3"/>
  <c r="I122" i="3"/>
  <c r="J122" i="3" s="1"/>
  <c r="H122" i="3"/>
  <c r="F122" i="3"/>
  <c r="I121" i="3"/>
  <c r="J121" i="3" s="1"/>
  <c r="H121" i="3"/>
  <c r="F121" i="3"/>
  <c r="I120" i="3"/>
  <c r="J120" i="3" s="1"/>
  <c r="H120" i="3"/>
  <c r="F120" i="3"/>
  <c r="I119" i="3"/>
  <c r="J119" i="3" s="1"/>
  <c r="H119" i="3"/>
  <c r="F119" i="3"/>
  <c r="I118" i="3"/>
  <c r="J118" i="3" s="1"/>
  <c r="H118" i="3"/>
  <c r="F118" i="3"/>
  <c r="I117" i="3"/>
  <c r="J117" i="3" s="1"/>
  <c r="H117" i="3"/>
  <c r="F117" i="3"/>
  <c r="I116" i="3"/>
  <c r="J116" i="3" s="1"/>
  <c r="H116" i="3"/>
  <c r="F116" i="3"/>
  <c r="I115" i="3"/>
  <c r="J115" i="3" s="1"/>
  <c r="H115" i="3"/>
  <c r="F115" i="3"/>
  <c r="I114" i="3"/>
  <c r="J114" i="3" s="1"/>
  <c r="H114" i="3"/>
  <c r="F114" i="3"/>
  <c r="I113" i="3"/>
  <c r="J113" i="3" s="1"/>
  <c r="H113" i="3"/>
  <c r="F113" i="3"/>
  <c r="I112" i="3"/>
  <c r="J112" i="3" s="1"/>
  <c r="H112" i="3"/>
  <c r="F112" i="3"/>
  <c r="I111" i="3"/>
  <c r="J111" i="3" s="1"/>
  <c r="H111" i="3"/>
  <c r="F111" i="3"/>
  <c r="I110" i="3"/>
  <c r="J110" i="3" s="1"/>
  <c r="H110" i="3"/>
  <c r="F110" i="3"/>
  <c r="I109" i="3"/>
  <c r="J109" i="3" s="1"/>
  <c r="H109" i="3"/>
  <c r="F109" i="3"/>
  <c r="I108" i="3"/>
  <c r="J108" i="3" s="1"/>
  <c r="H108" i="3"/>
  <c r="F108" i="3"/>
  <c r="I107" i="3"/>
  <c r="J107" i="3" s="1"/>
  <c r="H107" i="3"/>
  <c r="F107" i="3"/>
  <c r="I106" i="3"/>
  <c r="J106" i="3" s="1"/>
  <c r="H106" i="3"/>
  <c r="F106" i="3"/>
  <c r="I105" i="3"/>
  <c r="J105" i="3" s="1"/>
  <c r="H105" i="3"/>
  <c r="F105" i="3"/>
  <c r="I104" i="3"/>
  <c r="J104" i="3" s="1"/>
  <c r="H104" i="3"/>
  <c r="F104" i="3"/>
  <c r="I103" i="3"/>
  <c r="J103" i="3" s="1"/>
  <c r="H103" i="3"/>
  <c r="F103" i="3"/>
  <c r="I102" i="3"/>
  <c r="J102" i="3" s="1"/>
  <c r="H102" i="3"/>
  <c r="F102" i="3"/>
  <c r="I101" i="3"/>
  <c r="J101" i="3" s="1"/>
  <c r="H101" i="3"/>
  <c r="F101" i="3"/>
  <c r="I100" i="3"/>
  <c r="J100" i="3" s="1"/>
  <c r="H100" i="3"/>
  <c r="F100" i="3"/>
  <c r="I99" i="3"/>
  <c r="J99" i="3" s="1"/>
  <c r="H99" i="3"/>
  <c r="F99" i="3"/>
  <c r="I98" i="3"/>
  <c r="J98" i="3" s="1"/>
  <c r="H98" i="3"/>
  <c r="F98" i="3"/>
  <c r="I97" i="3"/>
  <c r="J97" i="3" s="1"/>
  <c r="H97" i="3"/>
  <c r="F97" i="3"/>
  <c r="I96" i="3"/>
  <c r="J96" i="3" s="1"/>
  <c r="H96" i="3"/>
  <c r="F96" i="3"/>
  <c r="I95" i="3"/>
  <c r="J95" i="3" s="1"/>
  <c r="H95" i="3"/>
  <c r="F95" i="3"/>
  <c r="I94" i="3"/>
  <c r="J94" i="3" s="1"/>
  <c r="H94" i="3"/>
  <c r="F94" i="3"/>
  <c r="I93" i="3"/>
  <c r="J93" i="3" s="1"/>
  <c r="H93" i="3"/>
  <c r="F93" i="3"/>
  <c r="I92" i="3"/>
  <c r="J92" i="3" s="1"/>
  <c r="H92" i="3"/>
  <c r="F92" i="3"/>
  <c r="I91" i="3"/>
  <c r="J91" i="3" s="1"/>
  <c r="H91" i="3"/>
  <c r="F91" i="3"/>
  <c r="I90" i="3"/>
  <c r="J90" i="3" s="1"/>
  <c r="H90" i="3"/>
  <c r="F90" i="3"/>
  <c r="I89" i="3"/>
  <c r="J89" i="3" s="1"/>
  <c r="H89" i="3"/>
  <c r="F89" i="3"/>
  <c r="I88" i="3"/>
  <c r="J88" i="3" s="1"/>
  <c r="H88" i="3"/>
  <c r="F88" i="3"/>
  <c r="I87" i="3"/>
  <c r="J87" i="3" s="1"/>
  <c r="H87" i="3"/>
  <c r="F87" i="3"/>
  <c r="I86" i="3"/>
  <c r="J86" i="3" s="1"/>
  <c r="H86" i="3"/>
  <c r="F86" i="3"/>
  <c r="I85" i="3"/>
  <c r="J85" i="3" s="1"/>
  <c r="H85" i="3"/>
  <c r="F85" i="3"/>
  <c r="I84" i="3"/>
  <c r="J84" i="3" s="1"/>
  <c r="H84" i="3"/>
  <c r="F84" i="3"/>
  <c r="I83" i="3"/>
  <c r="J83" i="3" s="1"/>
  <c r="H83" i="3"/>
  <c r="F83" i="3"/>
  <c r="I82" i="3"/>
  <c r="J82" i="3" s="1"/>
  <c r="H82" i="3"/>
  <c r="F82" i="3"/>
  <c r="I81" i="3"/>
  <c r="J81" i="3" s="1"/>
  <c r="H81" i="3"/>
  <c r="F81" i="3"/>
  <c r="I80" i="3"/>
  <c r="J80" i="3" s="1"/>
  <c r="H80" i="3"/>
  <c r="F80" i="3"/>
  <c r="I79" i="3"/>
  <c r="J79" i="3" s="1"/>
  <c r="H79" i="3"/>
  <c r="F79" i="3"/>
  <c r="I78" i="3"/>
  <c r="J78" i="3" s="1"/>
  <c r="H78" i="3"/>
  <c r="F78" i="3"/>
  <c r="I77" i="3"/>
  <c r="J77" i="3" s="1"/>
  <c r="H77" i="3"/>
  <c r="F77" i="3"/>
  <c r="I76" i="3"/>
  <c r="J76" i="3" s="1"/>
  <c r="H76" i="3"/>
  <c r="F76" i="3"/>
  <c r="I75" i="3"/>
  <c r="J75" i="3" s="1"/>
  <c r="H75" i="3"/>
  <c r="F75" i="3"/>
  <c r="I74" i="3"/>
  <c r="J74" i="3" s="1"/>
  <c r="H74" i="3"/>
  <c r="F74" i="3"/>
  <c r="I73" i="3"/>
  <c r="J73" i="3" s="1"/>
  <c r="H73" i="3"/>
  <c r="F73" i="3"/>
  <c r="I72" i="3"/>
  <c r="J72" i="3" s="1"/>
  <c r="H72" i="3"/>
  <c r="F72" i="3"/>
  <c r="I71" i="3"/>
  <c r="J71" i="3" s="1"/>
  <c r="H71" i="3"/>
  <c r="F71" i="3"/>
  <c r="I70" i="3"/>
  <c r="J70" i="3" s="1"/>
  <c r="H70" i="3"/>
  <c r="F70" i="3"/>
  <c r="I69" i="3"/>
  <c r="J69" i="3" s="1"/>
  <c r="H69" i="3"/>
  <c r="F69" i="3"/>
  <c r="I68" i="3"/>
  <c r="J68" i="3" s="1"/>
  <c r="H68" i="3"/>
  <c r="F68" i="3"/>
  <c r="I67" i="3"/>
  <c r="J67" i="3" s="1"/>
  <c r="H67" i="3"/>
  <c r="F67" i="3"/>
  <c r="I66" i="3"/>
  <c r="J66" i="3" s="1"/>
  <c r="H66" i="3"/>
  <c r="F66" i="3"/>
  <c r="I65" i="3"/>
  <c r="J65" i="3" s="1"/>
  <c r="H65" i="3"/>
  <c r="F65" i="3"/>
  <c r="I64" i="3"/>
  <c r="J64" i="3" s="1"/>
  <c r="H64" i="3"/>
  <c r="F64" i="3"/>
  <c r="I63" i="3"/>
  <c r="J63" i="3" s="1"/>
  <c r="H63" i="3"/>
  <c r="F63" i="3"/>
  <c r="I62" i="3"/>
  <c r="J62" i="3" s="1"/>
  <c r="H62" i="3"/>
  <c r="F62" i="3"/>
  <c r="I61" i="3"/>
  <c r="J61" i="3" s="1"/>
  <c r="H61" i="3"/>
  <c r="F61" i="3"/>
  <c r="I60" i="3"/>
  <c r="J60" i="3" s="1"/>
  <c r="H60" i="3"/>
  <c r="F60" i="3"/>
  <c r="I59" i="3"/>
  <c r="J59" i="3" s="1"/>
  <c r="H59" i="3"/>
  <c r="F59" i="3"/>
  <c r="H143" i="3" l="1"/>
  <c r="J143" i="3"/>
  <c r="I57" i="3" l="1"/>
  <c r="J57" i="3" s="1"/>
  <c r="H57" i="3"/>
  <c r="F57" i="3"/>
  <c r="I56" i="3"/>
  <c r="J56" i="3" s="1"/>
  <c r="H56" i="3"/>
  <c r="F56" i="3"/>
  <c r="I55" i="3"/>
  <c r="J55" i="3" s="1"/>
  <c r="H55" i="3"/>
  <c r="F55" i="3"/>
  <c r="I46" i="3"/>
  <c r="J46" i="3" s="1"/>
  <c r="H46" i="3"/>
  <c r="F46" i="3"/>
  <c r="I45" i="3"/>
  <c r="J45" i="3" s="1"/>
  <c r="H45" i="3"/>
  <c r="F45" i="3"/>
  <c r="I44" i="3"/>
  <c r="J44" i="3" s="1"/>
  <c r="H44" i="3"/>
  <c r="F44" i="3"/>
  <c r="I43" i="3"/>
  <c r="J43" i="3" s="1"/>
  <c r="H43" i="3"/>
  <c r="F43" i="3"/>
  <c r="I42" i="3"/>
  <c r="J42" i="3" s="1"/>
  <c r="H42" i="3"/>
  <c r="F42" i="3"/>
  <c r="I41" i="3"/>
  <c r="J41" i="3" s="1"/>
  <c r="H41" i="3"/>
  <c r="F41" i="3"/>
  <c r="I40" i="3"/>
  <c r="J40" i="3" s="1"/>
  <c r="H40" i="3"/>
  <c r="F40" i="3"/>
  <c r="I39" i="3"/>
  <c r="J39" i="3" s="1"/>
  <c r="H39" i="3"/>
  <c r="F39" i="3"/>
  <c r="I38" i="3"/>
  <c r="J38" i="3" s="1"/>
  <c r="H38" i="3"/>
  <c r="F38" i="3"/>
  <c r="I37" i="3"/>
  <c r="J37" i="3" s="1"/>
  <c r="H37" i="3"/>
  <c r="F37" i="3"/>
  <c r="I36" i="3"/>
  <c r="J36" i="3" s="1"/>
  <c r="H36" i="3"/>
  <c r="F36" i="3"/>
  <c r="I35" i="3"/>
  <c r="J35" i="3" s="1"/>
  <c r="H35" i="3"/>
  <c r="F35" i="3"/>
  <c r="I34" i="3"/>
  <c r="J34" i="3" s="1"/>
  <c r="H34" i="3"/>
  <c r="F34" i="3"/>
  <c r="I33" i="3"/>
  <c r="J33" i="3" s="1"/>
  <c r="H33" i="3"/>
  <c r="F33" i="3"/>
  <c r="I32" i="3"/>
  <c r="J32" i="3" s="1"/>
  <c r="H32" i="3"/>
  <c r="F32" i="3"/>
  <c r="I31" i="3"/>
  <c r="J31" i="3" s="1"/>
  <c r="H31" i="3"/>
  <c r="F31" i="3"/>
  <c r="I30" i="3"/>
  <c r="J30" i="3" s="1"/>
  <c r="H30" i="3"/>
  <c r="F30" i="3"/>
  <c r="I29" i="3"/>
  <c r="J29" i="3" s="1"/>
  <c r="H29" i="3"/>
  <c r="F29" i="3"/>
  <c r="I28" i="3"/>
  <c r="J28" i="3" s="1"/>
  <c r="H28" i="3"/>
  <c r="F28" i="3"/>
  <c r="I27" i="3"/>
  <c r="J27" i="3" s="1"/>
  <c r="H27" i="3"/>
  <c r="F27" i="3"/>
  <c r="I26" i="3"/>
  <c r="J26" i="3" s="1"/>
  <c r="H26" i="3"/>
  <c r="F26" i="3"/>
  <c r="I25" i="3"/>
  <c r="J25" i="3" s="1"/>
  <c r="H25" i="3"/>
  <c r="F25" i="3"/>
  <c r="I24" i="3"/>
  <c r="J24" i="3" s="1"/>
  <c r="H24" i="3"/>
  <c r="F24" i="3"/>
  <c r="I23" i="3"/>
  <c r="J23" i="3" s="1"/>
  <c r="H23" i="3"/>
  <c r="F23" i="3"/>
  <c r="I22" i="3"/>
  <c r="J22" i="3" s="1"/>
  <c r="H22" i="3"/>
  <c r="F22" i="3"/>
  <c r="I21" i="3"/>
  <c r="J21" i="3" s="1"/>
  <c r="H21" i="3"/>
  <c r="F21" i="3"/>
  <c r="I20" i="3"/>
  <c r="J20" i="3" s="1"/>
  <c r="H20" i="3"/>
  <c r="F20" i="3"/>
  <c r="I19" i="3"/>
  <c r="J19" i="3" s="1"/>
  <c r="H19" i="3"/>
  <c r="F19" i="3"/>
  <c r="I18" i="3"/>
  <c r="J18" i="3" s="1"/>
  <c r="H18" i="3"/>
  <c r="F18" i="3"/>
  <c r="I17" i="3"/>
  <c r="J17" i="3" s="1"/>
  <c r="H17" i="3"/>
  <c r="F17" i="3"/>
  <c r="I16" i="3"/>
  <c r="J16" i="3" s="1"/>
  <c r="H16" i="3"/>
  <c r="F16" i="3"/>
  <c r="I15" i="3"/>
  <c r="J15" i="3" s="1"/>
  <c r="H15" i="3"/>
  <c r="F15" i="3"/>
  <c r="I14" i="3"/>
  <c r="J14" i="3" s="1"/>
  <c r="H14" i="3"/>
  <c r="F14" i="3"/>
  <c r="I13" i="3"/>
  <c r="J13" i="3" s="1"/>
  <c r="H13" i="3"/>
  <c r="F13" i="3"/>
  <c r="I12" i="3"/>
  <c r="J12" i="3" s="1"/>
  <c r="H12" i="3"/>
  <c r="F12" i="3"/>
  <c r="I11" i="3"/>
  <c r="J11" i="3" s="1"/>
  <c r="H11" i="3"/>
  <c r="F11" i="3"/>
  <c r="I10" i="3"/>
  <c r="J10" i="3" s="1"/>
  <c r="H10" i="3"/>
  <c r="F10" i="3"/>
  <c r="I9" i="3"/>
  <c r="J9" i="3" s="1"/>
  <c r="H9" i="3"/>
  <c r="F9" i="3"/>
  <c r="I8" i="3"/>
  <c r="J8" i="3" s="1"/>
  <c r="H8" i="3"/>
  <c r="F8" i="3"/>
  <c r="I53" i="3" l="1"/>
  <c r="J53" i="3" s="1"/>
  <c r="H53" i="3"/>
  <c r="F53" i="3"/>
  <c r="I52" i="3"/>
  <c r="J52" i="3" s="1"/>
  <c r="H52" i="3"/>
  <c r="F52" i="3"/>
  <c r="I51" i="3"/>
  <c r="J51" i="3" s="1"/>
  <c r="H51" i="3"/>
  <c r="F51" i="3"/>
  <c r="I50" i="3"/>
  <c r="J50" i="3" s="1"/>
  <c r="H50" i="3"/>
  <c r="F50" i="3"/>
  <c r="I49" i="3"/>
  <c r="J49" i="3" s="1"/>
  <c r="H49" i="3"/>
  <c r="F49" i="3"/>
  <c r="I48" i="3"/>
  <c r="J48" i="3" s="1"/>
  <c r="H48" i="3"/>
  <c r="F48" i="3"/>
  <c r="I47" i="3"/>
  <c r="J47" i="3" s="1"/>
  <c r="H47" i="3"/>
  <c r="F47" i="3"/>
  <c r="I7" i="3"/>
  <c r="J7" i="3" s="1"/>
  <c r="H7" i="3"/>
  <c r="F7" i="3"/>
  <c r="I5" i="3"/>
  <c r="J5" i="3" s="1"/>
  <c r="H5" i="3"/>
  <c r="F5" i="3"/>
  <c r="F6" i="3" s="1"/>
  <c r="I3" i="3"/>
  <c r="J3" i="3" s="1"/>
  <c r="H3" i="3"/>
  <c r="F3" i="3"/>
  <c r="I2" i="3"/>
  <c r="J2" i="3" s="1"/>
  <c r="H2" i="3"/>
  <c r="F2" i="3"/>
  <c r="F4" i="3" l="1"/>
  <c r="H54" i="3"/>
  <c r="J54" i="3"/>
  <c r="J6" i="3"/>
  <c r="H6" i="3"/>
  <c r="H4" i="3"/>
  <c r="J4" i="3"/>
  <c r="F56" i="25"/>
  <c r="F37" i="25"/>
  <c r="F23" i="18" l="1"/>
  <c r="F7" i="17"/>
  <c r="F12" i="8" l="1"/>
</calcChain>
</file>

<file path=xl/sharedStrings.xml><?xml version="1.0" encoding="utf-8"?>
<sst xmlns="http://schemas.openxmlformats.org/spreadsheetml/2006/main" count="705" uniqueCount="519">
  <si>
    <t>NAZIV DOBAVLJAČA</t>
  </si>
  <si>
    <t>MODEL</t>
  </si>
  <si>
    <t>POZIV NA BROJ</t>
  </si>
  <si>
    <t>IZNOS</t>
  </si>
  <si>
    <t>DATUM RN</t>
  </si>
  <si>
    <t>ROK PLAĆANJA</t>
  </si>
  <si>
    <t>OPIS</t>
  </si>
  <si>
    <t>BROJ ŽIRO RAČUNA (IBAN)</t>
  </si>
  <si>
    <t xml:space="preserve"> RAČUNI  </t>
  </si>
  <si>
    <t>HR01</t>
  </si>
  <si>
    <t>HR3524020061100392618</t>
  </si>
  <si>
    <t>00</t>
  </si>
  <si>
    <t>HR6523600001101366009</t>
  </si>
  <si>
    <t>HR00</t>
  </si>
  <si>
    <t>PORSCHE LEASING, V. Škorpika 21, Zagreb</t>
  </si>
  <si>
    <t>HR6824840081100453261</t>
  </si>
  <si>
    <t>HR3023600001101848050</t>
  </si>
  <si>
    <t>HR5824840081100327923</t>
  </si>
  <si>
    <t>LABOR ET MEDICINA D.O.O., Zagreb, Gračec 23</t>
  </si>
  <si>
    <t>KOMED d.o.o., Sv. Nedelja - Brezje, V. Nazora 14</t>
  </si>
  <si>
    <t>HR05</t>
  </si>
  <si>
    <t>OPTIMA TELEKOM d.d.; Bani 75a, Buzin, Zagreb</t>
  </si>
  <si>
    <t>BIOINSTITUT d.o.o., R. Steinera 7, Čakovec</t>
  </si>
  <si>
    <t>01</t>
  </si>
  <si>
    <t>KEMOLAB D.O.O., Nadinska 11, 10020 Zagreb</t>
  </si>
  <si>
    <t>HR9723300031100209108</t>
  </si>
  <si>
    <t>HR2623600001101482432</t>
  </si>
  <si>
    <t>ALPHACHROM d.o.o., Karlovačka cesta 24, Zagreb</t>
  </si>
  <si>
    <t>HR4424080021100031237</t>
  </si>
  <si>
    <t>UKUPNO</t>
  </si>
  <si>
    <t>HR3423600001813300007</t>
  </si>
  <si>
    <t>ASOLUTIC d.o.o.</t>
  </si>
  <si>
    <t>HR4123300031153460109</t>
  </si>
  <si>
    <t>27.03.15.</t>
  </si>
  <si>
    <t>17.05.15.</t>
  </si>
  <si>
    <t>0022/P01/1-2015</t>
  </si>
  <si>
    <t>26.04.15.</t>
  </si>
  <si>
    <t>23.05.15.</t>
  </si>
  <si>
    <t>17.04.15.</t>
  </si>
  <si>
    <t>RN. 9 22/901/1 rata 1.</t>
  </si>
  <si>
    <t>RN. 9 22/901/1 rata 2.</t>
  </si>
  <si>
    <t>RN. 9 22/901/1 rata 3.</t>
  </si>
  <si>
    <t>RN. 9 22/901/1 rata 4.</t>
  </si>
  <si>
    <t>RN. 9 22/901/1 rata 5.</t>
  </si>
  <si>
    <t>RN. 9 22/901/1 rata 6.</t>
  </si>
  <si>
    <t>RN. 9 22/901/1 rata 7.</t>
  </si>
  <si>
    <t>RN. 9 22/901/1 rata 8.</t>
  </si>
  <si>
    <t>RN. 9 22/901/1 rata 9.</t>
  </si>
  <si>
    <t>RN. 9 22/901/1 rata 10.</t>
  </si>
  <si>
    <t>RN. 9 22/901/1 rata 11.</t>
  </si>
  <si>
    <t>RN. 9 22/901/1 rata 12.</t>
  </si>
  <si>
    <t>RN. 9 22/901/1 rata 13.</t>
  </si>
  <si>
    <t>RN. 9 22/901/1 rata 14.</t>
  </si>
  <si>
    <t>RN. 9 22/901/1 rata 15.</t>
  </si>
  <si>
    <t>RN. 9 22/901/1 rata 16.</t>
  </si>
  <si>
    <t>RN. 9 22/901/1 rata 17.</t>
  </si>
  <si>
    <t>RN. 9 22/901/1 rata 18.</t>
  </si>
  <si>
    <t>26.05.15.</t>
  </si>
  <si>
    <t>26.06.15.</t>
  </si>
  <si>
    <t>26.07.15.</t>
  </si>
  <si>
    <t>26.08.15.</t>
  </si>
  <si>
    <t>26.09.15.</t>
  </si>
  <si>
    <t>26.10.15.</t>
  </si>
  <si>
    <t>26.11.15.</t>
  </si>
  <si>
    <t>26.12.15.</t>
  </si>
  <si>
    <t>26.01.16.</t>
  </si>
  <si>
    <t>26.02.16.</t>
  </si>
  <si>
    <t>26.03.16.</t>
  </si>
  <si>
    <t>26.04.16.</t>
  </si>
  <si>
    <t>26.05.16.</t>
  </si>
  <si>
    <t>26.06.16.</t>
  </si>
  <si>
    <t>26.07.16.</t>
  </si>
  <si>
    <t>26.08.16.</t>
  </si>
  <si>
    <t>26.09.16.</t>
  </si>
  <si>
    <t>Mikrovalna
Ukupno 168.750,00 kn
plaćanje u 18 mjesečnih rata</t>
  </si>
  <si>
    <t>RAČUN BR. 5 448/P01/1 rata br.1</t>
  </si>
  <si>
    <t>RAČUN BR. 5 448/P01/1 rata br.2</t>
  </si>
  <si>
    <t>RAČUN BR. 5 448/P01/1 rata br.3</t>
  </si>
  <si>
    <t>RAČUN BR. 5 448/P01/1 rata br.4</t>
  </si>
  <si>
    <t>RAČUN BR. 5 448/P01/1 rata br.5</t>
  </si>
  <si>
    <t>RAČUN BR. 5 448/P01/1 rata br.6</t>
  </si>
  <si>
    <t>RAČUN BR. 5 448/P01/1 rata br.7</t>
  </si>
  <si>
    <t>RAČUN BR. 5 448/P01/1 rata br.8</t>
  </si>
  <si>
    <t>RAČUN BR. 5 448/P01/1 rata br.9</t>
  </si>
  <si>
    <t>RAČUN BR. 5 448/P01/1 rata br.10</t>
  </si>
  <si>
    <t>RAČUN BR. 5 448/P01/1 rata br.11</t>
  </si>
  <si>
    <t>RAČUN BR. 5 448/P01/1 rata br.12</t>
  </si>
  <si>
    <t>RAČUN BR. 5 448/P01/1 rata br.13</t>
  </si>
  <si>
    <t>RAČUN BR. 5 448/P01/1 rata br.14</t>
  </si>
  <si>
    <t>RAČUN BR. 5 448/P01/1 rata br.15</t>
  </si>
  <si>
    <t>RAČUN BR. 5 448/P01/1 rata br.16</t>
  </si>
  <si>
    <t>RAČUN BR. 5 448/P01/1 rata br.17</t>
  </si>
  <si>
    <t>RAČUN BR. 5 448/P01/1 rata br.18</t>
  </si>
  <si>
    <t>0448/P01/1-2015</t>
  </si>
  <si>
    <t>17.06.15.</t>
  </si>
  <si>
    <t>17.07.15.</t>
  </si>
  <si>
    <t>17.08.15.</t>
  </si>
  <si>
    <t>17.09.15.</t>
  </si>
  <si>
    <t>17.10.15.</t>
  </si>
  <si>
    <t>17.11.15.</t>
  </si>
  <si>
    <t>17.12.15.</t>
  </si>
  <si>
    <t>17.01.16.</t>
  </si>
  <si>
    <t>17.02.16.</t>
  </si>
  <si>
    <t>17.03.16.</t>
  </si>
  <si>
    <t>17.04.16.</t>
  </si>
  <si>
    <t>17.05.16.</t>
  </si>
  <si>
    <t>17.06.16.</t>
  </si>
  <si>
    <t>17.07.16.</t>
  </si>
  <si>
    <t>17.08.16.</t>
  </si>
  <si>
    <t>17.09.16.</t>
  </si>
  <si>
    <t>17.10.16.</t>
  </si>
  <si>
    <t>03.06.15.</t>
  </si>
  <si>
    <t xml:space="preserve">AAS Plamen i grafitna 
Ukupno = 380.000,00kn-plaćanje u 18 rata
</t>
  </si>
  <si>
    <t>15.05.15.</t>
  </si>
  <si>
    <t>31.05.15.</t>
  </si>
  <si>
    <t>STUDENTSKI CENTAR, Savska 25, 10000 Zagreb</t>
  </si>
  <si>
    <t>02.07.15.</t>
  </si>
  <si>
    <t>LABORING d.o.o., Virjanska 22, 10110 Zagreb</t>
  </si>
  <si>
    <t>HR9723600001101482512</t>
  </si>
  <si>
    <t>RN. 259/1/1</t>
  </si>
  <si>
    <t>259/1/1</t>
  </si>
  <si>
    <t xml:space="preserve">Umjeravanje </t>
  </si>
  <si>
    <t>30.06.15.</t>
  </si>
  <si>
    <t>11.07.15.</t>
  </si>
  <si>
    <t>15.06.15.</t>
  </si>
  <si>
    <t>RN. 10804867-019580686-3</t>
  </si>
  <si>
    <t>10804867-019580686-3</t>
  </si>
  <si>
    <t>10.06.15.</t>
  </si>
  <si>
    <t>RN. 10803510-019574619-7</t>
  </si>
  <si>
    <t>10803510-019574619-7</t>
  </si>
  <si>
    <t>Zagrebački Holding d.o.o.</t>
  </si>
  <si>
    <t>HR2524020061400005137</t>
  </si>
  <si>
    <t>5749/0007000012/2</t>
  </si>
  <si>
    <t>12010044-220155749-2</t>
  </si>
  <si>
    <t>76387/0007000001/2</t>
  </si>
  <si>
    <t>12010088-2201576387-6</t>
  </si>
  <si>
    <t>Dnevni parking - zaboravio produljiti...</t>
  </si>
  <si>
    <t>Grad Rijeka</t>
  </si>
  <si>
    <t>HR3324020061837300005</t>
  </si>
  <si>
    <t>6700-050373402354-995</t>
  </si>
  <si>
    <t>23</t>
  </si>
  <si>
    <t>Grad Zagreb</t>
  </si>
  <si>
    <t>6700-72-305833</t>
  </si>
  <si>
    <t>18.06.15.</t>
  </si>
  <si>
    <t>Objašnjenja</t>
  </si>
  <si>
    <t>Nije bilo dovoljno vidiljivo  parking mjesto-kad je  Matija je došao već je započelo premještanje vozila...</t>
  </si>
  <si>
    <t>Krivo parkirano vozilo Rijeka-uzorkovanje-gužva</t>
  </si>
  <si>
    <t>Krivo parkirano vozilo Zagreb-uzorkovanje - gužva</t>
  </si>
  <si>
    <t>03.07.15.</t>
  </si>
  <si>
    <t>14.07.15.</t>
  </si>
  <si>
    <t>RN. 87756</t>
  </si>
  <si>
    <t>345-1042114-5677280015</t>
  </si>
  <si>
    <t>Studentica- Veronika Volarić (6 mj.)</t>
  </si>
  <si>
    <t>Student-Antonio Pelesk (6 mj.)</t>
  </si>
  <si>
    <t>STUDENTSKI CENTAR U SISKU, Ul.Ljudevita Gaja 10a, Sisak</t>
  </si>
  <si>
    <t>HR4923400091110180934</t>
  </si>
  <si>
    <t>RN. 91506899</t>
  </si>
  <si>
    <t>06.07.15.</t>
  </si>
  <si>
    <t>59101-55510-188</t>
  </si>
  <si>
    <t>16.07.15.</t>
  </si>
  <si>
    <t>Za srpanj , 18.rata</t>
  </si>
  <si>
    <t xml:space="preserve">117141-1-1 </t>
  </si>
  <si>
    <t>Umjeravanje, zvali za plaćanje danas 10.07.15.</t>
  </si>
  <si>
    <t>Oni vole male kamate zaračunavati</t>
  </si>
  <si>
    <t xml:space="preserve"> </t>
  </si>
  <si>
    <t>30.09.15.</t>
  </si>
  <si>
    <t>21.10.15.</t>
  </si>
  <si>
    <t>08.10.15.</t>
  </si>
  <si>
    <t>27.11.15.</t>
  </si>
  <si>
    <t>RN. 889/PP1/1</t>
  </si>
  <si>
    <t>31.10.15.</t>
  </si>
  <si>
    <t>05.11.15.</t>
  </si>
  <si>
    <t>RN. 2367/41/2114</t>
  </si>
  <si>
    <t>48941-101002367-211451</t>
  </si>
  <si>
    <t>RN. 2422/41/2114</t>
  </si>
  <si>
    <t>48941-101002422-211451</t>
  </si>
  <si>
    <t>10.11.15.</t>
  </si>
  <si>
    <t>16.10.15.</t>
  </si>
  <si>
    <t>15.11.15.</t>
  </si>
  <si>
    <t>RN. 956/PP1/1</t>
  </si>
  <si>
    <t>889-PP1-1</t>
  </si>
  <si>
    <t>956-PP1-1</t>
  </si>
  <si>
    <t xml:space="preserve">Najam Vladimira iz 2014.(tek sad su izdali račun, već su bile dvije uplate, a ovo u tabeli je razlika za platitit= 6.125,00 </t>
  </si>
  <si>
    <t>RN. 2456/41/2114</t>
  </si>
  <si>
    <t>48941-101002456-211451</t>
  </si>
  <si>
    <t>30.11.15.</t>
  </si>
  <si>
    <t>RN. 2515/41/2114</t>
  </si>
  <si>
    <t>48941-101002515-211451</t>
  </si>
  <si>
    <t>20.11.15.</t>
  </si>
  <si>
    <t>12.12.15.</t>
  </si>
  <si>
    <t>RN. 2675/41/2114</t>
  </si>
  <si>
    <t>48941-101002675-211451</t>
  </si>
  <si>
    <t>05.12.15.</t>
  </si>
  <si>
    <t>RN. 2676/41/2114</t>
  </si>
  <si>
    <t>48941-101002676-211451</t>
  </si>
  <si>
    <t>RN. 2736/41/2114</t>
  </si>
  <si>
    <t>48941-101002736-211451</t>
  </si>
  <si>
    <t>RN. 2737/41/2114</t>
  </si>
  <si>
    <t>48941-101002737-211451</t>
  </si>
  <si>
    <t>RN. 635/41/2114</t>
  </si>
  <si>
    <t>48941-101000635-211451</t>
  </si>
  <si>
    <t>12.03.15.</t>
  </si>
  <si>
    <t>RN. 636/41/2114</t>
  </si>
  <si>
    <t>48941-101000636-211451</t>
  </si>
  <si>
    <t>RN. 637/41/2114</t>
  </si>
  <si>
    <t>48941-101000637-211451</t>
  </si>
  <si>
    <t>RN. 638/41/2114</t>
  </si>
  <si>
    <t>48941-101000638-211451</t>
  </si>
  <si>
    <t>15.12.15.</t>
  </si>
  <si>
    <t>RN. 2747/41/2114</t>
  </si>
  <si>
    <t>48941-101002747-211451</t>
  </si>
  <si>
    <t>RN. 2748/41/2114</t>
  </si>
  <si>
    <t>48941-101002748-211451</t>
  </si>
  <si>
    <t>RN. 2749/41/2114</t>
  </si>
  <si>
    <t>48941-101002749-211451</t>
  </si>
  <si>
    <t>RN. 2750/41/2114</t>
  </si>
  <si>
    <t>48941-101002750-211451</t>
  </si>
  <si>
    <t>RN. 2751/41/2114</t>
  </si>
  <si>
    <t>48941-101002751-211451</t>
  </si>
  <si>
    <t>RN. 2753/41/2114</t>
  </si>
  <si>
    <t>48941-101002753-211451</t>
  </si>
  <si>
    <t>RN. 2754/41/2114</t>
  </si>
  <si>
    <t>48941-101002754-211451</t>
  </si>
  <si>
    <t>AAS Plamen i grafitna Ukupno = 380.000,00kn</t>
  </si>
  <si>
    <t>plaćeno 1.rata-26.02.16.</t>
  </si>
  <si>
    <t>plaćeno 2.rata-02.03.16.</t>
  </si>
  <si>
    <t>Plaćeno 3.rata- 06.05.16.</t>
  </si>
  <si>
    <t>Plaćeno 4.rata- 09.06.16.</t>
  </si>
  <si>
    <t>plaćeno 5.rata-22.07.16.</t>
  </si>
  <si>
    <t>plaćeno 7.rata- 07.09.16.</t>
  </si>
  <si>
    <t>plaćeno 8.rata- 23.09.16.</t>
  </si>
  <si>
    <t>plaćeno 9.rata-05.10.16.</t>
  </si>
  <si>
    <t>plaćeno 6.rata-18.08.16.</t>
  </si>
  <si>
    <t>plaćeno 10.rata- 17.10.16.</t>
  </si>
  <si>
    <t>plaćeno 11.rata- 02.11.16.</t>
  </si>
  <si>
    <t>plaćeno 12.rata- 13.12.16.</t>
  </si>
  <si>
    <t>plaćeno 13.rata- 18.01.17.</t>
  </si>
  <si>
    <t>plaćeno 14.rata- 03.02.17.</t>
  </si>
  <si>
    <t>plaćeno 15.rata -07.03.17.</t>
  </si>
  <si>
    <t>plaćeno 16.rata-20.04.17.</t>
  </si>
  <si>
    <t>plaćeno 17.rata-20.04.17.</t>
  </si>
  <si>
    <t>plaćeno 18.rata-20.04.17.</t>
  </si>
  <si>
    <t>HR6423900011100970544</t>
  </si>
  <si>
    <t>09.07.18.</t>
  </si>
  <si>
    <t>16.07.18.</t>
  </si>
  <si>
    <t>23.07.18.</t>
  </si>
  <si>
    <t>20.06.18.</t>
  </si>
  <si>
    <t>27.06.18.</t>
  </si>
  <si>
    <t>05.07.18.</t>
  </si>
  <si>
    <t>29.06.18.</t>
  </si>
  <si>
    <t>12.07.18.</t>
  </si>
  <si>
    <t>19.08.18.</t>
  </si>
  <si>
    <t>14.08.18.</t>
  </si>
  <si>
    <t>RN. 1013-01-91</t>
  </si>
  <si>
    <t>1013-01-91</t>
  </si>
  <si>
    <t>RN. 001193-001-00</t>
  </si>
  <si>
    <t>26.08.18.</t>
  </si>
  <si>
    <t>RN. 001197-001-00</t>
  </si>
  <si>
    <t>RN. 001211-001-00</t>
  </si>
  <si>
    <t>28.08.18.</t>
  </si>
  <si>
    <t>RN. 001212-001-00</t>
  </si>
  <si>
    <t>27.08.18.</t>
  </si>
  <si>
    <t>RN. 1039-01-91</t>
  </si>
  <si>
    <t>1039-01-91</t>
  </si>
  <si>
    <t>01.09.18.</t>
  </si>
  <si>
    <t>RN. 001245-001-00</t>
  </si>
  <si>
    <t>03.07.18.</t>
  </si>
  <si>
    <t>0.09.18.</t>
  </si>
  <si>
    <t>10.07.18.</t>
  </si>
  <si>
    <t>RN. 1084-01-91</t>
  </si>
  <si>
    <t>1084-01-91</t>
  </si>
  <si>
    <t>03.09.18.</t>
  </si>
  <si>
    <t>RN. 001271-001-00</t>
  </si>
  <si>
    <t>04.09.18.</t>
  </si>
  <si>
    <t>08.09.18.</t>
  </si>
  <si>
    <t>07.09.18.</t>
  </si>
  <si>
    <t>RN. 001290-001-00</t>
  </si>
  <si>
    <t>RN. 001297-001-00</t>
  </si>
  <si>
    <t>RN. 001321-001-00</t>
  </si>
  <si>
    <t>10.09.18.</t>
  </si>
  <si>
    <t>RN. 001359-001-00</t>
  </si>
  <si>
    <t>18.07.18.</t>
  </si>
  <si>
    <t>16.09.18.</t>
  </si>
  <si>
    <t>RN. 1158-01-91</t>
  </si>
  <si>
    <t>1158-01-91</t>
  </si>
  <si>
    <t>14.09.18.</t>
  </si>
  <si>
    <t>RN. 1184-01-91</t>
  </si>
  <si>
    <t>1184-01-91</t>
  </si>
  <si>
    <t>19.07.18.</t>
  </si>
  <si>
    <t>17.09.18.</t>
  </si>
  <si>
    <t>RN. 001365-001-00</t>
  </si>
  <si>
    <t>24.07.18.</t>
  </si>
  <si>
    <t>22.09.18.</t>
  </si>
  <si>
    <t>RN. 001408-001-00</t>
  </si>
  <si>
    <t>27.07.18.</t>
  </si>
  <si>
    <t>25.09.18.</t>
  </si>
  <si>
    <t>RN. 1241-01-91</t>
  </si>
  <si>
    <t>1241-01-91</t>
  </si>
  <si>
    <t>RN. 1247-01-91</t>
  </si>
  <si>
    <t>1247-01-91</t>
  </si>
  <si>
    <t>30.07.18.</t>
  </si>
  <si>
    <t>28.09.18.</t>
  </si>
  <si>
    <t>01.08.18.</t>
  </si>
  <si>
    <t>RN. 001418-001-00</t>
  </si>
  <si>
    <t>RN. 001424-001-00</t>
  </si>
  <si>
    <t>30.09.18.</t>
  </si>
  <si>
    <t>07.08.18.</t>
  </si>
  <si>
    <t>RN. 001465-001-00</t>
  </si>
  <si>
    <t>06.10.18.</t>
  </si>
  <si>
    <t>RN. 1231-01-91</t>
  </si>
  <si>
    <t>1321-01-91</t>
  </si>
  <si>
    <t>08.08.18.</t>
  </si>
  <si>
    <t>07.10.18.</t>
  </si>
  <si>
    <t>RN. 001480-001-00</t>
  </si>
  <si>
    <t>RN. 001481-001-00</t>
  </si>
  <si>
    <t>RN. 001499-001-00</t>
  </si>
  <si>
    <t>13.10.18.</t>
  </si>
  <si>
    <t>15.10.18.</t>
  </si>
  <si>
    <t>RN. 001508-001-00</t>
  </si>
  <si>
    <t>16,08,18,</t>
  </si>
  <si>
    <t>RN. 001552-001-00</t>
  </si>
  <si>
    <t>26.10.18.</t>
  </si>
  <si>
    <t>RN. 001564-001-00</t>
  </si>
  <si>
    <t>27.10.18.</t>
  </si>
  <si>
    <t>02.11.18.</t>
  </si>
  <si>
    <t>RN. 001598-001-00</t>
  </si>
  <si>
    <t>RN. 001600-001-00</t>
  </si>
  <si>
    <t>03.11.18.</t>
  </si>
  <si>
    <t>RN. 1387-01-91</t>
  </si>
  <si>
    <t>1387-01-91</t>
  </si>
  <si>
    <t>RN. 1233-01-91</t>
  </si>
  <si>
    <t>1233-01-91</t>
  </si>
  <si>
    <t>RN. 1463-01-91</t>
  </si>
  <si>
    <t>1463-01-91</t>
  </si>
  <si>
    <t>11.09.18.</t>
  </si>
  <si>
    <t>10.11.18.</t>
  </si>
  <si>
    <t>RN. 001652-001-00</t>
  </si>
  <si>
    <t>AUTO GAŠPARIĆ d.o.o.
Velikogorička 19a, 10419 Vukovina-Velika Gorica</t>
  </si>
  <si>
    <t>RN 12-23003349-18</t>
  </si>
  <si>
    <t>12-23003349-18</t>
  </si>
  <si>
    <t>Citan servis</t>
  </si>
  <si>
    <t>GRUPA NABAVE</t>
  </si>
  <si>
    <t>UKUPNO IZNOS PROJEKTA</t>
  </si>
  <si>
    <t>PODGRUPA NABAVE</t>
  </si>
  <si>
    <t>Predmet nabave / 1 komad (naziv kolone koja se koristi u laboratorija, ponuditelj može ponuditi jednakovrijednu kolonu)</t>
  </si>
  <si>
    <t>Ukupno za 3 godine (2021-2023)</t>
  </si>
  <si>
    <t>Količina za industrijsko istraživanje (2 godine)</t>
  </si>
  <si>
    <t>Vrijednost nabave industrijsko istraživanje</t>
  </si>
  <si>
    <t>Količina za eksperimentalni razvoj (treća godina)</t>
  </si>
  <si>
    <t>Vrijednost nabave  eksperimentalni razvoj</t>
  </si>
  <si>
    <t>Samo upisati jedinične cijene bez pdv u plavo zasjenčane rubrike. Ostale elemente tablice ne dirati.</t>
  </si>
  <si>
    <t>Jedinična cijena kom./ kn; bez pdv</t>
  </si>
  <si>
    <t>Dispenzor varijabilni 2,5-25ml digitalni povr.V. tip dispensette organic dig.S</t>
  </si>
  <si>
    <t>Stalak PP ZA 12 PIPETA</t>
  </si>
  <si>
    <t>Stalak za pipete PP 94-MJESTA KRUŽNI</t>
  </si>
  <si>
    <t>Stalak za 6 pipeta UNIVERSAL</t>
  </si>
  <si>
    <t>Stalak UNIVERZALNI za 7 pipeta</t>
  </si>
  <si>
    <t>Pipete PASTEUR PE 3ML 150mm graduirane nesterilne</t>
  </si>
  <si>
    <t>Propipeta univerzalna 3 ventila</t>
  </si>
  <si>
    <t>Volumetrijska pipeta AS, 2 ml</t>
  </si>
  <si>
    <t>Volumetrijska pipeta AS, 3 ml</t>
  </si>
  <si>
    <t>Volumetrijska pipeta AS, 4 ml</t>
  </si>
  <si>
    <t>Volumetrijska pipeta AS, 5 ml</t>
  </si>
  <si>
    <t>Volumetrijska pipeta AS, 10 ml</t>
  </si>
  <si>
    <t>Volumetrijska pipeta AS, 15 ml</t>
  </si>
  <si>
    <t>Volumetrijska pipeta AS, 20 ml</t>
  </si>
  <si>
    <t>Volumetrijska pipeta AS, 25 ml</t>
  </si>
  <si>
    <t>Volumetrijska pipeta AS, 50 ml</t>
  </si>
  <si>
    <t>Pipete A graduirane 5 ml</t>
  </si>
  <si>
    <t>Pipete A graduirane 10 ml</t>
  </si>
  <si>
    <t>Pipete A graduirane 20 ml</t>
  </si>
  <si>
    <t>Pipete A graduirane 25 ml</t>
  </si>
  <si>
    <t>Pasteur pipeta plastična, 1.5 ml, nesterilna</t>
  </si>
  <si>
    <t>Pipete Pasteur PE 1ml, 150mm, sterilne</t>
  </si>
  <si>
    <t>Pipete serološke 1 ml sterilne</t>
  </si>
  <si>
    <t>Stalak za PIPETOR, 6 mjesta</t>
  </si>
  <si>
    <t>Serološka pipeta 25 ml</t>
  </si>
  <si>
    <t>Serološka pipeta 10 ml</t>
  </si>
  <si>
    <t xml:space="preserve">Mikropipeta 12-KANALNA promijenjivi volumen 30-300 µL </t>
  </si>
  <si>
    <t xml:space="preserve">Mikropipeta promijenjivi volumen 2-20 µL </t>
  </si>
  <si>
    <t xml:space="preserve">Mikropipeta promjenjivi volumen 10-100 µL </t>
  </si>
  <si>
    <t xml:space="preserve">Mikropipeta promjenjivi volumen 0,1-2,5 µL </t>
  </si>
  <si>
    <t xml:space="preserve">Mikropipeta promjenjivi volumen 20-200 µL </t>
  </si>
  <si>
    <t xml:space="preserve">Mikropipeta promjenjivi volumen 0,5-10 µL </t>
  </si>
  <si>
    <t xml:space="preserve">Mikropipeta promjenjivi volumen 100-1000 µL </t>
  </si>
  <si>
    <t>Pipeta/kontroler za pipete 0,1-200 ml  + punjač + nosač</t>
  </si>
  <si>
    <t>Dispenzer pipeta + adapter za punjenje, 1µl - 50 ml, one button tip ejector</t>
  </si>
  <si>
    <t>Nastavci za dispenzor pipetu 5 ml  PCR CLEAN</t>
  </si>
  <si>
    <t>Nastavci za pipetu 0.1-20 uL, 40 mm, STERILNI, pyrogen, Rnase, DNA, ATP-free</t>
  </si>
  <si>
    <t xml:space="preserve">Nastavci filter za pipetu 0,5-20 µL 46mm sterilni </t>
  </si>
  <si>
    <t xml:space="preserve">Nastavci filter za pipetu 2-100 µL 53mm sterilni </t>
  </si>
  <si>
    <t xml:space="preserve">Nastavci filter za pipetu 20-300 µL 55mm sterilni </t>
  </si>
  <si>
    <t xml:space="preserve">Nastavci filter za pipetuU 0,1-10 µL sterilni </t>
  </si>
  <si>
    <t xml:space="preserve">Nastavci filter za pipetu 50-1000 µL 76mm sterilni </t>
  </si>
  <si>
    <t>Nastavci za pipetu 0,1-20 µL 40 mm autoklavirajući</t>
  </si>
  <si>
    <t xml:space="preserve">Nastavci za pipetu 20-300 µL 55 mm autoklavirajući </t>
  </si>
  <si>
    <t xml:space="preserve">Nastavci za pipetu 50-1000 µL 71 mm autoklavirajući </t>
  </si>
  <si>
    <t>Tipse 2-200µL</t>
  </si>
  <si>
    <t>Tipse 100-1000µL</t>
  </si>
  <si>
    <t>Set viala i čepova prozirni, prozirne viale na navoj+čepovi, 2 ml</t>
  </si>
  <si>
    <t>Set viala i čepova tamni, tamne viale na navoj+čepovi, 2 ml</t>
  </si>
  <si>
    <t>250ul pulled pntconical glas insrt</t>
  </si>
  <si>
    <t>Boca laboratorijsko staklo + ČEP PP 250ML GL45 GRADUIRANA</t>
  </si>
  <si>
    <t>Boca laboratorijsko staklo SMEĐA + ČEP NB45/101 1000ML GL45</t>
  </si>
  <si>
    <t>Boca laboratorijsko staklo + ČEP PP PLAVI 500ML GL80 GRADUIRANA</t>
  </si>
  <si>
    <t>Lijevak za odjeljivanje SQUIBB 500ML NB29/32 PTFE PIPAC GRADUIRANI + PP ČEP</t>
  </si>
  <si>
    <t>Lijevak za odjeljivanje SQUIBB 1000ML NB29/32 PTFE PIPAC GRADUIRANI + PP ČEP</t>
  </si>
  <si>
    <t>Tikvica odmjerna staklo 5ML NB7/16 KLASA A šaržni certifikat + PE ČEP</t>
  </si>
  <si>
    <t>Tikvica odmjerna staklo 50ML NB12/21 KLASA A šaržni certifikat + PP ČEP</t>
  </si>
  <si>
    <t>Tikvica odmjerna staklo 100ML NB14/23 KLASA A šaržni certifikat + PP ČEP</t>
  </si>
  <si>
    <t>Tikvica odmjerna staklo 200ML NB14/23 KLASA A šaržni certifikat + PP ČEP</t>
  </si>
  <si>
    <t>Tikvica odmjerna staklo 250ML NB14/23 KLASA A šaržni certifikat + PP ČEP</t>
  </si>
  <si>
    <t>Tikvica odmjerna staklo 500ML NB19/26 KLASA A šaržni certifikat + PP ČEP</t>
  </si>
  <si>
    <t>Tikvica odmjerna staklo 1000ML NB24/29 KLASA A šaržni certifikat + PP ČEP</t>
  </si>
  <si>
    <t>Posudica za kristalizaciju 60ML</t>
  </si>
  <si>
    <t>Erlenmeyer tikvice 250 ml</t>
  </si>
  <si>
    <t>Boca HDPE 1000ml + čep</t>
  </si>
  <si>
    <t>Boca HDPE 500 ml+čep</t>
  </si>
  <si>
    <t>Boca HDPE +čep</t>
  </si>
  <si>
    <t>koljeno 75°, stakleno 29/32</t>
  </si>
  <si>
    <t>Lijevak za odjeljivanje Squibb 250 ml</t>
  </si>
  <si>
    <t>Nastavak za destilaciju/vakum NS</t>
  </si>
  <si>
    <t>koljeno 105°, stakleno 29/32</t>
  </si>
  <si>
    <t xml:space="preserve">Lula za destilaciju </t>
  </si>
  <si>
    <t>Crijevo silikon 1 met</t>
  </si>
  <si>
    <t>Clips for joints, Schott Keck KC14</t>
  </si>
  <si>
    <t>Clips for joints, 29/32, crveni</t>
  </si>
  <si>
    <t>Hladilo Liebigovo</t>
  </si>
  <si>
    <t>Tikvice sa okruglim dnom 29/32 250 ml</t>
  </si>
  <si>
    <t>Tikvice sa okruglim dnom 29/32 500 ml</t>
  </si>
  <si>
    <t>Tikvice sa okruglim dnom 29/32 1000 ml</t>
  </si>
  <si>
    <t>Tikvice za destilaciju sa ravnim dnom 250 ml 29/32</t>
  </si>
  <si>
    <t>Erlenmeyer tikvice 100 ml, široko grlo</t>
  </si>
  <si>
    <t>Erlenmeyer tikvice 250 ml, široko grlo</t>
  </si>
  <si>
    <t>Erlenmeyer tikvice 500 ml, široko grlo</t>
  </si>
  <si>
    <t>Erlenmeyer tikvice 2000 ml, široko grlo</t>
  </si>
  <si>
    <t>Lijevak staklo fi40 mm kratka cijev</t>
  </si>
  <si>
    <t>Staklene čaše 10 ml</t>
  </si>
  <si>
    <t>Staklene čaše 25 ml</t>
  </si>
  <si>
    <t>Staklene čaše 100 ml</t>
  </si>
  <si>
    <t>Staklene čaše 400 ml</t>
  </si>
  <si>
    <t>Staklene čaše 600 ml</t>
  </si>
  <si>
    <t>Staklene šače 1000 ml</t>
  </si>
  <si>
    <t>Odmjerna tikvica A 10 ml</t>
  </si>
  <si>
    <t>Odmjerna tikvica A 20 ml</t>
  </si>
  <si>
    <t>Odmjerna tikvica A 25 ml</t>
  </si>
  <si>
    <t>Odmjerna tikvica A 50 ml</t>
  </si>
  <si>
    <t>Odmjerna tikvica A 100 ml</t>
  </si>
  <si>
    <t>Odmjerna tikvica A 200 ml</t>
  </si>
  <si>
    <t>Odmjerna tikvica A 250 ml</t>
  </si>
  <si>
    <t>Odmjerna tikvica A 500 ml</t>
  </si>
  <si>
    <t>Odmjerna tikvica A 1000 ml</t>
  </si>
  <si>
    <t>Odmjerna tikvica A 2000 ml</t>
  </si>
  <si>
    <t>Menzura A 50 ml</t>
  </si>
  <si>
    <t>Menzura A 100 ml</t>
  </si>
  <si>
    <t>Menzura A 250 ml</t>
  </si>
  <si>
    <t>Menzura A 500 ml</t>
  </si>
  <si>
    <t>Menzura A 1000 ml</t>
  </si>
  <si>
    <t>Piknometar 50 ml</t>
  </si>
  <si>
    <t>Piknometar 100 ml</t>
  </si>
  <si>
    <t xml:space="preserve">Laboratorijske boce borosilikatno staklo 3.3 GL45 100 ml </t>
  </si>
  <si>
    <t xml:space="preserve">Laboratorijske boce borosilikatno staklo 3.3 GL45 250 ml </t>
  </si>
  <si>
    <t xml:space="preserve">Laboratorijske boce borosilikatno staklo 3.3 GL45 500 ml </t>
  </si>
  <si>
    <t>Automatska bireta AS, 25 ml, smeđa</t>
  </si>
  <si>
    <t>Bireta, ravna bijela 25 ml AS</t>
  </si>
  <si>
    <t>Lijevak za odjeljivanje po Squibu, kruškoliki, negraduirani, 500 ml</t>
  </si>
  <si>
    <t>Lijevak za odjeljivanje po Squibu, kruškoliki, negraduirani, 1000 ml</t>
  </si>
  <si>
    <t>Nosač ravne birete</t>
  </si>
  <si>
    <t>Prstenasti nosač (lijevaka) sa steznicom za laboratorijsko staklo, metalni</t>
  </si>
  <si>
    <t>Hvataljke za laboratorijsko staklo</t>
  </si>
  <si>
    <t xml:space="preserve">Čep na navoj crveni GL14 s rupom za staklenu septu </t>
  </si>
  <si>
    <t xml:space="preserve">Tikvica Erlermeyer staklo ŠG 250ML </t>
  </si>
  <si>
    <t>Lijevak staklo FI40MM kratka cijev FI6MM</t>
  </si>
  <si>
    <t>Baza laboratorijskog stakla 150X300MM bez štapa</t>
  </si>
  <si>
    <t>Štap za stalak laboratorijski stakleni 750X12MM s navojem M10</t>
  </si>
  <si>
    <t>Čep stakleni NB29/32</t>
  </si>
  <si>
    <t>Brtva za staklene boce- žuta GL45</t>
  </si>
  <si>
    <t>Nastavak PP + silikonska brtva GL14 za laboratorijsko staklo</t>
  </si>
  <si>
    <t>Stsaklena aparatura za ekstrakciju eteričnih ulja destilacijom vodenom parom 2000 mL</t>
  </si>
  <si>
    <t>Staklena aparatura po Lieb-Zacherlu za SO2 sa spojnicama</t>
  </si>
  <si>
    <t>Metalni stalak četvrtasti 200*315mm sa osovinom 65 cm za laboratorijsko staklo</t>
  </si>
  <si>
    <t>Stalak PP za staklene epruvete 15ML/21-MJESTO 50ML/12-MJESTA POP-UP PINK</t>
  </si>
  <si>
    <t>Tikvica odmjerna PP 1000ML NB24/29 autoklavirajuća KLASA B + PP ČEP</t>
  </si>
  <si>
    <t>Menzura staklo visoka 50ML graduirana PLAVIM KLASA A</t>
  </si>
  <si>
    <t>Menzura staklo visoka 100ML graduirana PLAVIM KLASA A</t>
  </si>
  <si>
    <t>GRUPA 6. KOLONE</t>
  </si>
  <si>
    <t>GRUPA 7. STANDARDI</t>
  </si>
  <si>
    <t>GRUPA 8. PIPETE; Pipete i potrošni za pipete</t>
  </si>
  <si>
    <t>8.1. Pipete i potrošni za pipete</t>
  </si>
  <si>
    <t>GRUPA 9. STAKLENI PRIBOR; VIALE</t>
  </si>
  <si>
    <t>9.1. staklene viale i potrošni za staklene viale</t>
  </si>
  <si>
    <t>GRUPA 10. STAKLENI PRIBOR; Laboratorijski stakleni pribor</t>
  </si>
  <si>
    <t>10.1. Laboratorijski stakleni pribor i potrošni materijal za stakleni pribor</t>
  </si>
  <si>
    <t>Kit za detekciju soje, min. 64 reakcije</t>
  </si>
  <si>
    <t>Kit za izolaciju biljne i životinjske DNA, min. 50 reakcija</t>
  </si>
  <si>
    <t>Kit za detekciju norovirusa, min. 64 reakcije</t>
  </si>
  <si>
    <t>Kit za detekciju celera, min. 64 reakcije</t>
  </si>
  <si>
    <t>Multiplex kit za detekciju svinjetine, govedine i konjetine, min. 96 reakcija</t>
  </si>
  <si>
    <t>Kit za izolaciju virusne DNA/RNA, min. 50 reakcija</t>
  </si>
  <si>
    <t>Multiplex kit za GMO screening P-35S, T-NOS, P-FMV sekvenci, min. 96 reakcija</t>
  </si>
  <si>
    <t>Kit za kvantitativnu analizu glutena, R5 "Sandwich" Elisa, min. 48 jažica</t>
  </si>
  <si>
    <t>"Cocktail" za pripremu uzoraka za analizu glutena</t>
  </si>
  <si>
    <t>Kit za kvantitativnu analizu alergena kikirikija, "sandwich Elisa", max. 48 jažica</t>
  </si>
  <si>
    <t>Kit za kvantitativnu analizu alergena lješnjaka, "sandwich Elisa", max. 48 jažica</t>
  </si>
  <si>
    <t>Kit za kvantitativnu analizu alergena jaja, "sandwich Elisa", max. 48 jažica</t>
  </si>
  <si>
    <t>Kit za kvantitativnu analizu alergena mlijeka, "sandwich Elisa", max. 48 jažica</t>
  </si>
  <si>
    <t>Kit za kvantitativnu analizu alergena sezama, "sandwich Elisa", max. 48 jažica</t>
  </si>
  <si>
    <t>Kit za kvantitativnu analizu alergena gorušice, "sandwich Elisa", max. 48 jažica</t>
  </si>
  <si>
    <t>Kit za kvantitativnu analizu alergena rakova, "sandwich Elisa", max. 48 jažica</t>
  </si>
  <si>
    <t>Potrošni pribor za ekstrakciju alergena (jednokratne plastične bočice s čepovima (min. 250 ml) + jednokratne pipete), za min. 20 uzoraka</t>
  </si>
  <si>
    <t>GRUPA 11. KITOVI PCR</t>
  </si>
  <si>
    <t>11.1. KITOVI za q-PCR uređaj</t>
  </si>
  <si>
    <t>12.1. KITOVI i potrošni pribor za kitove na ELISA uređaju</t>
  </si>
  <si>
    <t>6.1. Kolone za rad na orbitrep uređajima</t>
  </si>
  <si>
    <t>7.1. Standardi za kalibraciju masa za rad orbitrep MS uređaja</t>
  </si>
  <si>
    <t>GRUPA 12. KITOVI ELISA</t>
  </si>
  <si>
    <t>TG-5SILMS W/10M SAFEGUARD,30MX 0.25MMX0.25 um</t>
  </si>
  <si>
    <t>ACCUCORE AQ 100X2.1MM2.6 um COLUMN</t>
  </si>
  <si>
    <t>HAZMAT-01-00130 Cal Solution, FlexMix, 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</si>
</sst>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ahoma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trike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" fillId="0" borderId="0"/>
  </cellStyleXfs>
  <cellXfs count="2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4" fontId="2" fillId="0" borderId="1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15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1" xfId="2" applyBorder="1" applyAlignment="1">
      <alignment horizontal="center"/>
    </xf>
    <xf numFmtId="0" fontId="1" fillId="0" borderId="5" xfId="2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3" fillId="4" borderId="5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8" fillId="5" borderId="0" xfId="0" applyNumberFormat="1" applyFont="1" applyFill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4" fontId="8" fillId="0" borderId="3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7" fillId="4" borderId="5" xfId="0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4" fontId="17" fillId="4" borderId="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9" fontId="12" fillId="0" borderId="8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2" fillId="0" borderId="3" xfId="0" applyFont="1" applyBorder="1" applyAlignment="1">
      <alignment vertical="center" wrapText="1"/>
    </xf>
    <xf numFmtId="14" fontId="14" fillId="0" borderId="0" xfId="0" applyNumberFormat="1" applyFont="1"/>
    <xf numFmtId="4" fontId="14" fillId="0" borderId="0" xfId="0" applyNumberFormat="1" applyFont="1"/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4" fontId="20" fillId="4" borderId="5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27" fillId="6" borderId="19" xfId="0" applyNumberFormat="1" applyFont="1" applyFill="1" applyBorder="1" applyAlignment="1" applyProtection="1">
      <alignment horizontal="right" vertical="center"/>
      <protection locked="0"/>
    </xf>
    <xf numFmtId="4" fontId="27" fillId="6" borderId="1" xfId="0" applyNumberFormat="1" applyFont="1" applyFill="1" applyBorder="1" applyAlignment="1" applyProtection="1">
      <alignment horizontal="right" vertical="center"/>
      <protection locked="0"/>
    </xf>
    <xf numFmtId="4" fontId="28" fillId="4" borderId="31" xfId="0" applyNumberFormat="1" applyFont="1" applyFill="1" applyBorder="1" applyAlignment="1" applyProtection="1">
      <alignment horizontal="right" vertical="center"/>
      <protection locked="0"/>
    </xf>
    <xf numFmtId="4" fontId="27" fillId="6" borderId="19" xfId="0" applyNumberFormat="1" applyFont="1" applyFill="1" applyBorder="1" applyAlignment="1" applyProtection="1">
      <alignment horizontal="right" vertical="center" wrapText="1"/>
      <protection locked="0"/>
    </xf>
    <xf numFmtId="4" fontId="27" fillId="6" borderId="1" xfId="0" applyNumberFormat="1" applyFont="1" applyFill="1" applyBorder="1" applyAlignment="1" applyProtection="1">
      <alignment horizontal="right" vertical="center" wrapText="1"/>
      <protection locked="0"/>
    </xf>
    <xf numFmtId="4" fontId="27" fillId="4" borderId="24" xfId="0" applyNumberFormat="1" applyFont="1" applyFill="1" applyBorder="1" applyAlignment="1" applyProtection="1">
      <alignment horizontal="right" vertical="center" wrapText="1"/>
      <protection locked="0"/>
    </xf>
    <xf numFmtId="4" fontId="27" fillId="4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/>
    </xf>
    <xf numFmtId="0" fontId="3" fillId="4" borderId="31" xfId="0" applyFont="1" applyFill="1" applyBorder="1" applyAlignment="1" applyProtection="1">
      <alignment horizontal="left" vertical="center"/>
    </xf>
    <xf numFmtId="0" fontId="24" fillId="0" borderId="19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24" fillId="4" borderId="24" xfId="0" applyFont="1" applyFill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4" borderId="17" xfId="0" applyFont="1" applyFill="1" applyBorder="1" applyAlignment="1" applyProtection="1">
      <alignment horizontal="left" vertical="center" wrapText="1"/>
    </xf>
    <xf numFmtId="3" fontId="33" fillId="0" borderId="36" xfId="0" applyNumberFormat="1" applyFont="1" applyBorder="1" applyAlignment="1" applyProtection="1">
      <alignment horizontal="center" vertical="center" wrapText="1"/>
    </xf>
    <xf numFmtId="4" fontId="33" fillId="0" borderId="36" xfId="0" applyNumberFormat="1" applyFont="1" applyBorder="1" applyAlignment="1" applyProtection="1">
      <alignment horizontal="center" vertical="center" wrapText="1"/>
    </xf>
    <xf numFmtId="3" fontId="32" fillId="0" borderId="36" xfId="0" applyNumberFormat="1" applyFont="1" applyBorder="1" applyAlignment="1" applyProtection="1">
      <alignment horizontal="center" vertical="center" wrapText="1"/>
    </xf>
    <xf numFmtId="4" fontId="33" fillId="0" borderId="37" xfId="0" applyNumberFormat="1" applyFont="1" applyBorder="1" applyAlignment="1" applyProtection="1">
      <alignment horizontal="center" vertical="center" wrapText="1"/>
    </xf>
    <xf numFmtId="3" fontId="30" fillId="0" borderId="34" xfId="0" applyNumberFormat="1" applyFont="1" applyBorder="1" applyAlignment="1" applyProtection="1">
      <alignment horizontal="center" vertical="center" wrapText="1"/>
    </xf>
    <xf numFmtId="4" fontId="27" fillId="0" borderId="19" xfId="0" applyNumberFormat="1" applyFont="1" applyBorder="1" applyAlignment="1" applyProtection="1">
      <alignment horizontal="right" vertical="center"/>
    </xf>
    <xf numFmtId="0" fontId="30" fillId="0" borderId="19" xfId="0" applyFont="1" applyBorder="1" applyAlignment="1" applyProtection="1">
      <alignment horizontal="center" wrapText="1"/>
    </xf>
    <xf numFmtId="4" fontId="30" fillId="0" borderId="19" xfId="0" applyNumberFormat="1" applyFont="1" applyBorder="1" applyAlignment="1" applyProtection="1">
      <alignment horizontal="right" vertical="center" wrapText="1"/>
    </xf>
    <xf numFmtId="4" fontId="27" fillId="0" borderId="20" xfId="0" applyNumberFormat="1" applyFont="1" applyBorder="1" applyAlignment="1" applyProtection="1">
      <alignment vertical="center" wrapText="1"/>
    </xf>
    <xf numFmtId="3" fontId="30" fillId="0" borderId="23" xfId="0" applyNumberFormat="1" applyFont="1" applyBorder="1" applyAlignment="1" applyProtection="1">
      <alignment horizontal="center" vertical="center" wrapText="1"/>
    </xf>
    <xf numFmtId="4" fontId="27" fillId="0" borderId="2" xfId="0" applyNumberFormat="1" applyFont="1" applyBorder="1" applyAlignment="1" applyProtection="1">
      <alignment horizontal="right" vertical="center"/>
    </xf>
    <xf numFmtId="0" fontId="30" fillId="0" borderId="1" xfId="0" applyFont="1" applyBorder="1" applyAlignment="1" applyProtection="1">
      <alignment horizontal="center" vertical="center" wrapText="1"/>
    </xf>
    <xf numFmtId="4" fontId="30" fillId="0" borderId="1" xfId="0" applyNumberFormat="1" applyFont="1" applyBorder="1" applyAlignment="1" applyProtection="1">
      <alignment horizontal="right" vertical="center" wrapText="1"/>
    </xf>
    <xf numFmtId="3" fontId="30" fillId="0" borderId="33" xfId="0" applyNumberFormat="1" applyFont="1" applyBorder="1" applyAlignment="1" applyProtection="1">
      <alignment horizontal="center" vertical="center" wrapText="1"/>
    </xf>
    <xf numFmtId="4" fontId="27" fillId="0" borderId="29" xfId="0" applyNumberFormat="1" applyFont="1" applyBorder="1" applyAlignment="1" applyProtection="1">
      <alignment vertical="center" wrapText="1"/>
    </xf>
    <xf numFmtId="3" fontId="29" fillId="4" borderId="32" xfId="0" applyNumberFormat="1" applyFont="1" applyFill="1" applyBorder="1" applyAlignment="1" applyProtection="1">
      <alignment horizontal="center" vertical="center" wrapText="1"/>
    </xf>
    <xf numFmtId="4" fontId="28" fillId="4" borderId="31" xfId="0" applyNumberFormat="1" applyFont="1" applyFill="1" applyBorder="1" applyAlignment="1" applyProtection="1">
      <alignment horizontal="right" vertical="center"/>
    </xf>
    <xf numFmtId="0" fontId="29" fillId="4" borderId="24" xfId="0" applyFont="1" applyFill="1" applyBorder="1" applyAlignment="1" applyProtection="1">
      <alignment horizontal="center" vertical="center" wrapText="1"/>
    </xf>
    <xf numFmtId="4" fontId="29" fillId="4" borderId="24" xfId="0" applyNumberFormat="1" applyFont="1" applyFill="1" applyBorder="1" applyAlignment="1" applyProtection="1">
      <alignment horizontal="right" vertical="center" wrapText="1"/>
    </xf>
    <xf numFmtId="4" fontId="28" fillId="4" borderId="25" xfId="0" applyNumberFormat="1" applyFont="1" applyFill="1" applyBorder="1" applyAlignment="1" applyProtection="1">
      <alignment vertical="center" wrapText="1"/>
    </xf>
    <xf numFmtId="3" fontId="30" fillId="0" borderId="19" xfId="0" applyNumberFormat="1" applyFont="1" applyBorder="1" applyAlignment="1" applyProtection="1">
      <alignment horizontal="center" vertical="center" wrapText="1"/>
    </xf>
    <xf numFmtId="0" fontId="30" fillId="0" borderId="19" xfId="0" applyFont="1" applyBorder="1" applyAlignment="1" applyProtection="1">
      <alignment horizontal="center" vertical="center" wrapText="1"/>
    </xf>
    <xf numFmtId="3" fontId="30" fillId="0" borderId="1" xfId="0" applyNumberFormat="1" applyFont="1" applyBorder="1" applyAlignment="1" applyProtection="1">
      <alignment horizontal="center" vertical="center" wrapText="1"/>
    </xf>
    <xf numFmtId="4" fontId="27" fillId="0" borderId="21" xfId="0" applyNumberFormat="1" applyFont="1" applyBorder="1" applyAlignment="1" applyProtection="1">
      <alignment vertical="center" wrapText="1"/>
    </xf>
    <xf numFmtId="3" fontId="30" fillId="4" borderId="32" xfId="0" applyNumberFormat="1" applyFont="1" applyFill="1" applyBorder="1" applyAlignment="1" applyProtection="1">
      <alignment horizontal="center" vertical="center" wrapText="1"/>
    </xf>
    <xf numFmtId="4" fontId="27" fillId="4" borderId="24" xfId="0" applyNumberFormat="1" applyFont="1" applyFill="1" applyBorder="1" applyAlignment="1" applyProtection="1">
      <alignment horizontal="right" vertical="center" wrapText="1"/>
    </xf>
    <xf numFmtId="0" fontId="30" fillId="4" borderId="24" xfId="0" applyFont="1" applyFill="1" applyBorder="1" applyAlignment="1" applyProtection="1">
      <alignment horizontal="center" vertical="center" wrapText="1"/>
    </xf>
    <xf numFmtId="4" fontId="30" fillId="4" borderId="24" xfId="0" applyNumberFormat="1" applyFont="1" applyFill="1" applyBorder="1" applyAlignment="1" applyProtection="1">
      <alignment horizontal="right" vertical="center" wrapText="1"/>
    </xf>
    <xf numFmtId="4" fontId="27" fillId="4" borderId="25" xfId="0" applyNumberFormat="1" applyFont="1" applyFill="1" applyBorder="1" applyAlignment="1" applyProtection="1">
      <alignment vertical="center" wrapText="1"/>
    </xf>
    <xf numFmtId="3" fontId="30" fillId="4" borderId="24" xfId="0" applyNumberFormat="1" applyFont="1" applyFill="1" applyBorder="1" applyAlignment="1" applyProtection="1">
      <alignment horizontal="center" vertical="center" wrapText="1"/>
    </xf>
    <xf numFmtId="4" fontId="27" fillId="4" borderId="17" xfId="0" applyNumberFormat="1" applyFont="1" applyFill="1" applyBorder="1" applyAlignment="1" applyProtection="1">
      <alignment horizontal="right" vertical="center" wrapText="1"/>
    </xf>
    <xf numFmtId="3" fontId="30" fillId="4" borderId="17" xfId="0" applyNumberFormat="1" applyFont="1" applyFill="1" applyBorder="1" applyAlignment="1" applyProtection="1">
      <alignment horizontal="center" vertical="center" wrapText="1"/>
    </xf>
    <xf numFmtId="3" fontId="30" fillId="0" borderId="2" xfId="0" applyNumberFormat="1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4" fontId="30" fillId="0" borderId="2" xfId="0" applyNumberFormat="1" applyFont="1" applyBorder="1" applyAlignment="1" applyProtection="1">
      <alignment horizontal="right" vertical="center" wrapText="1"/>
    </xf>
    <xf numFmtId="0" fontId="30" fillId="4" borderId="17" xfId="0" applyFont="1" applyFill="1" applyBorder="1" applyAlignment="1" applyProtection="1">
      <alignment horizontal="center" vertical="center" wrapText="1"/>
    </xf>
    <xf numFmtId="4" fontId="30" fillId="4" borderId="17" xfId="0" applyNumberFormat="1" applyFont="1" applyFill="1" applyBorder="1" applyAlignment="1" applyProtection="1">
      <alignment horizontal="right" vertical="center" wrapText="1"/>
    </xf>
    <xf numFmtId="4" fontId="27" fillId="4" borderId="22" xfId="0" applyNumberFormat="1" applyFont="1" applyFill="1" applyBorder="1" applyAlignment="1" applyProtection="1">
      <alignment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4" fontId="27" fillId="4" borderId="24" xfId="0" applyNumberFormat="1" applyFont="1" applyFill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Bad" xfId="1" builtinId="27" customBuiltin="1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7F7F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6"/>
  <sheetViews>
    <sheetView tabSelected="1" view="pageBreakPreview" zoomScale="80" zoomScaleNormal="80" zoomScaleSheetLayoutView="80" workbookViewId="0">
      <pane ySplit="1" topLeftCell="A2" activePane="bottomLeft" state="frozen"/>
      <selection pane="bottomLeft" activeCell="C11" sqref="C11"/>
    </sheetView>
  </sheetViews>
  <sheetFormatPr defaultColWidth="9.109375" defaultRowHeight="13.2" x14ac:dyDescent="0.25"/>
  <cols>
    <col min="1" max="1" width="30.21875" style="186" customWidth="1"/>
    <col min="2" max="2" width="30.5546875" style="187" customWidth="1"/>
    <col min="3" max="3" width="93.6640625" style="188" customWidth="1"/>
    <col min="4" max="4" width="11.77734375" style="179" customWidth="1"/>
    <col min="5" max="5" width="12.21875" style="179" customWidth="1"/>
    <col min="6" max="6" width="12.88671875" style="179" customWidth="1"/>
    <col min="7" max="7" width="10.88671875" style="189" customWidth="1"/>
    <col min="8" max="8" width="13" style="179" customWidth="1"/>
    <col min="9" max="9" width="13.77734375" style="177" customWidth="1"/>
    <col min="10" max="10" width="13.44140625" style="178" customWidth="1"/>
    <col min="11" max="11" width="15.77734375" style="179" customWidth="1"/>
    <col min="12" max="12" width="13.6640625" style="181" customWidth="1"/>
    <col min="13" max="13" width="9.109375" style="182"/>
    <col min="14" max="14" width="9.109375" style="175"/>
    <col min="15" max="15" width="9.109375" style="118"/>
    <col min="16" max="16" width="10.5546875" style="118" bestFit="1" customWidth="1"/>
    <col min="17" max="16384" width="9.109375" style="118"/>
  </cols>
  <sheetData>
    <row r="1" spans="1:14" ht="58.2" customHeight="1" thickBot="1" x14ac:dyDescent="0.3">
      <c r="A1" s="199" t="s">
        <v>341</v>
      </c>
      <c r="B1" s="200" t="s">
        <v>343</v>
      </c>
      <c r="C1" s="200" t="s">
        <v>344</v>
      </c>
      <c r="D1" s="213" t="s">
        <v>351</v>
      </c>
      <c r="E1" s="212" t="s">
        <v>345</v>
      </c>
      <c r="F1" s="213" t="s">
        <v>342</v>
      </c>
      <c r="G1" s="214" t="s">
        <v>346</v>
      </c>
      <c r="H1" s="213" t="s">
        <v>347</v>
      </c>
      <c r="I1" s="214" t="s">
        <v>348</v>
      </c>
      <c r="J1" s="215" t="s">
        <v>349</v>
      </c>
    </row>
    <row r="2" spans="1:14" ht="13.95" customHeight="1" x14ac:dyDescent="0.25">
      <c r="A2" s="258" t="s">
        <v>485</v>
      </c>
      <c r="B2" s="259" t="s">
        <v>513</v>
      </c>
      <c r="C2" s="201" t="s">
        <v>516</v>
      </c>
      <c r="D2" s="191">
        <v>0</v>
      </c>
      <c r="E2" s="216">
        <v>6</v>
      </c>
      <c r="F2" s="217">
        <f>SUM(D2*E2)</f>
        <v>0</v>
      </c>
      <c r="G2" s="218">
        <v>6</v>
      </c>
      <c r="H2" s="219">
        <f>SUM(D2*G2)</f>
        <v>0</v>
      </c>
      <c r="I2" s="216">
        <f>SUM(E2-G2)</f>
        <v>0</v>
      </c>
      <c r="J2" s="220">
        <f>SUM(D2*I2)</f>
        <v>0</v>
      </c>
      <c r="L2" s="190"/>
    </row>
    <row r="3" spans="1:14" ht="13.95" customHeight="1" x14ac:dyDescent="0.25">
      <c r="A3" s="258"/>
      <c r="B3" s="260"/>
      <c r="C3" s="202" t="s">
        <v>517</v>
      </c>
      <c r="D3" s="192">
        <v>0</v>
      </c>
      <c r="E3" s="221">
        <v>6</v>
      </c>
      <c r="F3" s="222">
        <f>SUM(D3*E3)</f>
        <v>0</v>
      </c>
      <c r="G3" s="223">
        <v>6</v>
      </c>
      <c r="H3" s="224">
        <f>SUM(D3*G3)</f>
        <v>0</v>
      </c>
      <c r="I3" s="225">
        <f>SUM(E3-G3)</f>
        <v>0</v>
      </c>
      <c r="J3" s="226">
        <f>SUM(D3*I3)</f>
        <v>0</v>
      </c>
    </row>
    <row r="4" spans="1:14" ht="13.95" customHeight="1" thickBot="1" x14ac:dyDescent="0.3">
      <c r="A4" s="257"/>
      <c r="B4" s="261"/>
      <c r="C4" s="203"/>
      <c r="D4" s="193"/>
      <c r="E4" s="227"/>
      <c r="F4" s="228">
        <f>SUM(F2:F3)</f>
        <v>0</v>
      </c>
      <c r="G4" s="229"/>
      <c r="H4" s="230">
        <f>SUM(H2:H3)</f>
        <v>0</v>
      </c>
      <c r="I4" s="227"/>
      <c r="J4" s="231">
        <f>SUM(J2:J3)</f>
        <v>0</v>
      </c>
    </row>
    <row r="5" spans="1:14" s="135" customFormat="1" ht="16.8" customHeight="1" x14ac:dyDescent="0.25">
      <c r="A5" s="256" t="s">
        <v>486</v>
      </c>
      <c r="B5" s="259" t="s">
        <v>514</v>
      </c>
      <c r="C5" s="204" t="s">
        <v>518</v>
      </c>
      <c r="D5" s="194">
        <v>0</v>
      </c>
      <c r="E5" s="232">
        <v>12</v>
      </c>
      <c r="F5" s="217">
        <f t="shared" ref="F5" si="0">SUM(D5*E5)</f>
        <v>0</v>
      </c>
      <c r="G5" s="233">
        <v>12</v>
      </c>
      <c r="H5" s="219">
        <f t="shared" ref="H5" si="1">SUM(D5*G5)</f>
        <v>0</v>
      </c>
      <c r="I5" s="216">
        <f t="shared" ref="I5" si="2">SUM(E5-G5)</f>
        <v>0</v>
      </c>
      <c r="J5" s="220">
        <f t="shared" ref="J5" si="3">SUM(D5*I5)</f>
        <v>0</v>
      </c>
      <c r="K5" s="179"/>
      <c r="L5" s="183"/>
      <c r="M5" s="184"/>
      <c r="N5" s="176"/>
    </row>
    <row r="6" spans="1:14" s="135" customFormat="1" ht="13.95" customHeight="1" thickBot="1" x14ac:dyDescent="0.3">
      <c r="A6" s="257"/>
      <c r="B6" s="261"/>
      <c r="C6" s="206"/>
      <c r="D6" s="196"/>
      <c r="E6" s="236"/>
      <c r="F6" s="237">
        <f>SUM(F5:F5)</f>
        <v>0</v>
      </c>
      <c r="G6" s="238"/>
      <c r="H6" s="239">
        <f>SUM(H5:H5)</f>
        <v>0</v>
      </c>
      <c r="I6" s="236"/>
      <c r="J6" s="240">
        <f>SUM(J5:J5)</f>
        <v>0</v>
      </c>
      <c r="K6" s="179"/>
      <c r="L6" s="185"/>
      <c r="M6" s="184"/>
      <c r="N6" s="176"/>
    </row>
    <row r="7" spans="1:14" ht="13.95" customHeight="1" x14ac:dyDescent="0.25">
      <c r="A7" s="262" t="s">
        <v>487</v>
      </c>
      <c r="B7" s="259" t="s">
        <v>488</v>
      </c>
      <c r="C7" s="204" t="s">
        <v>352</v>
      </c>
      <c r="D7" s="194">
        <v>0</v>
      </c>
      <c r="E7" s="232">
        <v>3</v>
      </c>
      <c r="F7" s="217">
        <f t="shared" ref="F7:F53" si="4">SUM(D7*E7)</f>
        <v>0</v>
      </c>
      <c r="G7" s="232">
        <v>3</v>
      </c>
      <c r="H7" s="219">
        <f t="shared" ref="H7:H53" si="5">SUM(D7*G7)</f>
        <v>0</v>
      </c>
      <c r="I7" s="216">
        <f t="shared" ref="I7:I53" si="6">SUM(E7-G7)</f>
        <v>0</v>
      </c>
      <c r="J7" s="220">
        <f t="shared" ref="J7:J53" si="7">SUM(D7*I7)</f>
        <v>0</v>
      </c>
    </row>
    <row r="8" spans="1:14" ht="13.95" customHeight="1" x14ac:dyDescent="0.25">
      <c r="A8" s="263"/>
      <c r="B8" s="260"/>
      <c r="C8" s="207" t="s">
        <v>353</v>
      </c>
      <c r="D8" s="195">
        <v>0</v>
      </c>
      <c r="E8" s="234">
        <v>3</v>
      </c>
      <c r="F8" s="222">
        <f t="shared" ref="F8:F46" si="8">SUM(D8*E8)</f>
        <v>0</v>
      </c>
      <c r="G8" s="234">
        <v>2</v>
      </c>
      <c r="H8" s="224">
        <f t="shared" ref="H8:H46" si="9">SUM(D8*G8)</f>
        <v>0</v>
      </c>
      <c r="I8" s="225">
        <f t="shared" ref="I8:I46" si="10">SUM(E8-G8)</f>
        <v>1</v>
      </c>
      <c r="J8" s="235">
        <f t="shared" ref="J8:J46" si="11">SUM(D8*I8)</f>
        <v>0</v>
      </c>
    </row>
    <row r="9" spans="1:14" ht="13.95" customHeight="1" x14ac:dyDescent="0.25">
      <c r="A9" s="263"/>
      <c r="B9" s="260"/>
      <c r="C9" s="207" t="s">
        <v>354</v>
      </c>
      <c r="D9" s="195">
        <v>0</v>
      </c>
      <c r="E9" s="234">
        <v>4</v>
      </c>
      <c r="F9" s="222">
        <f t="shared" si="8"/>
        <v>0</v>
      </c>
      <c r="G9" s="234">
        <v>2</v>
      </c>
      <c r="H9" s="224">
        <f t="shared" si="9"/>
        <v>0</v>
      </c>
      <c r="I9" s="225">
        <f t="shared" si="10"/>
        <v>2</v>
      </c>
      <c r="J9" s="235">
        <f t="shared" si="11"/>
        <v>0</v>
      </c>
    </row>
    <row r="10" spans="1:14" ht="13.95" customHeight="1" x14ac:dyDescent="0.25">
      <c r="A10" s="263"/>
      <c r="B10" s="260"/>
      <c r="C10" s="207" t="s">
        <v>355</v>
      </c>
      <c r="D10" s="195">
        <v>0</v>
      </c>
      <c r="E10" s="234">
        <v>4</v>
      </c>
      <c r="F10" s="222">
        <f t="shared" si="8"/>
        <v>0</v>
      </c>
      <c r="G10" s="234">
        <v>2</v>
      </c>
      <c r="H10" s="224">
        <f t="shared" si="9"/>
        <v>0</v>
      </c>
      <c r="I10" s="225">
        <f t="shared" si="10"/>
        <v>2</v>
      </c>
      <c r="J10" s="235">
        <f t="shared" si="11"/>
        <v>0</v>
      </c>
    </row>
    <row r="11" spans="1:14" ht="13.95" customHeight="1" x14ac:dyDescent="0.25">
      <c r="A11" s="263"/>
      <c r="B11" s="260"/>
      <c r="C11" s="207" t="s">
        <v>356</v>
      </c>
      <c r="D11" s="195">
        <v>0</v>
      </c>
      <c r="E11" s="234">
        <v>4</v>
      </c>
      <c r="F11" s="222">
        <f t="shared" si="8"/>
        <v>0</v>
      </c>
      <c r="G11" s="234">
        <v>2</v>
      </c>
      <c r="H11" s="224">
        <f t="shared" si="9"/>
        <v>0</v>
      </c>
      <c r="I11" s="225">
        <f t="shared" si="10"/>
        <v>2</v>
      </c>
      <c r="J11" s="235">
        <f t="shared" si="11"/>
        <v>0</v>
      </c>
    </row>
    <row r="12" spans="1:14" ht="13.95" customHeight="1" x14ac:dyDescent="0.25">
      <c r="A12" s="263"/>
      <c r="B12" s="260"/>
      <c r="C12" s="207" t="s">
        <v>357</v>
      </c>
      <c r="D12" s="195">
        <v>0</v>
      </c>
      <c r="E12" s="234">
        <v>6000</v>
      </c>
      <c r="F12" s="222">
        <f t="shared" si="8"/>
        <v>0</v>
      </c>
      <c r="G12" s="234">
        <v>4000</v>
      </c>
      <c r="H12" s="224">
        <f t="shared" si="9"/>
        <v>0</v>
      </c>
      <c r="I12" s="225">
        <f t="shared" si="10"/>
        <v>2000</v>
      </c>
      <c r="J12" s="235">
        <f t="shared" si="11"/>
        <v>0</v>
      </c>
    </row>
    <row r="13" spans="1:14" ht="13.95" customHeight="1" x14ac:dyDescent="0.25">
      <c r="A13" s="263"/>
      <c r="B13" s="260"/>
      <c r="C13" s="207" t="s">
        <v>358</v>
      </c>
      <c r="D13" s="195">
        <v>0</v>
      </c>
      <c r="E13" s="234">
        <v>15</v>
      </c>
      <c r="F13" s="222">
        <f t="shared" si="8"/>
        <v>0</v>
      </c>
      <c r="G13" s="234">
        <v>10</v>
      </c>
      <c r="H13" s="224">
        <f t="shared" si="9"/>
        <v>0</v>
      </c>
      <c r="I13" s="225">
        <f t="shared" si="10"/>
        <v>5</v>
      </c>
      <c r="J13" s="235">
        <f t="shared" si="11"/>
        <v>0</v>
      </c>
    </row>
    <row r="14" spans="1:14" ht="13.95" customHeight="1" x14ac:dyDescent="0.25">
      <c r="A14" s="263"/>
      <c r="B14" s="260"/>
      <c r="C14" s="207" t="s">
        <v>359</v>
      </c>
      <c r="D14" s="195">
        <v>0</v>
      </c>
      <c r="E14" s="234">
        <v>9</v>
      </c>
      <c r="F14" s="222">
        <f t="shared" si="8"/>
        <v>0</v>
      </c>
      <c r="G14" s="234">
        <v>6</v>
      </c>
      <c r="H14" s="224">
        <f t="shared" si="9"/>
        <v>0</v>
      </c>
      <c r="I14" s="225">
        <f t="shared" si="10"/>
        <v>3</v>
      </c>
      <c r="J14" s="235">
        <f t="shared" si="11"/>
        <v>0</v>
      </c>
    </row>
    <row r="15" spans="1:14" ht="13.95" customHeight="1" x14ac:dyDescent="0.25">
      <c r="A15" s="263"/>
      <c r="B15" s="260"/>
      <c r="C15" s="207" t="s">
        <v>360</v>
      </c>
      <c r="D15" s="195">
        <v>0</v>
      </c>
      <c r="E15" s="234">
        <v>9</v>
      </c>
      <c r="F15" s="222">
        <f t="shared" si="8"/>
        <v>0</v>
      </c>
      <c r="G15" s="234">
        <v>6</v>
      </c>
      <c r="H15" s="224">
        <f t="shared" si="9"/>
        <v>0</v>
      </c>
      <c r="I15" s="225">
        <f t="shared" si="10"/>
        <v>3</v>
      </c>
      <c r="J15" s="235">
        <f t="shared" si="11"/>
        <v>0</v>
      </c>
    </row>
    <row r="16" spans="1:14" ht="13.95" customHeight="1" x14ac:dyDescent="0.25">
      <c r="A16" s="263"/>
      <c r="B16" s="260"/>
      <c r="C16" s="207" t="s">
        <v>361</v>
      </c>
      <c r="D16" s="195">
        <v>0</v>
      </c>
      <c r="E16" s="234">
        <v>9</v>
      </c>
      <c r="F16" s="222">
        <f t="shared" si="8"/>
        <v>0</v>
      </c>
      <c r="G16" s="234">
        <v>6</v>
      </c>
      <c r="H16" s="224">
        <f t="shared" si="9"/>
        <v>0</v>
      </c>
      <c r="I16" s="225">
        <f t="shared" si="10"/>
        <v>3</v>
      </c>
      <c r="J16" s="235">
        <f t="shared" si="11"/>
        <v>0</v>
      </c>
    </row>
    <row r="17" spans="1:10" ht="13.95" customHeight="1" x14ac:dyDescent="0.25">
      <c r="A17" s="263"/>
      <c r="B17" s="260"/>
      <c r="C17" s="207" t="s">
        <v>362</v>
      </c>
      <c r="D17" s="195">
        <v>0</v>
      </c>
      <c r="E17" s="234">
        <v>9</v>
      </c>
      <c r="F17" s="222">
        <f t="shared" si="8"/>
        <v>0</v>
      </c>
      <c r="G17" s="234">
        <v>6</v>
      </c>
      <c r="H17" s="224">
        <f t="shared" si="9"/>
        <v>0</v>
      </c>
      <c r="I17" s="225">
        <f t="shared" si="10"/>
        <v>3</v>
      </c>
      <c r="J17" s="235">
        <f t="shared" si="11"/>
        <v>0</v>
      </c>
    </row>
    <row r="18" spans="1:10" ht="13.95" customHeight="1" x14ac:dyDescent="0.25">
      <c r="A18" s="263"/>
      <c r="B18" s="260"/>
      <c r="C18" s="207" t="s">
        <v>363</v>
      </c>
      <c r="D18" s="195">
        <v>0</v>
      </c>
      <c r="E18" s="234">
        <v>9</v>
      </c>
      <c r="F18" s="222">
        <f t="shared" si="8"/>
        <v>0</v>
      </c>
      <c r="G18" s="234">
        <v>6</v>
      </c>
      <c r="H18" s="224">
        <f t="shared" si="9"/>
        <v>0</v>
      </c>
      <c r="I18" s="225">
        <f t="shared" si="10"/>
        <v>3</v>
      </c>
      <c r="J18" s="235">
        <f t="shared" si="11"/>
        <v>0</v>
      </c>
    </row>
    <row r="19" spans="1:10" ht="13.95" customHeight="1" x14ac:dyDescent="0.25">
      <c r="A19" s="263"/>
      <c r="B19" s="260"/>
      <c r="C19" s="207" t="s">
        <v>364</v>
      </c>
      <c r="D19" s="195">
        <v>0</v>
      </c>
      <c r="E19" s="234">
        <v>9</v>
      </c>
      <c r="F19" s="222">
        <f t="shared" si="8"/>
        <v>0</v>
      </c>
      <c r="G19" s="234">
        <v>6</v>
      </c>
      <c r="H19" s="224">
        <f t="shared" si="9"/>
        <v>0</v>
      </c>
      <c r="I19" s="225">
        <f t="shared" si="10"/>
        <v>3</v>
      </c>
      <c r="J19" s="235">
        <f t="shared" si="11"/>
        <v>0</v>
      </c>
    </row>
    <row r="20" spans="1:10" ht="13.95" customHeight="1" x14ac:dyDescent="0.25">
      <c r="A20" s="263"/>
      <c r="B20" s="260"/>
      <c r="C20" s="207" t="s">
        <v>365</v>
      </c>
      <c r="D20" s="195">
        <v>0</v>
      </c>
      <c r="E20" s="234">
        <v>9</v>
      </c>
      <c r="F20" s="222">
        <f t="shared" si="8"/>
        <v>0</v>
      </c>
      <c r="G20" s="234">
        <v>6</v>
      </c>
      <c r="H20" s="224">
        <f t="shared" si="9"/>
        <v>0</v>
      </c>
      <c r="I20" s="225">
        <f t="shared" si="10"/>
        <v>3</v>
      </c>
      <c r="J20" s="235">
        <f t="shared" si="11"/>
        <v>0</v>
      </c>
    </row>
    <row r="21" spans="1:10" ht="13.95" customHeight="1" x14ac:dyDescent="0.25">
      <c r="A21" s="263"/>
      <c r="B21" s="260"/>
      <c r="C21" s="207" t="s">
        <v>366</v>
      </c>
      <c r="D21" s="195">
        <v>0</v>
      </c>
      <c r="E21" s="234">
        <v>9</v>
      </c>
      <c r="F21" s="222">
        <f t="shared" si="8"/>
        <v>0</v>
      </c>
      <c r="G21" s="234">
        <v>6</v>
      </c>
      <c r="H21" s="224">
        <f t="shared" si="9"/>
        <v>0</v>
      </c>
      <c r="I21" s="225">
        <f t="shared" si="10"/>
        <v>3</v>
      </c>
      <c r="J21" s="235">
        <f t="shared" si="11"/>
        <v>0</v>
      </c>
    </row>
    <row r="22" spans="1:10" ht="13.95" customHeight="1" x14ac:dyDescent="0.25">
      <c r="A22" s="263"/>
      <c r="B22" s="260"/>
      <c r="C22" s="207" t="s">
        <v>367</v>
      </c>
      <c r="D22" s="195">
        <v>0</v>
      </c>
      <c r="E22" s="234">
        <v>9</v>
      </c>
      <c r="F22" s="222">
        <f t="shared" si="8"/>
        <v>0</v>
      </c>
      <c r="G22" s="234">
        <v>6</v>
      </c>
      <c r="H22" s="224">
        <f t="shared" si="9"/>
        <v>0</v>
      </c>
      <c r="I22" s="225">
        <f t="shared" si="10"/>
        <v>3</v>
      </c>
      <c r="J22" s="235">
        <f t="shared" si="11"/>
        <v>0</v>
      </c>
    </row>
    <row r="23" spans="1:10" ht="13.95" customHeight="1" x14ac:dyDescent="0.25">
      <c r="A23" s="263"/>
      <c r="B23" s="260"/>
      <c r="C23" s="207" t="s">
        <v>368</v>
      </c>
      <c r="D23" s="195">
        <v>0</v>
      </c>
      <c r="E23" s="234">
        <v>30</v>
      </c>
      <c r="F23" s="222">
        <f t="shared" si="8"/>
        <v>0</v>
      </c>
      <c r="G23" s="234">
        <v>20</v>
      </c>
      <c r="H23" s="224">
        <f t="shared" si="9"/>
        <v>0</v>
      </c>
      <c r="I23" s="225">
        <f t="shared" si="10"/>
        <v>10</v>
      </c>
      <c r="J23" s="235">
        <f t="shared" si="11"/>
        <v>0</v>
      </c>
    </row>
    <row r="24" spans="1:10" ht="13.95" customHeight="1" x14ac:dyDescent="0.25">
      <c r="A24" s="263"/>
      <c r="B24" s="260"/>
      <c r="C24" s="207" t="s">
        <v>369</v>
      </c>
      <c r="D24" s="195">
        <v>0</v>
      </c>
      <c r="E24" s="234">
        <v>30</v>
      </c>
      <c r="F24" s="222">
        <f t="shared" si="8"/>
        <v>0</v>
      </c>
      <c r="G24" s="234">
        <v>20</v>
      </c>
      <c r="H24" s="224">
        <f t="shared" si="9"/>
        <v>0</v>
      </c>
      <c r="I24" s="225">
        <f t="shared" si="10"/>
        <v>10</v>
      </c>
      <c r="J24" s="235">
        <f t="shared" si="11"/>
        <v>0</v>
      </c>
    </row>
    <row r="25" spans="1:10" ht="13.95" customHeight="1" x14ac:dyDescent="0.25">
      <c r="A25" s="263"/>
      <c r="B25" s="260"/>
      <c r="C25" s="207" t="s">
        <v>370</v>
      </c>
      <c r="D25" s="195">
        <v>0</v>
      </c>
      <c r="E25" s="234">
        <v>30</v>
      </c>
      <c r="F25" s="222">
        <f t="shared" si="8"/>
        <v>0</v>
      </c>
      <c r="G25" s="234">
        <v>20</v>
      </c>
      <c r="H25" s="224">
        <f t="shared" si="9"/>
        <v>0</v>
      </c>
      <c r="I25" s="225">
        <f t="shared" si="10"/>
        <v>10</v>
      </c>
      <c r="J25" s="235">
        <f t="shared" si="11"/>
        <v>0</v>
      </c>
    </row>
    <row r="26" spans="1:10" ht="13.95" customHeight="1" x14ac:dyDescent="0.25">
      <c r="A26" s="263"/>
      <c r="B26" s="260"/>
      <c r="C26" s="207" t="s">
        <v>371</v>
      </c>
      <c r="D26" s="195">
        <v>0</v>
      </c>
      <c r="E26" s="234">
        <v>30</v>
      </c>
      <c r="F26" s="222">
        <f t="shared" si="8"/>
        <v>0</v>
      </c>
      <c r="G26" s="234">
        <v>20</v>
      </c>
      <c r="H26" s="224">
        <f t="shared" si="9"/>
        <v>0</v>
      </c>
      <c r="I26" s="225">
        <f t="shared" si="10"/>
        <v>10</v>
      </c>
      <c r="J26" s="235">
        <f t="shared" si="11"/>
        <v>0</v>
      </c>
    </row>
    <row r="27" spans="1:10" ht="13.95" customHeight="1" x14ac:dyDescent="0.25">
      <c r="A27" s="263"/>
      <c r="B27" s="260"/>
      <c r="C27" s="207" t="s">
        <v>372</v>
      </c>
      <c r="D27" s="195">
        <v>0</v>
      </c>
      <c r="E27" s="234">
        <v>3000</v>
      </c>
      <c r="F27" s="222">
        <f t="shared" si="8"/>
        <v>0</v>
      </c>
      <c r="G27" s="234">
        <v>2000</v>
      </c>
      <c r="H27" s="224">
        <f t="shared" si="9"/>
        <v>0</v>
      </c>
      <c r="I27" s="225">
        <f t="shared" si="10"/>
        <v>1000</v>
      </c>
      <c r="J27" s="235">
        <f t="shared" si="11"/>
        <v>0</v>
      </c>
    </row>
    <row r="28" spans="1:10" ht="13.95" customHeight="1" x14ac:dyDescent="0.25">
      <c r="A28" s="263"/>
      <c r="B28" s="260"/>
      <c r="C28" s="207" t="s">
        <v>373</v>
      </c>
      <c r="D28" s="195">
        <v>0</v>
      </c>
      <c r="E28" s="234">
        <v>3000</v>
      </c>
      <c r="F28" s="222">
        <f t="shared" si="8"/>
        <v>0</v>
      </c>
      <c r="G28" s="234">
        <v>2000</v>
      </c>
      <c r="H28" s="224">
        <f t="shared" si="9"/>
        <v>0</v>
      </c>
      <c r="I28" s="225">
        <f t="shared" si="10"/>
        <v>1000</v>
      </c>
      <c r="J28" s="235">
        <f t="shared" si="11"/>
        <v>0</v>
      </c>
    </row>
    <row r="29" spans="1:10" ht="13.95" customHeight="1" x14ac:dyDescent="0.25">
      <c r="A29" s="263"/>
      <c r="B29" s="260"/>
      <c r="C29" s="207" t="s">
        <v>374</v>
      </c>
      <c r="D29" s="195">
        <v>0</v>
      </c>
      <c r="E29" s="234">
        <v>3000</v>
      </c>
      <c r="F29" s="222">
        <f t="shared" si="8"/>
        <v>0</v>
      </c>
      <c r="G29" s="234">
        <v>2000</v>
      </c>
      <c r="H29" s="224">
        <f t="shared" si="9"/>
        <v>0</v>
      </c>
      <c r="I29" s="225">
        <f t="shared" si="10"/>
        <v>1000</v>
      </c>
      <c r="J29" s="235">
        <f t="shared" si="11"/>
        <v>0</v>
      </c>
    </row>
    <row r="30" spans="1:10" ht="13.95" customHeight="1" x14ac:dyDescent="0.25">
      <c r="A30" s="263"/>
      <c r="B30" s="260"/>
      <c r="C30" s="207" t="s">
        <v>375</v>
      </c>
      <c r="D30" s="195">
        <v>0</v>
      </c>
      <c r="E30" s="234">
        <v>2</v>
      </c>
      <c r="F30" s="222">
        <f t="shared" si="8"/>
        <v>0</v>
      </c>
      <c r="G30" s="234">
        <v>2</v>
      </c>
      <c r="H30" s="224">
        <f t="shared" si="9"/>
        <v>0</v>
      </c>
      <c r="I30" s="225">
        <f t="shared" si="10"/>
        <v>0</v>
      </c>
      <c r="J30" s="235">
        <f t="shared" si="11"/>
        <v>0</v>
      </c>
    </row>
    <row r="31" spans="1:10" ht="13.95" customHeight="1" x14ac:dyDescent="0.25">
      <c r="A31" s="263"/>
      <c r="B31" s="260"/>
      <c r="C31" s="207" t="s">
        <v>376</v>
      </c>
      <c r="D31" s="195">
        <v>0</v>
      </c>
      <c r="E31" s="234">
        <v>4100</v>
      </c>
      <c r="F31" s="222">
        <f t="shared" si="8"/>
        <v>0</v>
      </c>
      <c r="G31" s="234">
        <v>3000</v>
      </c>
      <c r="H31" s="224">
        <f t="shared" si="9"/>
        <v>0</v>
      </c>
      <c r="I31" s="225">
        <f t="shared" si="10"/>
        <v>1100</v>
      </c>
      <c r="J31" s="235">
        <f t="shared" si="11"/>
        <v>0</v>
      </c>
    </row>
    <row r="32" spans="1:10" ht="13.95" customHeight="1" x14ac:dyDescent="0.25">
      <c r="A32" s="263"/>
      <c r="B32" s="260"/>
      <c r="C32" s="207" t="s">
        <v>377</v>
      </c>
      <c r="D32" s="195">
        <v>0</v>
      </c>
      <c r="E32" s="234">
        <v>7200</v>
      </c>
      <c r="F32" s="222">
        <f t="shared" si="8"/>
        <v>0</v>
      </c>
      <c r="G32" s="234">
        <v>5000</v>
      </c>
      <c r="H32" s="224">
        <f t="shared" si="9"/>
        <v>0</v>
      </c>
      <c r="I32" s="225">
        <f t="shared" si="10"/>
        <v>2200</v>
      </c>
      <c r="J32" s="235">
        <f t="shared" si="11"/>
        <v>0</v>
      </c>
    </row>
    <row r="33" spans="1:10" ht="13.95" customHeight="1" x14ac:dyDescent="0.25">
      <c r="A33" s="263"/>
      <c r="B33" s="260"/>
      <c r="C33" s="207" t="s">
        <v>378</v>
      </c>
      <c r="D33" s="195">
        <v>0</v>
      </c>
      <c r="E33" s="234">
        <v>1</v>
      </c>
      <c r="F33" s="222">
        <f t="shared" si="8"/>
        <v>0</v>
      </c>
      <c r="G33" s="234">
        <v>1</v>
      </c>
      <c r="H33" s="224">
        <f t="shared" si="9"/>
        <v>0</v>
      </c>
      <c r="I33" s="225">
        <f t="shared" si="10"/>
        <v>0</v>
      </c>
      <c r="J33" s="235">
        <f t="shared" si="11"/>
        <v>0</v>
      </c>
    </row>
    <row r="34" spans="1:10" ht="13.95" customHeight="1" x14ac:dyDescent="0.25">
      <c r="A34" s="263"/>
      <c r="B34" s="260"/>
      <c r="C34" s="207" t="s">
        <v>379</v>
      </c>
      <c r="D34" s="195">
        <v>0</v>
      </c>
      <c r="E34" s="234">
        <v>2</v>
      </c>
      <c r="F34" s="222">
        <f t="shared" si="8"/>
        <v>0</v>
      </c>
      <c r="G34" s="234">
        <v>2</v>
      </c>
      <c r="H34" s="224">
        <f t="shared" si="9"/>
        <v>0</v>
      </c>
      <c r="I34" s="225">
        <f t="shared" si="10"/>
        <v>0</v>
      </c>
      <c r="J34" s="235">
        <f t="shared" si="11"/>
        <v>0</v>
      </c>
    </row>
    <row r="35" spans="1:10" ht="13.95" customHeight="1" x14ac:dyDescent="0.25">
      <c r="A35" s="263"/>
      <c r="B35" s="260"/>
      <c r="C35" s="207" t="s">
        <v>380</v>
      </c>
      <c r="D35" s="195">
        <v>0</v>
      </c>
      <c r="E35" s="234">
        <v>2</v>
      </c>
      <c r="F35" s="222">
        <f t="shared" si="8"/>
        <v>0</v>
      </c>
      <c r="G35" s="234">
        <v>2</v>
      </c>
      <c r="H35" s="224">
        <f t="shared" si="9"/>
        <v>0</v>
      </c>
      <c r="I35" s="225">
        <f t="shared" si="10"/>
        <v>0</v>
      </c>
      <c r="J35" s="235">
        <f t="shared" si="11"/>
        <v>0</v>
      </c>
    </row>
    <row r="36" spans="1:10" ht="13.95" customHeight="1" x14ac:dyDescent="0.25">
      <c r="A36" s="263"/>
      <c r="B36" s="260"/>
      <c r="C36" s="207" t="s">
        <v>381</v>
      </c>
      <c r="D36" s="195">
        <v>0</v>
      </c>
      <c r="E36" s="234">
        <v>2</v>
      </c>
      <c r="F36" s="222">
        <f t="shared" si="8"/>
        <v>0</v>
      </c>
      <c r="G36" s="234">
        <v>2</v>
      </c>
      <c r="H36" s="224">
        <f t="shared" si="9"/>
        <v>0</v>
      </c>
      <c r="I36" s="225">
        <f t="shared" si="10"/>
        <v>0</v>
      </c>
      <c r="J36" s="235">
        <f t="shared" si="11"/>
        <v>0</v>
      </c>
    </row>
    <row r="37" spans="1:10" ht="13.95" customHeight="1" x14ac:dyDescent="0.25">
      <c r="A37" s="263"/>
      <c r="B37" s="260"/>
      <c r="C37" s="207" t="s">
        <v>382</v>
      </c>
      <c r="D37" s="195">
        <v>0</v>
      </c>
      <c r="E37" s="234">
        <v>5</v>
      </c>
      <c r="F37" s="222">
        <f t="shared" si="8"/>
        <v>0</v>
      </c>
      <c r="G37" s="234">
        <v>4</v>
      </c>
      <c r="H37" s="224">
        <f t="shared" si="9"/>
        <v>0</v>
      </c>
      <c r="I37" s="225">
        <f t="shared" si="10"/>
        <v>1</v>
      </c>
      <c r="J37" s="235">
        <f t="shared" si="11"/>
        <v>0</v>
      </c>
    </row>
    <row r="38" spans="1:10" ht="13.95" customHeight="1" x14ac:dyDescent="0.25">
      <c r="A38" s="263"/>
      <c r="B38" s="260"/>
      <c r="C38" s="207" t="s">
        <v>383</v>
      </c>
      <c r="D38" s="195">
        <v>0</v>
      </c>
      <c r="E38" s="234">
        <v>2</v>
      </c>
      <c r="F38" s="222">
        <f t="shared" si="8"/>
        <v>0</v>
      </c>
      <c r="G38" s="234">
        <v>2</v>
      </c>
      <c r="H38" s="224">
        <f t="shared" si="9"/>
        <v>0</v>
      </c>
      <c r="I38" s="225">
        <f t="shared" si="10"/>
        <v>0</v>
      </c>
      <c r="J38" s="235">
        <f t="shared" si="11"/>
        <v>0</v>
      </c>
    </row>
    <row r="39" spans="1:10" ht="13.95" customHeight="1" x14ac:dyDescent="0.25">
      <c r="A39" s="263"/>
      <c r="B39" s="260"/>
      <c r="C39" s="207" t="s">
        <v>384</v>
      </c>
      <c r="D39" s="195">
        <v>0</v>
      </c>
      <c r="E39" s="234">
        <v>8</v>
      </c>
      <c r="F39" s="222">
        <f t="shared" si="8"/>
        <v>0</v>
      </c>
      <c r="G39" s="234">
        <v>6</v>
      </c>
      <c r="H39" s="224">
        <f t="shared" si="9"/>
        <v>0</v>
      </c>
      <c r="I39" s="225">
        <f t="shared" si="10"/>
        <v>2</v>
      </c>
      <c r="J39" s="235">
        <f t="shared" si="11"/>
        <v>0</v>
      </c>
    </row>
    <row r="40" spans="1:10" ht="13.95" customHeight="1" x14ac:dyDescent="0.25">
      <c r="A40" s="263"/>
      <c r="B40" s="260"/>
      <c r="C40" s="207" t="s">
        <v>385</v>
      </c>
      <c r="D40" s="195">
        <v>0</v>
      </c>
      <c r="E40" s="234">
        <v>6</v>
      </c>
      <c r="F40" s="222">
        <f t="shared" si="8"/>
        <v>0</v>
      </c>
      <c r="G40" s="234">
        <v>5</v>
      </c>
      <c r="H40" s="224">
        <f t="shared" si="9"/>
        <v>0</v>
      </c>
      <c r="I40" s="225">
        <f t="shared" si="10"/>
        <v>1</v>
      </c>
      <c r="J40" s="235">
        <f t="shared" si="11"/>
        <v>0</v>
      </c>
    </row>
    <row r="41" spans="1:10" ht="13.95" customHeight="1" x14ac:dyDescent="0.25">
      <c r="A41" s="263"/>
      <c r="B41" s="260"/>
      <c r="C41" s="207" t="s">
        <v>386</v>
      </c>
      <c r="D41" s="195">
        <v>0</v>
      </c>
      <c r="E41" s="234">
        <v>1</v>
      </c>
      <c r="F41" s="222">
        <f t="shared" si="8"/>
        <v>0</v>
      </c>
      <c r="G41" s="234">
        <v>1</v>
      </c>
      <c r="H41" s="224">
        <f t="shared" si="9"/>
        <v>0</v>
      </c>
      <c r="I41" s="225">
        <f t="shared" si="10"/>
        <v>0</v>
      </c>
      <c r="J41" s="235">
        <f t="shared" si="11"/>
        <v>0</v>
      </c>
    </row>
    <row r="42" spans="1:10" ht="13.95" customHeight="1" x14ac:dyDescent="0.25">
      <c r="A42" s="263"/>
      <c r="B42" s="260"/>
      <c r="C42" s="207" t="s">
        <v>387</v>
      </c>
      <c r="D42" s="195">
        <v>0</v>
      </c>
      <c r="E42" s="234">
        <v>300</v>
      </c>
      <c r="F42" s="222">
        <f t="shared" si="8"/>
        <v>0</v>
      </c>
      <c r="G42" s="234">
        <v>200</v>
      </c>
      <c r="H42" s="224">
        <f t="shared" si="9"/>
        <v>0</v>
      </c>
      <c r="I42" s="225">
        <f t="shared" si="10"/>
        <v>100</v>
      </c>
      <c r="J42" s="235">
        <f t="shared" si="11"/>
        <v>0</v>
      </c>
    </row>
    <row r="43" spans="1:10" ht="13.95" customHeight="1" x14ac:dyDescent="0.25">
      <c r="A43" s="263"/>
      <c r="B43" s="260"/>
      <c r="C43" s="207" t="s">
        <v>388</v>
      </c>
      <c r="D43" s="195">
        <v>0</v>
      </c>
      <c r="E43" s="234">
        <v>4000</v>
      </c>
      <c r="F43" s="222">
        <f t="shared" si="8"/>
        <v>0</v>
      </c>
      <c r="G43" s="234">
        <v>3000</v>
      </c>
      <c r="H43" s="224">
        <f t="shared" si="9"/>
        <v>0</v>
      </c>
      <c r="I43" s="225">
        <f t="shared" si="10"/>
        <v>1000</v>
      </c>
      <c r="J43" s="235">
        <f t="shared" si="11"/>
        <v>0</v>
      </c>
    </row>
    <row r="44" spans="1:10" ht="13.95" customHeight="1" x14ac:dyDescent="0.25">
      <c r="A44" s="263"/>
      <c r="B44" s="260"/>
      <c r="C44" s="207" t="s">
        <v>389</v>
      </c>
      <c r="D44" s="195">
        <v>0</v>
      </c>
      <c r="E44" s="234">
        <v>4800</v>
      </c>
      <c r="F44" s="222">
        <f t="shared" si="8"/>
        <v>0</v>
      </c>
      <c r="G44" s="234">
        <v>4000</v>
      </c>
      <c r="H44" s="224">
        <f t="shared" si="9"/>
        <v>0</v>
      </c>
      <c r="I44" s="225">
        <f t="shared" si="10"/>
        <v>800</v>
      </c>
      <c r="J44" s="235">
        <f t="shared" si="11"/>
        <v>0</v>
      </c>
    </row>
    <row r="45" spans="1:10" ht="13.95" customHeight="1" x14ac:dyDescent="0.25">
      <c r="A45" s="263"/>
      <c r="B45" s="260"/>
      <c r="C45" s="207" t="s">
        <v>390</v>
      </c>
      <c r="D45" s="195">
        <v>0</v>
      </c>
      <c r="E45" s="234">
        <v>4800</v>
      </c>
      <c r="F45" s="222">
        <f t="shared" si="8"/>
        <v>0</v>
      </c>
      <c r="G45" s="234">
        <v>4000</v>
      </c>
      <c r="H45" s="224">
        <f t="shared" si="9"/>
        <v>0</v>
      </c>
      <c r="I45" s="225">
        <f t="shared" si="10"/>
        <v>800</v>
      </c>
      <c r="J45" s="235">
        <f t="shared" si="11"/>
        <v>0</v>
      </c>
    </row>
    <row r="46" spans="1:10" ht="13.95" customHeight="1" x14ac:dyDescent="0.25">
      <c r="A46" s="263"/>
      <c r="B46" s="260"/>
      <c r="C46" s="207" t="s">
        <v>391</v>
      </c>
      <c r="D46" s="195">
        <v>0</v>
      </c>
      <c r="E46" s="234">
        <v>4800</v>
      </c>
      <c r="F46" s="222">
        <f t="shared" si="8"/>
        <v>0</v>
      </c>
      <c r="G46" s="234">
        <v>4000</v>
      </c>
      <c r="H46" s="224">
        <f t="shared" si="9"/>
        <v>0</v>
      </c>
      <c r="I46" s="225">
        <f t="shared" si="10"/>
        <v>800</v>
      </c>
      <c r="J46" s="235">
        <f t="shared" si="11"/>
        <v>0</v>
      </c>
    </row>
    <row r="47" spans="1:10" ht="13.95" customHeight="1" x14ac:dyDescent="0.25">
      <c r="A47" s="263"/>
      <c r="B47" s="260"/>
      <c r="C47" s="207" t="s">
        <v>392</v>
      </c>
      <c r="D47" s="195">
        <v>0</v>
      </c>
      <c r="E47" s="234">
        <v>4800</v>
      </c>
      <c r="F47" s="222">
        <f t="shared" si="4"/>
        <v>0</v>
      </c>
      <c r="G47" s="234">
        <v>4000</v>
      </c>
      <c r="H47" s="224">
        <f t="shared" si="5"/>
        <v>0</v>
      </c>
      <c r="I47" s="225">
        <f t="shared" si="6"/>
        <v>800</v>
      </c>
      <c r="J47" s="235">
        <f t="shared" si="7"/>
        <v>0</v>
      </c>
    </row>
    <row r="48" spans="1:10" ht="13.95" customHeight="1" x14ac:dyDescent="0.25">
      <c r="A48" s="263"/>
      <c r="B48" s="260"/>
      <c r="C48" s="207" t="s">
        <v>393</v>
      </c>
      <c r="D48" s="195">
        <v>0</v>
      </c>
      <c r="E48" s="234">
        <v>4800</v>
      </c>
      <c r="F48" s="222">
        <f t="shared" si="4"/>
        <v>0</v>
      </c>
      <c r="G48" s="234">
        <v>4000</v>
      </c>
      <c r="H48" s="224">
        <f t="shared" si="5"/>
        <v>0</v>
      </c>
      <c r="I48" s="225">
        <f t="shared" si="6"/>
        <v>800</v>
      </c>
      <c r="J48" s="235">
        <f t="shared" si="7"/>
        <v>0</v>
      </c>
    </row>
    <row r="49" spans="1:10" ht="13.95" customHeight="1" x14ac:dyDescent="0.25">
      <c r="A49" s="263"/>
      <c r="B49" s="260"/>
      <c r="C49" s="207" t="s">
        <v>394</v>
      </c>
      <c r="D49" s="195">
        <v>0</v>
      </c>
      <c r="E49" s="234">
        <v>4000</v>
      </c>
      <c r="F49" s="222">
        <f t="shared" si="4"/>
        <v>0</v>
      </c>
      <c r="G49" s="234">
        <v>3000</v>
      </c>
      <c r="H49" s="224">
        <f t="shared" si="5"/>
        <v>0</v>
      </c>
      <c r="I49" s="225">
        <f t="shared" si="6"/>
        <v>1000</v>
      </c>
      <c r="J49" s="235">
        <f t="shared" si="7"/>
        <v>0</v>
      </c>
    </row>
    <row r="50" spans="1:10" ht="13.95" customHeight="1" x14ac:dyDescent="0.25">
      <c r="A50" s="263"/>
      <c r="B50" s="260"/>
      <c r="C50" s="207" t="s">
        <v>395</v>
      </c>
      <c r="D50" s="195">
        <v>0</v>
      </c>
      <c r="E50" s="234">
        <v>4000</v>
      </c>
      <c r="F50" s="222">
        <f t="shared" si="4"/>
        <v>0</v>
      </c>
      <c r="G50" s="234">
        <v>3000</v>
      </c>
      <c r="H50" s="224">
        <f t="shared" si="5"/>
        <v>0</v>
      </c>
      <c r="I50" s="225">
        <f t="shared" si="6"/>
        <v>1000</v>
      </c>
      <c r="J50" s="235">
        <f t="shared" si="7"/>
        <v>0</v>
      </c>
    </row>
    <row r="51" spans="1:10" ht="13.95" customHeight="1" x14ac:dyDescent="0.25">
      <c r="A51" s="263"/>
      <c r="B51" s="260"/>
      <c r="C51" s="207" t="s">
        <v>396</v>
      </c>
      <c r="D51" s="195">
        <v>0</v>
      </c>
      <c r="E51" s="234">
        <v>4000</v>
      </c>
      <c r="F51" s="222">
        <f t="shared" si="4"/>
        <v>0</v>
      </c>
      <c r="G51" s="234">
        <v>3000</v>
      </c>
      <c r="H51" s="224">
        <f t="shared" si="5"/>
        <v>0</v>
      </c>
      <c r="I51" s="225">
        <f t="shared" si="6"/>
        <v>1000</v>
      </c>
      <c r="J51" s="235">
        <f t="shared" si="7"/>
        <v>0</v>
      </c>
    </row>
    <row r="52" spans="1:10" ht="13.95" customHeight="1" x14ac:dyDescent="0.25">
      <c r="A52" s="263"/>
      <c r="B52" s="260"/>
      <c r="C52" s="207" t="s">
        <v>397</v>
      </c>
      <c r="D52" s="195">
        <v>0</v>
      </c>
      <c r="E52" s="234">
        <v>300000</v>
      </c>
      <c r="F52" s="222">
        <f t="shared" si="4"/>
        <v>0</v>
      </c>
      <c r="G52" s="234">
        <v>250000</v>
      </c>
      <c r="H52" s="224">
        <f t="shared" si="5"/>
        <v>0</v>
      </c>
      <c r="I52" s="225">
        <f t="shared" si="6"/>
        <v>50000</v>
      </c>
      <c r="J52" s="235">
        <f t="shared" si="7"/>
        <v>0</v>
      </c>
    </row>
    <row r="53" spans="1:10" ht="13.95" customHeight="1" x14ac:dyDescent="0.25">
      <c r="A53" s="263"/>
      <c r="B53" s="260"/>
      <c r="C53" s="207" t="s">
        <v>398</v>
      </c>
      <c r="D53" s="195">
        <v>0</v>
      </c>
      <c r="E53" s="234">
        <v>300000</v>
      </c>
      <c r="F53" s="222">
        <f t="shared" si="4"/>
        <v>0</v>
      </c>
      <c r="G53" s="234">
        <v>250000</v>
      </c>
      <c r="H53" s="224">
        <f t="shared" si="5"/>
        <v>0</v>
      </c>
      <c r="I53" s="225">
        <f t="shared" si="6"/>
        <v>50000</v>
      </c>
      <c r="J53" s="235">
        <f t="shared" si="7"/>
        <v>0</v>
      </c>
    </row>
    <row r="54" spans="1:10" ht="13.95" customHeight="1" thickBot="1" x14ac:dyDescent="0.3">
      <c r="A54" s="264"/>
      <c r="B54" s="261"/>
      <c r="C54" s="206"/>
      <c r="D54" s="196"/>
      <c r="E54" s="241"/>
      <c r="F54" s="237">
        <f>SUM(F7:F53)</f>
        <v>0</v>
      </c>
      <c r="G54" s="238"/>
      <c r="H54" s="239">
        <f>SUM(H7:H53)</f>
        <v>0</v>
      </c>
      <c r="I54" s="241"/>
      <c r="J54" s="240">
        <f>SUM(J7:J53)</f>
        <v>0</v>
      </c>
    </row>
    <row r="55" spans="1:10" ht="13.95" customHeight="1" x14ac:dyDescent="0.25">
      <c r="A55" s="262" t="s">
        <v>489</v>
      </c>
      <c r="B55" s="259" t="s">
        <v>490</v>
      </c>
      <c r="C55" s="204" t="s">
        <v>399</v>
      </c>
      <c r="D55" s="195">
        <v>0</v>
      </c>
      <c r="E55" s="234">
        <v>75000</v>
      </c>
      <c r="F55" s="222">
        <f t="shared" ref="F55:F57" si="12">SUM(D55*E55)</f>
        <v>0</v>
      </c>
      <c r="G55" s="234">
        <v>70000</v>
      </c>
      <c r="H55" s="224">
        <f t="shared" ref="H55:H57" si="13">SUM(D55*G55)</f>
        <v>0</v>
      </c>
      <c r="I55" s="225">
        <f t="shared" ref="I55:I57" si="14">SUM(E55-G55)</f>
        <v>5000</v>
      </c>
      <c r="J55" s="235">
        <f t="shared" ref="J55:J57" si="15">SUM(D55*I55)</f>
        <v>0</v>
      </c>
    </row>
    <row r="56" spans="1:10" ht="13.95" customHeight="1" x14ac:dyDescent="0.25">
      <c r="A56" s="263"/>
      <c r="B56" s="260"/>
      <c r="C56" s="205" t="s">
        <v>400</v>
      </c>
      <c r="D56" s="195">
        <v>0</v>
      </c>
      <c r="E56" s="234">
        <v>1000</v>
      </c>
      <c r="F56" s="222">
        <f t="shared" si="12"/>
        <v>0</v>
      </c>
      <c r="G56" s="234">
        <v>1000</v>
      </c>
      <c r="H56" s="224">
        <f t="shared" si="13"/>
        <v>0</v>
      </c>
      <c r="I56" s="225">
        <f t="shared" si="14"/>
        <v>0</v>
      </c>
      <c r="J56" s="235">
        <f t="shared" si="15"/>
        <v>0</v>
      </c>
    </row>
    <row r="57" spans="1:10" ht="13.95" customHeight="1" x14ac:dyDescent="0.25">
      <c r="A57" s="263"/>
      <c r="B57" s="260"/>
      <c r="C57" s="205" t="s">
        <v>401</v>
      </c>
      <c r="D57" s="195">
        <v>0</v>
      </c>
      <c r="E57" s="234">
        <v>3000</v>
      </c>
      <c r="F57" s="222">
        <f t="shared" si="12"/>
        <v>0</v>
      </c>
      <c r="G57" s="234">
        <v>2500</v>
      </c>
      <c r="H57" s="224">
        <f t="shared" si="13"/>
        <v>0</v>
      </c>
      <c r="I57" s="225">
        <f t="shared" si="14"/>
        <v>500</v>
      </c>
      <c r="J57" s="235">
        <f t="shared" si="15"/>
        <v>0</v>
      </c>
    </row>
    <row r="58" spans="1:10" ht="13.95" customHeight="1" thickBot="1" x14ac:dyDescent="0.3">
      <c r="A58" s="264"/>
      <c r="B58" s="261"/>
      <c r="C58" s="206"/>
      <c r="D58" s="196"/>
      <c r="E58" s="241"/>
      <c r="F58" s="237">
        <f>SUM(F55:F57)</f>
        <v>0</v>
      </c>
      <c r="G58" s="238"/>
      <c r="H58" s="239">
        <f>SUM(H55:H57)</f>
        <v>0</v>
      </c>
      <c r="I58" s="241"/>
      <c r="J58" s="240">
        <f>SUM(J55:J57)</f>
        <v>0</v>
      </c>
    </row>
    <row r="59" spans="1:10" ht="13.95" customHeight="1" x14ac:dyDescent="0.25">
      <c r="A59" s="256" t="s">
        <v>491</v>
      </c>
      <c r="B59" s="252" t="s">
        <v>492</v>
      </c>
      <c r="C59" s="208" t="s">
        <v>471</v>
      </c>
      <c r="D59" s="194">
        <v>0</v>
      </c>
      <c r="E59" s="232">
        <v>60</v>
      </c>
      <c r="F59" s="217">
        <f t="shared" ref="F59:F105" si="16">SUM(D59*E59)</f>
        <v>0</v>
      </c>
      <c r="G59" s="232">
        <v>40</v>
      </c>
      <c r="H59" s="219">
        <f t="shared" ref="H59:H105" si="17">SUM(D59*G59)</f>
        <v>0</v>
      </c>
      <c r="I59" s="216">
        <f t="shared" ref="I59:I105" si="18">SUM(E59-G59)</f>
        <v>20</v>
      </c>
      <c r="J59" s="220">
        <f t="shared" ref="J59:J105" si="19">SUM(D59*I59)</f>
        <v>0</v>
      </c>
    </row>
    <row r="60" spans="1:10" ht="13.95" customHeight="1" x14ac:dyDescent="0.25">
      <c r="A60" s="258"/>
      <c r="B60" s="253"/>
      <c r="C60" s="209" t="s">
        <v>472</v>
      </c>
      <c r="D60" s="195">
        <v>0</v>
      </c>
      <c r="E60" s="234">
        <v>60</v>
      </c>
      <c r="F60" s="222">
        <f t="shared" si="16"/>
        <v>0</v>
      </c>
      <c r="G60" s="234">
        <v>40</v>
      </c>
      <c r="H60" s="224">
        <f t="shared" si="17"/>
        <v>0</v>
      </c>
      <c r="I60" s="225">
        <f t="shared" si="18"/>
        <v>20</v>
      </c>
      <c r="J60" s="235">
        <f t="shared" si="19"/>
        <v>0</v>
      </c>
    </row>
    <row r="61" spans="1:10" ht="13.95" customHeight="1" x14ac:dyDescent="0.25">
      <c r="A61" s="258"/>
      <c r="B61" s="253"/>
      <c r="C61" s="209" t="s">
        <v>402</v>
      </c>
      <c r="D61" s="195">
        <v>0</v>
      </c>
      <c r="E61" s="234">
        <v>150</v>
      </c>
      <c r="F61" s="222">
        <f t="shared" si="16"/>
        <v>0</v>
      </c>
      <c r="G61" s="234">
        <v>100</v>
      </c>
      <c r="H61" s="224">
        <f t="shared" si="17"/>
        <v>0</v>
      </c>
      <c r="I61" s="225">
        <f t="shared" si="18"/>
        <v>50</v>
      </c>
      <c r="J61" s="235">
        <f t="shared" si="19"/>
        <v>0</v>
      </c>
    </row>
    <row r="62" spans="1:10" ht="13.95" customHeight="1" x14ac:dyDescent="0.25">
      <c r="A62" s="258"/>
      <c r="B62" s="253"/>
      <c r="C62" s="209" t="s">
        <v>403</v>
      </c>
      <c r="D62" s="195">
        <v>0</v>
      </c>
      <c r="E62" s="234">
        <v>30</v>
      </c>
      <c r="F62" s="222">
        <f t="shared" si="16"/>
        <v>0</v>
      </c>
      <c r="G62" s="234">
        <v>20</v>
      </c>
      <c r="H62" s="224">
        <f t="shared" si="17"/>
        <v>0</v>
      </c>
      <c r="I62" s="225">
        <f t="shared" si="18"/>
        <v>10</v>
      </c>
      <c r="J62" s="235">
        <f t="shared" si="19"/>
        <v>0</v>
      </c>
    </row>
    <row r="63" spans="1:10" ht="13.95" customHeight="1" x14ac:dyDescent="0.25">
      <c r="A63" s="258"/>
      <c r="B63" s="253"/>
      <c r="C63" s="209" t="s">
        <v>404</v>
      </c>
      <c r="D63" s="195">
        <v>0</v>
      </c>
      <c r="E63" s="234">
        <v>60</v>
      </c>
      <c r="F63" s="222">
        <f t="shared" si="16"/>
        <v>0</v>
      </c>
      <c r="G63" s="234">
        <v>40</v>
      </c>
      <c r="H63" s="224">
        <f t="shared" si="17"/>
        <v>0</v>
      </c>
      <c r="I63" s="225">
        <f t="shared" si="18"/>
        <v>20</v>
      </c>
      <c r="J63" s="235">
        <f t="shared" si="19"/>
        <v>0</v>
      </c>
    </row>
    <row r="64" spans="1:10" ht="13.95" customHeight="1" x14ac:dyDescent="0.25">
      <c r="A64" s="258"/>
      <c r="B64" s="253"/>
      <c r="C64" s="209" t="s">
        <v>473</v>
      </c>
      <c r="D64" s="195">
        <v>0</v>
      </c>
      <c r="E64" s="234">
        <v>9</v>
      </c>
      <c r="F64" s="222">
        <f t="shared" si="16"/>
        <v>0</v>
      </c>
      <c r="G64" s="234">
        <v>7</v>
      </c>
      <c r="H64" s="224">
        <f t="shared" si="17"/>
        <v>0</v>
      </c>
      <c r="I64" s="225">
        <f t="shared" si="18"/>
        <v>2</v>
      </c>
      <c r="J64" s="235">
        <f t="shared" si="19"/>
        <v>0</v>
      </c>
    </row>
    <row r="65" spans="1:10" ht="13.95" customHeight="1" x14ac:dyDescent="0.25">
      <c r="A65" s="258"/>
      <c r="B65" s="253"/>
      <c r="C65" s="209" t="s">
        <v>474</v>
      </c>
      <c r="D65" s="195">
        <v>0</v>
      </c>
      <c r="E65" s="234">
        <v>9</v>
      </c>
      <c r="F65" s="222">
        <f t="shared" si="16"/>
        <v>0</v>
      </c>
      <c r="G65" s="234">
        <v>7</v>
      </c>
      <c r="H65" s="224">
        <f t="shared" si="17"/>
        <v>0</v>
      </c>
      <c r="I65" s="225">
        <f t="shared" si="18"/>
        <v>2</v>
      </c>
      <c r="J65" s="235">
        <f t="shared" si="19"/>
        <v>0</v>
      </c>
    </row>
    <row r="66" spans="1:10" ht="13.95" customHeight="1" x14ac:dyDescent="0.25">
      <c r="A66" s="258"/>
      <c r="B66" s="253"/>
      <c r="C66" s="209" t="s">
        <v>405</v>
      </c>
      <c r="D66" s="195">
        <v>0</v>
      </c>
      <c r="E66" s="234">
        <v>15</v>
      </c>
      <c r="F66" s="222">
        <f t="shared" si="16"/>
        <v>0</v>
      </c>
      <c r="G66" s="234">
        <v>10</v>
      </c>
      <c r="H66" s="224">
        <f t="shared" si="17"/>
        <v>0</v>
      </c>
      <c r="I66" s="225">
        <f t="shared" si="18"/>
        <v>5</v>
      </c>
      <c r="J66" s="235">
        <f t="shared" si="19"/>
        <v>0</v>
      </c>
    </row>
    <row r="67" spans="1:10" ht="13.95" customHeight="1" x14ac:dyDescent="0.25">
      <c r="A67" s="258"/>
      <c r="B67" s="253"/>
      <c r="C67" s="209" t="s">
        <v>406</v>
      </c>
      <c r="D67" s="195">
        <v>0</v>
      </c>
      <c r="E67" s="234">
        <v>15</v>
      </c>
      <c r="F67" s="222">
        <f t="shared" si="16"/>
        <v>0</v>
      </c>
      <c r="G67" s="234">
        <v>10</v>
      </c>
      <c r="H67" s="224">
        <f t="shared" si="17"/>
        <v>0</v>
      </c>
      <c r="I67" s="225">
        <f t="shared" si="18"/>
        <v>5</v>
      </c>
      <c r="J67" s="235">
        <f t="shared" si="19"/>
        <v>0</v>
      </c>
    </row>
    <row r="68" spans="1:10" ht="13.95" customHeight="1" x14ac:dyDescent="0.25">
      <c r="A68" s="258"/>
      <c r="B68" s="253"/>
      <c r="C68" s="209" t="s">
        <v>481</v>
      </c>
      <c r="D68" s="195">
        <v>0</v>
      </c>
      <c r="E68" s="234">
        <v>10</v>
      </c>
      <c r="F68" s="222">
        <f t="shared" si="16"/>
        <v>0</v>
      </c>
      <c r="G68" s="234">
        <v>8</v>
      </c>
      <c r="H68" s="224">
        <f t="shared" si="17"/>
        <v>0</v>
      </c>
      <c r="I68" s="225">
        <f t="shared" si="18"/>
        <v>2</v>
      </c>
      <c r="J68" s="235">
        <f t="shared" si="19"/>
        <v>0</v>
      </c>
    </row>
    <row r="69" spans="1:10" ht="13.95" customHeight="1" x14ac:dyDescent="0.25">
      <c r="A69" s="258"/>
      <c r="B69" s="253"/>
      <c r="C69" s="209" t="s">
        <v>407</v>
      </c>
      <c r="D69" s="195">
        <v>0</v>
      </c>
      <c r="E69" s="234">
        <v>60</v>
      </c>
      <c r="F69" s="222">
        <f t="shared" si="16"/>
        <v>0</v>
      </c>
      <c r="G69" s="234">
        <v>40</v>
      </c>
      <c r="H69" s="224">
        <f t="shared" si="17"/>
        <v>0</v>
      </c>
      <c r="I69" s="225">
        <f t="shared" si="18"/>
        <v>20</v>
      </c>
      <c r="J69" s="235">
        <f t="shared" si="19"/>
        <v>0</v>
      </c>
    </row>
    <row r="70" spans="1:10" ht="13.95" customHeight="1" x14ac:dyDescent="0.25">
      <c r="A70" s="258"/>
      <c r="B70" s="253"/>
      <c r="C70" s="209" t="s">
        <v>408</v>
      </c>
      <c r="D70" s="195">
        <v>0</v>
      </c>
      <c r="E70" s="234">
        <v>300</v>
      </c>
      <c r="F70" s="222">
        <f t="shared" si="16"/>
        <v>0</v>
      </c>
      <c r="G70" s="234">
        <v>200</v>
      </c>
      <c r="H70" s="224">
        <f t="shared" si="17"/>
        <v>0</v>
      </c>
      <c r="I70" s="225">
        <f t="shared" si="18"/>
        <v>100</v>
      </c>
      <c r="J70" s="235">
        <f t="shared" si="19"/>
        <v>0</v>
      </c>
    </row>
    <row r="71" spans="1:10" ht="13.95" customHeight="1" x14ac:dyDescent="0.25">
      <c r="A71" s="258"/>
      <c r="B71" s="253"/>
      <c r="C71" s="209" t="s">
        <v>409</v>
      </c>
      <c r="D71" s="195">
        <v>0</v>
      </c>
      <c r="E71" s="234">
        <v>150</v>
      </c>
      <c r="F71" s="222">
        <f t="shared" si="16"/>
        <v>0</v>
      </c>
      <c r="G71" s="234">
        <v>100</v>
      </c>
      <c r="H71" s="224">
        <f t="shared" si="17"/>
        <v>0</v>
      </c>
      <c r="I71" s="225">
        <f t="shared" si="18"/>
        <v>50</v>
      </c>
      <c r="J71" s="235">
        <f t="shared" si="19"/>
        <v>0</v>
      </c>
    </row>
    <row r="72" spans="1:10" ht="13.95" customHeight="1" x14ac:dyDescent="0.25">
      <c r="A72" s="258"/>
      <c r="B72" s="253"/>
      <c r="C72" s="209" t="s">
        <v>410</v>
      </c>
      <c r="D72" s="195">
        <v>0</v>
      </c>
      <c r="E72" s="234">
        <v>60</v>
      </c>
      <c r="F72" s="222">
        <f t="shared" si="16"/>
        <v>0</v>
      </c>
      <c r="G72" s="234">
        <v>40</v>
      </c>
      <c r="H72" s="224">
        <f t="shared" si="17"/>
        <v>0</v>
      </c>
      <c r="I72" s="225">
        <f t="shared" si="18"/>
        <v>20</v>
      </c>
      <c r="J72" s="235">
        <f t="shared" si="19"/>
        <v>0</v>
      </c>
    </row>
    <row r="73" spans="1:10" ht="13.95" customHeight="1" x14ac:dyDescent="0.25">
      <c r="A73" s="258"/>
      <c r="B73" s="253"/>
      <c r="C73" s="209" t="s">
        <v>411</v>
      </c>
      <c r="D73" s="195">
        <v>0</v>
      </c>
      <c r="E73" s="234">
        <v>60</v>
      </c>
      <c r="F73" s="222">
        <f t="shared" si="16"/>
        <v>0</v>
      </c>
      <c r="G73" s="234">
        <v>40</v>
      </c>
      <c r="H73" s="224">
        <f t="shared" si="17"/>
        <v>0</v>
      </c>
      <c r="I73" s="225">
        <f t="shared" si="18"/>
        <v>20</v>
      </c>
      <c r="J73" s="235">
        <f t="shared" si="19"/>
        <v>0</v>
      </c>
    </row>
    <row r="74" spans="1:10" ht="13.95" customHeight="1" x14ac:dyDescent="0.25">
      <c r="A74" s="258"/>
      <c r="B74" s="253"/>
      <c r="C74" s="209" t="s">
        <v>412</v>
      </c>
      <c r="D74" s="195">
        <v>0</v>
      </c>
      <c r="E74" s="234">
        <v>30</v>
      </c>
      <c r="F74" s="222">
        <f t="shared" si="16"/>
        <v>0</v>
      </c>
      <c r="G74" s="234">
        <v>20</v>
      </c>
      <c r="H74" s="224">
        <f t="shared" si="17"/>
        <v>0</v>
      </c>
      <c r="I74" s="225">
        <f t="shared" si="18"/>
        <v>10</v>
      </c>
      <c r="J74" s="235">
        <f t="shared" si="19"/>
        <v>0</v>
      </c>
    </row>
    <row r="75" spans="1:10" ht="13.95" customHeight="1" x14ac:dyDescent="0.25">
      <c r="A75" s="258"/>
      <c r="B75" s="253"/>
      <c r="C75" s="209" t="s">
        <v>413</v>
      </c>
      <c r="D75" s="195">
        <v>0</v>
      </c>
      <c r="E75" s="234">
        <v>30</v>
      </c>
      <c r="F75" s="222">
        <f t="shared" si="16"/>
        <v>0</v>
      </c>
      <c r="G75" s="234">
        <v>20</v>
      </c>
      <c r="H75" s="224">
        <f t="shared" si="17"/>
        <v>0</v>
      </c>
      <c r="I75" s="225">
        <f t="shared" si="18"/>
        <v>10</v>
      </c>
      <c r="J75" s="235">
        <f t="shared" si="19"/>
        <v>0</v>
      </c>
    </row>
    <row r="76" spans="1:10" ht="13.95" customHeight="1" x14ac:dyDescent="0.25">
      <c r="A76" s="258"/>
      <c r="B76" s="253"/>
      <c r="C76" s="209" t="s">
        <v>482</v>
      </c>
      <c r="D76" s="195">
        <v>0</v>
      </c>
      <c r="E76" s="234">
        <v>45</v>
      </c>
      <c r="F76" s="222">
        <f t="shared" si="16"/>
        <v>0</v>
      </c>
      <c r="G76" s="234">
        <v>30</v>
      </c>
      <c r="H76" s="224">
        <f t="shared" si="17"/>
        <v>0</v>
      </c>
      <c r="I76" s="225">
        <f t="shared" si="18"/>
        <v>15</v>
      </c>
      <c r="J76" s="235">
        <f t="shared" si="19"/>
        <v>0</v>
      </c>
    </row>
    <row r="77" spans="1:10" ht="13.95" customHeight="1" x14ac:dyDescent="0.25">
      <c r="A77" s="258"/>
      <c r="B77" s="253"/>
      <c r="C77" s="209" t="s">
        <v>483</v>
      </c>
      <c r="D77" s="195">
        <v>0</v>
      </c>
      <c r="E77" s="234">
        <v>60</v>
      </c>
      <c r="F77" s="222">
        <f t="shared" si="16"/>
        <v>0</v>
      </c>
      <c r="G77" s="234">
        <v>40</v>
      </c>
      <c r="H77" s="224">
        <f t="shared" si="17"/>
        <v>0</v>
      </c>
      <c r="I77" s="225">
        <f t="shared" si="18"/>
        <v>20</v>
      </c>
      <c r="J77" s="235">
        <f t="shared" si="19"/>
        <v>0</v>
      </c>
    </row>
    <row r="78" spans="1:10" ht="13.95" customHeight="1" x14ac:dyDescent="0.25">
      <c r="A78" s="258"/>
      <c r="B78" s="253"/>
      <c r="C78" s="209" t="s">
        <v>484</v>
      </c>
      <c r="D78" s="195">
        <v>0</v>
      </c>
      <c r="E78" s="234">
        <v>60</v>
      </c>
      <c r="F78" s="222">
        <f t="shared" si="16"/>
        <v>0</v>
      </c>
      <c r="G78" s="234">
        <v>40</v>
      </c>
      <c r="H78" s="224">
        <f t="shared" si="17"/>
        <v>0</v>
      </c>
      <c r="I78" s="225">
        <f t="shared" si="18"/>
        <v>20</v>
      </c>
      <c r="J78" s="235">
        <f t="shared" si="19"/>
        <v>0</v>
      </c>
    </row>
    <row r="79" spans="1:10" ht="13.95" customHeight="1" x14ac:dyDescent="0.25">
      <c r="A79" s="258"/>
      <c r="B79" s="253"/>
      <c r="C79" s="209" t="s">
        <v>414</v>
      </c>
      <c r="D79" s="195">
        <v>0</v>
      </c>
      <c r="E79" s="234">
        <v>30</v>
      </c>
      <c r="F79" s="222">
        <f t="shared" si="16"/>
        <v>0</v>
      </c>
      <c r="G79" s="234">
        <v>20</v>
      </c>
      <c r="H79" s="224">
        <f t="shared" si="17"/>
        <v>0</v>
      </c>
      <c r="I79" s="225">
        <f t="shared" si="18"/>
        <v>10</v>
      </c>
      <c r="J79" s="235">
        <f t="shared" si="19"/>
        <v>0</v>
      </c>
    </row>
    <row r="80" spans="1:10" ht="13.95" customHeight="1" x14ac:dyDescent="0.25">
      <c r="A80" s="258"/>
      <c r="B80" s="253"/>
      <c r="C80" s="209" t="s">
        <v>415</v>
      </c>
      <c r="D80" s="195">
        <v>0</v>
      </c>
      <c r="E80" s="234">
        <v>60</v>
      </c>
      <c r="F80" s="222">
        <f t="shared" si="16"/>
        <v>0</v>
      </c>
      <c r="G80" s="234">
        <v>40</v>
      </c>
      <c r="H80" s="224">
        <f t="shared" si="17"/>
        <v>0</v>
      </c>
      <c r="I80" s="225">
        <f t="shared" si="18"/>
        <v>20</v>
      </c>
      <c r="J80" s="235">
        <f t="shared" si="19"/>
        <v>0</v>
      </c>
    </row>
    <row r="81" spans="1:10" ht="13.95" customHeight="1" x14ac:dyDescent="0.25">
      <c r="A81" s="258"/>
      <c r="B81" s="253"/>
      <c r="C81" s="209" t="s">
        <v>475</v>
      </c>
      <c r="D81" s="195">
        <v>0</v>
      </c>
      <c r="E81" s="234">
        <v>60</v>
      </c>
      <c r="F81" s="222">
        <f t="shared" si="16"/>
        <v>0</v>
      </c>
      <c r="G81" s="234">
        <v>40</v>
      </c>
      <c r="H81" s="224">
        <f t="shared" si="17"/>
        <v>0</v>
      </c>
      <c r="I81" s="225">
        <f t="shared" si="18"/>
        <v>20</v>
      </c>
      <c r="J81" s="235">
        <f t="shared" si="19"/>
        <v>0</v>
      </c>
    </row>
    <row r="82" spans="1:10" ht="13.95" customHeight="1" x14ac:dyDescent="0.25">
      <c r="A82" s="258"/>
      <c r="B82" s="253"/>
      <c r="C82" s="209" t="s">
        <v>416</v>
      </c>
      <c r="D82" s="195">
        <v>0</v>
      </c>
      <c r="E82" s="234">
        <v>36</v>
      </c>
      <c r="F82" s="222">
        <f t="shared" si="16"/>
        <v>0</v>
      </c>
      <c r="G82" s="234">
        <v>30</v>
      </c>
      <c r="H82" s="224">
        <f t="shared" si="17"/>
        <v>0</v>
      </c>
      <c r="I82" s="225">
        <f t="shared" si="18"/>
        <v>6</v>
      </c>
      <c r="J82" s="235">
        <f t="shared" si="19"/>
        <v>0</v>
      </c>
    </row>
    <row r="83" spans="1:10" ht="13.95" customHeight="1" x14ac:dyDescent="0.25">
      <c r="A83" s="258"/>
      <c r="B83" s="253"/>
      <c r="C83" s="209" t="s">
        <v>417</v>
      </c>
      <c r="D83" s="195">
        <v>0</v>
      </c>
      <c r="E83" s="234">
        <v>36</v>
      </c>
      <c r="F83" s="222">
        <f t="shared" si="16"/>
        <v>0</v>
      </c>
      <c r="G83" s="234">
        <v>30</v>
      </c>
      <c r="H83" s="224">
        <f t="shared" si="17"/>
        <v>0</v>
      </c>
      <c r="I83" s="225">
        <f t="shared" si="18"/>
        <v>6</v>
      </c>
      <c r="J83" s="235">
        <f t="shared" si="19"/>
        <v>0</v>
      </c>
    </row>
    <row r="84" spans="1:10" ht="13.95" customHeight="1" x14ac:dyDescent="0.25">
      <c r="A84" s="258"/>
      <c r="B84" s="253"/>
      <c r="C84" s="209" t="s">
        <v>418</v>
      </c>
      <c r="D84" s="195">
        <v>0</v>
      </c>
      <c r="E84" s="234">
        <v>36</v>
      </c>
      <c r="F84" s="222">
        <f t="shared" si="16"/>
        <v>0</v>
      </c>
      <c r="G84" s="234">
        <v>30</v>
      </c>
      <c r="H84" s="224">
        <f t="shared" si="17"/>
        <v>0</v>
      </c>
      <c r="I84" s="225">
        <f t="shared" si="18"/>
        <v>6</v>
      </c>
      <c r="J84" s="235">
        <f t="shared" si="19"/>
        <v>0</v>
      </c>
    </row>
    <row r="85" spans="1:10" ht="13.95" customHeight="1" x14ac:dyDescent="0.25">
      <c r="A85" s="258"/>
      <c r="B85" s="253"/>
      <c r="C85" s="209" t="s">
        <v>358</v>
      </c>
      <c r="D85" s="195">
        <v>0</v>
      </c>
      <c r="E85" s="234">
        <v>15</v>
      </c>
      <c r="F85" s="222">
        <f t="shared" si="16"/>
        <v>0</v>
      </c>
      <c r="G85" s="234">
        <v>10</v>
      </c>
      <c r="H85" s="224">
        <f t="shared" si="17"/>
        <v>0</v>
      </c>
      <c r="I85" s="225">
        <f t="shared" si="18"/>
        <v>5</v>
      </c>
      <c r="J85" s="235">
        <f t="shared" si="19"/>
        <v>0</v>
      </c>
    </row>
    <row r="86" spans="1:10" ht="13.95" customHeight="1" x14ac:dyDescent="0.25">
      <c r="A86" s="258"/>
      <c r="B86" s="253"/>
      <c r="C86" s="209" t="s">
        <v>419</v>
      </c>
      <c r="D86" s="195">
        <v>0</v>
      </c>
      <c r="E86" s="234">
        <v>3</v>
      </c>
      <c r="F86" s="222">
        <f t="shared" si="16"/>
        <v>0</v>
      </c>
      <c r="G86" s="234">
        <v>2</v>
      </c>
      <c r="H86" s="224">
        <f t="shared" si="17"/>
        <v>0</v>
      </c>
      <c r="I86" s="225">
        <f t="shared" si="18"/>
        <v>1</v>
      </c>
      <c r="J86" s="235">
        <f t="shared" si="19"/>
        <v>0</v>
      </c>
    </row>
    <row r="87" spans="1:10" ht="13.95" customHeight="1" x14ac:dyDescent="0.25">
      <c r="A87" s="258"/>
      <c r="B87" s="253"/>
      <c r="C87" s="209" t="s">
        <v>420</v>
      </c>
      <c r="D87" s="195">
        <v>0</v>
      </c>
      <c r="E87" s="234">
        <v>6</v>
      </c>
      <c r="F87" s="222">
        <f t="shared" si="16"/>
        <v>0</v>
      </c>
      <c r="G87" s="234">
        <v>5</v>
      </c>
      <c r="H87" s="224">
        <f t="shared" si="17"/>
        <v>0</v>
      </c>
      <c r="I87" s="225">
        <f t="shared" si="18"/>
        <v>1</v>
      </c>
      <c r="J87" s="235">
        <f t="shared" si="19"/>
        <v>0</v>
      </c>
    </row>
    <row r="88" spans="1:10" ht="13.95" customHeight="1" x14ac:dyDescent="0.25">
      <c r="A88" s="258"/>
      <c r="B88" s="253"/>
      <c r="C88" s="209" t="s">
        <v>421</v>
      </c>
      <c r="D88" s="195">
        <v>0</v>
      </c>
      <c r="E88" s="234">
        <v>1</v>
      </c>
      <c r="F88" s="222">
        <f t="shared" si="16"/>
        <v>0</v>
      </c>
      <c r="G88" s="234">
        <v>1</v>
      </c>
      <c r="H88" s="224">
        <f t="shared" si="17"/>
        <v>0</v>
      </c>
      <c r="I88" s="225">
        <f t="shared" si="18"/>
        <v>0</v>
      </c>
      <c r="J88" s="235">
        <f t="shared" si="19"/>
        <v>0</v>
      </c>
    </row>
    <row r="89" spans="1:10" ht="13.95" customHeight="1" x14ac:dyDescent="0.25">
      <c r="A89" s="258"/>
      <c r="B89" s="253"/>
      <c r="C89" s="209" t="s">
        <v>422</v>
      </c>
      <c r="D89" s="195">
        <v>0</v>
      </c>
      <c r="E89" s="234">
        <v>6</v>
      </c>
      <c r="F89" s="222">
        <f t="shared" si="16"/>
        <v>0</v>
      </c>
      <c r="G89" s="234">
        <v>5</v>
      </c>
      <c r="H89" s="224">
        <f t="shared" si="17"/>
        <v>0</v>
      </c>
      <c r="I89" s="225">
        <f t="shared" si="18"/>
        <v>1</v>
      </c>
      <c r="J89" s="235">
        <f t="shared" si="19"/>
        <v>0</v>
      </c>
    </row>
    <row r="90" spans="1:10" ht="13.95" customHeight="1" x14ac:dyDescent="0.25">
      <c r="A90" s="258"/>
      <c r="B90" s="253"/>
      <c r="C90" s="209" t="s">
        <v>423</v>
      </c>
      <c r="D90" s="195">
        <v>0</v>
      </c>
      <c r="E90" s="234">
        <v>3</v>
      </c>
      <c r="F90" s="222">
        <f t="shared" si="16"/>
        <v>0</v>
      </c>
      <c r="G90" s="234">
        <v>2</v>
      </c>
      <c r="H90" s="224">
        <f t="shared" si="17"/>
        <v>0</v>
      </c>
      <c r="I90" s="225">
        <f t="shared" si="18"/>
        <v>1</v>
      </c>
      <c r="J90" s="235">
        <f t="shared" si="19"/>
        <v>0</v>
      </c>
    </row>
    <row r="91" spans="1:10" ht="13.95" customHeight="1" x14ac:dyDescent="0.25">
      <c r="A91" s="258"/>
      <c r="B91" s="253"/>
      <c r="C91" s="209" t="s">
        <v>424</v>
      </c>
      <c r="D91" s="195">
        <v>0</v>
      </c>
      <c r="E91" s="234">
        <v>30</v>
      </c>
      <c r="F91" s="222">
        <f t="shared" si="16"/>
        <v>0</v>
      </c>
      <c r="G91" s="234">
        <v>20</v>
      </c>
      <c r="H91" s="224">
        <f t="shared" si="17"/>
        <v>0</v>
      </c>
      <c r="I91" s="225">
        <f t="shared" si="18"/>
        <v>10</v>
      </c>
      <c r="J91" s="235">
        <f t="shared" si="19"/>
        <v>0</v>
      </c>
    </row>
    <row r="92" spans="1:10" ht="13.95" customHeight="1" x14ac:dyDescent="0.25">
      <c r="A92" s="258"/>
      <c r="B92" s="253"/>
      <c r="C92" s="209" t="s">
        <v>425</v>
      </c>
      <c r="D92" s="195">
        <v>0</v>
      </c>
      <c r="E92" s="234">
        <v>3</v>
      </c>
      <c r="F92" s="222">
        <f t="shared" si="16"/>
        <v>0</v>
      </c>
      <c r="G92" s="234">
        <v>2</v>
      </c>
      <c r="H92" s="224">
        <f t="shared" si="17"/>
        <v>0</v>
      </c>
      <c r="I92" s="225">
        <f t="shared" si="18"/>
        <v>1</v>
      </c>
      <c r="J92" s="235">
        <f t="shared" si="19"/>
        <v>0</v>
      </c>
    </row>
    <row r="93" spans="1:10" ht="13.95" customHeight="1" x14ac:dyDescent="0.25">
      <c r="A93" s="258"/>
      <c r="B93" s="253"/>
      <c r="C93" s="209" t="s">
        <v>426</v>
      </c>
      <c r="D93" s="195">
        <v>0</v>
      </c>
      <c r="E93" s="234">
        <v>3</v>
      </c>
      <c r="F93" s="222">
        <f t="shared" si="16"/>
        <v>0</v>
      </c>
      <c r="G93" s="234">
        <v>2</v>
      </c>
      <c r="H93" s="224">
        <f t="shared" si="17"/>
        <v>0</v>
      </c>
      <c r="I93" s="225">
        <f t="shared" si="18"/>
        <v>1</v>
      </c>
      <c r="J93" s="235">
        <f t="shared" si="19"/>
        <v>0</v>
      </c>
    </row>
    <row r="94" spans="1:10" ht="13.95" customHeight="1" x14ac:dyDescent="0.25">
      <c r="A94" s="258"/>
      <c r="B94" s="253"/>
      <c r="C94" s="209" t="s">
        <v>427</v>
      </c>
      <c r="D94" s="195">
        <v>0</v>
      </c>
      <c r="E94" s="234">
        <v>1</v>
      </c>
      <c r="F94" s="222">
        <f t="shared" si="16"/>
        <v>0</v>
      </c>
      <c r="G94" s="234">
        <v>1</v>
      </c>
      <c r="H94" s="224">
        <f t="shared" si="17"/>
        <v>0</v>
      </c>
      <c r="I94" s="225">
        <f t="shared" si="18"/>
        <v>0</v>
      </c>
      <c r="J94" s="235">
        <f t="shared" si="19"/>
        <v>0</v>
      </c>
    </row>
    <row r="95" spans="1:10" ht="13.95" customHeight="1" x14ac:dyDescent="0.25">
      <c r="A95" s="258"/>
      <c r="B95" s="253"/>
      <c r="C95" s="209" t="s">
        <v>480</v>
      </c>
      <c r="D95" s="195">
        <v>0</v>
      </c>
      <c r="E95" s="234">
        <v>2</v>
      </c>
      <c r="F95" s="222">
        <f t="shared" si="16"/>
        <v>0</v>
      </c>
      <c r="G95" s="234">
        <v>1</v>
      </c>
      <c r="H95" s="224">
        <f t="shared" si="17"/>
        <v>0</v>
      </c>
      <c r="I95" s="225">
        <f t="shared" si="18"/>
        <v>1</v>
      </c>
      <c r="J95" s="235">
        <f t="shared" si="19"/>
        <v>0</v>
      </c>
    </row>
    <row r="96" spans="1:10" ht="13.95" customHeight="1" x14ac:dyDescent="0.25">
      <c r="A96" s="258"/>
      <c r="B96" s="253"/>
      <c r="C96" s="209" t="s">
        <v>428</v>
      </c>
      <c r="D96" s="195">
        <v>0</v>
      </c>
      <c r="E96" s="234">
        <v>15</v>
      </c>
      <c r="F96" s="222">
        <f t="shared" si="16"/>
        <v>0</v>
      </c>
      <c r="G96" s="234">
        <v>10</v>
      </c>
      <c r="H96" s="224">
        <f t="shared" si="17"/>
        <v>0</v>
      </c>
      <c r="I96" s="225">
        <f t="shared" si="18"/>
        <v>5</v>
      </c>
      <c r="J96" s="235">
        <f t="shared" si="19"/>
        <v>0</v>
      </c>
    </row>
    <row r="97" spans="1:10" ht="13.95" customHeight="1" x14ac:dyDescent="0.25">
      <c r="A97" s="258"/>
      <c r="B97" s="253"/>
      <c r="C97" s="209" t="s">
        <v>429</v>
      </c>
      <c r="D97" s="195">
        <v>0</v>
      </c>
      <c r="E97" s="234">
        <v>15</v>
      </c>
      <c r="F97" s="222">
        <f t="shared" si="16"/>
        <v>0</v>
      </c>
      <c r="G97" s="234">
        <v>10</v>
      </c>
      <c r="H97" s="224">
        <f t="shared" si="17"/>
        <v>0</v>
      </c>
      <c r="I97" s="225">
        <f t="shared" si="18"/>
        <v>5</v>
      </c>
      <c r="J97" s="235">
        <f t="shared" si="19"/>
        <v>0</v>
      </c>
    </row>
    <row r="98" spans="1:10" ht="13.95" customHeight="1" x14ac:dyDescent="0.25">
      <c r="A98" s="258"/>
      <c r="B98" s="253"/>
      <c r="C98" s="209" t="s">
        <v>430</v>
      </c>
      <c r="D98" s="195">
        <v>0</v>
      </c>
      <c r="E98" s="234">
        <v>6</v>
      </c>
      <c r="F98" s="222">
        <f t="shared" si="16"/>
        <v>0</v>
      </c>
      <c r="G98" s="234">
        <v>4</v>
      </c>
      <c r="H98" s="224">
        <f t="shared" si="17"/>
        <v>0</v>
      </c>
      <c r="I98" s="225">
        <f t="shared" si="18"/>
        <v>2</v>
      </c>
      <c r="J98" s="235">
        <f t="shared" si="19"/>
        <v>0</v>
      </c>
    </row>
    <row r="99" spans="1:10" ht="13.95" customHeight="1" x14ac:dyDescent="0.25">
      <c r="A99" s="258"/>
      <c r="B99" s="253"/>
      <c r="C99" s="209" t="s">
        <v>431</v>
      </c>
      <c r="D99" s="195">
        <v>0</v>
      </c>
      <c r="E99" s="234">
        <v>30</v>
      </c>
      <c r="F99" s="222">
        <f t="shared" si="16"/>
        <v>0</v>
      </c>
      <c r="G99" s="234">
        <v>20</v>
      </c>
      <c r="H99" s="224">
        <f t="shared" si="17"/>
        <v>0</v>
      </c>
      <c r="I99" s="225">
        <f t="shared" si="18"/>
        <v>10</v>
      </c>
      <c r="J99" s="235">
        <f t="shared" si="19"/>
        <v>0</v>
      </c>
    </row>
    <row r="100" spans="1:10" ht="13.95" customHeight="1" x14ac:dyDescent="0.25">
      <c r="A100" s="258"/>
      <c r="B100" s="253"/>
      <c r="C100" s="209" t="s">
        <v>432</v>
      </c>
      <c r="D100" s="195">
        <v>0</v>
      </c>
      <c r="E100" s="234">
        <v>120</v>
      </c>
      <c r="F100" s="222">
        <f t="shared" si="16"/>
        <v>0</v>
      </c>
      <c r="G100" s="234">
        <v>100</v>
      </c>
      <c r="H100" s="224">
        <f t="shared" si="17"/>
        <v>0</v>
      </c>
      <c r="I100" s="225">
        <f t="shared" si="18"/>
        <v>20</v>
      </c>
      <c r="J100" s="235">
        <f t="shared" si="19"/>
        <v>0</v>
      </c>
    </row>
    <row r="101" spans="1:10" ht="13.95" customHeight="1" x14ac:dyDescent="0.25">
      <c r="A101" s="258"/>
      <c r="B101" s="253"/>
      <c r="C101" s="209" t="s">
        <v>433</v>
      </c>
      <c r="D101" s="195">
        <v>0</v>
      </c>
      <c r="E101" s="234">
        <v>120</v>
      </c>
      <c r="F101" s="222">
        <f t="shared" si="16"/>
        <v>0</v>
      </c>
      <c r="G101" s="234">
        <v>100</v>
      </c>
      <c r="H101" s="224">
        <f t="shared" si="17"/>
        <v>0</v>
      </c>
      <c r="I101" s="225">
        <f t="shared" si="18"/>
        <v>20</v>
      </c>
      <c r="J101" s="235">
        <f t="shared" si="19"/>
        <v>0</v>
      </c>
    </row>
    <row r="102" spans="1:10" ht="13.95" customHeight="1" x14ac:dyDescent="0.25">
      <c r="A102" s="258"/>
      <c r="B102" s="253"/>
      <c r="C102" s="209" t="s">
        <v>434</v>
      </c>
      <c r="D102" s="195">
        <v>0</v>
      </c>
      <c r="E102" s="234">
        <v>60</v>
      </c>
      <c r="F102" s="222">
        <f t="shared" si="16"/>
        <v>0</v>
      </c>
      <c r="G102" s="234">
        <v>40</v>
      </c>
      <c r="H102" s="224">
        <f t="shared" si="17"/>
        <v>0</v>
      </c>
      <c r="I102" s="225">
        <f t="shared" si="18"/>
        <v>20</v>
      </c>
      <c r="J102" s="235">
        <f t="shared" si="19"/>
        <v>0</v>
      </c>
    </row>
    <row r="103" spans="1:10" ht="13.95" customHeight="1" x14ac:dyDescent="0.25">
      <c r="A103" s="258"/>
      <c r="B103" s="253"/>
      <c r="C103" s="209" t="s">
        <v>435</v>
      </c>
      <c r="D103" s="195">
        <v>0</v>
      </c>
      <c r="E103" s="234">
        <v>15</v>
      </c>
      <c r="F103" s="222">
        <f t="shared" si="16"/>
        <v>0</v>
      </c>
      <c r="G103" s="234">
        <v>10</v>
      </c>
      <c r="H103" s="224">
        <f t="shared" si="17"/>
        <v>0</v>
      </c>
      <c r="I103" s="225">
        <f t="shared" si="18"/>
        <v>5</v>
      </c>
      <c r="J103" s="235">
        <f t="shared" si="19"/>
        <v>0</v>
      </c>
    </row>
    <row r="104" spans="1:10" ht="13.95" customHeight="1" x14ac:dyDescent="0.25">
      <c r="A104" s="258"/>
      <c r="B104" s="253"/>
      <c r="C104" s="209" t="s">
        <v>436</v>
      </c>
      <c r="D104" s="195">
        <v>0</v>
      </c>
      <c r="E104" s="234">
        <v>30</v>
      </c>
      <c r="F104" s="222">
        <f t="shared" si="16"/>
        <v>0</v>
      </c>
      <c r="G104" s="234">
        <v>20</v>
      </c>
      <c r="H104" s="224">
        <f t="shared" si="17"/>
        <v>0</v>
      </c>
      <c r="I104" s="225">
        <f t="shared" si="18"/>
        <v>10</v>
      </c>
      <c r="J104" s="235">
        <f t="shared" si="19"/>
        <v>0</v>
      </c>
    </row>
    <row r="105" spans="1:10" ht="13.95" customHeight="1" x14ac:dyDescent="0.25">
      <c r="A105" s="258"/>
      <c r="B105" s="253"/>
      <c r="C105" s="209" t="s">
        <v>478</v>
      </c>
      <c r="D105" s="195">
        <v>0</v>
      </c>
      <c r="E105" s="234">
        <v>1</v>
      </c>
      <c r="F105" s="222">
        <f t="shared" si="16"/>
        <v>0</v>
      </c>
      <c r="G105" s="234">
        <v>1</v>
      </c>
      <c r="H105" s="224">
        <f t="shared" si="17"/>
        <v>0</v>
      </c>
      <c r="I105" s="225">
        <f t="shared" si="18"/>
        <v>0</v>
      </c>
      <c r="J105" s="235">
        <f t="shared" si="19"/>
        <v>0</v>
      </c>
    </row>
    <row r="106" spans="1:10" ht="13.95" customHeight="1" x14ac:dyDescent="0.25">
      <c r="A106" s="258"/>
      <c r="B106" s="253"/>
      <c r="C106" s="209" t="s">
        <v>479</v>
      </c>
      <c r="D106" s="195">
        <v>0</v>
      </c>
      <c r="E106" s="234">
        <v>1</v>
      </c>
      <c r="F106" s="222">
        <f t="shared" ref="F106:F142" si="20">SUM(D106*E106)</f>
        <v>0</v>
      </c>
      <c r="G106" s="234">
        <v>1</v>
      </c>
      <c r="H106" s="224">
        <f t="shared" ref="H106:H142" si="21">SUM(D106*G106)</f>
        <v>0</v>
      </c>
      <c r="I106" s="225">
        <f t="shared" ref="I106:I142" si="22">SUM(E106-G106)</f>
        <v>0</v>
      </c>
      <c r="J106" s="235">
        <f t="shared" ref="J106:J142" si="23">SUM(D106*I106)</f>
        <v>0</v>
      </c>
    </row>
    <row r="107" spans="1:10" ht="13.95" customHeight="1" x14ac:dyDescent="0.25">
      <c r="A107" s="258"/>
      <c r="B107" s="253"/>
      <c r="C107" s="209" t="s">
        <v>470</v>
      </c>
      <c r="D107" s="195">
        <v>0</v>
      </c>
      <c r="E107" s="234">
        <v>30</v>
      </c>
      <c r="F107" s="222">
        <f t="shared" si="20"/>
        <v>0</v>
      </c>
      <c r="G107" s="234">
        <v>20</v>
      </c>
      <c r="H107" s="224">
        <f t="shared" si="21"/>
        <v>0</v>
      </c>
      <c r="I107" s="225">
        <f t="shared" si="22"/>
        <v>10</v>
      </c>
      <c r="J107" s="235">
        <f t="shared" si="23"/>
        <v>0</v>
      </c>
    </row>
    <row r="108" spans="1:10" ht="13.95" customHeight="1" x14ac:dyDescent="0.25">
      <c r="A108" s="258"/>
      <c r="B108" s="253"/>
      <c r="C108" s="209" t="s">
        <v>477</v>
      </c>
      <c r="D108" s="195">
        <v>0</v>
      </c>
      <c r="E108" s="234">
        <v>30</v>
      </c>
      <c r="F108" s="222">
        <f t="shared" si="20"/>
        <v>0</v>
      </c>
      <c r="G108" s="234">
        <v>20</v>
      </c>
      <c r="H108" s="224">
        <f t="shared" si="21"/>
        <v>0</v>
      </c>
      <c r="I108" s="225">
        <f t="shared" si="22"/>
        <v>10</v>
      </c>
      <c r="J108" s="235">
        <f t="shared" si="23"/>
        <v>0</v>
      </c>
    </row>
    <row r="109" spans="1:10" ht="13.95" customHeight="1" x14ac:dyDescent="0.25">
      <c r="A109" s="258"/>
      <c r="B109" s="253"/>
      <c r="C109" s="209" t="s">
        <v>437</v>
      </c>
      <c r="D109" s="195">
        <v>0</v>
      </c>
      <c r="E109" s="234">
        <v>90</v>
      </c>
      <c r="F109" s="222">
        <f t="shared" si="20"/>
        <v>0</v>
      </c>
      <c r="G109" s="234">
        <v>70</v>
      </c>
      <c r="H109" s="224">
        <f t="shared" si="21"/>
        <v>0</v>
      </c>
      <c r="I109" s="225">
        <f t="shared" si="22"/>
        <v>20</v>
      </c>
      <c r="J109" s="235">
        <f t="shared" si="23"/>
        <v>0</v>
      </c>
    </row>
    <row r="110" spans="1:10" ht="13.95" customHeight="1" x14ac:dyDescent="0.25">
      <c r="A110" s="258"/>
      <c r="B110" s="253"/>
      <c r="C110" s="209" t="s">
        <v>438</v>
      </c>
      <c r="D110" s="195">
        <v>0</v>
      </c>
      <c r="E110" s="234">
        <v>90</v>
      </c>
      <c r="F110" s="222">
        <f t="shared" si="20"/>
        <v>0</v>
      </c>
      <c r="G110" s="234">
        <v>70</v>
      </c>
      <c r="H110" s="224">
        <f t="shared" si="21"/>
        <v>0</v>
      </c>
      <c r="I110" s="225">
        <f t="shared" si="22"/>
        <v>20</v>
      </c>
      <c r="J110" s="235">
        <f t="shared" si="23"/>
        <v>0</v>
      </c>
    </row>
    <row r="111" spans="1:10" ht="13.95" customHeight="1" x14ac:dyDescent="0.25">
      <c r="A111" s="258"/>
      <c r="B111" s="253"/>
      <c r="C111" s="209" t="s">
        <v>439</v>
      </c>
      <c r="D111" s="195">
        <v>0</v>
      </c>
      <c r="E111" s="234">
        <v>60</v>
      </c>
      <c r="F111" s="222">
        <f t="shared" si="20"/>
        <v>0</v>
      </c>
      <c r="G111" s="234">
        <v>40</v>
      </c>
      <c r="H111" s="224">
        <f t="shared" si="21"/>
        <v>0</v>
      </c>
      <c r="I111" s="225">
        <f t="shared" si="22"/>
        <v>20</v>
      </c>
      <c r="J111" s="235">
        <f t="shared" si="23"/>
        <v>0</v>
      </c>
    </row>
    <row r="112" spans="1:10" ht="13.95" customHeight="1" x14ac:dyDescent="0.25">
      <c r="A112" s="258"/>
      <c r="B112" s="253"/>
      <c r="C112" s="209" t="s">
        <v>440</v>
      </c>
      <c r="D112" s="195">
        <v>0</v>
      </c>
      <c r="E112" s="234">
        <v>60</v>
      </c>
      <c r="F112" s="222">
        <f t="shared" si="20"/>
        <v>0</v>
      </c>
      <c r="G112" s="234">
        <v>40</v>
      </c>
      <c r="H112" s="224">
        <f t="shared" si="21"/>
        <v>0</v>
      </c>
      <c r="I112" s="225">
        <f t="shared" si="22"/>
        <v>20</v>
      </c>
      <c r="J112" s="235">
        <f t="shared" si="23"/>
        <v>0</v>
      </c>
    </row>
    <row r="113" spans="1:10" ht="13.95" customHeight="1" x14ac:dyDescent="0.25">
      <c r="A113" s="258"/>
      <c r="B113" s="253"/>
      <c r="C113" s="209" t="s">
        <v>441</v>
      </c>
      <c r="D113" s="195">
        <v>0</v>
      </c>
      <c r="E113" s="234">
        <v>60</v>
      </c>
      <c r="F113" s="222">
        <f t="shared" si="20"/>
        <v>0</v>
      </c>
      <c r="G113" s="234">
        <v>40</v>
      </c>
      <c r="H113" s="224">
        <f t="shared" si="21"/>
        <v>0</v>
      </c>
      <c r="I113" s="225">
        <f t="shared" si="22"/>
        <v>20</v>
      </c>
      <c r="J113" s="235">
        <f t="shared" si="23"/>
        <v>0</v>
      </c>
    </row>
    <row r="114" spans="1:10" ht="13.95" customHeight="1" x14ac:dyDescent="0.25">
      <c r="A114" s="258"/>
      <c r="B114" s="253"/>
      <c r="C114" s="209" t="s">
        <v>442</v>
      </c>
      <c r="D114" s="195">
        <v>0</v>
      </c>
      <c r="E114" s="234">
        <v>60</v>
      </c>
      <c r="F114" s="222">
        <f t="shared" si="20"/>
        <v>0</v>
      </c>
      <c r="G114" s="234">
        <v>40</v>
      </c>
      <c r="H114" s="224">
        <f t="shared" si="21"/>
        <v>0</v>
      </c>
      <c r="I114" s="225">
        <f t="shared" si="22"/>
        <v>20</v>
      </c>
      <c r="J114" s="235">
        <f t="shared" si="23"/>
        <v>0</v>
      </c>
    </row>
    <row r="115" spans="1:10" ht="13.95" customHeight="1" x14ac:dyDescent="0.25">
      <c r="A115" s="258"/>
      <c r="B115" s="253"/>
      <c r="C115" s="209" t="s">
        <v>443</v>
      </c>
      <c r="D115" s="195">
        <v>0</v>
      </c>
      <c r="E115" s="234">
        <v>30</v>
      </c>
      <c r="F115" s="222">
        <f t="shared" si="20"/>
        <v>0</v>
      </c>
      <c r="G115" s="234">
        <v>20</v>
      </c>
      <c r="H115" s="224">
        <f t="shared" si="21"/>
        <v>0</v>
      </c>
      <c r="I115" s="225">
        <f t="shared" si="22"/>
        <v>10</v>
      </c>
      <c r="J115" s="235">
        <f t="shared" si="23"/>
        <v>0</v>
      </c>
    </row>
    <row r="116" spans="1:10" ht="13.95" customHeight="1" x14ac:dyDescent="0.25">
      <c r="A116" s="258"/>
      <c r="B116" s="253"/>
      <c r="C116" s="209" t="s">
        <v>444</v>
      </c>
      <c r="D116" s="195">
        <v>0</v>
      </c>
      <c r="E116" s="234">
        <v>30</v>
      </c>
      <c r="F116" s="222">
        <f t="shared" si="20"/>
        <v>0</v>
      </c>
      <c r="G116" s="234">
        <v>20</v>
      </c>
      <c r="H116" s="224">
        <f t="shared" si="21"/>
        <v>0</v>
      </c>
      <c r="I116" s="225">
        <f t="shared" si="22"/>
        <v>10</v>
      </c>
      <c r="J116" s="235">
        <f t="shared" si="23"/>
        <v>0</v>
      </c>
    </row>
    <row r="117" spans="1:10" ht="13.95" customHeight="1" x14ac:dyDescent="0.25">
      <c r="A117" s="258"/>
      <c r="B117" s="253"/>
      <c r="C117" s="209" t="s">
        <v>445</v>
      </c>
      <c r="D117" s="195">
        <v>0</v>
      </c>
      <c r="E117" s="234">
        <v>30</v>
      </c>
      <c r="F117" s="222">
        <f t="shared" si="20"/>
        <v>0</v>
      </c>
      <c r="G117" s="234">
        <v>20</v>
      </c>
      <c r="H117" s="224">
        <f t="shared" si="21"/>
        <v>0</v>
      </c>
      <c r="I117" s="225">
        <f t="shared" si="22"/>
        <v>10</v>
      </c>
      <c r="J117" s="235">
        <f t="shared" si="23"/>
        <v>0</v>
      </c>
    </row>
    <row r="118" spans="1:10" ht="13.95" customHeight="1" x14ac:dyDescent="0.25">
      <c r="A118" s="258"/>
      <c r="B118" s="253"/>
      <c r="C118" s="209" t="s">
        <v>446</v>
      </c>
      <c r="D118" s="195">
        <v>0</v>
      </c>
      <c r="E118" s="234">
        <v>30</v>
      </c>
      <c r="F118" s="222">
        <f t="shared" si="20"/>
        <v>0</v>
      </c>
      <c r="G118" s="234">
        <v>20</v>
      </c>
      <c r="H118" s="224">
        <f t="shared" si="21"/>
        <v>0</v>
      </c>
      <c r="I118" s="225">
        <f t="shared" si="22"/>
        <v>10</v>
      </c>
      <c r="J118" s="235">
        <f t="shared" si="23"/>
        <v>0</v>
      </c>
    </row>
    <row r="119" spans="1:10" ht="13.95" customHeight="1" x14ac:dyDescent="0.25">
      <c r="A119" s="258"/>
      <c r="B119" s="253"/>
      <c r="C119" s="209" t="s">
        <v>447</v>
      </c>
      <c r="D119" s="195">
        <v>0</v>
      </c>
      <c r="E119" s="234">
        <v>30</v>
      </c>
      <c r="F119" s="222">
        <f t="shared" si="20"/>
        <v>0</v>
      </c>
      <c r="G119" s="234">
        <v>20</v>
      </c>
      <c r="H119" s="224">
        <f t="shared" si="21"/>
        <v>0</v>
      </c>
      <c r="I119" s="225">
        <f t="shared" si="22"/>
        <v>10</v>
      </c>
      <c r="J119" s="235">
        <f t="shared" si="23"/>
        <v>0</v>
      </c>
    </row>
    <row r="120" spans="1:10" ht="13.95" customHeight="1" x14ac:dyDescent="0.25">
      <c r="A120" s="258"/>
      <c r="B120" s="253"/>
      <c r="C120" s="209" t="s">
        <v>448</v>
      </c>
      <c r="D120" s="195">
        <v>0</v>
      </c>
      <c r="E120" s="234">
        <v>30</v>
      </c>
      <c r="F120" s="222">
        <f t="shared" si="20"/>
        <v>0</v>
      </c>
      <c r="G120" s="234">
        <v>20</v>
      </c>
      <c r="H120" s="224">
        <f t="shared" si="21"/>
        <v>0</v>
      </c>
      <c r="I120" s="225">
        <f t="shared" si="22"/>
        <v>10</v>
      </c>
      <c r="J120" s="235">
        <f t="shared" si="23"/>
        <v>0</v>
      </c>
    </row>
    <row r="121" spans="1:10" ht="13.95" customHeight="1" x14ac:dyDescent="0.25">
      <c r="A121" s="258"/>
      <c r="B121" s="253"/>
      <c r="C121" s="209" t="s">
        <v>449</v>
      </c>
      <c r="D121" s="195">
        <v>0</v>
      </c>
      <c r="E121" s="234">
        <v>30</v>
      </c>
      <c r="F121" s="222">
        <f t="shared" si="20"/>
        <v>0</v>
      </c>
      <c r="G121" s="234">
        <v>20</v>
      </c>
      <c r="H121" s="224">
        <f t="shared" si="21"/>
        <v>0</v>
      </c>
      <c r="I121" s="225">
        <f t="shared" si="22"/>
        <v>10</v>
      </c>
      <c r="J121" s="235">
        <f t="shared" si="23"/>
        <v>0</v>
      </c>
    </row>
    <row r="122" spans="1:10" ht="13.95" customHeight="1" x14ac:dyDescent="0.25">
      <c r="A122" s="258"/>
      <c r="B122" s="253"/>
      <c r="C122" s="209" t="s">
        <v>450</v>
      </c>
      <c r="D122" s="195">
        <v>0</v>
      </c>
      <c r="E122" s="234">
        <v>15</v>
      </c>
      <c r="F122" s="222">
        <f t="shared" si="20"/>
        <v>0</v>
      </c>
      <c r="G122" s="234">
        <v>10</v>
      </c>
      <c r="H122" s="224">
        <f t="shared" si="21"/>
        <v>0</v>
      </c>
      <c r="I122" s="225">
        <f t="shared" si="22"/>
        <v>5</v>
      </c>
      <c r="J122" s="235">
        <f t="shared" si="23"/>
        <v>0</v>
      </c>
    </row>
    <row r="123" spans="1:10" ht="13.95" customHeight="1" x14ac:dyDescent="0.25">
      <c r="A123" s="258"/>
      <c r="B123" s="253"/>
      <c r="C123" s="209" t="s">
        <v>451</v>
      </c>
      <c r="D123" s="195">
        <v>0</v>
      </c>
      <c r="E123" s="234">
        <v>15</v>
      </c>
      <c r="F123" s="222">
        <f t="shared" si="20"/>
        <v>0</v>
      </c>
      <c r="G123" s="234">
        <v>10</v>
      </c>
      <c r="H123" s="224">
        <f t="shared" si="21"/>
        <v>0</v>
      </c>
      <c r="I123" s="225">
        <f t="shared" si="22"/>
        <v>5</v>
      </c>
      <c r="J123" s="235">
        <f t="shared" si="23"/>
        <v>0</v>
      </c>
    </row>
    <row r="124" spans="1:10" ht="13.95" customHeight="1" x14ac:dyDescent="0.25">
      <c r="A124" s="258"/>
      <c r="B124" s="253"/>
      <c r="C124" s="209" t="s">
        <v>452</v>
      </c>
      <c r="D124" s="195">
        <v>0</v>
      </c>
      <c r="E124" s="234">
        <v>15</v>
      </c>
      <c r="F124" s="222">
        <f t="shared" si="20"/>
        <v>0</v>
      </c>
      <c r="G124" s="234">
        <v>10</v>
      </c>
      <c r="H124" s="224">
        <f t="shared" si="21"/>
        <v>0</v>
      </c>
      <c r="I124" s="225">
        <f t="shared" si="22"/>
        <v>5</v>
      </c>
      <c r="J124" s="235">
        <f t="shared" si="23"/>
        <v>0</v>
      </c>
    </row>
    <row r="125" spans="1:10" ht="13.95" customHeight="1" x14ac:dyDescent="0.25">
      <c r="A125" s="258"/>
      <c r="B125" s="253"/>
      <c r="C125" s="209" t="s">
        <v>453</v>
      </c>
      <c r="D125" s="195">
        <v>0</v>
      </c>
      <c r="E125" s="234">
        <v>15</v>
      </c>
      <c r="F125" s="222">
        <f t="shared" si="20"/>
        <v>0</v>
      </c>
      <c r="G125" s="234">
        <v>10</v>
      </c>
      <c r="H125" s="224">
        <f t="shared" si="21"/>
        <v>0</v>
      </c>
      <c r="I125" s="225">
        <f t="shared" si="22"/>
        <v>5</v>
      </c>
      <c r="J125" s="235">
        <f t="shared" si="23"/>
        <v>0</v>
      </c>
    </row>
    <row r="126" spans="1:10" ht="13.95" customHeight="1" x14ac:dyDescent="0.25">
      <c r="A126" s="258"/>
      <c r="B126" s="253"/>
      <c r="C126" s="209" t="s">
        <v>454</v>
      </c>
      <c r="D126" s="195">
        <v>0</v>
      </c>
      <c r="E126" s="234">
        <v>16</v>
      </c>
      <c r="F126" s="222">
        <f t="shared" si="20"/>
        <v>0</v>
      </c>
      <c r="G126" s="234">
        <v>15</v>
      </c>
      <c r="H126" s="224">
        <f t="shared" si="21"/>
        <v>0</v>
      </c>
      <c r="I126" s="225">
        <f t="shared" si="22"/>
        <v>1</v>
      </c>
      <c r="J126" s="235">
        <f t="shared" si="23"/>
        <v>0</v>
      </c>
    </row>
    <row r="127" spans="1:10" ht="13.95" customHeight="1" x14ac:dyDescent="0.25">
      <c r="A127" s="258"/>
      <c r="B127" s="253"/>
      <c r="C127" s="209" t="s">
        <v>455</v>
      </c>
      <c r="D127" s="195">
        <v>0</v>
      </c>
      <c r="E127" s="234">
        <v>10</v>
      </c>
      <c r="F127" s="222">
        <f t="shared" si="20"/>
        <v>0</v>
      </c>
      <c r="G127" s="234">
        <v>8</v>
      </c>
      <c r="H127" s="224">
        <f t="shared" si="21"/>
        <v>0</v>
      </c>
      <c r="I127" s="225">
        <f t="shared" si="22"/>
        <v>2</v>
      </c>
      <c r="J127" s="235">
        <f t="shared" si="23"/>
        <v>0</v>
      </c>
    </row>
    <row r="128" spans="1:10" ht="13.95" customHeight="1" x14ac:dyDescent="0.25">
      <c r="A128" s="258"/>
      <c r="B128" s="253"/>
      <c r="C128" s="209" t="s">
        <v>456</v>
      </c>
      <c r="D128" s="195">
        <v>0</v>
      </c>
      <c r="E128" s="234">
        <v>9</v>
      </c>
      <c r="F128" s="222">
        <f t="shared" si="20"/>
        <v>0</v>
      </c>
      <c r="G128" s="234">
        <v>7</v>
      </c>
      <c r="H128" s="224">
        <f t="shared" si="21"/>
        <v>0</v>
      </c>
      <c r="I128" s="225">
        <f t="shared" si="22"/>
        <v>2</v>
      </c>
      <c r="J128" s="235">
        <f t="shared" si="23"/>
        <v>0</v>
      </c>
    </row>
    <row r="129" spans="1:10" ht="13.95" customHeight="1" x14ac:dyDescent="0.25">
      <c r="A129" s="258"/>
      <c r="B129" s="253"/>
      <c r="C129" s="209" t="s">
        <v>457</v>
      </c>
      <c r="D129" s="195">
        <v>0</v>
      </c>
      <c r="E129" s="234">
        <v>9</v>
      </c>
      <c r="F129" s="222">
        <f t="shared" si="20"/>
        <v>0</v>
      </c>
      <c r="G129" s="234">
        <v>7</v>
      </c>
      <c r="H129" s="224">
        <f t="shared" si="21"/>
        <v>0</v>
      </c>
      <c r="I129" s="225">
        <f t="shared" si="22"/>
        <v>2</v>
      </c>
      <c r="J129" s="235">
        <f t="shared" si="23"/>
        <v>0</v>
      </c>
    </row>
    <row r="130" spans="1:10" ht="13.95" customHeight="1" x14ac:dyDescent="0.25">
      <c r="A130" s="258"/>
      <c r="B130" s="253"/>
      <c r="C130" s="209" t="s">
        <v>458</v>
      </c>
      <c r="D130" s="195">
        <v>0</v>
      </c>
      <c r="E130" s="234">
        <v>9</v>
      </c>
      <c r="F130" s="222">
        <f t="shared" si="20"/>
        <v>0</v>
      </c>
      <c r="G130" s="234">
        <v>7</v>
      </c>
      <c r="H130" s="224">
        <f t="shared" si="21"/>
        <v>0</v>
      </c>
      <c r="I130" s="225">
        <f t="shared" si="22"/>
        <v>2</v>
      </c>
      <c r="J130" s="235">
        <f t="shared" si="23"/>
        <v>0</v>
      </c>
    </row>
    <row r="131" spans="1:10" ht="13.95" customHeight="1" x14ac:dyDescent="0.25">
      <c r="A131" s="258"/>
      <c r="B131" s="253"/>
      <c r="C131" s="209" t="s">
        <v>459</v>
      </c>
      <c r="D131" s="195">
        <v>0</v>
      </c>
      <c r="E131" s="234">
        <v>9</v>
      </c>
      <c r="F131" s="222">
        <f t="shared" si="20"/>
        <v>0</v>
      </c>
      <c r="G131" s="234">
        <v>7</v>
      </c>
      <c r="H131" s="224">
        <f t="shared" si="21"/>
        <v>0</v>
      </c>
      <c r="I131" s="225">
        <f t="shared" si="22"/>
        <v>2</v>
      </c>
      <c r="J131" s="235">
        <f t="shared" si="23"/>
        <v>0</v>
      </c>
    </row>
    <row r="132" spans="1:10" ht="13.95" customHeight="1" x14ac:dyDescent="0.25">
      <c r="A132" s="258"/>
      <c r="B132" s="253"/>
      <c r="C132" s="209" t="s">
        <v>460</v>
      </c>
      <c r="D132" s="195">
        <v>0</v>
      </c>
      <c r="E132" s="234">
        <v>60</v>
      </c>
      <c r="F132" s="222">
        <f t="shared" si="20"/>
        <v>0</v>
      </c>
      <c r="G132" s="234">
        <v>40</v>
      </c>
      <c r="H132" s="224">
        <f t="shared" si="21"/>
        <v>0</v>
      </c>
      <c r="I132" s="225">
        <f t="shared" si="22"/>
        <v>20</v>
      </c>
      <c r="J132" s="235">
        <f t="shared" si="23"/>
        <v>0</v>
      </c>
    </row>
    <row r="133" spans="1:10" ht="13.95" customHeight="1" x14ac:dyDescent="0.25">
      <c r="A133" s="258"/>
      <c r="B133" s="253"/>
      <c r="C133" s="209" t="s">
        <v>461</v>
      </c>
      <c r="D133" s="195">
        <v>0</v>
      </c>
      <c r="E133" s="234">
        <v>60</v>
      </c>
      <c r="F133" s="222">
        <f t="shared" si="20"/>
        <v>0</v>
      </c>
      <c r="G133" s="234">
        <v>40</v>
      </c>
      <c r="H133" s="224">
        <f t="shared" si="21"/>
        <v>0</v>
      </c>
      <c r="I133" s="225">
        <f t="shared" si="22"/>
        <v>20</v>
      </c>
      <c r="J133" s="235">
        <f t="shared" si="23"/>
        <v>0</v>
      </c>
    </row>
    <row r="134" spans="1:10" ht="13.95" customHeight="1" x14ac:dyDescent="0.25">
      <c r="A134" s="258"/>
      <c r="B134" s="253"/>
      <c r="C134" s="209" t="s">
        <v>462</v>
      </c>
      <c r="D134" s="195">
        <v>0</v>
      </c>
      <c r="E134" s="234">
        <v>6</v>
      </c>
      <c r="F134" s="222">
        <f t="shared" si="20"/>
        <v>0</v>
      </c>
      <c r="G134" s="234">
        <v>4</v>
      </c>
      <c r="H134" s="224">
        <f t="shared" si="21"/>
        <v>0</v>
      </c>
      <c r="I134" s="225">
        <f t="shared" si="22"/>
        <v>2</v>
      </c>
      <c r="J134" s="235">
        <f t="shared" si="23"/>
        <v>0</v>
      </c>
    </row>
    <row r="135" spans="1:10" ht="13.95" customHeight="1" x14ac:dyDescent="0.25">
      <c r="A135" s="258"/>
      <c r="B135" s="253"/>
      <c r="C135" s="209" t="s">
        <v>476</v>
      </c>
      <c r="D135" s="195">
        <v>0</v>
      </c>
      <c r="E135" s="234">
        <v>300</v>
      </c>
      <c r="F135" s="222">
        <f t="shared" si="20"/>
        <v>0</v>
      </c>
      <c r="G135" s="234">
        <v>200</v>
      </c>
      <c r="H135" s="224">
        <f t="shared" si="21"/>
        <v>0</v>
      </c>
      <c r="I135" s="225">
        <f t="shared" si="22"/>
        <v>100</v>
      </c>
      <c r="J135" s="235">
        <f t="shared" si="23"/>
        <v>0</v>
      </c>
    </row>
    <row r="136" spans="1:10" ht="13.95" customHeight="1" x14ac:dyDescent="0.25">
      <c r="A136" s="258"/>
      <c r="B136" s="253"/>
      <c r="C136" s="209" t="s">
        <v>463</v>
      </c>
      <c r="D136" s="195">
        <v>0</v>
      </c>
      <c r="E136" s="234">
        <v>6</v>
      </c>
      <c r="F136" s="222">
        <f t="shared" si="20"/>
        <v>0</v>
      </c>
      <c r="G136" s="234">
        <v>4</v>
      </c>
      <c r="H136" s="224">
        <f t="shared" si="21"/>
        <v>0</v>
      </c>
      <c r="I136" s="225">
        <f t="shared" si="22"/>
        <v>2</v>
      </c>
      <c r="J136" s="235">
        <f t="shared" si="23"/>
        <v>0</v>
      </c>
    </row>
    <row r="137" spans="1:10" ht="13.95" customHeight="1" x14ac:dyDescent="0.25">
      <c r="A137" s="258"/>
      <c r="B137" s="253"/>
      <c r="C137" s="209" t="s">
        <v>464</v>
      </c>
      <c r="D137" s="195">
        <v>0</v>
      </c>
      <c r="E137" s="234">
        <v>6</v>
      </c>
      <c r="F137" s="222">
        <f t="shared" si="20"/>
        <v>0</v>
      </c>
      <c r="G137" s="234">
        <v>4</v>
      </c>
      <c r="H137" s="224">
        <f t="shared" si="21"/>
        <v>0</v>
      </c>
      <c r="I137" s="225">
        <f t="shared" si="22"/>
        <v>2</v>
      </c>
      <c r="J137" s="235">
        <f t="shared" si="23"/>
        <v>0</v>
      </c>
    </row>
    <row r="138" spans="1:10" ht="13.95" customHeight="1" x14ac:dyDescent="0.25">
      <c r="A138" s="258"/>
      <c r="B138" s="253"/>
      <c r="C138" s="209" t="s">
        <v>465</v>
      </c>
      <c r="D138" s="195">
        <v>0</v>
      </c>
      <c r="E138" s="234">
        <v>30</v>
      </c>
      <c r="F138" s="222">
        <f t="shared" si="20"/>
        <v>0</v>
      </c>
      <c r="G138" s="234">
        <v>20</v>
      </c>
      <c r="H138" s="224">
        <f t="shared" si="21"/>
        <v>0</v>
      </c>
      <c r="I138" s="225">
        <f t="shared" si="22"/>
        <v>10</v>
      </c>
      <c r="J138" s="235">
        <f t="shared" si="23"/>
        <v>0</v>
      </c>
    </row>
    <row r="139" spans="1:10" ht="13.95" customHeight="1" x14ac:dyDescent="0.25">
      <c r="A139" s="258"/>
      <c r="B139" s="253"/>
      <c r="C139" s="209" t="s">
        <v>466</v>
      </c>
      <c r="D139" s="195">
        <v>0</v>
      </c>
      <c r="E139" s="234">
        <v>15</v>
      </c>
      <c r="F139" s="222">
        <f t="shared" si="20"/>
        <v>0</v>
      </c>
      <c r="G139" s="234">
        <v>10</v>
      </c>
      <c r="H139" s="224">
        <f t="shared" si="21"/>
        <v>0</v>
      </c>
      <c r="I139" s="225">
        <f t="shared" si="22"/>
        <v>5</v>
      </c>
      <c r="J139" s="235">
        <f t="shared" si="23"/>
        <v>0</v>
      </c>
    </row>
    <row r="140" spans="1:10" ht="13.95" customHeight="1" x14ac:dyDescent="0.25">
      <c r="A140" s="258"/>
      <c r="B140" s="253"/>
      <c r="C140" s="209" t="s">
        <v>468</v>
      </c>
      <c r="D140" s="195">
        <v>0</v>
      </c>
      <c r="E140" s="234">
        <v>36</v>
      </c>
      <c r="F140" s="222">
        <f t="shared" si="20"/>
        <v>0</v>
      </c>
      <c r="G140" s="234">
        <v>30</v>
      </c>
      <c r="H140" s="224">
        <f t="shared" si="21"/>
        <v>0</v>
      </c>
      <c r="I140" s="225">
        <f t="shared" si="22"/>
        <v>6</v>
      </c>
      <c r="J140" s="235">
        <f t="shared" si="23"/>
        <v>0</v>
      </c>
    </row>
    <row r="141" spans="1:10" ht="13.95" customHeight="1" x14ac:dyDescent="0.25">
      <c r="A141" s="258"/>
      <c r="B141" s="253"/>
      <c r="C141" s="209" t="s">
        <v>467</v>
      </c>
      <c r="D141" s="198">
        <v>0</v>
      </c>
      <c r="E141" s="244">
        <v>6</v>
      </c>
      <c r="F141" s="222">
        <f t="shared" si="20"/>
        <v>0</v>
      </c>
      <c r="G141" s="245">
        <v>4</v>
      </c>
      <c r="H141" s="246">
        <f t="shared" si="21"/>
        <v>0</v>
      </c>
      <c r="I141" s="225">
        <f t="shared" si="22"/>
        <v>2</v>
      </c>
      <c r="J141" s="226">
        <f t="shared" si="23"/>
        <v>0</v>
      </c>
    </row>
    <row r="142" spans="1:10" ht="13.95" customHeight="1" x14ac:dyDescent="0.25">
      <c r="A142" s="258"/>
      <c r="B142" s="253"/>
      <c r="C142" s="210" t="s">
        <v>469</v>
      </c>
      <c r="D142" s="195">
        <v>0</v>
      </c>
      <c r="E142" s="234">
        <v>36</v>
      </c>
      <c r="F142" s="222">
        <f t="shared" si="20"/>
        <v>0</v>
      </c>
      <c r="G142" s="223">
        <v>30</v>
      </c>
      <c r="H142" s="224">
        <f t="shared" si="21"/>
        <v>0</v>
      </c>
      <c r="I142" s="225">
        <f t="shared" si="22"/>
        <v>6</v>
      </c>
      <c r="J142" s="235">
        <f t="shared" si="23"/>
        <v>0</v>
      </c>
    </row>
    <row r="143" spans="1:10" ht="13.95" customHeight="1" thickBot="1" x14ac:dyDescent="0.3">
      <c r="A143" s="257"/>
      <c r="B143" s="254"/>
      <c r="C143" s="211"/>
      <c r="D143" s="197"/>
      <c r="E143" s="243"/>
      <c r="F143" s="242">
        <f>SUM(F59:F142)</f>
        <v>0</v>
      </c>
      <c r="G143" s="247"/>
      <c r="H143" s="248">
        <f>SUM(H59:H142)</f>
        <v>0</v>
      </c>
      <c r="I143" s="243"/>
      <c r="J143" s="249">
        <f>SUM(J59:J142)</f>
        <v>0</v>
      </c>
    </row>
    <row r="144" spans="1:10" ht="13.95" customHeight="1" x14ac:dyDescent="0.25">
      <c r="A144" s="256" t="s">
        <v>510</v>
      </c>
      <c r="B144" s="252" t="s">
        <v>511</v>
      </c>
      <c r="C144" s="208" t="s">
        <v>493</v>
      </c>
      <c r="D144" s="195">
        <v>0</v>
      </c>
      <c r="E144" s="234">
        <v>2</v>
      </c>
      <c r="F144" s="222">
        <f t="shared" ref="F144:F150" si="24">SUM(D144*E144)</f>
        <v>0</v>
      </c>
      <c r="G144" s="234">
        <v>1</v>
      </c>
      <c r="H144" s="224">
        <f t="shared" ref="H144:H150" si="25">SUM(D144*G144)</f>
        <v>0</v>
      </c>
      <c r="I144" s="225">
        <f t="shared" ref="I144:I150" si="26">SUM(E144-G144)</f>
        <v>1</v>
      </c>
      <c r="J144" s="235">
        <f t="shared" ref="J144:J150" si="27">SUM(D144*I144)</f>
        <v>0</v>
      </c>
    </row>
    <row r="145" spans="1:10" ht="13.95" customHeight="1" x14ac:dyDescent="0.25">
      <c r="A145" s="258"/>
      <c r="B145" s="253"/>
      <c r="C145" s="209" t="s">
        <v>494</v>
      </c>
      <c r="D145" s="195">
        <v>0</v>
      </c>
      <c r="E145" s="234">
        <v>5</v>
      </c>
      <c r="F145" s="222">
        <f t="shared" si="24"/>
        <v>0</v>
      </c>
      <c r="G145" s="234">
        <v>4</v>
      </c>
      <c r="H145" s="224">
        <f t="shared" si="25"/>
        <v>0</v>
      </c>
      <c r="I145" s="225">
        <f t="shared" si="26"/>
        <v>1</v>
      </c>
      <c r="J145" s="235">
        <f t="shared" si="27"/>
        <v>0</v>
      </c>
    </row>
    <row r="146" spans="1:10" ht="13.95" customHeight="1" x14ac:dyDescent="0.25">
      <c r="A146" s="258"/>
      <c r="B146" s="253"/>
      <c r="C146" s="209" t="s">
        <v>495</v>
      </c>
      <c r="D146" s="195">
        <v>0</v>
      </c>
      <c r="E146" s="234">
        <v>6</v>
      </c>
      <c r="F146" s="222">
        <f t="shared" si="24"/>
        <v>0</v>
      </c>
      <c r="G146" s="234">
        <v>4</v>
      </c>
      <c r="H146" s="224">
        <f t="shared" si="25"/>
        <v>0</v>
      </c>
      <c r="I146" s="225">
        <f t="shared" si="26"/>
        <v>2</v>
      </c>
      <c r="J146" s="235">
        <f t="shared" si="27"/>
        <v>0</v>
      </c>
    </row>
    <row r="147" spans="1:10" ht="13.95" customHeight="1" x14ac:dyDescent="0.25">
      <c r="A147" s="258"/>
      <c r="B147" s="253"/>
      <c r="C147" s="209" t="s">
        <v>496</v>
      </c>
      <c r="D147" s="195">
        <v>0</v>
      </c>
      <c r="E147" s="234">
        <v>2</v>
      </c>
      <c r="F147" s="222">
        <f t="shared" si="24"/>
        <v>0</v>
      </c>
      <c r="G147" s="234">
        <v>1</v>
      </c>
      <c r="H147" s="224">
        <f t="shared" si="25"/>
        <v>0</v>
      </c>
      <c r="I147" s="225">
        <f t="shared" si="26"/>
        <v>1</v>
      </c>
      <c r="J147" s="235">
        <f t="shared" si="27"/>
        <v>0</v>
      </c>
    </row>
    <row r="148" spans="1:10" ht="13.95" customHeight="1" x14ac:dyDescent="0.25">
      <c r="A148" s="258"/>
      <c r="B148" s="253"/>
      <c r="C148" s="209" t="s">
        <v>497</v>
      </c>
      <c r="D148" s="195">
        <v>0</v>
      </c>
      <c r="E148" s="234">
        <v>2</v>
      </c>
      <c r="F148" s="222">
        <f t="shared" si="24"/>
        <v>0</v>
      </c>
      <c r="G148" s="234">
        <v>1</v>
      </c>
      <c r="H148" s="224">
        <f t="shared" si="25"/>
        <v>0</v>
      </c>
      <c r="I148" s="225">
        <f t="shared" si="26"/>
        <v>1</v>
      </c>
      <c r="J148" s="235">
        <f t="shared" si="27"/>
        <v>0</v>
      </c>
    </row>
    <row r="149" spans="1:10" ht="13.95" customHeight="1" x14ac:dyDescent="0.25">
      <c r="A149" s="258"/>
      <c r="B149" s="253"/>
      <c r="C149" s="209" t="s">
        <v>498</v>
      </c>
      <c r="D149" s="195">
        <v>0</v>
      </c>
      <c r="E149" s="234">
        <v>5</v>
      </c>
      <c r="F149" s="222">
        <f t="shared" si="24"/>
        <v>0</v>
      </c>
      <c r="G149" s="234">
        <v>3</v>
      </c>
      <c r="H149" s="224">
        <f t="shared" si="25"/>
        <v>0</v>
      </c>
      <c r="I149" s="225">
        <f t="shared" si="26"/>
        <v>2</v>
      </c>
      <c r="J149" s="235">
        <f t="shared" si="27"/>
        <v>0</v>
      </c>
    </row>
    <row r="150" spans="1:10" ht="13.95" customHeight="1" x14ac:dyDescent="0.25">
      <c r="A150" s="258"/>
      <c r="B150" s="253"/>
      <c r="C150" s="209" t="s">
        <v>499</v>
      </c>
      <c r="D150" s="195">
        <v>0</v>
      </c>
      <c r="E150" s="234">
        <v>2</v>
      </c>
      <c r="F150" s="222">
        <f t="shared" si="24"/>
        <v>0</v>
      </c>
      <c r="G150" s="234">
        <v>1</v>
      </c>
      <c r="H150" s="224">
        <f t="shared" si="25"/>
        <v>0</v>
      </c>
      <c r="I150" s="225">
        <f t="shared" si="26"/>
        <v>1</v>
      </c>
      <c r="J150" s="235">
        <f t="shared" si="27"/>
        <v>0</v>
      </c>
    </row>
    <row r="151" spans="1:10" ht="13.95" customHeight="1" thickBot="1" x14ac:dyDescent="0.3">
      <c r="A151" s="257"/>
      <c r="B151" s="254"/>
      <c r="C151" s="250"/>
      <c r="D151" s="196"/>
      <c r="E151" s="241"/>
      <c r="F151" s="251">
        <f>SUM(F144:F150)</f>
        <v>0</v>
      </c>
      <c r="G151" s="238"/>
      <c r="H151" s="239">
        <f>SUM(H144:H150)</f>
        <v>0</v>
      </c>
      <c r="I151" s="236"/>
      <c r="J151" s="240">
        <f>SUM(J144:J150)</f>
        <v>0</v>
      </c>
    </row>
    <row r="152" spans="1:10" ht="13.95" customHeight="1" x14ac:dyDescent="0.25">
      <c r="A152" s="256" t="s">
        <v>515</v>
      </c>
      <c r="B152" s="252" t="s">
        <v>512</v>
      </c>
      <c r="C152" s="209" t="s">
        <v>500</v>
      </c>
      <c r="D152" s="195">
        <v>0</v>
      </c>
      <c r="E152" s="234">
        <v>12</v>
      </c>
      <c r="F152" s="222">
        <f t="shared" ref="F152:F161" si="28">SUM(D152*E152)</f>
        <v>0</v>
      </c>
      <c r="G152" s="234">
        <v>8</v>
      </c>
      <c r="H152" s="224">
        <f t="shared" ref="H152:H161" si="29">SUM(D152*G152)</f>
        <v>0</v>
      </c>
      <c r="I152" s="225">
        <f t="shared" ref="I152:I161" si="30">SUM(E152-G152)</f>
        <v>4</v>
      </c>
      <c r="J152" s="235">
        <f t="shared" ref="J152:J161" si="31">SUM(D152*I152)</f>
        <v>0</v>
      </c>
    </row>
    <row r="153" spans="1:10" ht="13.95" customHeight="1" x14ac:dyDescent="0.25">
      <c r="A153" s="258"/>
      <c r="B153" s="253"/>
      <c r="C153" s="209" t="s">
        <v>501</v>
      </c>
      <c r="D153" s="195">
        <v>0</v>
      </c>
      <c r="E153" s="234">
        <v>11</v>
      </c>
      <c r="F153" s="222">
        <f t="shared" si="28"/>
        <v>0</v>
      </c>
      <c r="G153" s="234">
        <v>7</v>
      </c>
      <c r="H153" s="224">
        <f t="shared" si="29"/>
        <v>0</v>
      </c>
      <c r="I153" s="225">
        <f t="shared" si="30"/>
        <v>4</v>
      </c>
      <c r="J153" s="235">
        <f t="shared" si="31"/>
        <v>0</v>
      </c>
    </row>
    <row r="154" spans="1:10" ht="13.95" customHeight="1" x14ac:dyDescent="0.25">
      <c r="A154" s="258"/>
      <c r="B154" s="253"/>
      <c r="C154" s="209" t="s">
        <v>502</v>
      </c>
      <c r="D154" s="195">
        <v>0</v>
      </c>
      <c r="E154" s="234">
        <v>2</v>
      </c>
      <c r="F154" s="222">
        <f t="shared" si="28"/>
        <v>0</v>
      </c>
      <c r="G154" s="234">
        <v>1</v>
      </c>
      <c r="H154" s="224">
        <f t="shared" si="29"/>
        <v>0</v>
      </c>
      <c r="I154" s="225">
        <f t="shared" si="30"/>
        <v>1</v>
      </c>
      <c r="J154" s="235">
        <f t="shared" si="31"/>
        <v>0</v>
      </c>
    </row>
    <row r="155" spans="1:10" ht="13.95" customHeight="1" x14ac:dyDescent="0.25">
      <c r="A155" s="258"/>
      <c r="B155" s="253"/>
      <c r="C155" s="209" t="s">
        <v>503</v>
      </c>
      <c r="D155" s="195">
        <v>0</v>
      </c>
      <c r="E155" s="234">
        <v>2</v>
      </c>
      <c r="F155" s="222">
        <f t="shared" si="28"/>
        <v>0</v>
      </c>
      <c r="G155" s="234">
        <v>1</v>
      </c>
      <c r="H155" s="224">
        <f t="shared" si="29"/>
        <v>0</v>
      </c>
      <c r="I155" s="225">
        <f t="shared" si="30"/>
        <v>1</v>
      </c>
      <c r="J155" s="235">
        <f t="shared" si="31"/>
        <v>0</v>
      </c>
    </row>
    <row r="156" spans="1:10" ht="13.95" customHeight="1" x14ac:dyDescent="0.25">
      <c r="A156" s="258"/>
      <c r="B156" s="253"/>
      <c r="C156" s="209" t="s">
        <v>504</v>
      </c>
      <c r="D156" s="195">
        <v>0</v>
      </c>
      <c r="E156" s="234">
        <v>2</v>
      </c>
      <c r="F156" s="222">
        <f t="shared" si="28"/>
        <v>0</v>
      </c>
      <c r="G156" s="234">
        <v>1</v>
      </c>
      <c r="H156" s="224">
        <f t="shared" si="29"/>
        <v>0</v>
      </c>
      <c r="I156" s="225">
        <f t="shared" si="30"/>
        <v>1</v>
      </c>
      <c r="J156" s="235">
        <f t="shared" si="31"/>
        <v>0</v>
      </c>
    </row>
    <row r="157" spans="1:10" ht="13.95" customHeight="1" x14ac:dyDescent="0.25">
      <c r="A157" s="258"/>
      <c r="B157" s="253"/>
      <c r="C157" s="209" t="s">
        <v>505</v>
      </c>
      <c r="D157" s="195">
        <v>0</v>
      </c>
      <c r="E157" s="234">
        <v>7</v>
      </c>
      <c r="F157" s="222">
        <f t="shared" si="28"/>
        <v>0</v>
      </c>
      <c r="G157" s="234">
        <v>6</v>
      </c>
      <c r="H157" s="224">
        <f t="shared" si="29"/>
        <v>0</v>
      </c>
      <c r="I157" s="225">
        <f t="shared" si="30"/>
        <v>1</v>
      </c>
      <c r="J157" s="235">
        <f t="shared" si="31"/>
        <v>0</v>
      </c>
    </row>
    <row r="158" spans="1:10" ht="13.95" customHeight="1" x14ac:dyDescent="0.25">
      <c r="A158" s="258"/>
      <c r="B158" s="253"/>
      <c r="C158" s="209" t="s">
        <v>506</v>
      </c>
      <c r="D158" s="195">
        <v>0</v>
      </c>
      <c r="E158" s="234">
        <v>7</v>
      </c>
      <c r="F158" s="222">
        <f t="shared" si="28"/>
        <v>0</v>
      </c>
      <c r="G158" s="234">
        <v>6</v>
      </c>
      <c r="H158" s="224">
        <f t="shared" si="29"/>
        <v>0</v>
      </c>
      <c r="I158" s="225">
        <f t="shared" si="30"/>
        <v>1</v>
      </c>
      <c r="J158" s="235">
        <f t="shared" si="31"/>
        <v>0</v>
      </c>
    </row>
    <row r="159" spans="1:10" ht="13.95" customHeight="1" x14ac:dyDescent="0.25">
      <c r="A159" s="258"/>
      <c r="B159" s="253"/>
      <c r="C159" s="209" t="s">
        <v>507</v>
      </c>
      <c r="D159" s="195">
        <v>0</v>
      </c>
      <c r="E159" s="234">
        <v>7</v>
      </c>
      <c r="F159" s="222">
        <f t="shared" si="28"/>
        <v>0</v>
      </c>
      <c r="G159" s="234">
        <v>6</v>
      </c>
      <c r="H159" s="224">
        <f t="shared" si="29"/>
        <v>0</v>
      </c>
      <c r="I159" s="225">
        <f t="shared" si="30"/>
        <v>1</v>
      </c>
      <c r="J159" s="235">
        <f t="shared" si="31"/>
        <v>0</v>
      </c>
    </row>
    <row r="160" spans="1:10" ht="13.95" customHeight="1" x14ac:dyDescent="0.25">
      <c r="A160" s="258"/>
      <c r="B160" s="253"/>
      <c r="C160" s="209" t="s">
        <v>508</v>
      </c>
      <c r="D160" s="195">
        <v>0</v>
      </c>
      <c r="E160" s="234">
        <v>7</v>
      </c>
      <c r="F160" s="222">
        <f t="shared" si="28"/>
        <v>0</v>
      </c>
      <c r="G160" s="234">
        <v>6</v>
      </c>
      <c r="H160" s="224">
        <f t="shared" si="29"/>
        <v>0</v>
      </c>
      <c r="I160" s="225">
        <f t="shared" si="30"/>
        <v>1</v>
      </c>
      <c r="J160" s="235">
        <f t="shared" si="31"/>
        <v>0</v>
      </c>
    </row>
    <row r="161" spans="1:11" ht="26.4" customHeight="1" x14ac:dyDescent="0.25">
      <c r="A161" s="258"/>
      <c r="B161" s="253"/>
      <c r="C161" s="209" t="s">
        <v>509</v>
      </c>
      <c r="D161" s="195">
        <v>0</v>
      </c>
      <c r="E161" s="234">
        <v>15</v>
      </c>
      <c r="F161" s="222">
        <f t="shared" si="28"/>
        <v>0</v>
      </c>
      <c r="G161" s="234">
        <v>8</v>
      </c>
      <c r="H161" s="224">
        <f t="shared" si="29"/>
        <v>0</v>
      </c>
      <c r="I161" s="225">
        <f t="shared" si="30"/>
        <v>7</v>
      </c>
      <c r="J161" s="235">
        <f t="shared" si="31"/>
        <v>0</v>
      </c>
    </row>
    <row r="162" spans="1:11" ht="13.95" customHeight="1" thickBot="1" x14ac:dyDescent="0.3">
      <c r="A162" s="257"/>
      <c r="B162" s="254"/>
      <c r="C162" s="211"/>
      <c r="D162" s="197"/>
      <c r="E162" s="243"/>
      <c r="F162" s="242">
        <f>SUM(F152:F161)</f>
        <v>0</v>
      </c>
      <c r="G162" s="247"/>
      <c r="H162" s="248">
        <f>SUM(H152:H161)</f>
        <v>0</v>
      </c>
      <c r="I162" s="243"/>
      <c r="J162" s="249">
        <f>SUM(J152:J161)</f>
        <v>0</v>
      </c>
    </row>
    <row r="163" spans="1:11" ht="22.2" customHeight="1" x14ac:dyDescent="0.25">
      <c r="A163" s="255" t="s">
        <v>350</v>
      </c>
      <c r="B163" s="255"/>
      <c r="C163" s="255"/>
      <c r="D163" s="255"/>
      <c r="E163" s="255"/>
      <c r="F163" s="255"/>
      <c r="G163" s="255"/>
      <c r="H163" s="255"/>
      <c r="I163" s="255"/>
      <c r="J163" s="255"/>
    </row>
    <row r="164" spans="1:11" ht="13.95" customHeight="1" x14ac:dyDescent="0.25"/>
    <row r="165" spans="1:11" ht="13.95" customHeight="1" x14ac:dyDescent="0.25"/>
    <row r="166" spans="1:11" ht="13.95" customHeight="1" x14ac:dyDescent="0.25"/>
    <row r="167" spans="1:11" ht="13.95" customHeight="1" x14ac:dyDescent="0.25">
      <c r="J167" s="179"/>
      <c r="K167" s="180"/>
    </row>
    <row r="168" spans="1:11" ht="13.95" customHeight="1" x14ac:dyDescent="0.25">
      <c r="J168" s="179"/>
      <c r="K168" s="180"/>
    </row>
    <row r="169" spans="1:11" ht="13.95" customHeight="1" x14ac:dyDescent="0.25">
      <c r="J169" s="179"/>
      <c r="K169" s="180"/>
    </row>
    <row r="170" spans="1:11" ht="13.95" customHeight="1" x14ac:dyDescent="0.25">
      <c r="J170" s="179"/>
      <c r="K170" s="180"/>
    </row>
    <row r="171" spans="1:11" ht="13.95" customHeight="1" x14ac:dyDescent="0.25">
      <c r="J171" s="179"/>
      <c r="K171" s="180"/>
    </row>
    <row r="172" spans="1:11" ht="13.95" customHeight="1" x14ac:dyDescent="0.25">
      <c r="J172" s="179"/>
      <c r="K172" s="180"/>
    </row>
    <row r="173" spans="1:11" ht="13.95" customHeight="1" x14ac:dyDescent="0.25">
      <c r="J173" s="179"/>
      <c r="K173" s="180"/>
    </row>
    <row r="174" spans="1:11" ht="13.95" customHeight="1" x14ac:dyDescent="0.25">
      <c r="J174" s="179"/>
    </row>
    <row r="175" spans="1:11" ht="13.95" customHeight="1" x14ac:dyDescent="0.25">
      <c r="J175" s="179"/>
      <c r="K175" s="180"/>
    </row>
    <row r="176" spans="1:11" ht="13.95" customHeight="1" x14ac:dyDescent="0.25">
      <c r="J176" s="179"/>
    </row>
    <row r="177" ht="13.95" customHeight="1" x14ac:dyDescent="0.25"/>
    <row r="178" ht="13.95" customHeight="1" x14ac:dyDescent="0.25"/>
    <row r="179" ht="13.95" customHeight="1" x14ac:dyDescent="0.25"/>
    <row r="180" ht="13.95" customHeight="1" x14ac:dyDescent="0.25"/>
    <row r="181" ht="13.95" customHeight="1" x14ac:dyDescent="0.25"/>
    <row r="182" ht="13.95" customHeight="1" x14ac:dyDescent="0.25"/>
    <row r="183" ht="13.95" customHeight="1" x14ac:dyDescent="0.25"/>
    <row r="184" ht="13.95" customHeight="1" x14ac:dyDescent="0.25"/>
    <row r="185" ht="13.95" customHeight="1" x14ac:dyDescent="0.25"/>
    <row r="186" ht="13.95" customHeight="1" x14ac:dyDescent="0.25"/>
    <row r="187" ht="13.95" customHeight="1" x14ac:dyDescent="0.25"/>
    <row r="188" ht="13.95" customHeight="1" x14ac:dyDescent="0.25"/>
    <row r="189" ht="13.95" customHeight="1" x14ac:dyDescent="0.25"/>
    <row r="190" ht="13.95" customHeight="1" x14ac:dyDescent="0.25"/>
    <row r="191" ht="13.95" customHeight="1" x14ac:dyDescent="0.25"/>
    <row r="192" ht="13.95" customHeight="1" x14ac:dyDescent="0.25"/>
    <row r="193" ht="13.95" customHeight="1" x14ac:dyDescent="0.25"/>
    <row r="194" ht="13.95" customHeight="1" x14ac:dyDescent="0.25"/>
    <row r="195" ht="13.95" customHeight="1" x14ac:dyDescent="0.25"/>
    <row r="196" ht="13.95" customHeight="1" x14ac:dyDescent="0.25"/>
    <row r="197" ht="13.95" customHeight="1" x14ac:dyDescent="0.25"/>
    <row r="198" ht="13.95" customHeight="1" x14ac:dyDescent="0.25"/>
    <row r="199" ht="13.95" customHeight="1" x14ac:dyDescent="0.25"/>
    <row r="200" ht="13.95" customHeight="1" x14ac:dyDescent="0.25"/>
    <row r="201" ht="13.95" customHeight="1" x14ac:dyDescent="0.25"/>
    <row r="202" ht="13.95" customHeight="1" x14ac:dyDescent="0.25"/>
    <row r="203" ht="13.95" customHeight="1" x14ac:dyDescent="0.25"/>
    <row r="204" ht="13.95" customHeight="1" x14ac:dyDescent="0.25"/>
    <row r="205" ht="13.95" customHeight="1" x14ac:dyDescent="0.25"/>
    <row r="206" ht="13.95" customHeight="1" x14ac:dyDescent="0.25"/>
    <row r="207" ht="13.95" customHeight="1" x14ac:dyDescent="0.25"/>
    <row r="208" ht="13.95" customHeight="1" x14ac:dyDescent="0.25"/>
    <row r="209" ht="13.95" customHeight="1" x14ac:dyDescent="0.25"/>
    <row r="210" ht="13.95" customHeight="1" x14ac:dyDescent="0.25"/>
    <row r="211" ht="13.95" customHeight="1" x14ac:dyDescent="0.25"/>
    <row r="212" ht="13.95" customHeight="1" x14ac:dyDescent="0.25"/>
    <row r="213" ht="13.95" customHeight="1" x14ac:dyDescent="0.25"/>
    <row r="214" ht="13.95" customHeight="1" x14ac:dyDescent="0.25"/>
    <row r="215" ht="13.95" customHeight="1" x14ac:dyDescent="0.25"/>
    <row r="216" ht="13.95" customHeight="1" x14ac:dyDescent="0.25"/>
    <row r="217" ht="13.95" customHeight="1" x14ac:dyDescent="0.25"/>
    <row r="218" ht="13.95" customHeight="1" x14ac:dyDescent="0.25"/>
    <row r="219" ht="13.95" customHeight="1" x14ac:dyDescent="0.25"/>
    <row r="220" ht="13.95" customHeight="1" x14ac:dyDescent="0.25"/>
    <row r="221" ht="13.95" customHeight="1" x14ac:dyDescent="0.25"/>
    <row r="222" ht="13.95" customHeight="1" x14ac:dyDescent="0.25"/>
    <row r="223" ht="13.95" customHeight="1" x14ac:dyDescent="0.25"/>
    <row r="224" ht="13.95" customHeight="1" x14ac:dyDescent="0.25"/>
    <row r="225" ht="13.95" customHeight="1" x14ac:dyDescent="0.25"/>
    <row r="226" ht="13.95" customHeight="1" x14ac:dyDescent="0.25"/>
    <row r="227" ht="13.95" customHeight="1" x14ac:dyDescent="0.25"/>
    <row r="228" ht="13.95" customHeight="1" x14ac:dyDescent="0.25"/>
    <row r="229" ht="13.95" customHeight="1" x14ac:dyDescent="0.25"/>
    <row r="230" ht="13.95" customHeight="1" x14ac:dyDescent="0.25"/>
    <row r="231" ht="13.95" customHeight="1" x14ac:dyDescent="0.25"/>
    <row r="232" ht="13.95" customHeight="1" x14ac:dyDescent="0.25"/>
    <row r="233" ht="13.95" customHeight="1" x14ac:dyDescent="0.25"/>
    <row r="234" ht="13.95" customHeight="1" x14ac:dyDescent="0.25"/>
    <row r="235" ht="13.95" customHeight="1" x14ac:dyDescent="0.25"/>
    <row r="236" ht="13.95" customHeight="1" x14ac:dyDescent="0.25"/>
    <row r="237" ht="13.95" customHeight="1" x14ac:dyDescent="0.25"/>
    <row r="238" ht="13.95" customHeight="1" x14ac:dyDescent="0.25"/>
    <row r="239" ht="13.95" customHeight="1" x14ac:dyDescent="0.25"/>
    <row r="240" ht="13.95" customHeight="1" x14ac:dyDescent="0.25"/>
    <row r="241" ht="13.95" customHeight="1" x14ac:dyDescent="0.25"/>
    <row r="242" ht="13.95" customHeight="1" x14ac:dyDescent="0.25"/>
    <row r="243" ht="13.95" customHeight="1" x14ac:dyDescent="0.25"/>
    <row r="244" ht="13.95" customHeight="1" x14ac:dyDescent="0.25"/>
    <row r="245" ht="13.95" customHeight="1" x14ac:dyDescent="0.25"/>
    <row r="246" ht="13.95" customHeight="1" x14ac:dyDescent="0.25"/>
    <row r="247" ht="13.95" customHeight="1" x14ac:dyDescent="0.25"/>
    <row r="248" ht="13.95" customHeight="1" x14ac:dyDescent="0.25"/>
    <row r="249" ht="13.95" customHeight="1" x14ac:dyDescent="0.25"/>
    <row r="250" ht="13.95" customHeight="1" x14ac:dyDescent="0.25"/>
    <row r="251" ht="13.95" customHeight="1" x14ac:dyDescent="0.25"/>
    <row r="252" ht="13.95" customHeight="1" x14ac:dyDescent="0.25"/>
    <row r="253" ht="13.95" customHeight="1" x14ac:dyDescent="0.25"/>
    <row r="254" ht="13.95" customHeight="1" x14ac:dyDescent="0.25"/>
    <row r="255" ht="13.95" customHeight="1" x14ac:dyDescent="0.25"/>
    <row r="256" ht="13.95" customHeight="1" x14ac:dyDescent="0.25"/>
    <row r="257" ht="13.95" customHeight="1" x14ac:dyDescent="0.25"/>
    <row r="258" ht="13.95" customHeight="1" x14ac:dyDescent="0.25"/>
    <row r="259" ht="13.95" customHeight="1" x14ac:dyDescent="0.25"/>
    <row r="260" ht="13.95" customHeight="1" x14ac:dyDescent="0.25"/>
    <row r="261" ht="13.95" customHeight="1" x14ac:dyDescent="0.25"/>
    <row r="262" ht="13.95" customHeight="1" x14ac:dyDescent="0.25"/>
    <row r="263" ht="13.95" customHeight="1" x14ac:dyDescent="0.25"/>
    <row r="264" ht="13.95" customHeight="1" x14ac:dyDescent="0.25"/>
    <row r="265" ht="13.95" customHeight="1" x14ac:dyDescent="0.25"/>
    <row r="266" ht="13.95" customHeight="1" x14ac:dyDescent="0.25"/>
    <row r="267" ht="13.95" customHeight="1" x14ac:dyDescent="0.25"/>
    <row r="268" ht="13.95" customHeight="1" x14ac:dyDescent="0.25"/>
    <row r="269" ht="13.95" customHeight="1" x14ac:dyDescent="0.25"/>
    <row r="270" ht="13.95" customHeight="1" x14ac:dyDescent="0.25"/>
    <row r="271" ht="13.95" customHeight="1" x14ac:dyDescent="0.25"/>
    <row r="272" ht="13.95" customHeight="1" x14ac:dyDescent="0.25"/>
    <row r="273" ht="13.95" customHeight="1" x14ac:dyDescent="0.25"/>
    <row r="274" ht="13.95" customHeight="1" x14ac:dyDescent="0.25"/>
    <row r="275" ht="13.95" customHeight="1" x14ac:dyDescent="0.25"/>
    <row r="276" ht="13.95" customHeight="1" x14ac:dyDescent="0.25"/>
    <row r="277" ht="13.95" customHeight="1" x14ac:dyDescent="0.25"/>
    <row r="278" ht="13.95" customHeight="1" x14ac:dyDescent="0.25"/>
    <row r="279" ht="13.95" customHeight="1" x14ac:dyDescent="0.25"/>
    <row r="280" ht="13.95" customHeight="1" x14ac:dyDescent="0.25"/>
    <row r="281" ht="13.95" customHeight="1" x14ac:dyDescent="0.25"/>
    <row r="282" ht="13.95" customHeight="1" x14ac:dyDescent="0.25"/>
    <row r="283" ht="13.95" customHeight="1" x14ac:dyDescent="0.25"/>
    <row r="284" ht="13.95" customHeight="1" x14ac:dyDescent="0.25"/>
    <row r="285" ht="13.95" customHeight="1" x14ac:dyDescent="0.25"/>
    <row r="286" ht="13.95" customHeight="1" x14ac:dyDescent="0.25"/>
    <row r="287" ht="13.95" customHeight="1" x14ac:dyDescent="0.25"/>
    <row r="288" ht="13.95" customHeight="1" x14ac:dyDescent="0.25"/>
    <row r="289" ht="13.95" customHeight="1" x14ac:dyDescent="0.25"/>
    <row r="290" ht="13.95" customHeight="1" x14ac:dyDescent="0.25"/>
    <row r="291" ht="13.95" customHeight="1" x14ac:dyDescent="0.25"/>
    <row r="292" ht="13.95" customHeight="1" x14ac:dyDescent="0.25"/>
    <row r="293" ht="13.95" customHeight="1" x14ac:dyDescent="0.25"/>
    <row r="294" ht="13.95" customHeight="1" x14ac:dyDescent="0.25"/>
    <row r="295" ht="13.95" customHeight="1" x14ac:dyDescent="0.25"/>
    <row r="296" ht="13.95" customHeight="1" x14ac:dyDescent="0.25"/>
  </sheetData>
  <sheetProtection algorithmName="SHA-512" hashValue="7T43OMOXWeJouJBz0tlW5pjRZbagL8Vsm4BmUn00wb8c1WcuOBBev9L/hboGUxVcZW6J2/HpdnOlqyAkpUNQiw==" saltValue="We/1auR4ezyM9Gq7Y2jATg==" spinCount="100000" sheet="1" objects="1" scenarios="1"/>
  <mergeCells count="15">
    <mergeCell ref="A2:A4"/>
    <mergeCell ref="B2:B4"/>
    <mergeCell ref="A7:A54"/>
    <mergeCell ref="A55:A58"/>
    <mergeCell ref="B7:B54"/>
    <mergeCell ref="B55:B58"/>
    <mergeCell ref="B5:B6"/>
    <mergeCell ref="B144:B151"/>
    <mergeCell ref="B152:B162"/>
    <mergeCell ref="A163:J163"/>
    <mergeCell ref="A5:A6"/>
    <mergeCell ref="A59:A143"/>
    <mergeCell ref="B59:B143"/>
    <mergeCell ref="A144:A151"/>
    <mergeCell ref="A152:A162"/>
  </mergeCells>
  <phoneticPr fontId="0" type="noConversion"/>
  <pageMargins left="0.55118110236220474" right="0.55118110236220474" top="0.62992125984251968" bottom="0.35433070866141736" header="0.27559055118110237" footer="0.19685039370078741"/>
  <pageSetup paperSize="8" scale="56" fitToHeight="0" orientation="portrait" r:id="rId1"/>
  <headerFooter alignWithMargins="0">
    <oddHeader>&amp;L&amp;"Arial,Bold"&amp;11SAMPLE CONTROL D.O.O.&amp;R&amp;"Arial,Bold"&amp;11OBRAZAC 5a   TEHNIČKI PRILOG 1 KOLONE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3"/>
  <sheetViews>
    <sheetView workbookViewId="0">
      <selection activeCell="A2" sqref="A2:I3"/>
    </sheetView>
  </sheetViews>
  <sheetFormatPr defaultRowHeight="13.2" x14ac:dyDescent="0.25"/>
  <cols>
    <col min="1" max="1" width="41.5546875" bestFit="1" customWidth="1"/>
    <col min="2" max="2" width="47" customWidth="1"/>
    <col min="3" max="3" width="30.6640625" bestFit="1" customWidth="1"/>
    <col min="4" max="5" width="15.109375" bestFit="1" customWidth="1"/>
    <col min="6" max="6" width="10.88671875" bestFit="1" customWidth="1"/>
    <col min="7" max="7" width="15.88671875" customWidth="1"/>
    <col min="8" max="8" width="17.33203125" customWidth="1"/>
    <col min="9" max="9" width="35.6640625" customWidth="1"/>
  </cols>
  <sheetData>
    <row r="2" spans="1:14" ht="30" customHeight="1" x14ac:dyDescent="0.25">
      <c r="A2" s="56" t="s">
        <v>0</v>
      </c>
      <c r="B2" s="57" t="s">
        <v>7</v>
      </c>
      <c r="C2" s="57" t="s">
        <v>6</v>
      </c>
      <c r="D2" s="58" t="s">
        <v>1</v>
      </c>
      <c r="E2" s="59" t="s">
        <v>2</v>
      </c>
      <c r="F2" s="60" t="s">
        <v>3</v>
      </c>
      <c r="G2" s="57" t="s">
        <v>4</v>
      </c>
      <c r="H2" s="57" t="s">
        <v>5</v>
      </c>
      <c r="I2" s="68"/>
      <c r="J2" s="52"/>
      <c r="K2" s="53"/>
      <c r="L2" s="53"/>
      <c r="M2" s="53"/>
      <c r="N2" s="53"/>
    </row>
    <row r="3" spans="1:14" ht="33" customHeight="1" x14ac:dyDescent="0.25">
      <c r="A3" s="1" t="s">
        <v>117</v>
      </c>
      <c r="B3" s="1" t="s">
        <v>118</v>
      </c>
      <c r="C3" s="1" t="s">
        <v>119</v>
      </c>
      <c r="D3" s="33"/>
      <c r="E3" s="1" t="s">
        <v>120</v>
      </c>
      <c r="F3" s="4">
        <v>4601.25</v>
      </c>
      <c r="G3" s="5" t="s">
        <v>113</v>
      </c>
      <c r="H3" s="5" t="s">
        <v>37</v>
      </c>
      <c r="I3" s="52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A2" sqref="A2:H13"/>
    </sheetView>
  </sheetViews>
  <sheetFormatPr defaultRowHeight="13.2" x14ac:dyDescent="0.25"/>
  <cols>
    <col min="2" max="3" width="9.109375" customWidth="1"/>
  </cols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sqref="A1:A10"/>
    </sheetView>
  </sheetViews>
  <sheetFormatPr defaultRowHeight="13.2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8"/>
  <sheetViews>
    <sheetView workbookViewId="0">
      <selection sqref="A1:H1048576"/>
    </sheetView>
  </sheetViews>
  <sheetFormatPr defaultRowHeight="13.2" x14ac:dyDescent="0.25"/>
  <cols>
    <col min="1" max="1" width="38.33203125" bestFit="1" customWidth="1"/>
    <col min="2" max="2" width="23" bestFit="1" customWidth="1"/>
    <col min="3" max="3" width="13.5546875" bestFit="1" customWidth="1"/>
    <col min="5" max="5" width="9.6640625" bestFit="1" customWidth="1"/>
    <col min="6" max="6" width="8.109375" bestFit="1" customWidth="1"/>
    <col min="7" max="8" width="8.6640625" bestFit="1" customWidth="1"/>
    <col min="10" max="10" width="120.5546875" customWidth="1"/>
  </cols>
  <sheetData>
    <row r="1" spans="1:14" ht="13.8" thickBot="1" x14ac:dyDescent="0.3"/>
    <row r="2" spans="1:14" ht="13.8" thickTop="1" x14ac:dyDescent="0.25">
      <c r="A2" s="272" t="s">
        <v>24</v>
      </c>
      <c r="B2" s="290" t="s">
        <v>25</v>
      </c>
      <c r="C2" s="18"/>
      <c r="D2" s="32"/>
      <c r="E2" s="18"/>
      <c r="F2" s="27"/>
      <c r="G2" s="29"/>
      <c r="H2" s="29"/>
      <c r="I2" s="71"/>
      <c r="J2" s="52"/>
      <c r="K2" s="53"/>
      <c r="L2" s="53"/>
      <c r="M2" s="53"/>
      <c r="N2" s="53"/>
    </row>
    <row r="3" spans="1:14" x14ac:dyDescent="0.25">
      <c r="A3" s="285"/>
      <c r="B3" s="285"/>
      <c r="C3" s="24"/>
      <c r="D3" s="106"/>
      <c r="E3" s="24"/>
      <c r="F3" s="30"/>
      <c r="G3" s="31"/>
      <c r="H3" s="108"/>
      <c r="I3" s="109"/>
      <c r="J3" s="55"/>
      <c r="K3" s="53"/>
      <c r="L3" s="53"/>
      <c r="M3" s="53"/>
      <c r="N3" s="53"/>
    </row>
    <row r="4" spans="1:14" x14ac:dyDescent="0.25">
      <c r="A4" s="285"/>
      <c r="B4" s="285"/>
      <c r="C4" s="3"/>
      <c r="D4" s="106"/>
      <c r="E4" s="3"/>
      <c r="F4" s="22"/>
      <c r="G4" s="23"/>
      <c r="H4" s="23"/>
      <c r="I4" s="71"/>
      <c r="J4" s="55"/>
      <c r="K4" s="53"/>
      <c r="L4" s="53"/>
      <c r="M4" s="53"/>
      <c r="N4" s="53"/>
    </row>
    <row r="5" spans="1:14" x14ac:dyDescent="0.25">
      <c r="A5" s="285"/>
      <c r="B5" s="285"/>
      <c r="C5" s="3" t="s">
        <v>169</v>
      </c>
      <c r="D5" s="32"/>
      <c r="E5" s="24" t="s">
        <v>180</v>
      </c>
      <c r="F5" s="30">
        <v>675</v>
      </c>
      <c r="G5" s="31" t="s">
        <v>165</v>
      </c>
      <c r="H5" s="31" t="s">
        <v>167</v>
      </c>
      <c r="I5" s="71"/>
      <c r="J5" s="55"/>
      <c r="K5" s="53"/>
      <c r="L5" s="53"/>
      <c r="M5" s="53"/>
      <c r="N5" s="53"/>
    </row>
    <row r="6" spans="1:14" ht="13.8" thickBot="1" x14ac:dyDescent="0.3">
      <c r="A6" s="285"/>
      <c r="B6" s="285"/>
      <c r="C6" s="3" t="s">
        <v>179</v>
      </c>
      <c r="D6" s="32"/>
      <c r="E6" s="35" t="s">
        <v>181</v>
      </c>
      <c r="F6" s="36">
        <v>6125</v>
      </c>
      <c r="G6" s="38" t="s">
        <v>177</v>
      </c>
      <c r="H6" s="38" t="s">
        <v>178</v>
      </c>
      <c r="I6" s="71"/>
      <c r="J6" s="55" t="s">
        <v>182</v>
      </c>
      <c r="K6" s="53"/>
      <c r="L6" s="53"/>
      <c r="M6" s="53"/>
      <c r="N6" s="53"/>
    </row>
    <row r="7" spans="1:14" ht="13.8" thickBot="1" x14ac:dyDescent="0.3">
      <c r="A7" s="286"/>
      <c r="B7" s="286"/>
      <c r="C7" s="16"/>
      <c r="D7" s="37"/>
      <c r="E7" s="62" t="s">
        <v>29</v>
      </c>
      <c r="F7" s="61">
        <f>SUM(F3:F6)</f>
        <v>6800</v>
      </c>
      <c r="G7" s="67"/>
      <c r="H7" s="67"/>
      <c r="I7" s="71"/>
      <c r="J7" s="52"/>
      <c r="K7" s="53"/>
      <c r="L7" s="53"/>
      <c r="M7" s="53"/>
      <c r="N7" s="53"/>
    </row>
    <row r="8" spans="1:14" ht="13.8" thickTop="1" x14ac:dyDescent="0.25"/>
  </sheetData>
  <mergeCells count="2">
    <mergeCell ref="A2:A7"/>
    <mergeCell ref="B2:B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24"/>
  <sheetViews>
    <sheetView workbookViewId="0">
      <selection sqref="A1:A1048576"/>
    </sheetView>
  </sheetViews>
  <sheetFormatPr defaultRowHeight="13.2" x14ac:dyDescent="0.25"/>
  <cols>
    <col min="1" max="1" width="35.5546875" bestFit="1" customWidth="1"/>
    <col min="2" max="2" width="23" bestFit="1" customWidth="1"/>
    <col min="3" max="3" width="16" bestFit="1" customWidth="1"/>
    <col min="4" max="4" width="5.5546875" bestFit="1" customWidth="1"/>
    <col min="5" max="5" width="22.5546875" bestFit="1" customWidth="1"/>
    <col min="7" max="8" width="8.6640625" bestFit="1" customWidth="1"/>
  </cols>
  <sheetData>
    <row r="1" spans="1:14" s="6" customFormat="1" ht="13.8" thickTop="1" x14ac:dyDescent="0.25">
      <c r="A1" s="272" t="s">
        <v>22</v>
      </c>
      <c r="B1" s="290" t="s">
        <v>17</v>
      </c>
      <c r="C1" s="24"/>
      <c r="D1" s="290" t="s">
        <v>20</v>
      </c>
      <c r="E1" s="3"/>
      <c r="F1" s="30"/>
      <c r="G1" s="11"/>
      <c r="H1" s="11"/>
      <c r="I1" s="70"/>
      <c r="J1" s="52"/>
      <c r="K1" s="54"/>
      <c r="L1" s="54"/>
      <c r="M1" s="54"/>
      <c r="N1" s="54"/>
    </row>
    <row r="2" spans="1:14" s="6" customFormat="1" x14ac:dyDescent="0.25">
      <c r="A2" s="273"/>
      <c r="B2" s="273"/>
      <c r="C2" s="74" t="s">
        <v>199</v>
      </c>
      <c r="D2" s="269"/>
      <c r="E2" s="110" t="s">
        <v>200</v>
      </c>
      <c r="F2" s="73">
        <v>7990</v>
      </c>
      <c r="G2" s="110" t="s">
        <v>201</v>
      </c>
      <c r="H2" s="110" t="s">
        <v>33</v>
      </c>
      <c r="I2" s="91"/>
      <c r="J2" s="52"/>
      <c r="K2" s="54"/>
      <c r="L2" s="54"/>
      <c r="M2" s="54"/>
      <c r="N2" s="54"/>
    </row>
    <row r="3" spans="1:14" s="6" customFormat="1" x14ac:dyDescent="0.25">
      <c r="A3" s="273"/>
      <c r="B3" s="273"/>
      <c r="C3" s="74" t="s">
        <v>202</v>
      </c>
      <c r="D3" s="269"/>
      <c r="E3" s="110" t="s">
        <v>203</v>
      </c>
      <c r="F3" s="73">
        <v>1147.5</v>
      </c>
      <c r="G3" s="110" t="s">
        <v>201</v>
      </c>
      <c r="H3" s="110" t="s">
        <v>33</v>
      </c>
      <c r="I3" s="91"/>
      <c r="J3" s="52"/>
      <c r="K3" s="54"/>
      <c r="L3" s="54"/>
      <c r="M3" s="54"/>
      <c r="N3" s="54"/>
    </row>
    <row r="4" spans="1:14" s="6" customFormat="1" x14ac:dyDescent="0.25">
      <c r="A4" s="273"/>
      <c r="B4" s="273"/>
      <c r="C4" s="74" t="s">
        <v>204</v>
      </c>
      <c r="D4" s="269"/>
      <c r="E4" s="110" t="s">
        <v>205</v>
      </c>
      <c r="F4" s="73">
        <v>701.26</v>
      </c>
      <c r="G4" s="110" t="s">
        <v>201</v>
      </c>
      <c r="H4" s="110" t="s">
        <v>33</v>
      </c>
      <c r="I4" s="91"/>
      <c r="J4" s="52"/>
      <c r="K4" s="54"/>
      <c r="L4" s="54"/>
      <c r="M4" s="54"/>
      <c r="N4" s="54"/>
    </row>
    <row r="5" spans="1:14" s="6" customFormat="1" x14ac:dyDescent="0.25">
      <c r="A5" s="273"/>
      <c r="B5" s="273"/>
      <c r="C5" s="74" t="s">
        <v>206</v>
      </c>
      <c r="D5" s="269"/>
      <c r="E5" s="110" t="s">
        <v>207</v>
      </c>
      <c r="F5" s="73">
        <v>346.38</v>
      </c>
      <c r="G5" s="110" t="s">
        <v>201</v>
      </c>
      <c r="H5" s="110" t="s">
        <v>33</v>
      </c>
      <c r="I5" s="91"/>
      <c r="J5" s="52"/>
      <c r="K5" s="54"/>
      <c r="L5" s="54"/>
      <c r="M5" s="54"/>
      <c r="N5" s="54"/>
    </row>
    <row r="6" spans="1:14" s="6" customFormat="1" x14ac:dyDescent="0.25">
      <c r="A6" s="273"/>
      <c r="B6" s="273"/>
      <c r="C6" s="3" t="s">
        <v>172</v>
      </c>
      <c r="D6" s="269"/>
      <c r="E6" s="24" t="s">
        <v>173</v>
      </c>
      <c r="F6" s="30">
        <v>1794.58</v>
      </c>
      <c r="G6" s="24" t="s">
        <v>166</v>
      </c>
      <c r="H6" s="24" t="s">
        <v>171</v>
      </c>
      <c r="I6" s="91"/>
      <c r="J6" s="52"/>
      <c r="K6" s="54"/>
      <c r="L6" s="54"/>
      <c r="M6" s="54"/>
      <c r="N6" s="54"/>
    </row>
    <row r="7" spans="1:14" s="6" customFormat="1" x14ac:dyDescent="0.25">
      <c r="A7" s="273"/>
      <c r="B7" s="273"/>
      <c r="C7" s="3" t="s">
        <v>174</v>
      </c>
      <c r="D7" s="269"/>
      <c r="E7" s="3" t="s">
        <v>175</v>
      </c>
      <c r="F7" s="22">
        <v>3729.38</v>
      </c>
      <c r="G7" s="3" t="s">
        <v>62</v>
      </c>
      <c r="H7" s="3" t="s">
        <v>176</v>
      </c>
      <c r="I7" s="91"/>
      <c r="J7" s="52"/>
      <c r="K7" s="54"/>
      <c r="L7" s="54"/>
      <c r="M7" s="54"/>
      <c r="N7" s="54"/>
    </row>
    <row r="8" spans="1:14" s="6" customFormat="1" x14ac:dyDescent="0.25">
      <c r="A8" s="273"/>
      <c r="B8" s="273"/>
      <c r="C8" s="3" t="s">
        <v>183</v>
      </c>
      <c r="D8" s="269"/>
      <c r="E8" s="3" t="s">
        <v>184</v>
      </c>
      <c r="F8" s="22">
        <v>5950</v>
      </c>
      <c r="G8" s="3" t="s">
        <v>170</v>
      </c>
      <c r="H8" s="3" t="s">
        <v>178</v>
      </c>
      <c r="I8" s="91"/>
      <c r="J8" s="52"/>
      <c r="K8" s="54"/>
      <c r="L8" s="54"/>
      <c r="M8" s="54"/>
      <c r="N8" s="54"/>
    </row>
    <row r="9" spans="1:14" s="6" customFormat="1" x14ac:dyDescent="0.25">
      <c r="A9" s="273"/>
      <c r="B9" s="273"/>
      <c r="C9" s="3" t="s">
        <v>186</v>
      </c>
      <c r="D9" s="269"/>
      <c r="E9" s="24" t="s">
        <v>187</v>
      </c>
      <c r="F9" s="30">
        <v>8967.52</v>
      </c>
      <c r="G9" s="24" t="s">
        <v>171</v>
      </c>
      <c r="H9" s="24" t="s">
        <v>188</v>
      </c>
      <c r="I9" s="91"/>
      <c r="J9" s="52"/>
      <c r="K9" s="54"/>
      <c r="L9" s="54"/>
      <c r="M9" s="54"/>
      <c r="N9" s="54"/>
    </row>
    <row r="10" spans="1:14" s="6" customFormat="1" x14ac:dyDescent="0.25">
      <c r="A10" s="273"/>
      <c r="B10" s="273"/>
      <c r="C10" s="3" t="s">
        <v>190</v>
      </c>
      <c r="D10" s="269"/>
      <c r="E10" s="3" t="s">
        <v>191</v>
      </c>
      <c r="F10" s="22">
        <v>4400.7299999999996</v>
      </c>
      <c r="G10" s="3" t="s">
        <v>188</v>
      </c>
      <c r="H10" s="3" t="s">
        <v>192</v>
      </c>
      <c r="I10" s="91"/>
      <c r="J10" s="52"/>
      <c r="K10" s="54"/>
      <c r="L10" s="54"/>
      <c r="M10" s="54"/>
      <c r="N10" s="54"/>
    </row>
    <row r="11" spans="1:14" s="6" customFormat="1" x14ac:dyDescent="0.25">
      <c r="A11" s="273"/>
      <c r="B11" s="273"/>
      <c r="C11" s="3" t="s">
        <v>193</v>
      </c>
      <c r="D11" s="269"/>
      <c r="E11" s="3" t="s">
        <v>194</v>
      </c>
      <c r="F11" s="22">
        <v>1628.42</v>
      </c>
      <c r="G11" s="3" t="s">
        <v>188</v>
      </c>
      <c r="H11" s="23" t="s">
        <v>192</v>
      </c>
      <c r="I11" s="91"/>
      <c r="J11" s="52"/>
      <c r="K11" s="54"/>
      <c r="L11" s="54"/>
      <c r="M11" s="54"/>
      <c r="N11" s="54"/>
    </row>
    <row r="12" spans="1:14" s="6" customFormat="1" x14ac:dyDescent="0.25">
      <c r="A12" s="273"/>
      <c r="B12" s="273"/>
      <c r="C12" s="3" t="s">
        <v>195</v>
      </c>
      <c r="D12" s="269"/>
      <c r="E12" s="3" t="s">
        <v>196</v>
      </c>
      <c r="F12" s="22">
        <v>2614.1799999999998</v>
      </c>
      <c r="G12" s="3" t="s">
        <v>168</v>
      </c>
      <c r="H12" s="3" t="s">
        <v>189</v>
      </c>
      <c r="I12" s="91"/>
      <c r="J12" s="52"/>
      <c r="K12" s="54"/>
      <c r="L12" s="54"/>
      <c r="M12" s="54"/>
      <c r="N12" s="54"/>
    </row>
    <row r="13" spans="1:14" s="6" customFormat="1" x14ac:dyDescent="0.25">
      <c r="A13" s="273"/>
      <c r="B13" s="273"/>
      <c r="C13" s="3" t="s">
        <v>197</v>
      </c>
      <c r="D13" s="269"/>
      <c r="E13" s="3" t="s">
        <v>198</v>
      </c>
      <c r="F13" s="22">
        <v>1007.25</v>
      </c>
      <c r="G13" s="3" t="s">
        <v>168</v>
      </c>
      <c r="H13" s="3" t="s">
        <v>189</v>
      </c>
      <c r="I13" s="91"/>
      <c r="J13" s="52"/>
      <c r="K13" s="54"/>
      <c r="L13" s="54"/>
      <c r="M13" s="54"/>
      <c r="N13" s="54"/>
    </row>
    <row r="14" spans="1:14" s="6" customFormat="1" x14ac:dyDescent="0.25">
      <c r="A14" s="273"/>
      <c r="B14" s="273"/>
      <c r="C14" s="3" t="s">
        <v>209</v>
      </c>
      <c r="D14" s="269"/>
      <c r="E14" s="24" t="s">
        <v>210</v>
      </c>
      <c r="F14" s="30">
        <v>2943.13</v>
      </c>
      <c r="G14" s="24" t="s">
        <v>185</v>
      </c>
      <c r="H14" s="24" t="s">
        <v>208</v>
      </c>
      <c r="I14" s="91"/>
      <c r="J14" s="52"/>
      <c r="K14" s="54"/>
      <c r="L14" s="54"/>
      <c r="M14" s="54"/>
      <c r="N14" s="54"/>
    </row>
    <row r="15" spans="1:14" s="6" customFormat="1" x14ac:dyDescent="0.25">
      <c r="A15" s="273"/>
      <c r="B15" s="273"/>
      <c r="C15" s="3" t="s">
        <v>211</v>
      </c>
      <c r="D15" s="269"/>
      <c r="E15" s="24" t="s">
        <v>212</v>
      </c>
      <c r="F15" s="30">
        <v>2040</v>
      </c>
      <c r="G15" s="24" t="s">
        <v>185</v>
      </c>
      <c r="H15" s="24" t="s">
        <v>208</v>
      </c>
      <c r="I15" s="91"/>
      <c r="J15" s="52"/>
      <c r="K15" s="54"/>
      <c r="L15" s="54"/>
      <c r="M15" s="54"/>
      <c r="N15" s="54"/>
    </row>
    <row r="16" spans="1:14" s="6" customFormat="1" x14ac:dyDescent="0.25">
      <c r="A16" s="273"/>
      <c r="B16" s="273"/>
      <c r="C16" s="3" t="s">
        <v>213</v>
      </c>
      <c r="D16" s="269"/>
      <c r="E16" s="24" t="s">
        <v>214</v>
      </c>
      <c r="F16" s="30">
        <v>3442.5</v>
      </c>
      <c r="G16" s="24" t="s">
        <v>185</v>
      </c>
      <c r="H16" s="24" t="s">
        <v>208</v>
      </c>
      <c r="I16" s="91"/>
      <c r="J16" s="52"/>
      <c r="K16" s="54"/>
      <c r="L16" s="54"/>
      <c r="M16" s="54"/>
      <c r="N16" s="54"/>
    </row>
    <row r="17" spans="1:14" s="6" customFormat="1" x14ac:dyDescent="0.25">
      <c r="A17" s="273"/>
      <c r="B17" s="273"/>
      <c r="C17" s="3" t="s">
        <v>215</v>
      </c>
      <c r="D17" s="269"/>
      <c r="E17" s="24" t="s">
        <v>216</v>
      </c>
      <c r="F17" s="30">
        <v>12441.88</v>
      </c>
      <c r="G17" s="24" t="s">
        <v>185</v>
      </c>
      <c r="H17" s="24" t="s">
        <v>208</v>
      </c>
      <c r="I17" s="91"/>
      <c r="J17" s="52"/>
      <c r="K17" s="54"/>
      <c r="L17" s="54"/>
      <c r="M17" s="54"/>
      <c r="N17" s="54"/>
    </row>
    <row r="18" spans="1:14" s="6" customFormat="1" x14ac:dyDescent="0.25">
      <c r="A18" s="273"/>
      <c r="B18" s="273"/>
      <c r="C18" s="3" t="s">
        <v>217</v>
      </c>
      <c r="D18" s="269"/>
      <c r="E18" s="24" t="s">
        <v>218</v>
      </c>
      <c r="F18" s="30">
        <v>711.88</v>
      </c>
      <c r="G18" s="24" t="s">
        <v>185</v>
      </c>
      <c r="H18" s="24" t="s">
        <v>208</v>
      </c>
      <c r="I18" s="91"/>
      <c r="J18" s="52"/>
      <c r="K18" s="54"/>
      <c r="L18" s="54"/>
      <c r="M18" s="54"/>
      <c r="N18" s="54"/>
    </row>
    <row r="19" spans="1:14" s="6" customFormat="1" x14ac:dyDescent="0.25">
      <c r="A19" s="273"/>
      <c r="B19" s="273"/>
      <c r="C19" s="3" t="s">
        <v>219</v>
      </c>
      <c r="D19" s="269"/>
      <c r="E19" s="24" t="s">
        <v>220</v>
      </c>
      <c r="F19" s="30">
        <v>11188.13</v>
      </c>
      <c r="G19" s="24" t="s">
        <v>185</v>
      </c>
      <c r="H19" s="24" t="s">
        <v>208</v>
      </c>
      <c r="I19" s="91"/>
      <c r="J19" s="52"/>
      <c r="K19" s="54"/>
      <c r="L19" s="54"/>
      <c r="M19" s="54"/>
      <c r="N19" s="54"/>
    </row>
    <row r="20" spans="1:14" s="6" customFormat="1" x14ac:dyDescent="0.25">
      <c r="A20" s="273"/>
      <c r="B20" s="273"/>
      <c r="C20" s="3" t="s">
        <v>221</v>
      </c>
      <c r="D20" s="269"/>
      <c r="E20" s="24" t="s">
        <v>222</v>
      </c>
      <c r="F20" s="30">
        <v>2071.88</v>
      </c>
      <c r="G20" s="24" t="s">
        <v>185</v>
      </c>
      <c r="H20" s="24" t="s">
        <v>208</v>
      </c>
      <c r="I20" s="91"/>
      <c r="J20" s="52"/>
      <c r="K20" s="54"/>
      <c r="L20" s="54"/>
      <c r="M20" s="54"/>
      <c r="N20" s="54"/>
    </row>
    <row r="21" spans="1:14" s="6" customFormat="1" x14ac:dyDescent="0.25">
      <c r="A21" s="273"/>
      <c r="B21" s="273"/>
      <c r="C21" s="3"/>
      <c r="D21" s="269"/>
      <c r="E21" s="24"/>
      <c r="F21" s="30"/>
      <c r="G21" s="24"/>
      <c r="H21" s="24"/>
      <c r="I21" s="91"/>
      <c r="J21" s="52"/>
      <c r="K21" s="54"/>
      <c r="L21" s="54"/>
      <c r="M21" s="54"/>
      <c r="N21" s="54"/>
    </row>
    <row r="22" spans="1:14" s="6" customFormat="1" ht="13.8" thickBot="1" x14ac:dyDescent="0.3">
      <c r="A22" s="273"/>
      <c r="B22" s="273"/>
      <c r="C22" s="3"/>
      <c r="D22" s="269"/>
      <c r="E22" s="35"/>
      <c r="F22" s="36"/>
      <c r="G22" s="35"/>
      <c r="H22" s="35"/>
      <c r="I22" s="91"/>
      <c r="J22" s="52"/>
      <c r="K22" s="54"/>
      <c r="L22" s="54"/>
      <c r="M22" s="54"/>
      <c r="N22" s="54"/>
    </row>
    <row r="23" spans="1:14" s="6" customFormat="1" ht="15" customHeight="1" thickBot="1" x14ac:dyDescent="0.3">
      <c r="A23" s="277"/>
      <c r="B23" s="277"/>
      <c r="C23" s="16"/>
      <c r="D23" s="111"/>
      <c r="E23" s="62" t="s">
        <v>29</v>
      </c>
      <c r="F23" s="61">
        <f>SUM(F2:F22)</f>
        <v>75116.599999999991</v>
      </c>
      <c r="G23" s="63"/>
      <c r="H23" s="63"/>
      <c r="I23" s="69"/>
      <c r="J23" s="52"/>
      <c r="K23" s="54"/>
      <c r="L23" s="54"/>
      <c r="M23" s="54"/>
      <c r="N23" s="54"/>
    </row>
    <row r="24" spans="1:14" ht="13.8" thickTop="1" x14ac:dyDescent="0.25"/>
  </sheetData>
  <mergeCells count="3">
    <mergeCell ref="A1:A23"/>
    <mergeCell ref="B1:B23"/>
    <mergeCell ref="D1:D2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9"/>
  <sheetViews>
    <sheetView workbookViewId="0">
      <selection activeCell="A20" sqref="A20:XFD47"/>
    </sheetView>
  </sheetViews>
  <sheetFormatPr defaultRowHeight="13.2" x14ac:dyDescent="0.25"/>
  <cols>
    <col min="3" max="3" width="16.33203125" bestFit="1" customWidth="1"/>
    <col min="5" max="5" width="12.109375" bestFit="1" customWidth="1"/>
    <col min="7" max="8" width="8.6640625" bestFit="1" customWidth="1"/>
    <col min="10" max="10" width="37.6640625" customWidth="1"/>
  </cols>
  <sheetData>
    <row r="1" spans="1:14" s="17" customFormat="1" ht="42" customHeight="1" x14ac:dyDescent="0.25">
      <c r="A1"/>
      <c r="B1"/>
      <c r="C1" s="26"/>
      <c r="D1" s="94"/>
      <c r="E1" s="44"/>
      <c r="F1" s="45" t="s">
        <v>164</v>
      </c>
      <c r="G1" s="46"/>
      <c r="H1" s="46"/>
      <c r="I1" s="112"/>
      <c r="J1" s="115" t="s">
        <v>223</v>
      </c>
      <c r="K1" s="107"/>
      <c r="L1" s="107"/>
      <c r="M1" s="107"/>
      <c r="N1" s="107"/>
    </row>
    <row r="2" spans="1:14" s="17" customFormat="1" ht="15" customHeight="1" x14ac:dyDescent="0.25">
      <c r="A2"/>
      <c r="B2"/>
      <c r="C2" s="3"/>
      <c r="D2" s="94"/>
      <c r="E2" s="24"/>
      <c r="F2" s="30"/>
      <c r="G2" s="24"/>
      <c r="H2" s="24"/>
      <c r="I2" s="112"/>
      <c r="J2" s="115" t="s">
        <v>224</v>
      </c>
      <c r="K2" s="107"/>
      <c r="L2" s="107"/>
      <c r="M2" s="107"/>
      <c r="N2" s="107"/>
    </row>
    <row r="3" spans="1:14" s="17" customFormat="1" ht="15" customHeight="1" x14ac:dyDescent="0.25">
      <c r="A3"/>
      <c r="B3"/>
      <c r="C3" s="3"/>
      <c r="D3" s="94"/>
      <c r="E3" s="24"/>
      <c r="F3" s="30"/>
      <c r="G3" s="24"/>
      <c r="H3" s="24"/>
      <c r="I3" s="112"/>
      <c r="J3" s="115" t="s">
        <v>225</v>
      </c>
      <c r="K3" s="107"/>
      <c r="L3" s="107"/>
      <c r="M3" s="107"/>
      <c r="N3" s="107"/>
    </row>
    <row r="4" spans="1:14" s="17" customFormat="1" ht="15" customHeight="1" x14ac:dyDescent="0.25">
      <c r="A4"/>
      <c r="B4"/>
      <c r="C4" s="3"/>
      <c r="D4" s="94"/>
      <c r="E4" s="24"/>
      <c r="F4" s="30"/>
      <c r="G4" s="24"/>
      <c r="H4" s="24"/>
      <c r="I4" s="112"/>
      <c r="J4" s="113" t="s">
        <v>226</v>
      </c>
      <c r="K4" s="107"/>
      <c r="L4" s="107"/>
      <c r="M4" s="107"/>
      <c r="N4" s="107"/>
    </row>
    <row r="5" spans="1:14" s="17" customFormat="1" ht="15" customHeight="1" x14ac:dyDescent="0.25">
      <c r="A5"/>
      <c r="B5"/>
      <c r="C5" s="3"/>
      <c r="D5" s="94"/>
      <c r="E5" s="24"/>
      <c r="F5" s="30"/>
      <c r="G5" s="24"/>
      <c r="H5" s="24"/>
      <c r="I5" s="112"/>
      <c r="J5" s="115" t="s">
        <v>227</v>
      </c>
      <c r="K5" s="107"/>
      <c r="L5" s="107"/>
      <c r="M5" s="107"/>
      <c r="N5" s="107"/>
    </row>
    <row r="6" spans="1:14" s="17" customFormat="1" ht="15" customHeight="1" x14ac:dyDescent="0.25">
      <c r="A6"/>
      <c r="B6"/>
      <c r="C6" s="3"/>
      <c r="D6" s="94"/>
      <c r="E6" s="24"/>
      <c r="F6" s="30"/>
      <c r="G6" s="24"/>
      <c r="H6" s="24"/>
      <c r="I6" s="112"/>
      <c r="J6" s="115" t="s">
        <v>228</v>
      </c>
      <c r="K6" s="107"/>
      <c r="L6" s="107"/>
      <c r="M6" s="107"/>
      <c r="N6" s="107"/>
    </row>
    <row r="7" spans="1:14" s="17" customFormat="1" ht="15" customHeight="1" x14ac:dyDescent="0.25">
      <c r="A7"/>
      <c r="B7"/>
      <c r="C7" s="3"/>
      <c r="D7" s="94"/>
      <c r="E7" s="24"/>
      <c r="F7" s="30"/>
      <c r="G7" s="24"/>
      <c r="H7" s="24"/>
      <c r="I7" s="112"/>
      <c r="J7" s="115" t="s">
        <v>232</v>
      </c>
      <c r="K7" s="107"/>
      <c r="L7" s="107"/>
      <c r="M7" s="107"/>
      <c r="N7" s="107"/>
    </row>
    <row r="8" spans="1:14" s="17" customFormat="1" ht="15" customHeight="1" x14ac:dyDescent="0.25">
      <c r="A8"/>
      <c r="B8"/>
      <c r="C8" s="3"/>
      <c r="D8" s="94"/>
      <c r="E8" s="24"/>
      <c r="F8" s="30"/>
      <c r="G8" s="24"/>
      <c r="H8" s="24"/>
      <c r="I8" s="112"/>
      <c r="J8" s="115" t="s">
        <v>229</v>
      </c>
      <c r="K8" s="107"/>
      <c r="L8" s="107"/>
      <c r="M8" s="107"/>
      <c r="N8" s="107"/>
    </row>
    <row r="9" spans="1:14" s="17" customFormat="1" ht="15" customHeight="1" x14ac:dyDescent="0.25">
      <c r="A9"/>
      <c r="B9"/>
      <c r="C9" s="3"/>
      <c r="D9" s="94"/>
      <c r="E9" s="24"/>
      <c r="F9" s="30"/>
      <c r="G9" s="24"/>
      <c r="H9" s="24"/>
      <c r="I9" s="112"/>
      <c r="J9" s="115" t="s">
        <v>230</v>
      </c>
      <c r="K9" s="107"/>
      <c r="L9" s="107"/>
      <c r="M9" s="107"/>
      <c r="N9" s="107"/>
    </row>
    <row r="10" spans="1:14" s="17" customFormat="1" ht="15" customHeight="1" x14ac:dyDescent="0.25">
      <c r="A10"/>
      <c r="B10"/>
      <c r="C10" s="3"/>
      <c r="D10" s="94"/>
      <c r="E10" s="24"/>
      <c r="F10" s="30"/>
      <c r="G10" s="24"/>
      <c r="H10" s="24"/>
      <c r="I10" s="112"/>
      <c r="J10" s="115" t="s">
        <v>231</v>
      </c>
      <c r="K10" s="107"/>
      <c r="L10" s="107"/>
      <c r="M10" s="107"/>
      <c r="N10" s="107"/>
    </row>
    <row r="11" spans="1:14" s="17" customFormat="1" ht="15" customHeight="1" x14ac:dyDescent="0.25">
      <c r="A11"/>
      <c r="B11"/>
      <c r="C11" s="3"/>
      <c r="D11" s="94"/>
      <c r="E11" s="24"/>
      <c r="F11" s="30"/>
      <c r="G11" s="24"/>
      <c r="H11" s="24"/>
      <c r="I11" s="112"/>
      <c r="J11" s="115" t="s">
        <v>233</v>
      </c>
      <c r="K11" s="107"/>
      <c r="L11" s="107"/>
      <c r="M11" s="107"/>
      <c r="N11" s="107"/>
    </row>
    <row r="12" spans="1:14" s="17" customFormat="1" ht="15" customHeight="1" x14ac:dyDescent="0.25">
      <c r="A12"/>
      <c r="B12"/>
      <c r="C12" s="3"/>
      <c r="D12" s="94"/>
      <c r="E12" s="24"/>
      <c r="F12" s="30"/>
      <c r="G12" s="24"/>
      <c r="H12" s="24"/>
      <c r="I12" s="112"/>
      <c r="J12" s="115" t="s">
        <v>234</v>
      </c>
      <c r="K12" s="107"/>
      <c r="L12" s="107"/>
      <c r="M12" s="107"/>
      <c r="N12" s="107"/>
    </row>
    <row r="13" spans="1:14" s="17" customFormat="1" ht="15" customHeight="1" x14ac:dyDescent="0.25">
      <c r="A13"/>
      <c r="B13"/>
      <c r="C13" s="3"/>
      <c r="D13" s="94"/>
      <c r="E13" s="24"/>
      <c r="F13" s="30"/>
      <c r="G13" s="24"/>
      <c r="H13" s="24"/>
      <c r="I13" s="112"/>
      <c r="J13" s="115" t="s">
        <v>235</v>
      </c>
      <c r="K13" s="107"/>
      <c r="L13" s="107"/>
      <c r="M13" s="107"/>
      <c r="N13" s="107"/>
    </row>
    <row r="14" spans="1:14" s="17" customFormat="1" ht="15" customHeight="1" x14ac:dyDescent="0.25">
      <c r="A14"/>
      <c r="B14"/>
      <c r="C14" s="3"/>
      <c r="D14" s="94"/>
      <c r="E14" s="24"/>
      <c r="F14" s="30"/>
      <c r="G14" s="24"/>
      <c r="H14" s="24"/>
      <c r="I14" s="112"/>
      <c r="J14" s="115" t="s">
        <v>236</v>
      </c>
      <c r="K14" s="107"/>
      <c r="L14" s="107"/>
      <c r="M14" s="107"/>
      <c r="N14" s="107"/>
    </row>
    <row r="15" spans="1:14" s="17" customFormat="1" ht="15" customHeight="1" x14ac:dyDescent="0.25">
      <c r="A15"/>
      <c r="B15"/>
      <c r="C15" s="3"/>
      <c r="D15" s="94"/>
      <c r="E15" s="24"/>
      <c r="F15" s="30"/>
      <c r="G15" s="24"/>
      <c r="H15" s="24"/>
      <c r="I15" s="112"/>
      <c r="J15" s="115" t="s">
        <v>237</v>
      </c>
      <c r="K15" s="107"/>
      <c r="L15" s="107"/>
      <c r="M15" s="107"/>
      <c r="N15" s="107"/>
    </row>
    <row r="16" spans="1:14" s="17" customFormat="1" ht="15" customHeight="1" x14ac:dyDescent="0.25">
      <c r="A16"/>
      <c r="B16"/>
      <c r="C16" s="3"/>
      <c r="D16" s="94"/>
      <c r="E16" s="24"/>
      <c r="F16" s="30"/>
      <c r="G16" s="24"/>
      <c r="H16" s="24"/>
      <c r="I16" s="112"/>
      <c r="J16" s="115" t="s">
        <v>238</v>
      </c>
      <c r="K16" s="107"/>
      <c r="L16" s="107"/>
      <c r="M16" s="107"/>
      <c r="N16" s="107"/>
    </row>
    <row r="17" spans="1:14" s="17" customFormat="1" ht="15" customHeight="1" x14ac:dyDescent="0.25">
      <c r="A17"/>
      <c r="B17"/>
      <c r="C17" s="3"/>
      <c r="D17" s="94"/>
      <c r="E17" s="24"/>
      <c r="F17" s="30"/>
      <c r="G17" s="24"/>
      <c r="H17" s="24"/>
      <c r="I17" s="112"/>
      <c r="J17" s="115" t="s">
        <v>239</v>
      </c>
      <c r="K17" s="107"/>
      <c r="L17" s="107"/>
      <c r="M17" s="107"/>
      <c r="N17" s="107"/>
    </row>
    <row r="18" spans="1:14" s="17" customFormat="1" ht="15" customHeight="1" x14ac:dyDescent="0.25">
      <c r="A18"/>
      <c r="B18"/>
      <c r="C18" s="3"/>
      <c r="D18" s="94"/>
      <c r="E18" s="24"/>
      <c r="F18" s="30"/>
      <c r="G18" s="24"/>
      <c r="H18" s="24"/>
      <c r="I18" s="112"/>
      <c r="J18" s="115" t="s">
        <v>240</v>
      </c>
      <c r="K18" s="107"/>
      <c r="L18" s="107"/>
      <c r="M18" s="107"/>
      <c r="N18" s="107"/>
    </row>
    <row r="19" spans="1:14" s="17" customFormat="1" ht="15" customHeight="1" x14ac:dyDescent="0.25">
      <c r="A19"/>
      <c r="B19"/>
      <c r="C19" s="3"/>
      <c r="D19" s="94"/>
      <c r="E19" s="24"/>
      <c r="F19" s="30"/>
      <c r="G19" s="24"/>
      <c r="H19" s="24"/>
      <c r="I19" s="112"/>
      <c r="J19" s="115" t="s">
        <v>241</v>
      </c>
      <c r="K19" s="107"/>
      <c r="L19" s="107"/>
      <c r="M19" s="107"/>
      <c r="N19" s="10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7"/>
  <sheetViews>
    <sheetView zoomScale="80" zoomScaleNormal="80" workbookViewId="0">
      <pane ySplit="2" topLeftCell="A3" activePane="bottomLeft" state="frozen"/>
      <selection pane="bottomLeft" activeCell="C40" sqref="A40:XFD46"/>
    </sheetView>
  </sheetViews>
  <sheetFormatPr defaultColWidth="9.109375" defaultRowHeight="13.2" x14ac:dyDescent="0.25"/>
  <cols>
    <col min="1" max="1" width="36.44140625" style="151" customWidth="1"/>
    <col min="2" max="2" width="61.5546875" style="153" customWidth="1"/>
    <col min="3" max="3" width="64.44140625" style="153" bestFit="1" customWidth="1"/>
    <col min="4" max="4" width="7.5546875" style="146" customWidth="1"/>
    <col min="5" max="5" width="25.44140625" style="152" customWidth="1"/>
    <col min="6" max="6" width="14.88671875" style="154" bestFit="1" customWidth="1"/>
    <col min="7" max="7" width="11.88671875" style="153" customWidth="1"/>
    <col min="8" max="8" width="12.88671875" style="153" customWidth="1"/>
    <col min="9" max="9" width="14.44140625" style="163" customWidth="1"/>
    <col min="10" max="10" width="35.6640625" style="116" customWidth="1"/>
    <col min="11" max="11" width="17" style="117" customWidth="1"/>
    <col min="12" max="12" width="10.88671875" style="117" bestFit="1" customWidth="1"/>
    <col min="13" max="14" width="9.109375" style="117"/>
    <col min="15" max="15" width="14" style="118" bestFit="1" customWidth="1"/>
    <col min="16" max="16384" width="9.109375" style="118"/>
  </cols>
  <sheetData>
    <row r="1" spans="1:10" ht="36.75" customHeight="1" x14ac:dyDescent="0.4">
      <c r="A1" s="270" t="s">
        <v>8</v>
      </c>
      <c r="B1" s="271"/>
      <c r="C1" s="271"/>
      <c r="D1" s="271"/>
      <c r="E1" s="271"/>
      <c r="F1" s="271"/>
      <c r="G1" s="271"/>
      <c r="H1" s="271"/>
      <c r="J1" s="114" t="s">
        <v>164</v>
      </c>
    </row>
    <row r="2" spans="1:10" ht="30" customHeight="1" x14ac:dyDescent="0.25">
      <c r="A2" s="56" t="s">
        <v>164</v>
      </c>
      <c r="B2" s="119" t="s">
        <v>7</v>
      </c>
      <c r="C2" s="119" t="s">
        <v>6</v>
      </c>
      <c r="D2" s="120" t="s">
        <v>1</v>
      </c>
      <c r="E2" s="121" t="s">
        <v>2</v>
      </c>
      <c r="F2" s="122" t="s">
        <v>3</v>
      </c>
      <c r="G2" s="119" t="s">
        <v>4</v>
      </c>
      <c r="H2" s="119" t="s">
        <v>5</v>
      </c>
    </row>
    <row r="3" spans="1:10" x14ac:dyDescent="0.25">
      <c r="A3" s="268" t="s">
        <v>19</v>
      </c>
      <c r="B3" s="269" t="s">
        <v>10</v>
      </c>
      <c r="C3" s="127"/>
      <c r="D3" s="128"/>
      <c r="E3" s="132"/>
      <c r="F3" s="166" t="s">
        <v>164</v>
      </c>
      <c r="G3" s="133"/>
      <c r="H3" s="133"/>
      <c r="I3" s="164"/>
    </row>
    <row r="4" spans="1:10" x14ac:dyDescent="0.25">
      <c r="A4" s="266"/>
      <c r="B4" s="266"/>
      <c r="C4" s="156"/>
      <c r="D4" s="128"/>
      <c r="E4" s="129"/>
      <c r="F4" s="140"/>
      <c r="G4" s="5"/>
      <c r="H4" s="5"/>
    </row>
    <row r="5" spans="1:10" x14ac:dyDescent="0.25">
      <c r="A5" s="266"/>
      <c r="B5" s="266"/>
      <c r="C5" s="156"/>
      <c r="D5" s="94"/>
      <c r="E5" s="129"/>
      <c r="F5" s="140"/>
      <c r="G5" s="5"/>
      <c r="H5" s="5"/>
    </row>
    <row r="6" spans="1:10" x14ac:dyDescent="0.25">
      <c r="A6" s="266"/>
      <c r="B6" s="266"/>
      <c r="C6" s="156"/>
      <c r="D6" s="94" t="s">
        <v>11</v>
      </c>
      <c r="E6" s="129"/>
      <c r="F6" s="140"/>
      <c r="G6" s="5"/>
      <c r="H6" s="5"/>
    </row>
    <row r="7" spans="1:10" x14ac:dyDescent="0.25">
      <c r="A7" s="266"/>
      <c r="B7" s="266"/>
      <c r="C7" s="156"/>
      <c r="D7" s="161"/>
      <c r="E7" s="129"/>
      <c r="F7" s="140"/>
      <c r="G7" s="5"/>
      <c r="H7" s="5"/>
    </row>
    <row r="8" spans="1:10" x14ac:dyDescent="0.25">
      <c r="A8" s="266"/>
      <c r="B8" s="266"/>
      <c r="C8" s="156"/>
      <c r="D8" s="161"/>
      <c r="E8" s="129"/>
      <c r="F8" s="140"/>
      <c r="G8" s="5"/>
      <c r="H8" s="5"/>
    </row>
    <row r="9" spans="1:10" x14ac:dyDescent="0.25">
      <c r="A9" s="266"/>
      <c r="B9" s="266"/>
      <c r="C9" s="156"/>
      <c r="D9" s="161"/>
      <c r="E9" s="129"/>
      <c r="F9" s="140"/>
      <c r="G9" s="5"/>
      <c r="H9" s="5"/>
    </row>
    <row r="10" spans="1:10" x14ac:dyDescent="0.25">
      <c r="A10" s="266"/>
      <c r="B10" s="266"/>
      <c r="C10" s="156"/>
      <c r="D10" s="161"/>
      <c r="E10" s="129"/>
      <c r="F10" s="140"/>
      <c r="G10" s="5"/>
      <c r="H10" s="5"/>
    </row>
    <row r="11" spans="1:10" x14ac:dyDescent="0.25">
      <c r="A11" s="266"/>
      <c r="B11" s="266"/>
      <c r="C11" s="156" t="s">
        <v>255</v>
      </c>
      <c r="D11" s="161"/>
      <c r="E11" s="129">
        <v>18001193</v>
      </c>
      <c r="F11" s="140">
        <v>2300</v>
      </c>
      <c r="G11" s="5" t="s">
        <v>247</v>
      </c>
      <c r="H11" s="5" t="s">
        <v>256</v>
      </c>
    </row>
    <row r="12" spans="1:10" x14ac:dyDescent="0.25">
      <c r="A12" s="266"/>
      <c r="B12" s="266"/>
      <c r="C12" s="156" t="s">
        <v>257</v>
      </c>
      <c r="D12" s="161"/>
      <c r="E12" s="129">
        <v>18001197</v>
      </c>
      <c r="F12" s="140">
        <v>1806.65</v>
      </c>
      <c r="G12" s="5" t="s">
        <v>247</v>
      </c>
      <c r="H12" s="5" t="s">
        <v>256</v>
      </c>
    </row>
    <row r="13" spans="1:10" x14ac:dyDescent="0.25">
      <c r="A13" s="266"/>
      <c r="B13" s="266"/>
      <c r="C13" s="156" t="s">
        <v>258</v>
      </c>
      <c r="D13" s="161"/>
      <c r="E13" s="129">
        <v>18001211</v>
      </c>
      <c r="F13" s="140">
        <v>1825.05</v>
      </c>
      <c r="G13" s="5" t="s">
        <v>249</v>
      </c>
      <c r="H13" s="5" t="s">
        <v>259</v>
      </c>
    </row>
    <row r="14" spans="1:10" x14ac:dyDescent="0.25">
      <c r="A14" s="266"/>
      <c r="B14" s="266"/>
      <c r="C14" s="156" t="s">
        <v>260</v>
      </c>
      <c r="D14" s="161"/>
      <c r="E14" s="129">
        <v>18001212</v>
      </c>
      <c r="F14" s="140">
        <v>2300</v>
      </c>
      <c r="G14" s="5" t="s">
        <v>249</v>
      </c>
      <c r="H14" s="5" t="s">
        <v>259</v>
      </c>
    </row>
    <row r="15" spans="1:10" x14ac:dyDescent="0.25">
      <c r="A15" s="266"/>
      <c r="B15" s="266"/>
      <c r="C15" s="156" t="s">
        <v>265</v>
      </c>
      <c r="D15" s="161"/>
      <c r="E15" s="129">
        <v>18001245</v>
      </c>
      <c r="F15" s="140">
        <v>2929.05</v>
      </c>
      <c r="G15" s="5" t="s">
        <v>266</v>
      </c>
      <c r="H15" s="5" t="s">
        <v>267</v>
      </c>
    </row>
    <row r="16" spans="1:10" x14ac:dyDescent="0.25">
      <c r="A16" s="266"/>
      <c r="B16" s="266"/>
      <c r="C16" s="156" t="s">
        <v>272</v>
      </c>
      <c r="D16" s="161"/>
      <c r="E16" s="132">
        <v>18001271</v>
      </c>
      <c r="F16" s="139">
        <v>2300</v>
      </c>
      <c r="G16" s="162" t="s">
        <v>248</v>
      </c>
      <c r="H16" s="162" t="s">
        <v>271</v>
      </c>
    </row>
    <row r="17" spans="1:16" s="116" customFormat="1" x14ac:dyDescent="0.25">
      <c r="A17" s="266"/>
      <c r="B17" s="266"/>
      <c r="C17" s="156" t="s">
        <v>276</v>
      </c>
      <c r="D17" s="128"/>
      <c r="E17" s="127">
        <v>18001290</v>
      </c>
      <c r="F17" s="141">
        <v>2300</v>
      </c>
      <c r="G17" s="158" t="s">
        <v>243</v>
      </c>
      <c r="H17" s="158" t="s">
        <v>275</v>
      </c>
      <c r="I17" s="163"/>
      <c r="K17" s="117"/>
      <c r="L17" s="117"/>
      <c r="M17" s="117"/>
      <c r="N17" s="117"/>
      <c r="O17" s="118"/>
      <c r="P17" s="118"/>
    </row>
    <row r="18" spans="1:16" s="116" customFormat="1" x14ac:dyDescent="0.25">
      <c r="A18" s="266"/>
      <c r="B18" s="266"/>
      <c r="C18" s="156" t="s">
        <v>277</v>
      </c>
      <c r="D18" s="128"/>
      <c r="E18" s="129">
        <v>18001297</v>
      </c>
      <c r="F18" s="140">
        <v>1225.29</v>
      </c>
      <c r="G18" s="5" t="s">
        <v>268</v>
      </c>
      <c r="H18" s="5" t="s">
        <v>274</v>
      </c>
      <c r="I18" s="163"/>
      <c r="K18" s="117"/>
      <c r="L18" s="117"/>
      <c r="M18" s="117"/>
      <c r="N18" s="117"/>
      <c r="O18" s="118"/>
      <c r="P18" s="118"/>
    </row>
    <row r="19" spans="1:16" s="116" customFormat="1" x14ac:dyDescent="0.25">
      <c r="A19" s="266"/>
      <c r="B19" s="266"/>
      <c r="C19" s="156" t="s">
        <v>278</v>
      </c>
      <c r="D19" s="128"/>
      <c r="E19" s="129">
        <v>18001321</v>
      </c>
      <c r="F19" s="140">
        <v>1150</v>
      </c>
      <c r="G19" s="5" t="s">
        <v>250</v>
      </c>
      <c r="H19" s="5" t="s">
        <v>279</v>
      </c>
      <c r="I19" s="163"/>
      <c r="K19" s="117"/>
      <c r="L19" s="117"/>
      <c r="M19" s="117"/>
      <c r="N19" s="117"/>
      <c r="O19" s="118"/>
      <c r="P19" s="118"/>
    </row>
    <row r="20" spans="1:16" s="116" customFormat="1" x14ac:dyDescent="0.25">
      <c r="A20" s="266"/>
      <c r="B20" s="266"/>
      <c r="C20" s="156" t="s">
        <v>280</v>
      </c>
      <c r="D20" s="128"/>
      <c r="E20" s="127">
        <v>18001359</v>
      </c>
      <c r="F20" s="141">
        <v>5608.95</v>
      </c>
      <c r="G20" s="158" t="s">
        <v>281</v>
      </c>
      <c r="H20" s="158" t="s">
        <v>282</v>
      </c>
      <c r="I20" s="163"/>
      <c r="K20" s="117"/>
      <c r="L20" s="117"/>
      <c r="M20" s="117"/>
      <c r="N20" s="117"/>
      <c r="O20" s="118"/>
      <c r="P20" s="118"/>
    </row>
    <row r="21" spans="1:16" s="116" customFormat="1" x14ac:dyDescent="0.25">
      <c r="A21" s="266"/>
      <c r="B21" s="266"/>
      <c r="C21" s="156" t="s">
        <v>290</v>
      </c>
      <c r="D21" s="128"/>
      <c r="E21" s="129">
        <v>18001365</v>
      </c>
      <c r="F21" s="140">
        <v>5008.05</v>
      </c>
      <c r="G21" s="5" t="s">
        <v>288</v>
      </c>
      <c r="H21" s="5" t="s">
        <v>289</v>
      </c>
      <c r="I21" s="163"/>
      <c r="K21" s="117"/>
      <c r="L21" s="117"/>
      <c r="M21" s="117"/>
      <c r="N21" s="117"/>
      <c r="O21" s="118"/>
      <c r="P21" s="118"/>
    </row>
    <row r="22" spans="1:16" s="116" customFormat="1" x14ac:dyDescent="0.25">
      <c r="A22" s="266"/>
      <c r="B22" s="266"/>
      <c r="C22" s="156" t="s">
        <v>293</v>
      </c>
      <c r="D22" s="128"/>
      <c r="E22" s="129">
        <v>18001408</v>
      </c>
      <c r="F22" s="140">
        <v>1345.5</v>
      </c>
      <c r="G22" s="5" t="s">
        <v>294</v>
      </c>
      <c r="H22" s="5" t="s">
        <v>295</v>
      </c>
      <c r="I22" s="163"/>
      <c r="K22" s="117"/>
      <c r="L22" s="117"/>
      <c r="M22" s="117"/>
      <c r="N22" s="117"/>
      <c r="O22" s="118"/>
      <c r="P22" s="118"/>
    </row>
    <row r="23" spans="1:16" s="116" customFormat="1" x14ac:dyDescent="0.25">
      <c r="A23" s="266"/>
      <c r="B23" s="266"/>
      <c r="C23" s="156" t="s">
        <v>303</v>
      </c>
      <c r="D23" s="128"/>
      <c r="E23" s="129">
        <v>18001418</v>
      </c>
      <c r="F23" s="140">
        <v>685.4</v>
      </c>
      <c r="G23" s="5" t="s">
        <v>300</v>
      </c>
      <c r="H23" s="5" t="s">
        <v>301</v>
      </c>
      <c r="I23" s="163"/>
      <c r="K23" s="117"/>
      <c r="L23" s="117"/>
      <c r="M23" s="117"/>
      <c r="N23" s="117"/>
      <c r="O23" s="118"/>
      <c r="P23" s="118"/>
    </row>
    <row r="24" spans="1:16" s="116" customFormat="1" x14ac:dyDescent="0.25">
      <c r="A24" s="266"/>
      <c r="B24" s="266"/>
      <c r="C24" s="156" t="s">
        <v>304</v>
      </c>
      <c r="D24" s="128"/>
      <c r="E24" s="129">
        <v>18001424</v>
      </c>
      <c r="F24" s="140">
        <v>965.25</v>
      </c>
      <c r="G24" s="5" t="s">
        <v>302</v>
      </c>
      <c r="H24" s="5" t="s">
        <v>305</v>
      </c>
      <c r="I24" s="163"/>
      <c r="K24" s="117"/>
      <c r="L24" s="117"/>
      <c r="M24" s="117"/>
      <c r="N24" s="117"/>
      <c r="O24" s="118"/>
      <c r="P24" s="118"/>
    </row>
    <row r="25" spans="1:16" s="116" customFormat="1" x14ac:dyDescent="0.25">
      <c r="A25" s="266"/>
      <c r="B25" s="266"/>
      <c r="C25" s="156" t="s">
        <v>307</v>
      </c>
      <c r="D25" s="128"/>
      <c r="E25" s="129">
        <v>18001465</v>
      </c>
      <c r="F25" s="140">
        <v>2526.5500000000002</v>
      </c>
      <c r="G25" s="5" t="s">
        <v>306</v>
      </c>
      <c r="H25" s="5" t="s">
        <v>308</v>
      </c>
      <c r="I25" s="163"/>
      <c r="K25" s="117"/>
      <c r="L25" s="117"/>
      <c r="M25" s="117"/>
      <c r="N25" s="117"/>
      <c r="O25" s="118"/>
      <c r="P25" s="118"/>
    </row>
    <row r="26" spans="1:16" s="116" customFormat="1" x14ac:dyDescent="0.25">
      <c r="A26" s="266"/>
      <c r="B26" s="266"/>
      <c r="C26" s="156" t="s">
        <v>313</v>
      </c>
      <c r="D26" s="128"/>
      <c r="E26" s="129">
        <v>18001480</v>
      </c>
      <c r="F26" s="140">
        <v>2300</v>
      </c>
      <c r="G26" s="5" t="s">
        <v>311</v>
      </c>
      <c r="H26" s="5" t="s">
        <v>312</v>
      </c>
      <c r="I26" s="163"/>
      <c r="K26" s="117"/>
      <c r="L26" s="117"/>
      <c r="M26" s="117"/>
      <c r="N26" s="117"/>
      <c r="O26" s="118"/>
      <c r="P26" s="118"/>
    </row>
    <row r="27" spans="1:16" s="116" customFormat="1" x14ac:dyDescent="0.25">
      <c r="A27" s="266"/>
      <c r="B27" s="266"/>
      <c r="C27" s="156" t="s">
        <v>314</v>
      </c>
      <c r="D27" s="128"/>
      <c r="E27" s="129">
        <v>18001481</v>
      </c>
      <c r="F27" s="140">
        <v>2203.4</v>
      </c>
      <c r="G27" s="5" t="s">
        <v>311</v>
      </c>
      <c r="H27" s="5" t="s">
        <v>312</v>
      </c>
      <c r="I27" s="163"/>
      <c r="K27" s="117"/>
      <c r="L27" s="117"/>
      <c r="M27" s="117"/>
      <c r="N27" s="117"/>
      <c r="O27" s="118"/>
      <c r="P27" s="118"/>
    </row>
    <row r="28" spans="1:16" s="116" customFormat="1" x14ac:dyDescent="0.25">
      <c r="A28" s="266"/>
      <c r="B28" s="266"/>
      <c r="C28" s="156" t="s">
        <v>315</v>
      </c>
      <c r="D28" s="128"/>
      <c r="E28" s="129">
        <v>18001499</v>
      </c>
      <c r="F28" s="140">
        <v>3415.5</v>
      </c>
      <c r="G28" s="5" t="s">
        <v>252</v>
      </c>
      <c r="H28" s="5" t="s">
        <v>316</v>
      </c>
      <c r="I28" s="163"/>
      <c r="K28" s="117"/>
      <c r="L28" s="117"/>
      <c r="M28" s="117"/>
      <c r="N28" s="117"/>
      <c r="O28" s="118"/>
      <c r="P28" s="118"/>
    </row>
    <row r="29" spans="1:16" s="116" customFormat="1" x14ac:dyDescent="0.25">
      <c r="A29" s="266"/>
      <c r="B29" s="266"/>
      <c r="C29" s="156" t="s">
        <v>318</v>
      </c>
      <c r="D29" s="128"/>
      <c r="E29" s="127">
        <v>18001508</v>
      </c>
      <c r="F29" s="141">
        <v>408.25</v>
      </c>
      <c r="G29" s="158" t="s">
        <v>319</v>
      </c>
      <c r="H29" s="158" t="s">
        <v>317</v>
      </c>
      <c r="I29" s="163"/>
      <c r="K29" s="117"/>
      <c r="L29" s="117"/>
      <c r="M29" s="117"/>
      <c r="N29" s="117"/>
      <c r="O29" s="118"/>
      <c r="P29" s="118"/>
    </row>
    <row r="30" spans="1:16" s="116" customFormat="1" x14ac:dyDescent="0.25">
      <c r="A30" s="266"/>
      <c r="B30" s="266"/>
      <c r="C30" s="156" t="s">
        <v>320</v>
      </c>
      <c r="D30" s="128"/>
      <c r="E30" s="129">
        <v>18001552</v>
      </c>
      <c r="F30" s="140">
        <v>4965.75</v>
      </c>
      <c r="G30" s="5" t="s">
        <v>261</v>
      </c>
      <c r="H30" s="5" t="s">
        <v>321</v>
      </c>
      <c r="I30" s="163"/>
      <c r="K30" s="117"/>
      <c r="L30" s="117"/>
      <c r="M30" s="117"/>
      <c r="N30" s="117"/>
      <c r="O30" s="118"/>
      <c r="P30" s="118"/>
    </row>
    <row r="31" spans="1:16" s="116" customFormat="1" x14ac:dyDescent="0.25">
      <c r="A31" s="266"/>
      <c r="B31" s="266"/>
      <c r="C31" s="156" t="s">
        <v>322</v>
      </c>
      <c r="D31" s="128"/>
      <c r="E31" s="129">
        <v>18001564</v>
      </c>
      <c r="F31" s="140">
        <v>1606</v>
      </c>
      <c r="G31" s="5" t="s">
        <v>259</v>
      </c>
      <c r="H31" s="5" t="s">
        <v>323</v>
      </c>
      <c r="I31" s="163"/>
      <c r="K31" s="117"/>
      <c r="L31" s="117"/>
      <c r="M31" s="117"/>
      <c r="N31" s="117"/>
      <c r="O31" s="118"/>
      <c r="P31" s="118"/>
    </row>
    <row r="32" spans="1:16" s="116" customFormat="1" x14ac:dyDescent="0.25">
      <c r="A32" s="266"/>
      <c r="B32" s="266"/>
      <c r="C32" s="156" t="s">
        <v>325</v>
      </c>
      <c r="D32" s="128"/>
      <c r="E32" s="129">
        <v>18001598</v>
      </c>
      <c r="F32" s="140">
        <v>2589.8000000000002</v>
      </c>
      <c r="G32" s="5" t="s">
        <v>271</v>
      </c>
      <c r="H32" s="5" t="s">
        <v>324</v>
      </c>
      <c r="I32" s="163"/>
      <c r="K32" s="117"/>
      <c r="L32" s="117"/>
      <c r="M32" s="117"/>
      <c r="N32" s="117"/>
      <c r="O32" s="118"/>
      <c r="P32" s="118"/>
    </row>
    <row r="33" spans="1:16" s="117" customFormat="1" x14ac:dyDescent="0.25">
      <c r="A33" s="266"/>
      <c r="B33" s="266"/>
      <c r="C33" s="156" t="s">
        <v>326</v>
      </c>
      <c r="D33" s="128"/>
      <c r="E33" s="129">
        <v>18001600</v>
      </c>
      <c r="F33" s="140">
        <v>4025.05</v>
      </c>
      <c r="G33" s="5" t="s">
        <v>273</v>
      </c>
      <c r="H33" s="5" t="s">
        <v>327</v>
      </c>
      <c r="I33" s="163"/>
      <c r="J33" s="116"/>
      <c r="O33" s="118"/>
      <c r="P33" s="118"/>
    </row>
    <row r="34" spans="1:16" s="117" customFormat="1" x14ac:dyDescent="0.25">
      <c r="A34" s="266"/>
      <c r="B34" s="266"/>
      <c r="C34" s="156" t="s">
        <v>336</v>
      </c>
      <c r="D34" s="128"/>
      <c r="E34" s="129">
        <v>18001652</v>
      </c>
      <c r="F34" s="140">
        <v>2200</v>
      </c>
      <c r="G34" s="5" t="s">
        <v>334</v>
      </c>
      <c r="H34" s="5" t="s">
        <v>335</v>
      </c>
      <c r="I34" s="163"/>
      <c r="J34" s="116"/>
      <c r="O34" s="118"/>
      <c r="P34" s="118"/>
    </row>
    <row r="35" spans="1:16" s="117" customFormat="1" x14ac:dyDescent="0.25">
      <c r="A35" s="266"/>
      <c r="B35" s="266"/>
      <c r="C35" s="156"/>
      <c r="D35" s="128"/>
      <c r="E35" s="129"/>
      <c r="F35" s="140"/>
      <c r="G35" s="5"/>
      <c r="H35" s="5"/>
      <c r="I35" s="163"/>
      <c r="J35" s="116"/>
      <c r="O35" s="118"/>
      <c r="P35" s="118"/>
    </row>
    <row r="36" spans="1:16" s="117" customFormat="1" ht="13.8" thickBot="1" x14ac:dyDescent="0.3">
      <c r="A36" s="266"/>
      <c r="B36" s="266"/>
      <c r="C36" s="156"/>
      <c r="D36" s="128"/>
      <c r="E36" s="127"/>
      <c r="F36" s="141"/>
      <c r="G36" s="158"/>
      <c r="H36" s="158"/>
      <c r="I36" s="163"/>
      <c r="J36" s="116"/>
      <c r="O36" s="118"/>
      <c r="P36" s="118"/>
    </row>
    <row r="37" spans="1:16" s="117" customFormat="1" ht="13.8" thickBot="1" x14ac:dyDescent="0.3">
      <c r="A37" s="267"/>
      <c r="B37" s="267"/>
      <c r="C37" s="148"/>
      <c r="D37" s="136"/>
      <c r="E37" s="126" t="s">
        <v>29</v>
      </c>
      <c r="F37" s="131">
        <f>SUM(F8:F34)</f>
        <v>57989.490000000013</v>
      </c>
      <c r="G37" s="130"/>
      <c r="H37" s="130"/>
      <c r="I37" s="165"/>
      <c r="J37" s="116"/>
      <c r="O37" s="118"/>
      <c r="P37" s="118"/>
    </row>
    <row r="38" spans="1:16" s="147" customFormat="1" ht="13.8" thickTop="1" x14ac:dyDescent="0.25">
      <c r="A38" s="265" t="s">
        <v>18</v>
      </c>
      <c r="B38" s="265" t="s">
        <v>12</v>
      </c>
      <c r="C38" s="144"/>
      <c r="D38" s="138"/>
      <c r="E38" s="138"/>
      <c r="F38" s="145"/>
      <c r="G38" s="144"/>
      <c r="H38" s="144"/>
      <c r="I38" s="164"/>
      <c r="J38" s="134"/>
      <c r="K38" s="149"/>
      <c r="L38" s="117"/>
      <c r="M38" s="117"/>
      <c r="N38" s="117"/>
    </row>
    <row r="39" spans="1:16" x14ac:dyDescent="0.25">
      <c r="A39" s="266"/>
      <c r="B39" s="266"/>
      <c r="C39" s="155"/>
      <c r="D39" s="137"/>
      <c r="E39" s="157"/>
      <c r="F39" s="143"/>
      <c r="G39" s="155"/>
      <c r="H39" s="155"/>
    </row>
    <row r="40" spans="1:16" s="117" customFormat="1" x14ac:dyDescent="0.25">
      <c r="A40" s="266"/>
      <c r="B40" s="266"/>
      <c r="C40" s="155"/>
      <c r="D40" s="137"/>
      <c r="E40" s="157"/>
      <c r="F40" s="143"/>
      <c r="G40" s="155"/>
      <c r="H40" s="155"/>
      <c r="I40" s="163"/>
      <c r="J40" s="114"/>
      <c r="O40" s="118"/>
      <c r="P40" s="118"/>
    </row>
    <row r="41" spans="1:16" s="117" customFormat="1" x14ac:dyDescent="0.25">
      <c r="A41" s="266"/>
      <c r="B41" s="266"/>
      <c r="C41" s="155"/>
      <c r="D41" s="137"/>
      <c r="E41" s="157"/>
      <c r="F41" s="143"/>
      <c r="G41" s="155"/>
      <c r="H41" s="155"/>
      <c r="I41" s="163"/>
      <c r="J41" s="114"/>
      <c r="O41" s="118"/>
      <c r="P41" s="118"/>
    </row>
    <row r="42" spans="1:16" s="117" customFormat="1" x14ac:dyDescent="0.25">
      <c r="A42" s="266"/>
      <c r="B42" s="266"/>
      <c r="C42" s="155" t="s">
        <v>253</v>
      </c>
      <c r="D42" s="137"/>
      <c r="E42" s="157" t="s">
        <v>254</v>
      </c>
      <c r="F42" s="143">
        <v>4983.75</v>
      </c>
      <c r="G42" s="155" t="s">
        <v>246</v>
      </c>
      <c r="H42" s="155" t="s">
        <v>251</v>
      </c>
      <c r="I42" s="163"/>
      <c r="J42" s="114"/>
      <c r="O42" s="118"/>
      <c r="P42" s="118"/>
    </row>
    <row r="43" spans="1:16" s="117" customFormat="1" x14ac:dyDescent="0.25">
      <c r="A43" s="266"/>
      <c r="B43" s="266"/>
      <c r="C43" s="155" t="s">
        <v>262</v>
      </c>
      <c r="D43" s="137"/>
      <c r="E43" s="157" t="s">
        <v>263</v>
      </c>
      <c r="F43" s="143">
        <v>1447.5</v>
      </c>
      <c r="G43" s="155" t="s">
        <v>247</v>
      </c>
      <c r="H43" s="155" t="s">
        <v>256</v>
      </c>
      <c r="I43" s="163"/>
      <c r="J43" s="114"/>
      <c r="O43" s="118"/>
      <c r="P43" s="118"/>
    </row>
    <row r="44" spans="1:16" s="117" customFormat="1" x14ac:dyDescent="0.25">
      <c r="A44" s="266"/>
      <c r="B44" s="266"/>
      <c r="C44" s="155" t="s">
        <v>269</v>
      </c>
      <c r="D44" s="137"/>
      <c r="E44" s="157" t="s">
        <v>270</v>
      </c>
      <c r="F44" s="143">
        <v>5538.75</v>
      </c>
      <c r="G44" s="155" t="s">
        <v>266</v>
      </c>
      <c r="H44" s="155" t="s">
        <v>264</v>
      </c>
      <c r="I44" s="163"/>
      <c r="J44" s="114"/>
      <c r="O44" s="118"/>
      <c r="P44" s="118"/>
    </row>
    <row r="45" spans="1:16" s="117" customFormat="1" x14ac:dyDescent="0.25">
      <c r="A45" s="266"/>
      <c r="B45" s="266"/>
      <c r="C45" s="155" t="s">
        <v>283</v>
      </c>
      <c r="D45" s="137"/>
      <c r="E45" s="157" t="s">
        <v>284</v>
      </c>
      <c r="F45" s="143">
        <v>1442.8</v>
      </c>
      <c r="G45" s="155" t="s">
        <v>244</v>
      </c>
      <c r="H45" s="155" t="s">
        <v>285</v>
      </c>
      <c r="I45" s="163"/>
      <c r="J45" s="114"/>
      <c r="O45" s="118"/>
      <c r="P45" s="118"/>
    </row>
    <row r="46" spans="1:16" s="117" customFormat="1" x14ac:dyDescent="0.25">
      <c r="A46" s="266"/>
      <c r="B46" s="266"/>
      <c r="C46" s="155" t="s">
        <v>286</v>
      </c>
      <c r="D46" s="137"/>
      <c r="E46" s="157" t="s">
        <v>287</v>
      </c>
      <c r="F46" s="143">
        <v>8311.75</v>
      </c>
      <c r="G46" s="155" t="s">
        <v>281</v>
      </c>
      <c r="H46" s="155" t="s">
        <v>282</v>
      </c>
      <c r="I46" s="163"/>
      <c r="J46" s="114"/>
      <c r="O46" s="118"/>
      <c r="P46" s="118"/>
    </row>
    <row r="47" spans="1:16" s="117" customFormat="1" x14ac:dyDescent="0.25">
      <c r="A47" s="266"/>
      <c r="B47" s="266"/>
      <c r="C47" s="155" t="s">
        <v>330</v>
      </c>
      <c r="D47" s="137"/>
      <c r="E47" s="157" t="s">
        <v>331</v>
      </c>
      <c r="F47" s="143">
        <v>2100</v>
      </c>
      <c r="G47" s="155" t="s">
        <v>291</v>
      </c>
      <c r="H47" s="155" t="s">
        <v>292</v>
      </c>
      <c r="I47" s="163"/>
      <c r="J47" s="114"/>
      <c r="O47" s="118"/>
      <c r="P47" s="118"/>
    </row>
    <row r="48" spans="1:16" s="117" customFormat="1" x14ac:dyDescent="0.25">
      <c r="A48" s="266"/>
      <c r="B48" s="266"/>
      <c r="C48" s="155" t="s">
        <v>296</v>
      </c>
      <c r="D48" s="137"/>
      <c r="E48" s="157" t="s">
        <v>297</v>
      </c>
      <c r="F48" s="143">
        <v>787.5</v>
      </c>
      <c r="G48" s="155" t="s">
        <v>294</v>
      </c>
      <c r="H48" s="155" t="s">
        <v>295</v>
      </c>
      <c r="I48" s="163"/>
      <c r="J48" s="114"/>
      <c r="O48" s="118"/>
      <c r="P48" s="118"/>
    </row>
    <row r="49" spans="1:16" s="117" customFormat="1" x14ac:dyDescent="0.25">
      <c r="A49" s="266"/>
      <c r="B49" s="266"/>
      <c r="C49" s="155" t="s">
        <v>298</v>
      </c>
      <c r="D49" s="137"/>
      <c r="E49" s="157" t="s">
        <v>299</v>
      </c>
      <c r="F49" s="143">
        <v>237.5</v>
      </c>
      <c r="G49" s="155" t="s">
        <v>300</v>
      </c>
      <c r="H49" s="155" t="s">
        <v>301</v>
      </c>
      <c r="I49" s="163"/>
      <c r="J49" s="114"/>
      <c r="O49" s="118"/>
      <c r="P49" s="118"/>
    </row>
    <row r="50" spans="1:16" s="117" customFormat="1" x14ac:dyDescent="0.25">
      <c r="A50" s="266"/>
      <c r="B50" s="266"/>
      <c r="C50" s="155" t="s">
        <v>309</v>
      </c>
      <c r="D50" s="137"/>
      <c r="E50" s="157" t="s">
        <v>310</v>
      </c>
      <c r="F50" s="143">
        <v>4017.5</v>
      </c>
      <c r="G50" s="155" t="s">
        <v>311</v>
      </c>
      <c r="H50" s="155" t="s">
        <v>312</v>
      </c>
      <c r="I50" s="163"/>
      <c r="J50" s="114"/>
      <c r="O50" s="118"/>
      <c r="P50" s="118"/>
    </row>
    <row r="51" spans="1:16" s="117" customFormat="1" x14ac:dyDescent="0.25">
      <c r="A51" s="266"/>
      <c r="B51" s="266"/>
      <c r="C51" s="155" t="s">
        <v>328</v>
      </c>
      <c r="D51" s="137"/>
      <c r="E51" s="157" t="s">
        <v>329</v>
      </c>
      <c r="F51" s="143">
        <v>2852.5</v>
      </c>
      <c r="G51" s="155" t="s">
        <v>259</v>
      </c>
      <c r="H51" s="155" t="s">
        <v>323</v>
      </c>
      <c r="I51" s="163"/>
      <c r="J51" s="114"/>
      <c r="O51" s="118"/>
      <c r="P51" s="118"/>
    </row>
    <row r="52" spans="1:16" s="117" customFormat="1" x14ac:dyDescent="0.25">
      <c r="A52" s="266"/>
      <c r="B52" s="266"/>
      <c r="C52" s="155" t="s">
        <v>332</v>
      </c>
      <c r="D52" s="137"/>
      <c r="E52" s="157" t="s">
        <v>333</v>
      </c>
      <c r="F52" s="143">
        <v>2822.5</v>
      </c>
      <c r="G52" s="155" t="s">
        <v>334</v>
      </c>
      <c r="H52" s="155" t="s">
        <v>335</v>
      </c>
      <c r="I52" s="163"/>
      <c r="J52" s="114"/>
      <c r="O52" s="118"/>
      <c r="P52" s="118"/>
    </row>
    <row r="53" spans="1:16" s="117" customFormat="1" x14ac:dyDescent="0.25">
      <c r="A53" s="266"/>
      <c r="B53" s="266"/>
      <c r="C53" s="155"/>
      <c r="D53" s="137"/>
      <c r="E53" s="157"/>
      <c r="F53" s="143"/>
      <c r="G53" s="155"/>
      <c r="H53" s="155"/>
      <c r="I53" s="163"/>
      <c r="J53" s="114"/>
      <c r="O53" s="118"/>
      <c r="P53" s="118"/>
    </row>
    <row r="54" spans="1:16" s="117" customFormat="1" x14ac:dyDescent="0.25">
      <c r="A54" s="266"/>
      <c r="B54" s="266"/>
      <c r="C54" s="155"/>
      <c r="D54" s="137"/>
      <c r="E54" s="157"/>
      <c r="F54" s="143"/>
      <c r="G54" s="155"/>
      <c r="H54" s="155"/>
      <c r="I54" s="163"/>
      <c r="J54" s="114"/>
      <c r="O54" s="118"/>
      <c r="P54" s="118"/>
    </row>
    <row r="55" spans="1:16" s="117" customFormat="1" ht="13.8" thickBot="1" x14ac:dyDescent="0.3">
      <c r="A55" s="266"/>
      <c r="B55" s="266"/>
      <c r="C55" s="142"/>
      <c r="D55" s="137"/>
      <c r="E55" s="138"/>
      <c r="F55" s="145"/>
      <c r="G55" s="144"/>
      <c r="H55" s="144"/>
      <c r="I55" s="163"/>
      <c r="J55" s="116"/>
      <c r="O55" s="118"/>
      <c r="P55" s="118"/>
    </row>
    <row r="56" spans="1:16" s="117" customFormat="1" ht="13.8" thickBot="1" x14ac:dyDescent="0.3">
      <c r="A56" s="267"/>
      <c r="B56" s="267"/>
      <c r="C56" s="123"/>
      <c r="D56" s="123"/>
      <c r="E56" s="126" t="s">
        <v>29</v>
      </c>
      <c r="F56" s="131">
        <f>SUM(F40:F55)</f>
        <v>34542.050000000003</v>
      </c>
      <c r="G56" s="130"/>
      <c r="H56" s="130" t="s">
        <v>164</v>
      </c>
      <c r="I56" s="165"/>
      <c r="J56" s="116"/>
      <c r="K56" s="150"/>
      <c r="O56" s="118"/>
      <c r="P56" s="118"/>
    </row>
    <row r="57" spans="1:16" ht="13.8" thickTop="1" x14ac:dyDescent="0.25"/>
  </sheetData>
  <mergeCells count="5">
    <mergeCell ref="A38:A56"/>
    <mergeCell ref="B38:B56"/>
    <mergeCell ref="A3:A37"/>
    <mergeCell ref="B3:B37"/>
    <mergeCell ref="A1:H1"/>
  </mergeCells>
  <pageMargins left="0.74803149606299213" right="0.74803149606299213" top="0.43307086614173229" bottom="0.35433070866141736" header="0.27559055118110237" footer="0.19685039370078741"/>
  <pageSetup paperSize="9" scale="26" fitToHeight="3" orientation="portrait" r:id="rId1"/>
  <headerFooter alignWithMargins="0">
    <oddHeader>&amp;L&amp;"Arial,Bold"SAMPLE CONTROL D.O.O.</oddHeader>
    <oddFooter>&amp;L&amp;"Arial,Bold"01-2014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9"/>
  <sheetViews>
    <sheetView workbookViewId="0">
      <selection activeCell="I3" sqref="I3:I20"/>
    </sheetView>
  </sheetViews>
  <sheetFormatPr defaultRowHeight="13.2" x14ac:dyDescent="0.25"/>
  <cols>
    <col min="1" max="1" width="41.5546875" bestFit="1" customWidth="1"/>
    <col min="2" max="2" width="23" bestFit="1" customWidth="1"/>
    <col min="3" max="3" width="30.6640625" bestFit="1" customWidth="1"/>
    <col min="4" max="5" width="15.109375" bestFit="1" customWidth="1"/>
    <col min="6" max="6" width="9.109375" bestFit="1" customWidth="1"/>
    <col min="7" max="7" width="8.6640625" bestFit="1" customWidth="1"/>
    <col min="8" max="8" width="10.88671875" bestFit="1" customWidth="1"/>
    <col min="9" max="9" width="35.6640625" customWidth="1"/>
  </cols>
  <sheetData>
    <row r="2" spans="1:14" ht="30" customHeight="1" thickBot="1" x14ac:dyDescent="0.3">
      <c r="A2" s="56" t="s">
        <v>0</v>
      </c>
      <c r="B2" s="57" t="s">
        <v>7</v>
      </c>
      <c r="C2" s="57" t="s">
        <v>6</v>
      </c>
      <c r="D2" s="58" t="s">
        <v>1</v>
      </c>
      <c r="E2" s="59" t="s">
        <v>2</v>
      </c>
      <c r="F2" s="60" t="s">
        <v>3</v>
      </c>
      <c r="G2" s="57" t="s">
        <v>4</v>
      </c>
      <c r="H2" s="57" t="s">
        <v>5</v>
      </c>
      <c r="I2" s="68"/>
      <c r="J2" s="52"/>
      <c r="K2" s="53"/>
      <c r="L2" s="53"/>
      <c r="M2" s="53"/>
      <c r="N2" s="53"/>
    </row>
    <row r="3" spans="1:14" ht="15" thickTop="1" x14ac:dyDescent="0.3">
      <c r="A3" s="272" t="s">
        <v>27</v>
      </c>
      <c r="B3" s="272" t="s">
        <v>28</v>
      </c>
      <c r="C3" s="77" t="s">
        <v>75</v>
      </c>
      <c r="D3" s="274" t="s">
        <v>23</v>
      </c>
      <c r="E3" s="75" t="s">
        <v>93</v>
      </c>
      <c r="F3" s="76">
        <v>21111</v>
      </c>
      <c r="G3" s="24" t="s">
        <v>38</v>
      </c>
      <c r="H3" s="24" t="s">
        <v>34</v>
      </c>
      <c r="I3" s="275" t="s">
        <v>112</v>
      </c>
    </row>
    <row r="4" spans="1:14" ht="14.4" x14ac:dyDescent="0.3">
      <c r="A4" s="273"/>
      <c r="B4" s="273"/>
      <c r="C4" s="77" t="s">
        <v>76</v>
      </c>
      <c r="D4" s="274"/>
      <c r="E4" s="75" t="s">
        <v>93</v>
      </c>
      <c r="F4" s="76">
        <v>21111</v>
      </c>
      <c r="G4" s="24" t="s">
        <v>38</v>
      </c>
      <c r="H4" s="24" t="s">
        <v>94</v>
      </c>
      <c r="I4" s="275"/>
    </row>
    <row r="5" spans="1:14" ht="14.4" x14ac:dyDescent="0.3">
      <c r="A5" s="273"/>
      <c r="B5" s="273"/>
      <c r="C5" s="77" t="s">
        <v>77</v>
      </c>
      <c r="D5" s="274"/>
      <c r="E5" s="75" t="s">
        <v>93</v>
      </c>
      <c r="F5" s="76">
        <v>21111</v>
      </c>
      <c r="G5" s="24" t="s">
        <v>38</v>
      </c>
      <c r="H5" s="24" t="s">
        <v>95</v>
      </c>
      <c r="I5" s="275"/>
    </row>
    <row r="6" spans="1:14" ht="14.4" x14ac:dyDescent="0.3">
      <c r="A6" s="273"/>
      <c r="B6" s="273"/>
      <c r="C6" s="77" t="s">
        <v>78</v>
      </c>
      <c r="D6" s="274"/>
      <c r="E6" s="75" t="s">
        <v>93</v>
      </c>
      <c r="F6" s="76">
        <v>21111</v>
      </c>
      <c r="G6" s="24" t="s">
        <v>38</v>
      </c>
      <c r="H6" s="24" t="s">
        <v>96</v>
      </c>
      <c r="I6" s="275"/>
    </row>
    <row r="7" spans="1:14" ht="14.4" x14ac:dyDescent="0.3">
      <c r="A7" s="273"/>
      <c r="B7" s="273"/>
      <c r="C7" s="77" t="s">
        <v>79</v>
      </c>
      <c r="D7" s="274"/>
      <c r="E7" s="75" t="s">
        <v>93</v>
      </c>
      <c r="F7" s="76">
        <v>21111</v>
      </c>
      <c r="G7" s="24" t="s">
        <v>38</v>
      </c>
      <c r="H7" s="24" t="s">
        <v>97</v>
      </c>
      <c r="I7" s="275"/>
    </row>
    <row r="8" spans="1:14" ht="14.4" x14ac:dyDescent="0.3">
      <c r="A8" s="273"/>
      <c r="B8" s="273"/>
      <c r="C8" s="77" t="s">
        <v>80</v>
      </c>
      <c r="D8" s="274"/>
      <c r="E8" s="75" t="s">
        <v>93</v>
      </c>
      <c r="F8" s="76">
        <v>21111</v>
      </c>
      <c r="G8" s="24" t="s">
        <v>38</v>
      </c>
      <c r="H8" s="24" t="s">
        <v>98</v>
      </c>
      <c r="I8" s="275"/>
    </row>
    <row r="9" spans="1:14" ht="14.4" x14ac:dyDescent="0.3">
      <c r="A9" s="273"/>
      <c r="B9" s="273"/>
      <c r="C9" s="77" t="s">
        <v>81</v>
      </c>
      <c r="D9" s="274"/>
      <c r="E9" s="75" t="s">
        <v>93</v>
      </c>
      <c r="F9" s="76">
        <v>21111</v>
      </c>
      <c r="G9" s="24" t="s">
        <v>38</v>
      </c>
      <c r="H9" s="24" t="s">
        <v>99</v>
      </c>
      <c r="I9" s="275"/>
    </row>
    <row r="10" spans="1:14" ht="14.4" x14ac:dyDescent="0.3">
      <c r="A10" s="273"/>
      <c r="B10" s="273"/>
      <c r="C10" s="77" t="s">
        <v>82</v>
      </c>
      <c r="D10" s="274"/>
      <c r="E10" s="75" t="s">
        <v>93</v>
      </c>
      <c r="F10" s="76">
        <v>21111</v>
      </c>
      <c r="G10" s="24" t="s">
        <v>38</v>
      </c>
      <c r="H10" s="24" t="s">
        <v>100</v>
      </c>
      <c r="I10" s="275"/>
    </row>
    <row r="11" spans="1:14" ht="14.4" x14ac:dyDescent="0.3">
      <c r="A11" s="273"/>
      <c r="B11" s="273"/>
      <c r="C11" s="77" t="s">
        <v>83</v>
      </c>
      <c r="D11" s="274"/>
      <c r="E11" s="75" t="s">
        <v>93</v>
      </c>
      <c r="F11" s="76">
        <v>21111</v>
      </c>
      <c r="G11" s="24" t="s">
        <v>38</v>
      </c>
      <c r="H11" s="24" t="s">
        <v>101</v>
      </c>
      <c r="I11" s="275"/>
    </row>
    <row r="12" spans="1:14" ht="14.4" x14ac:dyDescent="0.3">
      <c r="A12" s="273"/>
      <c r="B12" s="273"/>
      <c r="C12" s="77" t="s">
        <v>84</v>
      </c>
      <c r="D12" s="274"/>
      <c r="E12" s="75" t="s">
        <v>93</v>
      </c>
      <c r="F12" s="76">
        <v>21111</v>
      </c>
      <c r="G12" s="24" t="s">
        <v>38</v>
      </c>
      <c r="H12" s="24" t="s">
        <v>102</v>
      </c>
      <c r="I12" s="275"/>
    </row>
    <row r="13" spans="1:14" ht="14.4" x14ac:dyDescent="0.3">
      <c r="A13" s="273"/>
      <c r="B13" s="273"/>
      <c r="C13" s="77" t="s">
        <v>85</v>
      </c>
      <c r="D13" s="274"/>
      <c r="E13" s="75" t="s">
        <v>93</v>
      </c>
      <c r="F13" s="76">
        <v>21111</v>
      </c>
      <c r="G13" s="24" t="s">
        <v>38</v>
      </c>
      <c r="H13" s="24" t="s">
        <v>103</v>
      </c>
      <c r="I13" s="275"/>
    </row>
    <row r="14" spans="1:14" ht="14.4" x14ac:dyDescent="0.3">
      <c r="A14" s="273"/>
      <c r="B14" s="273"/>
      <c r="C14" s="77" t="s">
        <v>86</v>
      </c>
      <c r="D14" s="274"/>
      <c r="E14" s="75" t="s">
        <v>93</v>
      </c>
      <c r="F14" s="76">
        <v>21111</v>
      </c>
      <c r="G14" s="24" t="s">
        <v>38</v>
      </c>
      <c r="H14" s="24" t="s">
        <v>104</v>
      </c>
      <c r="I14" s="275"/>
    </row>
    <row r="15" spans="1:14" ht="14.4" x14ac:dyDescent="0.3">
      <c r="A15" s="273"/>
      <c r="B15" s="273"/>
      <c r="C15" s="77" t="s">
        <v>87</v>
      </c>
      <c r="D15" s="274"/>
      <c r="E15" s="75" t="s">
        <v>93</v>
      </c>
      <c r="F15" s="76">
        <v>21111</v>
      </c>
      <c r="G15" s="24" t="s">
        <v>38</v>
      </c>
      <c r="H15" s="24" t="s">
        <v>105</v>
      </c>
      <c r="I15" s="275"/>
    </row>
    <row r="16" spans="1:14" ht="14.4" x14ac:dyDescent="0.3">
      <c r="A16" s="273"/>
      <c r="B16" s="273"/>
      <c r="C16" s="77" t="s">
        <v>88</v>
      </c>
      <c r="D16" s="274"/>
      <c r="E16" s="75" t="s">
        <v>93</v>
      </c>
      <c r="F16" s="76">
        <v>21111</v>
      </c>
      <c r="G16" s="24" t="s">
        <v>38</v>
      </c>
      <c r="H16" s="24" t="s">
        <v>106</v>
      </c>
      <c r="I16" s="275"/>
    </row>
    <row r="17" spans="1:9" ht="14.4" x14ac:dyDescent="0.3">
      <c r="A17" s="273"/>
      <c r="B17" s="273"/>
      <c r="C17" s="77" t="s">
        <v>89</v>
      </c>
      <c r="D17" s="274"/>
      <c r="E17" s="75" t="s">
        <v>93</v>
      </c>
      <c r="F17" s="76">
        <v>21111</v>
      </c>
      <c r="G17" s="24" t="s">
        <v>38</v>
      </c>
      <c r="H17" s="24" t="s">
        <v>107</v>
      </c>
      <c r="I17" s="275"/>
    </row>
    <row r="18" spans="1:9" ht="14.4" x14ac:dyDescent="0.3">
      <c r="A18" s="273"/>
      <c r="B18" s="273"/>
      <c r="C18" s="77" t="s">
        <v>90</v>
      </c>
      <c r="D18" s="274"/>
      <c r="E18" s="75" t="s">
        <v>93</v>
      </c>
      <c r="F18" s="76">
        <v>21111</v>
      </c>
      <c r="G18" s="24" t="s">
        <v>38</v>
      </c>
      <c r="H18" s="24" t="s">
        <v>108</v>
      </c>
      <c r="I18" s="275"/>
    </row>
    <row r="19" spans="1:9" ht="14.4" x14ac:dyDescent="0.3">
      <c r="A19" s="273"/>
      <c r="B19" s="273"/>
      <c r="C19" s="77" t="s">
        <v>91</v>
      </c>
      <c r="D19" s="274"/>
      <c r="E19" s="75" t="s">
        <v>93</v>
      </c>
      <c r="F19" s="76">
        <v>21111</v>
      </c>
      <c r="G19" s="24" t="s">
        <v>38</v>
      </c>
      <c r="H19" s="24" t="s">
        <v>109</v>
      </c>
      <c r="I19" s="275"/>
    </row>
    <row r="20" spans="1:9" ht="15" thickBot="1" x14ac:dyDescent="0.35">
      <c r="A20" s="273"/>
      <c r="B20" s="273"/>
      <c r="C20" s="78" t="s">
        <v>92</v>
      </c>
      <c r="D20" s="274"/>
      <c r="E20" s="75" t="s">
        <v>93</v>
      </c>
      <c r="F20" s="76">
        <v>21113</v>
      </c>
      <c r="G20" s="24" t="s">
        <v>38</v>
      </c>
      <c r="H20" s="24" t="s">
        <v>110</v>
      </c>
      <c r="I20" s="275"/>
    </row>
    <row r="21" spans="1:9" ht="13.8" thickTop="1" x14ac:dyDescent="0.25">
      <c r="A21" s="276" t="s">
        <v>31</v>
      </c>
      <c r="B21" s="276" t="s">
        <v>32</v>
      </c>
      <c r="C21" s="42" t="s">
        <v>39</v>
      </c>
      <c r="D21" s="278" t="s">
        <v>23</v>
      </c>
      <c r="E21" s="14" t="s">
        <v>35</v>
      </c>
      <c r="F21" s="40">
        <v>9375</v>
      </c>
      <c r="G21" s="41" t="s">
        <v>33</v>
      </c>
      <c r="H21" s="41" t="s">
        <v>36</v>
      </c>
      <c r="I21" s="281" t="s">
        <v>74</v>
      </c>
    </row>
    <row r="22" spans="1:9" x14ac:dyDescent="0.25">
      <c r="A22" s="273"/>
      <c r="B22" s="273"/>
      <c r="C22" s="1" t="s">
        <v>40</v>
      </c>
      <c r="D22" s="279"/>
      <c r="E22" s="24" t="s">
        <v>35</v>
      </c>
      <c r="F22" s="30">
        <v>9375</v>
      </c>
      <c r="G22" s="31" t="s">
        <v>33</v>
      </c>
      <c r="H22" s="31" t="s">
        <v>57</v>
      </c>
      <c r="I22" s="282"/>
    </row>
    <row r="23" spans="1:9" x14ac:dyDescent="0.25">
      <c r="A23" s="273"/>
      <c r="B23" s="273"/>
      <c r="C23" s="1" t="s">
        <v>41</v>
      </c>
      <c r="D23" s="279"/>
      <c r="E23" s="24" t="s">
        <v>35</v>
      </c>
      <c r="F23" s="30">
        <v>9375</v>
      </c>
      <c r="G23" s="31" t="s">
        <v>33</v>
      </c>
      <c r="H23" s="31" t="s">
        <v>58</v>
      </c>
      <c r="I23" s="282"/>
    </row>
    <row r="24" spans="1:9" x14ac:dyDescent="0.25">
      <c r="A24" s="273"/>
      <c r="B24" s="273"/>
      <c r="C24" s="1" t="s">
        <v>42</v>
      </c>
      <c r="D24" s="279"/>
      <c r="E24" s="24" t="s">
        <v>35</v>
      </c>
      <c r="F24" s="30">
        <v>9375</v>
      </c>
      <c r="G24" s="31" t="s">
        <v>33</v>
      </c>
      <c r="H24" s="31" t="s">
        <v>59</v>
      </c>
      <c r="I24" s="282"/>
    </row>
    <row r="25" spans="1:9" x14ac:dyDescent="0.25">
      <c r="A25" s="273"/>
      <c r="B25" s="273"/>
      <c r="C25" s="1" t="s">
        <v>43</v>
      </c>
      <c r="D25" s="279"/>
      <c r="E25" s="24" t="s">
        <v>35</v>
      </c>
      <c r="F25" s="30">
        <v>9375</v>
      </c>
      <c r="G25" s="31" t="s">
        <v>33</v>
      </c>
      <c r="H25" s="31" t="s">
        <v>60</v>
      </c>
      <c r="I25" s="282"/>
    </row>
    <row r="26" spans="1:9" x14ac:dyDescent="0.25">
      <c r="A26" s="273"/>
      <c r="B26" s="273"/>
      <c r="C26" s="1" t="s">
        <v>44</v>
      </c>
      <c r="D26" s="279"/>
      <c r="E26" s="24" t="s">
        <v>35</v>
      </c>
      <c r="F26" s="30">
        <v>9375</v>
      </c>
      <c r="G26" s="31" t="s">
        <v>33</v>
      </c>
      <c r="H26" s="31" t="s">
        <v>61</v>
      </c>
      <c r="I26" s="282"/>
    </row>
    <row r="27" spans="1:9" x14ac:dyDescent="0.25">
      <c r="A27" s="273"/>
      <c r="B27" s="273"/>
      <c r="C27" s="1" t="s">
        <v>45</v>
      </c>
      <c r="D27" s="279"/>
      <c r="E27" s="24" t="s">
        <v>35</v>
      </c>
      <c r="F27" s="30">
        <v>9375</v>
      </c>
      <c r="G27" s="31" t="s">
        <v>33</v>
      </c>
      <c r="H27" s="31" t="s">
        <v>62</v>
      </c>
      <c r="I27" s="282"/>
    </row>
    <row r="28" spans="1:9" x14ac:dyDescent="0.25">
      <c r="A28" s="273"/>
      <c r="B28" s="273"/>
      <c r="C28" s="1" t="s">
        <v>46</v>
      </c>
      <c r="D28" s="279"/>
      <c r="E28" s="24" t="s">
        <v>35</v>
      </c>
      <c r="F28" s="30">
        <v>9375</v>
      </c>
      <c r="G28" s="31" t="s">
        <v>33</v>
      </c>
      <c r="H28" s="31" t="s">
        <v>63</v>
      </c>
      <c r="I28" s="282"/>
    </row>
    <row r="29" spans="1:9" x14ac:dyDescent="0.25">
      <c r="A29" s="273"/>
      <c r="B29" s="273"/>
      <c r="C29" s="1" t="s">
        <v>47</v>
      </c>
      <c r="D29" s="279"/>
      <c r="E29" s="24" t="s">
        <v>35</v>
      </c>
      <c r="F29" s="30">
        <v>9375</v>
      </c>
      <c r="G29" s="31" t="s">
        <v>33</v>
      </c>
      <c r="H29" s="31" t="s">
        <v>64</v>
      </c>
      <c r="I29" s="282"/>
    </row>
    <row r="30" spans="1:9" x14ac:dyDescent="0.25">
      <c r="A30" s="273"/>
      <c r="B30" s="273"/>
      <c r="C30" s="1" t="s">
        <v>48</v>
      </c>
      <c r="D30" s="279"/>
      <c r="E30" s="24" t="s">
        <v>35</v>
      </c>
      <c r="F30" s="30">
        <v>9375</v>
      </c>
      <c r="G30" s="31" t="s">
        <v>33</v>
      </c>
      <c r="H30" s="31" t="s">
        <v>65</v>
      </c>
      <c r="I30" s="282"/>
    </row>
    <row r="31" spans="1:9" x14ac:dyDescent="0.25">
      <c r="A31" s="273"/>
      <c r="B31" s="273"/>
      <c r="C31" s="1" t="s">
        <v>49</v>
      </c>
      <c r="D31" s="279"/>
      <c r="E31" s="24" t="s">
        <v>35</v>
      </c>
      <c r="F31" s="30">
        <v>9375</v>
      </c>
      <c r="G31" s="31" t="s">
        <v>33</v>
      </c>
      <c r="H31" s="31" t="s">
        <v>66</v>
      </c>
      <c r="I31" s="282"/>
    </row>
    <row r="32" spans="1:9" x14ac:dyDescent="0.25">
      <c r="A32" s="273"/>
      <c r="B32" s="273"/>
      <c r="C32" s="1" t="s">
        <v>50</v>
      </c>
      <c r="D32" s="279"/>
      <c r="E32" s="24" t="s">
        <v>35</v>
      </c>
      <c r="F32" s="30">
        <v>9375</v>
      </c>
      <c r="G32" s="31" t="s">
        <v>33</v>
      </c>
      <c r="H32" s="31" t="s">
        <v>67</v>
      </c>
      <c r="I32" s="282"/>
    </row>
    <row r="33" spans="1:9" x14ac:dyDescent="0.25">
      <c r="A33" s="273"/>
      <c r="B33" s="273"/>
      <c r="C33" s="1" t="s">
        <v>51</v>
      </c>
      <c r="D33" s="279"/>
      <c r="E33" s="24" t="s">
        <v>35</v>
      </c>
      <c r="F33" s="30">
        <v>9375</v>
      </c>
      <c r="G33" s="31" t="s">
        <v>33</v>
      </c>
      <c r="H33" s="31" t="s">
        <v>68</v>
      </c>
      <c r="I33" s="282"/>
    </row>
    <row r="34" spans="1:9" x14ac:dyDescent="0.25">
      <c r="A34" s="273"/>
      <c r="B34" s="273"/>
      <c r="C34" s="1" t="s">
        <v>52</v>
      </c>
      <c r="D34" s="279"/>
      <c r="E34" s="24" t="s">
        <v>35</v>
      </c>
      <c r="F34" s="30">
        <v>9375</v>
      </c>
      <c r="G34" s="31" t="s">
        <v>33</v>
      </c>
      <c r="H34" s="31" t="s">
        <v>69</v>
      </c>
      <c r="I34" s="282"/>
    </row>
    <row r="35" spans="1:9" x14ac:dyDescent="0.25">
      <c r="A35" s="273"/>
      <c r="B35" s="273"/>
      <c r="C35" s="1" t="s">
        <v>53</v>
      </c>
      <c r="D35" s="279"/>
      <c r="E35" s="24" t="s">
        <v>35</v>
      </c>
      <c r="F35" s="30">
        <v>9375</v>
      </c>
      <c r="G35" s="31" t="s">
        <v>33</v>
      </c>
      <c r="H35" s="31" t="s">
        <v>70</v>
      </c>
      <c r="I35" s="282"/>
    </row>
    <row r="36" spans="1:9" x14ac:dyDescent="0.25">
      <c r="A36" s="273"/>
      <c r="B36" s="273"/>
      <c r="C36" s="1" t="s">
        <v>54</v>
      </c>
      <c r="D36" s="279"/>
      <c r="E36" s="24" t="s">
        <v>35</v>
      </c>
      <c r="F36" s="30">
        <v>9375</v>
      </c>
      <c r="G36" s="31" t="s">
        <v>33</v>
      </c>
      <c r="H36" s="31" t="s">
        <v>71</v>
      </c>
      <c r="I36" s="282"/>
    </row>
    <row r="37" spans="1:9" x14ac:dyDescent="0.25">
      <c r="A37" s="273"/>
      <c r="B37" s="273"/>
      <c r="C37" s="1" t="s">
        <v>55</v>
      </c>
      <c r="D37" s="279"/>
      <c r="E37" s="24" t="s">
        <v>35</v>
      </c>
      <c r="F37" s="30">
        <v>9375</v>
      </c>
      <c r="G37" s="31" t="s">
        <v>33</v>
      </c>
      <c r="H37" s="31" t="s">
        <v>72</v>
      </c>
      <c r="I37" s="282"/>
    </row>
    <row r="38" spans="1:9" ht="13.8" thickBot="1" x14ac:dyDescent="0.3">
      <c r="A38" s="277"/>
      <c r="B38" s="277"/>
      <c r="C38" s="9" t="s">
        <v>56</v>
      </c>
      <c r="D38" s="280"/>
      <c r="E38" s="8" t="s">
        <v>35</v>
      </c>
      <c r="F38" s="21">
        <v>9375</v>
      </c>
      <c r="G38" s="25" t="s">
        <v>33</v>
      </c>
      <c r="H38" s="25" t="s">
        <v>73</v>
      </c>
      <c r="I38" s="282"/>
    </row>
    <row r="39" spans="1:9" ht="13.8" thickTop="1" x14ac:dyDescent="0.25"/>
  </sheetData>
  <mergeCells count="8">
    <mergeCell ref="A3:A20"/>
    <mergeCell ref="B3:B20"/>
    <mergeCell ref="D3:D20"/>
    <mergeCell ref="I3:I20"/>
    <mergeCell ref="A21:A38"/>
    <mergeCell ref="B21:B38"/>
    <mergeCell ref="D21:D38"/>
    <mergeCell ref="I21:I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"/>
  <sheetViews>
    <sheetView workbookViewId="0">
      <selection sqref="A1:I5"/>
    </sheetView>
  </sheetViews>
  <sheetFormatPr defaultRowHeight="13.2" x14ac:dyDescent="0.25"/>
  <cols>
    <col min="1" max="1" width="36.5546875" bestFit="1" customWidth="1"/>
    <col min="2" max="2" width="25.5546875" customWidth="1"/>
    <col min="3" max="3" width="24" bestFit="1" customWidth="1"/>
    <col min="4" max="4" width="7.5546875" bestFit="1" customWidth="1"/>
    <col min="5" max="5" width="31.88671875" customWidth="1"/>
    <col min="6" max="6" width="12.109375" customWidth="1"/>
    <col min="7" max="7" width="8.6640625" bestFit="1" customWidth="1"/>
    <col min="8" max="8" width="10.88671875" bestFit="1" customWidth="1"/>
    <col min="9" max="9" width="42.6640625" customWidth="1"/>
  </cols>
  <sheetData>
    <row r="1" spans="1:14" ht="30" customHeight="1" x14ac:dyDescent="0.25">
      <c r="A1" s="79" t="s">
        <v>0</v>
      </c>
      <c r="B1" s="57" t="s">
        <v>7</v>
      </c>
      <c r="C1" s="57" t="s">
        <v>6</v>
      </c>
      <c r="D1" s="88" t="s">
        <v>1</v>
      </c>
      <c r="E1" s="57" t="s">
        <v>2</v>
      </c>
      <c r="F1" s="80" t="s">
        <v>3</v>
      </c>
      <c r="G1" s="57" t="s">
        <v>4</v>
      </c>
      <c r="H1" s="57" t="s">
        <v>5</v>
      </c>
      <c r="I1" s="90" t="s">
        <v>144</v>
      </c>
      <c r="J1" s="52"/>
      <c r="K1" s="53"/>
      <c r="L1" s="53"/>
      <c r="M1" s="53"/>
      <c r="N1" s="53"/>
    </row>
    <row r="2" spans="1:14" ht="39.6" x14ac:dyDescent="0.25">
      <c r="A2" s="283" t="s">
        <v>130</v>
      </c>
      <c r="B2" s="284" t="s">
        <v>131</v>
      </c>
      <c r="C2" s="3" t="s">
        <v>132</v>
      </c>
      <c r="D2" s="89" t="s">
        <v>23</v>
      </c>
      <c r="E2" s="3" t="s">
        <v>133</v>
      </c>
      <c r="F2" s="34">
        <v>250</v>
      </c>
      <c r="G2" s="23" t="s">
        <v>114</v>
      </c>
      <c r="H2" s="3" t="s">
        <v>122</v>
      </c>
      <c r="I2" s="86" t="s">
        <v>145</v>
      </c>
      <c r="J2" s="82"/>
    </row>
    <row r="3" spans="1:14" x14ac:dyDescent="0.25">
      <c r="A3" s="283"/>
      <c r="B3" s="284"/>
      <c r="C3" s="3" t="s">
        <v>134</v>
      </c>
      <c r="D3" s="89" t="s">
        <v>23</v>
      </c>
      <c r="E3" s="3" t="s">
        <v>135</v>
      </c>
      <c r="F3" s="34">
        <v>60</v>
      </c>
      <c r="G3" s="23" t="s">
        <v>114</v>
      </c>
      <c r="H3" s="3" t="s">
        <v>122</v>
      </c>
      <c r="I3" s="84" t="s">
        <v>136</v>
      </c>
    </row>
    <row r="4" spans="1:14" x14ac:dyDescent="0.25">
      <c r="A4" s="83" t="s">
        <v>137</v>
      </c>
      <c r="B4" s="1" t="s">
        <v>138</v>
      </c>
      <c r="C4" s="3" t="s">
        <v>139</v>
      </c>
      <c r="D4" s="89" t="s">
        <v>140</v>
      </c>
      <c r="E4" s="3" t="s">
        <v>139</v>
      </c>
      <c r="F4" s="34">
        <v>333.33</v>
      </c>
      <c r="G4" s="23" t="s">
        <v>57</v>
      </c>
      <c r="H4" s="3" t="s">
        <v>111</v>
      </c>
      <c r="I4" s="87" t="s">
        <v>146</v>
      </c>
    </row>
    <row r="5" spans="1:14" x14ac:dyDescent="0.25">
      <c r="A5" s="85" t="s">
        <v>141</v>
      </c>
      <c r="B5" s="85" t="s">
        <v>30</v>
      </c>
      <c r="C5" s="3" t="s">
        <v>142</v>
      </c>
      <c r="D5" s="84">
        <v>23</v>
      </c>
      <c r="E5" s="3" t="s">
        <v>142</v>
      </c>
      <c r="F5" s="22">
        <v>150</v>
      </c>
      <c r="G5" s="23" t="s">
        <v>124</v>
      </c>
      <c r="H5" s="3" t="s">
        <v>143</v>
      </c>
      <c r="I5" s="87" t="s">
        <v>147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4"/>
  <sheetViews>
    <sheetView workbookViewId="0">
      <selection activeCell="A2" sqref="A2:J3"/>
    </sheetView>
  </sheetViews>
  <sheetFormatPr defaultColWidth="9.109375" defaultRowHeight="10.199999999999999" x14ac:dyDescent="0.2"/>
  <cols>
    <col min="1" max="1" width="35.88671875" style="173" customWidth="1"/>
    <col min="2" max="2" width="32.109375" style="174" customWidth="1"/>
    <col min="3" max="3" width="40.109375" style="173" bestFit="1" customWidth="1"/>
    <col min="4" max="4" width="10.109375" style="173" customWidth="1"/>
    <col min="5" max="5" width="23.33203125" style="173" customWidth="1"/>
    <col min="6" max="6" width="10.88671875" style="173" bestFit="1" customWidth="1"/>
    <col min="7" max="7" width="15.88671875" style="173" customWidth="1"/>
    <col min="8" max="8" width="17.33203125" style="173" customWidth="1"/>
    <col min="9" max="9" width="0" style="173" hidden="1" customWidth="1"/>
    <col min="10" max="10" width="33.88671875" style="173" bestFit="1" customWidth="1"/>
    <col min="11" max="16384" width="9.109375" style="173"/>
  </cols>
  <sheetData>
    <row r="2" spans="1:14" ht="29.25" customHeight="1" x14ac:dyDescent="0.2">
      <c r="A2" s="167" t="s">
        <v>0</v>
      </c>
      <c r="B2" s="167" t="s">
        <v>7</v>
      </c>
      <c r="C2" s="167" t="s">
        <v>6</v>
      </c>
      <c r="D2" s="168" t="s">
        <v>1</v>
      </c>
      <c r="E2" s="167" t="s">
        <v>2</v>
      </c>
      <c r="F2" s="169" t="s">
        <v>3</v>
      </c>
      <c r="G2" s="167" t="s">
        <v>4</v>
      </c>
      <c r="H2" s="167" t="s">
        <v>5</v>
      </c>
      <c r="I2" s="170"/>
      <c r="J2" s="171"/>
      <c r="K2" s="172"/>
      <c r="L2" s="172"/>
      <c r="M2" s="172"/>
      <c r="N2" s="172"/>
    </row>
    <row r="3" spans="1:14" s="118" customFormat="1" ht="44.25" customHeight="1" thickBot="1" x14ac:dyDescent="0.3">
      <c r="A3" s="159" t="s">
        <v>337</v>
      </c>
      <c r="B3" s="92" t="s">
        <v>242</v>
      </c>
      <c r="C3" s="92" t="s">
        <v>338</v>
      </c>
      <c r="D3" s="124"/>
      <c r="E3" s="160" t="s">
        <v>339</v>
      </c>
      <c r="F3" s="125">
        <v>1875.99</v>
      </c>
      <c r="G3" s="92" t="s">
        <v>245</v>
      </c>
      <c r="H3" s="160" t="s">
        <v>300</v>
      </c>
      <c r="I3" s="163"/>
      <c r="J3" s="114" t="s">
        <v>340</v>
      </c>
      <c r="K3" s="117"/>
      <c r="L3" s="117"/>
      <c r="M3" s="117"/>
      <c r="N3" s="117"/>
    </row>
    <row r="4" spans="1:14" ht="10.8" thickTop="1" x14ac:dyDescent="0.2"/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13"/>
  <sheetViews>
    <sheetView workbookViewId="0">
      <selection activeCell="A2" sqref="A2:I12"/>
    </sheetView>
  </sheetViews>
  <sheetFormatPr defaultRowHeight="13.2" x14ac:dyDescent="0.25"/>
  <cols>
    <col min="1" max="1" width="54.33203125" bestFit="1" customWidth="1"/>
    <col min="2" max="2" width="25.5546875" customWidth="1"/>
    <col min="3" max="3" width="29" customWidth="1"/>
    <col min="4" max="4" width="7.5546875" bestFit="1" customWidth="1"/>
    <col min="5" max="5" width="42.6640625" customWidth="1"/>
    <col min="6" max="8" width="13" customWidth="1"/>
    <col min="9" max="9" width="32.33203125" customWidth="1"/>
  </cols>
  <sheetData>
    <row r="2" spans="1:14" ht="30" customHeight="1" thickBot="1" x14ac:dyDescent="0.3">
      <c r="A2" s="56" t="s">
        <v>0</v>
      </c>
      <c r="B2" s="57" t="s">
        <v>7</v>
      </c>
      <c r="C2" s="57" t="s">
        <v>6</v>
      </c>
      <c r="D2" s="58" t="s">
        <v>1</v>
      </c>
      <c r="E2" s="59" t="s">
        <v>2</v>
      </c>
      <c r="F2" s="60" t="s">
        <v>3</v>
      </c>
      <c r="G2" s="57" t="s">
        <v>4</v>
      </c>
      <c r="H2" s="57" t="s">
        <v>5</v>
      </c>
      <c r="I2" s="98"/>
      <c r="J2" s="52"/>
      <c r="K2" s="53"/>
      <c r="L2" s="53"/>
      <c r="M2" s="53"/>
      <c r="N2" s="53"/>
    </row>
    <row r="3" spans="1:14" s="47" customFormat="1" ht="13.8" thickTop="1" x14ac:dyDescent="0.25">
      <c r="A3" s="290" t="s">
        <v>115</v>
      </c>
      <c r="B3" s="290" t="s">
        <v>26</v>
      </c>
      <c r="C3" s="48" t="s">
        <v>150</v>
      </c>
      <c r="D3" s="49">
        <v>11</v>
      </c>
      <c r="E3" s="49" t="s">
        <v>151</v>
      </c>
      <c r="F3" s="50">
        <v>1950.5</v>
      </c>
      <c r="G3" s="51" t="s">
        <v>148</v>
      </c>
      <c r="H3" s="51" t="s">
        <v>123</v>
      </c>
      <c r="I3" s="100" t="s">
        <v>152</v>
      </c>
      <c r="K3" s="53"/>
      <c r="L3" s="53"/>
      <c r="M3" s="53"/>
      <c r="N3" s="53"/>
    </row>
    <row r="4" spans="1:14" ht="13.8" thickBot="1" x14ac:dyDescent="0.3">
      <c r="A4" s="269"/>
      <c r="B4" s="269"/>
      <c r="C4" s="8"/>
      <c r="D4" s="39"/>
      <c r="E4" s="9"/>
      <c r="F4" s="10"/>
      <c r="G4" s="13"/>
      <c r="H4" s="13"/>
      <c r="I4" s="101"/>
      <c r="K4" s="53"/>
      <c r="L4" s="53"/>
      <c r="M4" s="53"/>
      <c r="N4" s="53"/>
    </row>
    <row r="5" spans="1:14" s="47" customFormat="1" ht="13.8" thickTop="1" x14ac:dyDescent="0.25">
      <c r="A5" s="290" t="s">
        <v>154</v>
      </c>
      <c r="B5" s="290" t="s">
        <v>155</v>
      </c>
      <c r="C5" s="48" t="s">
        <v>156</v>
      </c>
      <c r="D5" s="49" t="s">
        <v>13</v>
      </c>
      <c r="E5" s="49">
        <v>91506899</v>
      </c>
      <c r="F5" s="50">
        <v>963.5</v>
      </c>
      <c r="G5" s="51" t="s">
        <v>157</v>
      </c>
      <c r="H5" s="51" t="s">
        <v>149</v>
      </c>
      <c r="I5" s="99" t="s">
        <v>153</v>
      </c>
      <c r="K5" s="53"/>
      <c r="L5" s="53"/>
      <c r="M5" s="53"/>
      <c r="N5" s="53"/>
    </row>
    <row r="6" spans="1:14" ht="13.8" thickBot="1" x14ac:dyDescent="0.3">
      <c r="A6" s="291"/>
      <c r="B6" s="291"/>
      <c r="C6" s="8"/>
      <c r="D6" s="95"/>
      <c r="E6" s="9"/>
      <c r="F6" s="10"/>
      <c r="G6" s="13"/>
      <c r="H6" s="13"/>
      <c r="I6" s="102"/>
      <c r="J6" s="52"/>
      <c r="K6" s="53"/>
      <c r="L6" s="53"/>
      <c r="M6" s="53"/>
      <c r="N6" s="53"/>
    </row>
    <row r="7" spans="1:14" ht="13.8" thickTop="1" x14ac:dyDescent="0.25">
      <c r="A7" s="272" t="s">
        <v>14</v>
      </c>
      <c r="B7" s="290" t="s">
        <v>15</v>
      </c>
      <c r="C7" s="14" t="s">
        <v>161</v>
      </c>
      <c r="D7" s="96" t="s">
        <v>23</v>
      </c>
      <c r="E7" s="14" t="s">
        <v>158</v>
      </c>
      <c r="F7" s="72">
        <v>3104.67</v>
      </c>
      <c r="G7" s="41" t="s">
        <v>116</v>
      </c>
      <c r="H7" s="14" t="s">
        <v>159</v>
      </c>
      <c r="I7" s="100" t="s">
        <v>160</v>
      </c>
      <c r="K7" s="53"/>
      <c r="L7" s="53"/>
      <c r="M7" s="53"/>
      <c r="N7" s="53"/>
    </row>
    <row r="8" spans="1:14" ht="13.8" thickBot="1" x14ac:dyDescent="0.3">
      <c r="A8" s="286"/>
      <c r="B8" s="286"/>
      <c r="C8" s="8"/>
      <c r="D8" s="97"/>
      <c r="E8" s="8"/>
      <c r="F8" s="28"/>
      <c r="G8" s="25"/>
      <c r="H8" s="8"/>
      <c r="I8" s="103"/>
      <c r="J8" s="52"/>
      <c r="K8" s="53"/>
      <c r="L8" s="53"/>
      <c r="M8" s="53"/>
      <c r="N8" s="53"/>
    </row>
    <row r="9" spans="1:14" ht="27.6" thickTop="1" thickBot="1" x14ac:dyDescent="0.3">
      <c r="A9" s="92" t="s">
        <v>117</v>
      </c>
      <c r="B9" s="92" t="s">
        <v>118</v>
      </c>
      <c r="C9" s="2" t="s">
        <v>119</v>
      </c>
      <c r="D9" s="7"/>
      <c r="E9" s="2" t="s">
        <v>120</v>
      </c>
      <c r="F9" s="15">
        <v>4601.25</v>
      </c>
      <c r="G9" s="12" t="s">
        <v>113</v>
      </c>
      <c r="H9" s="81" t="s">
        <v>37</v>
      </c>
      <c r="I9" s="104" t="s">
        <v>162</v>
      </c>
    </row>
    <row r="10" spans="1:14" s="47" customFormat="1" ht="13.8" thickTop="1" x14ac:dyDescent="0.25">
      <c r="A10" s="272" t="s">
        <v>21</v>
      </c>
      <c r="B10" s="287" t="s">
        <v>16</v>
      </c>
      <c r="C10" s="19" t="s">
        <v>125</v>
      </c>
      <c r="D10" s="93" t="s">
        <v>9</v>
      </c>
      <c r="E10" s="14" t="s">
        <v>126</v>
      </c>
      <c r="F10" s="20">
        <v>70.010000000000005</v>
      </c>
      <c r="G10" s="41" t="s">
        <v>114</v>
      </c>
      <c r="H10" s="41" t="s">
        <v>127</v>
      </c>
      <c r="I10" s="288" t="s">
        <v>163</v>
      </c>
      <c r="J10" s="52"/>
      <c r="K10" s="53"/>
      <c r="L10" s="53"/>
      <c r="M10" s="53"/>
      <c r="N10" s="53"/>
    </row>
    <row r="11" spans="1:14" s="47" customFormat="1" ht="13.8" thickBot="1" x14ac:dyDescent="0.3">
      <c r="A11" s="285"/>
      <c r="B11" s="285"/>
      <c r="C11" s="18" t="s">
        <v>128</v>
      </c>
      <c r="D11" s="94" t="s">
        <v>9</v>
      </c>
      <c r="E11" s="3" t="s">
        <v>129</v>
      </c>
      <c r="F11" s="22">
        <v>353.14</v>
      </c>
      <c r="G11" s="23" t="s">
        <v>114</v>
      </c>
      <c r="H11" s="23" t="s">
        <v>127</v>
      </c>
      <c r="I11" s="289"/>
      <c r="J11" s="52"/>
      <c r="K11" s="53"/>
      <c r="L11" s="53"/>
      <c r="M11" s="53"/>
      <c r="N11" s="53"/>
    </row>
    <row r="12" spans="1:14" ht="17.25" customHeight="1" thickBot="1" x14ac:dyDescent="0.3">
      <c r="A12" s="286"/>
      <c r="B12" s="286"/>
      <c r="C12" s="8"/>
      <c r="D12" s="43"/>
      <c r="E12" s="64" t="s">
        <v>29</v>
      </c>
      <c r="F12" s="65">
        <f>SUM(F10:F11)</f>
        <v>423.15</v>
      </c>
      <c r="G12" s="66"/>
      <c r="H12" s="66"/>
      <c r="I12" s="105"/>
      <c r="J12" s="52"/>
      <c r="K12" s="53"/>
      <c r="L12" s="53"/>
      <c r="M12" s="53"/>
      <c r="N12" s="53"/>
    </row>
    <row r="13" spans="1:14" ht="13.8" thickTop="1" x14ac:dyDescent="0.25"/>
  </sheetData>
  <mergeCells count="9">
    <mergeCell ref="A10:A12"/>
    <mergeCell ref="B10:B12"/>
    <mergeCell ref="I10:I11"/>
    <mergeCell ref="A3:A4"/>
    <mergeCell ref="B3:B4"/>
    <mergeCell ref="A5:A6"/>
    <mergeCell ref="B5:B6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B49" sqref="B4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GRUPA 1-5 KOLONE</vt:lpstr>
      <vt:lpstr>2017_2018 (2)</vt:lpstr>
      <vt:lpstr>Rate</vt:lpstr>
      <vt:lpstr>Za mATIJA</vt:lpstr>
      <vt:lpstr>za platiti</vt:lpstr>
      <vt:lpstr>za plaćanje</vt:lpstr>
      <vt:lpstr>Sheet1</vt:lpstr>
      <vt:lpstr>Sheet3</vt:lpstr>
      <vt:lpstr>Sheet2</vt:lpstr>
      <vt:lpstr>za platiti Labornig</vt:lpstr>
      <vt:lpstr>Sheet4</vt:lpstr>
      <vt:lpstr>Sheet5</vt:lpstr>
      <vt:lpstr>Sheet6</vt:lpstr>
      <vt:lpstr>VLADO NAJAM  2014</vt:lpstr>
      <vt:lpstr>Sheet8</vt:lpstr>
      <vt:lpstr>Sheet7</vt:lpstr>
      <vt:lpstr>Sheet9</vt:lpstr>
      <vt:lpstr>Sheet10</vt:lpstr>
      <vt:lpstr>ALPHACHROM AAS PLAMEN</vt:lpstr>
      <vt:lpstr>Sheet11</vt:lpstr>
      <vt:lpstr>Sheet12</vt:lpstr>
      <vt:lpstr>'2017_2018 (2)'!lgc</vt:lpstr>
      <vt:lpstr>lgc</vt:lpstr>
      <vt:lpstr>'GRUPA 1-5 KOLONE'!Print_Titles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Mladen Meglaj</cp:lastModifiedBy>
  <cp:lastPrinted>2021-02-20T11:56:32Z</cp:lastPrinted>
  <dcterms:created xsi:type="dcterms:W3CDTF">1996-10-14T23:33:28Z</dcterms:created>
  <dcterms:modified xsi:type="dcterms:W3CDTF">2021-05-13T12:26:08Z</dcterms:modified>
</cp:coreProperties>
</file>