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210" tabRatio="933" activeTab="1"/>
  </bookViews>
  <sheets>
    <sheet name="NASLOVNA" sheetId="25" r:id="rId1"/>
    <sheet name="NOVO - 28.07.2016." sheetId="34" r:id="rId2"/>
  </sheets>
  <externalReferences>
    <externalReference r:id="rId3"/>
  </externalReferences>
  <definedNames>
    <definedName name="_S4ZNHBH" localSheetId="1">[1]!Button24_Click</definedName>
    <definedName name="_S4ZNHBH">[1]!Button24_Click</definedName>
    <definedName name="Broj">#REF!</definedName>
    <definedName name="buto">[1]!Button28_Click</definedName>
    <definedName name="BUTTON" localSheetId="1">[1]!Button27_Click</definedName>
    <definedName name="BUTTON">[1]!Button27_Click</definedName>
    <definedName name="BUTTON_29_CLICK" localSheetId="1">[1]!Button28_Click</definedName>
    <definedName name="BUTTON_29_CLICK">[1]!Button28_Click</definedName>
    <definedName name="Button10_Click" localSheetId="0">[1]!Button10_Click</definedName>
    <definedName name="Button10_Click" localSheetId="1">[1]!Button10_Click</definedName>
    <definedName name="Button10_Click">[1]!Button10_Click</definedName>
    <definedName name="Button11_Click" localSheetId="0">[1]!Button11_Click</definedName>
    <definedName name="Button11_Click" localSheetId="1">[1]!Button11_Click</definedName>
    <definedName name="Button11_Click">[1]!Button11_Click</definedName>
    <definedName name="Button12_Click" localSheetId="0">[1]!Button12_Click</definedName>
    <definedName name="Button12_Click" localSheetId="1">[1]!Button12_Click</definedName>
    <definedName name="Button12_Click">[1]!Button12_Click</definedName>
    <definedName name="Button13_Click" localSheetId="0">[1]!Button13_Click</definedName>
    <definedName name="Button13_Click" localSheetId="1">[1]!Button13_Click</definedName>
    <definedName name="Button13_Click">[1]!Button13_Click</definedName>
    <definedName name="Button14_Click" localSheetId="0">[1]!Button14_Click</definedName>
    <definedName name="Button14_Click" localSheetId="1">[1]!Button14_Click</definedName>
    <definedName name="Button14_Click">[1]!Button14_Click</definedName>
    <definedName name="Button15_Click" localSheetId="0">[1]!Button15_Click</definedName>
    <definedName name="Button15_Click" localSheetId="1">[1]!Button15_Click</definedName>
    <definedName name="Button15_Click">[1]!Button15_Click</definedName>
    <definedName name="Button16_Click" localSheetId="0">[1]!Button16_Click</definedName>
    <definedName name="Button16_Click" localSheetId="1">[1]!Button16_Click</definedName>
    <definedName name="Button16_Click">[1]!Button16_Click</definedName>
    <definedName name="Button17_Click" localSheetId="0">[1]!Button17_Click</definedName>
    <definedName name="Button17_Click" localSheetId="1">[1]!Button17_Click</definedName>
    <definedName name="Button17_Click">[1]!Button17_Click</definedName>
    <definedName name="Button18_Click" localSheetId="0">[1]!Button18_Click</definedName>
    <definedName name="Button18_Click" localSheetId="1">[1]!Button18_Click</definedName>
    <definedName name="Button18_Click">[1]!Button18_Click</definedName>
    <definedName name="Button19_Click" localSheetId="0">[1]!Button19_Click</definedName>
    <definedName name="Button19_Click" localSheetId="1">[1]!Button19_Click</definedName>
    <definedName name="Button19_Click">[1]!Button19_Click</definedName>
    <definedName name="Button20_Click" localSheetId="0">[1]!Button20_Click</definedName>
    <definedName name="Button20_Click" localSheetId="1">[1]!Button20_Click</definedName>
    <definedName name="Button20_Click">[1]!Button20_Click</definedName>
    <definedName name="Button21_Click" localSheetId="0">[1]!Button21_Click</definedName>
    <definedName name="Button21_Click" localSheetId="1">[1]!Button21_Click</definedName>
    <definedName name="Button21_Click">[1]!Button21_Click</definedName>
    <definedName name="Button22_Click" localSheetId="0">[1]!Button22_Click</definedName>
    <definedName name="Button22_Click" localSheetId="1">[1]!Button22_Click</definedName>
    <definedName name="Button22_Click">[1]!Button22_Click</definedName>
    <definedName name="Button23_Click" localSheetId="0">[1]!Button23_Click</definedName>
    <definedName name="Button23_Click" localSheetId="1">[1]!Button23_Click</definedName>
    <definedName name="Button23_Click">[1]!Button23_Click</definedName>
    <definedName name="Button24_Click" localSheetId="0">[1]!Button24_Click</definedName>
    <definedName name="Button24_Click" localSheetId="1">[1]!Button24_Click</definedName>
    <definedName name="Button24_Click">[1]!Button24_Click</definedName>
    <definedName name="Button27_Click" localSheetId="0">[1]!Button27_Click</definedName>
    <definedName name="Button27_Click" localSheetId="1">[1]!Button27_Click</definedName>
    <definedName name="Button27_Click">[1]!Button27_Click</definedName>
    <definedName name="Button28_Click" localSheetId="0">[1]!Button28_Click</definedName>
    <definedName name="Button28_Click" localSheetId="1">[1]!Button28_Click</definedName>
    <definedName name="Button28_Click">[1]!Button28_Click</definedName>
    <definedName name="Button29_Click" localSheetId="0">[1]!Button29_Click</definedName>
    <definedName name="Button29_Click" localSheetId="1">[1]!Button29_Click</definedName>
    <definedName name="Button29_Click">[1]!Button29_Click</definedName>
    <definedName name="Button30_Click" localSheetId="0">[1]!Button30_Click</definedName>
    <definedName name="Button30_Click" localSheetId="1">[1]!Button30_Click</definedName>
    <definedName name="Button30_Click">[1]!Button30_Click</definedName>
    <definedName name="Button31_Click" localSheetId="0">[1]!Button31_Click</definedName>
    <definedName name="Button31_Click" localSheetId="1">[1]!Button31_Click</definedName>
    <definedName name="Button31_Click">[1]!Button31_Click</definedName>
    <definedName name="Button35_Click" localSheetId="0">[1]!Button35_Click</definedName>
    <definedName name="Button35_Click" localSheetId="1">[1]!Button35_Click</definedName>
    <definedName name="Button35_Click">[1]!Button35_Click</definedName>
    <definedName name="Button36_Click" localSheetId="0">[1]!Button36_Click</definedName>
    <definedName name="Button36_Click" localSheetId="1">[1]!Button36_Click</definedName>
    <definedName name="Button36_Click">[1]!Button36_Click</definedName>
    <definedName name="Button4_Click" localSheetId="0">[1]!Button4_Click</definedName>
    <definedName name="Button4_Click" localSheetId="1">[1]!Button4_Click</definedName>
    <definedName name="Button4_Click">[1]!Button4_Click</definedName>
    <definedName name="Button5_Click" localSheetId="0">[1]!Button5_Click</definedName>
    <definedName name="Button5_Click" localSheetId="1">[1]!Button5_Click</definedName>
    <definedName name="Button5_Click">[1]!Button5_Click</definedName>
    <definedName name="Button6_Click" localSheetId="0">[1]!Button6_Click</definedName>
    <definedName name="Button6_Click" localSheetId="1">[1]!Button6_Click</definedName>
    <definedName name="Button6_Click">[1]!Button6_Click</definedName>
    <definedName name="Button7_Click" localSheetId="0">[1]!Button7_Click</definedName>
    <definedName name="Button7_Click" localSheetId="1">[1]!Button7_Click</definedName>
    <definedName name="Button7_Click">[1]!Button7_Click</definedName>
    <definedName name="Button8_Click" localSheetId="0">[1]!Button8_Click</definedName>
    <definedName name="Button8_Click" localSheetId="1">[1]!Button8_Click</definedName>
    <definedName name="Button8_Click">[1]!Button8_Click</definedName>
    <definedName name="Button9_Click" localSheetId="0">[1]!Button9_Click</definedName>
    <definedName name="Button9_Click" localSheetId="1">[1]!Button9_Click</definedName>
    <definedName name="Button9_Click">[1]!Button9_Click</definedName>
    <definedName name="Datum">#REF!</definedName>
    <definedName name="ĐĐ" localSheetId="1">[1]!Button36_Click</definedName>
    <definedName name="ĐĐ">[1]!Button36_Click</definedName>
    <definedName name="dem" localSheetId="0">#REF!</definedName>
    <definedName name="dem" localSheetId="1">#REF!</definedName>
    <definedName name="dem">#REF!</definedName>
    <definedName name="_xlnm.Print_Area" localSheetId="0">NASLOVNA!$A$1:$F$48</definedName>
    <definedName name="_xlnm.Print_Area" localSheetId="1">'NOVO - 28.07.2016.'!$A$1:$F$88</definedName>
    <definedName name="_xlnm.Print_Titles" localSheetId="1">'NOVO - 28.07.2016.'!$1:$5</definedName>
    <definedName name="ETAZ" localSheetId="1">[1]!Button20_Click</definedName>
    <definedName name="ETAZ">[1]!Button20_Click</definedName>
    <definedName name="GRADUS" localSheetId="1">[1]!Button10_Click</definedName>
    <definedName name="GRADUS">[1]!Button10_Click</definedName>
    <definedName name="ID">#REF!</definedName>
    <definedName name="Naročnik">#REF!</definedName>
    <definedName name="pp">[1]!Button10_Click</definedName>
    <definedName name="REYZJ" localSheetId="1">[1]!Button23_Click</definedName>
    <definedName name="REYZJ">[1]!Button23_Click</definedName>
    <definedName name="Sveukupno">#REF!</definedName>
    <definedName name="upis" localSheetId="0">[1]!upis</definedName>
    <definedName name="upis" localSheetId="1">[1]!upis</definedName>
    <definedName name="upis">[1]!upis</definedName>
    <definedName name="Upis_dodaj" localSheetId="0">[1]!Upis_dodaj</definedName>
    <definedName name="Upis_dodaj" localSheetId="1">[1]!Upis_dodaj</definedName>
    <definedName name="Upis_dodaj">[1]!Upis_dodaj</definedName>
    <definedName name="Za">#REF!</definedName>
  </definedNames>
  <calcPr calcId="145621"/>
</workbook>
</file>

<file path=xl/calcChain.xml><?xml version="1.0" encoding="utf-8"?>
<calcChain xmlns="http://schemas.openxmlformats.org/spreadsheetml/2006/main">
  <c r="F86" i="34" l="1"/>
  <c r="F85" i="34"/>
  <c r="F34" i="34"/>
  <c r="F36" i="34"/>
  <c r="F76" i="34"/>
  <c r="F24" i="34"/>
  <c r="F66" i="34"/>
  <c r="F68" i="34" s="1"/>
  <c r="F78" i="34" s="1"/>
  <c r="F50" i="34"/>
  <c r="F18" i="34"/>
  <c r="F12" i="34"/>
  <c r="F20" i="34" s="1"/>
  <c r="F74" i="34" s="1"/>
  <c r="F80" i="34" s="1"/>
  <c r="E23" i="25" s="1"/>
  <c r="F25" i="25" s="1"/>
  <c r="F46" i="34"/>
  <c r="F41" i="34"/>
  <c r="F56" i="34"/>
  <c r="F54" i="34"/>
  <c r="F52" i="34"/>
  <c r="F48" i="34"/>
  <c r="F45" i="34"/>
  <c r="F44" i="34"/>
  <c r="F40" i="34"/>
  <c r="F62" i="34" s="1"/>
  <c r="F77" i="34" s="1"/>
  <c r="F26" i="34"/>
  <c r="F57" i="34"/>
  <c r="F53" i="34"/>
  <c r="F32" i="34"/>
  <c r="F31" i="34"/>
  <c r="F30" i="34"/>
  <c r="F29" i="34"/>
  <c r="F27" i="34"/>
  <c r="F25" i="34"/>
  <c r="F28" i="34"/>
  <c r="F75" i="34"/>
  <c r="F23" i="34"/>
  <c r="F22" i="34"/>
  <c r="F21" i="34"/>
  <c r="F19" i="34"/>
  <c r="F14" i="34"/>
  <c r="F13" i="34"/>
  <c r="E26" i="25" l="1"/>
  <c r="F27" i="25" s="1"/>
</calcChain>
</file>

<file path=xl/sharedStrings.xml><?xml version="1.0" encoding="utf-8"?>
<sst xmlns="http://schemas.openxmlformats.org/spreadsheetml/2006/main" count="130" uniqueCount="115">
  <si>
    <t xml:space="preserve"> </t>
  </si>
  <si>
    <t>Poštovani!</t>
  </si>
  <si>
    <t xml:space="preserve">IZNOS TROŠKOVNIKA </t>
  </si>
  <si>
    <t>kn</t>
  </si>
  <si>
    <t>Cijene su veleprodajne, izražene u kunama.</t>
  </si>
  <si>
    <t>U slučaju promjene tečaja KN-EUR primjenit će se revalorizacija cijene putem tečaja EUR-a</t>
  </si>
  <si>
    <t>s time da se kao baza uzima srednji tečaj HNB na dan izdavanja ponude.</t>
  </si>
  <si>
    <t>OPCIJA PONUDE: 10 dana.</t>
  </si>
  <si>
    <t>Za sva daljnja pitanja, stojimo Vam na raspolaganju.</t>
  </si>
  <si>
    <t>S poštovanjem,</t>
  </si>
  <si>
    <t>Direktor:</t>
  </si>
  <si>
    <t>Red. br.</t>
  </si>
  <si>
    <t>Opis stavke</t>
  </si>
  <si>
    <t>Jed. mj.</t>
  </si>
  <si>
    <t>Količina</t>
  </si>
  <si>
    <t>Jed. cijena (kn)</t>
  </si>
  <si>
    <t>Iznos (kn)</t>
  </si>
  <si>
    <t>kom</t>
  </si>
  <si>
    <t>ELEKTRO-TIM d.o.o.</t>
  </si>
  <si>
    <t xml:space="preserve">               d.o.o. za izvođenje elektro radova </t>
  </si>
  <si>
    <t>Međimurska 28, Varaždin</t>
  </si>
  <si>
    <t xml:space="preserve">tel: </t>
  </si>
  <si>
    <t>fax:</t>
  </si>
  <si>
    <t xml:space="preserve">OIB:75412567281   </t>
  </si>
  <si>
    <t>račun br. 2489004-1131205214 VABA</t>
  </si>
  <si>
    <t>042/ 290 466</t>
  </si>
  <si>
    <t>042/ 290 422</t>
  </si>
  <si>
    <t>Damir Dubravec</t>
  </si>
  <si>
    <t xml:space="preserve">U prilogu dopisa šaljemo ponudu za elektro radove  na objektu </t>
  </si>
  <si>
    <t>042/ 290 444</t>
  </si>
  <si>
    <t>kpl</t>
  </si>
  <si>
    <t>DEMONTAŽA SVJETILJKI I NN INSTALACIJE</t>
  </si>
  <si>
    <t xml:space="preserve">kom </t>
  </si>
  <si>
    <t>NAPOMENA:</t>
  </si>
  <si>
    <t>1 Uračunati pomoćnu skelu i opremu za rad na visini.</t>
  </si>
  <si>
    <t>2 Pogonska odspajanja obaviti u beznaponskom stranju.</t>
  </si>
  <si>
    <t xml:space="preserve">sati </t>
  </si>
  <si>
    <t>PRIPREMNI RADOVI</t>
  </si>
  <si>
    <t>sati</t>
  </si>
  <si>
    <t>KABELI SUSTAVA RASVJETE</t>
  </si>
  <si>
    <t>m</t>
  </si>
  <si>
    <t xml:space="preserve">Provjera djelovanja zaštite od previskog napona dodira, zaštite od preopterećenja, sva potrebna mjerenja, mjerenje rasvjetljenosti za sve tražene scene rasvjete, izrada ispitnih protokola i pribavljanje dokaza o kvaliteti izvedenih radova.
</t>
  </si>
  <si>
    <t>UKUPNO:</t>
  </si>
  <si>
    <t>*</t>
  </si>
  <si>
    <t>SVJETILJKE</t>
  </si>
  <si>
    <t>Pogonska odspajanja obaviti u beznaponskom stanju.</t>
  </si>
  <si>
    <t>n/ž razvodna kutija 100x100</t>
  </si>
  <si>
    <t>Dobava i montaža PNT cijevi</t>
  </si>
  <si>
    <t>Cijev PNT 23,  obujmice</t>
  </si>
  <si>
    <t>Vezice 200 m</t>
  </si>
  <si>
    <t>Čišćenje objekta nakon završetka radova i odlaganje  otpadnog materijala</t>
  </si>
  <si>
    <t>Rekonstrukcija postojećeg razdjelnika na pozicijama strujnih krugova za svjetiljke. Odspojiti i demontirati elemenete upravljanja - sklopke. Instalaciju svjetiljki spojiti direktno na osiguračke pozicije. Uračunati sitni materijal i spojni pribor.</t>
  </si>
  <si>
    <t>REKAPITULACIJA:</t>
  </si>
  <si>
    <t xml:space="preserve">Demontaža i pogonsko odspajanaje dijela NN instalacije koji se više ne korisiti. Odspajanja obaviti u beznaponskom stanju. Uračunati uređenje pozicija u postojećem razdjelniku. </t>
  </si>
  <si>
    <t>A. 1</t>
  </si>
  <si>
    <t>A. 2</t>
  </si>
  <si>
    <t>A . 3</t>
  </si>
  <si>
    <t>Dobava i montaža svjetiljke s odgovarajućim izvorom svjetlosti i predspojnim priborom, za montažu na ovjes i strop</t>
  </si>
  <si>
    <t xml:space="preserve">Provjera ispravnosti montaže i ispitivanje funkcionalnosti  sustava rasvjete,  izdavanje ispitnog protokola o ispravnosti i funkcionalnosti, pribavljanje garantnih i atestnih listova, dokumentacije izvedenog stanja i primopredaja
</t>
  </si>
  <si>
    <t>Radove obavljati van radnog vremena i u dogovoru s investitorom</t>
  </si>
  <si>
    <t>PDV 25%:</t>
  </si>
  <si>
    <t>Ovjes lanac</t>
  </si>
  <si>
    <t>PLAĆANJE: prema dogovoru</t>
  </si>
  <si>
    <t>SVEUKUPNO:</t>
  </si>
  <si>
    <r>
      <t>H05VV-F 3x2.50mm</t>
    </r>
    <r>
      <rPr>
        <sz val="10"/>
        <rFont val="Arial"/>
        <family val="2"/>
        <charset val="238"/>
      </rPr>
      <t>²</t>
    </r>
    <r>
      <rPr>
        <sz val="10"/>
        <rFont val="Arial"/>
        <family val="2"/>
        <charset val="238"/>
      </rPr>
      <t xml:space="preserve"> </t>
    </r>
  </si>
  <si>
    <r>
      <t>H05VV-F 3x1.50mm</t>
    </r>
    <r>
      <rPr>
        <sz val="10"/>
        <rFont val="Arial"/>
        <family val="2"/>
        <charset val="238"/>
      </rPr>
      <t>²</t>
    </r>
    <r>
      <rPr>
        <sz val="10"/>
        <rFont val="Arial"/>
        <family val="2"/>
        <charset val="238"/>
      </rPr>
      <t xml:space="preserve"> </t>
    </r>
  </si>
  <si>
    <t>IZNOS SA RABATOM</t>
  </si>
  <si>
    <t>Priprema postojeće NN instalacije za spajanje novih svjetiljlki, Instalaciju na strani svjetiljke završiti u instalacijskoj kutiji. Od instalacijske kutije do priključne pozicije u svjetiljki položiti novi kabel H05VV-F 3x2,5 mm2</t>
  </si>
  <si>
    <t>Kostwein Proizvodnja Strojeva d.o.o.</t>
  </si>
  <si>
    <t>Ul. Mihovila Pavleka Miškine 65</t>
  </si>
  <si>
    <t>OIB: 61825216722</t>
  </si>
  <si>
    <t>HR - 42 000 VARAŽDIN</t>
  </si>
  <si>
    <t>KOSTWEIN - REKONSTRUKCIJA RASVJETE - POGON BHS</t>
  </si>
  <si>
    <t>Glavni razvodni ormar za paljenje rasvjete uključijući svu opremu za punu funkcionalnost</t>
  </si>
  <si>
    <r>
      <t xml:space="preserve">A. 2  </t>
    </r>
    <r>
      <rPr>
        <b/>
        <sz val="8"/>
        <rFont val="Arial"/>
        <family val="2"/>
        <charset val="238"/>
      </rPr>
      <t>1</t>
    </r>
  </si>
  <si>
    <r>
      <t xml:space="preserve">A. 2 </t>
    </r>
    <r>
      <rPr>
        <b/>
        <sz val="8"/>
        <rFont val="Arial"/>
        <family val="2"/>
        <charset val="238"/>
      </rPr>
      <t xml:space="preserve"> 2</t>
    </r>
  </si>
  <si>
    <r>
      <t xml:space="preserve">A. 3  </t>
    </r>
    <r>
      <rPr>
        <b/>
        <sz val="8"/>
        <rFont val="Arial"/>
        <family val="2"/>
        <charset val="238"/>
      </rPr>
      <t>1</t>
    </r>
  </si>
  <si>
    <t>STRUČNI NADZOR NAD IZVOĐENJEM RADOVA NA REKONSTRUKCIJI RASVJETE</t>
  </si>
  <si>
    <t xml:space="preserve">Stručni nadzor nad izvođenjem radova na rekonstrukciji rasvjete
</t>
  </si>
  <si>
    <t>svjetiljka industrijska MH, 1x400W</t>
  </si>
  <si>
    <t>Varaždin 10.01.2018.</t>
  </si>
  <si>
    <t>A. 1  1</t>
  </si>
  <si>
    <t>A. 1  2</t>
  </si>
  <si>
    <t>Projektant: DRAŽEN VOLARIĆ, mag. ing. el.</t>
  </si>
  <si>
    <t>Građevina: Proizvodni pogon</t>
  </si>
  <si>
    <t>Investitor: Kostwein-proizvodnja strojeva d.o.o. OIB:61825216722
                 Pavleka Miškine 65, 42000 Varaždin</t>
  </si>
  <si>
    <t>ZOP: 60/17</t>
  </si>
  <si>
    <t>MAPA 2
TD 1801-1</t>
  </si>
  <si>
    <t>Datum: 01.2018.</t>
  </si>
  <si>
    <t>UKUPNO A.1. DEMONTAŽA SVJETILJKI I NN INSTALACIJE</t>
  </si>
  <si>
    <t>UKUPNO A.2. PRIPREMNI RADOVI</t>
  </si>
  <si>
    <t>UKUPNO A.3. SVJETILJKE</t>
  </si>
  <si>
    <t>A . 4</t>
  </si>
  <si>
    <r>
      <t xml:space="preserve">A. 4  </t>
    </r>
    <r>
      <rPr>
        <b/>
        <sz val="8"/>
        <rFont val="Arial"/>
        <family val="2"/>
        <charset val="238"/>
      </rPr>
      <t>1</t>
    </r>
  </si>
  <si>
    <r>
      <t xml:space="preserve">A. 4  </t>
    </r>
    <r>
      <rPr>
        <b/>
        <sz val="8"/>
        <rFont val="Arial"/>
        <family val="2"/>
        <charset val="238"/>
      </rPr>
      <t>2</t>
    </r>
  </si>
  <si>
    <r>
      <t xml:space="preserve">A. 4  </t>
    </r>
    <r>
      <rPr>
        <b/>
        <sz val="8"/>
        <rFont val="Arial"/>
        <family val="2"/>
        <charset val="238"/>
      </rPr>
      <t>3</t>
    </r>
  </si>
  <si>
    <r>
      <t xml:space="preserve">A. 4  </t>
    </r>
    <r>
      <rPr>
        <b/>
        <sz val="8"/>
        <rFont val="Arial"/>
        <family val="2"/>
        <charset val="238"/>
      </rPr>
      <t>4</t>
    </r>
  </si>
  <si>
    <r>
      <t xml:space="preserve">A. 4  </t>
    </r>
    <r>
      <rPr>
        <b/>
        <sz val="8"/>
        <rFont val="Arial"/>
        <family val="2"/>
        <charset val="238"/>
      </rPr>
      <t>5</t>
    </r>
  </si>
  <si>
    <r>
      <t xml:space="preserve">A. 4  </t>
    </r>
    <r>
      <rPr>
        <b/>
        <sz val="8"/>
        <rFont val="Arial"/>
        <family val="2"/>
        <charset val="238"/>
      </rPr>
      <t>6</t>
    </r>
  </si>
  <si>
    <r>
      <t xml:space="preserve">A. 4  </t>
    </r>
    <r>
      <rPr>
        <b/>
        <sz val="8"/>
        <rFont val="Arial"/>
        <family val="2"/>
        <charset val="238"/>
      </rPr>
      <t>7</t>
    </r>
  </si>
  <si>
    <r>
      <t xml:space="preserve">A. 4  </t>
    </r>
    <r>
      <rPr>
        <b/>
        <sz val="8"/>
        <rFont val="Arial"/>
        <family val="2"/>
        <charset val="238"/>
      </rPr>
      <t>8</t>
    </r>
  </si>
  <si>
    <t>UKUPNO A.4. KABELI SUSTAVA RASVJETE</t>
  </si>
  <si>
    <t>A. 5</t>
  </si>
  <si>
    <r>
      <t xml:space="preserve">A. 5 </t>
    </r>
    <r>
      <rPr>
        <b/>
        <sz val="8"/>
        <rFont val="Arial"/>
        <family val="2"/>
        <charset val="238"/>
      </rPr>
      <t>1</t>
    </r>
  </si>
  <si>
    <t>UKUPNO A.5. STRUČNI NADZOR</t>
  </si>
  <si>
    <t>A.1. DEMONTAŽA SVJETILJKI I NN INSTALACIJE</t>
  </si>
  <si>
    <t>A.2. PRIPREMNI RADOVI</t>
  </si>
  <si>
    <t>A.3. SVJETILJKE UKUPNO</t>
  </si>
  <si>
    <t>A.4. KABELI SUSTAVA RASVJETE</t>
  </si>
  <si>
    <t>A.5. STRUČNI NADZOR</t>
  </si>
  <si>
    <t>Projektant:</t>
  </si>
  <si>
    <t>DRAŽEN VOLARIĆ, mag. ing. el.</t>
  </si>
  <si>
    <t>U Zagrebu, 01.2018.</t>
  </si>
  <si>
    <t>III.6. TROŠKOVNIK REKONSTRUKCIJE RASVJETE</t>
  </si>
  <si>
    <t xml:space="preserve">Svjetiljka ovjesna  s izvorom svjetlosti LED &lt;130W, od 19000 do 20000 lm, 4000K.
Tehničke karakteristike:
uključuje LED konverter; kučište od lijevanog aluminija
Leća od polikarbonata
Životni vijek LED modula: min. 50.000 sati kod L85 50°C,
Efikasnost svjetiljke &gt;145 lm/W
CRI &gt; 80;
Temperaturno područje rada: -30°C do +50°C
Široka distribucija svjetla
Klasa zaštite: IK08 Stupanj zaštite: IP65
5 godina tvorničke garancije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</si>
</sst>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,##0\ &quot;kn&quot;;[Red]\-#,##0\ &quot;kn&quot;"/>
    <numFmt numFmtId="165" formatCode="#,##0.00\ &quot;kn&quot;;[Red]\-#,##0.00\ &quot;kn&quot;"/>
    <numFmt numFmtId="166" formatCode="_-* #,##0.00\ &quot;kn&quot;_-;\-* #,##0.00\ &quot;kn&quot;_-;_-* &quot;-&quot;??\ &quot;kn&quot;_-;_-@_-"/>
    <numFmt numFmtId="167" formatCode="\ \ \ \ @"/>
    <numFmt numFmtId="168" formatCode="&quot;$&quot;#,##0_);\(&quot;$&quot;#,##0\)"/>
    <numFmt numFmtId="169" formatCode="#,##0;\-#,##0;&quot;-&quot;"/>
    <numFmt numFmtId="170" formatCode="\ \ @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[Red]0%;[Red]\(0%\)"/>
    <numFmt numFmtId="177" formatCode="0%;\(0%\)"/>
    <numFmt numFmtId="178" formatCode="&quot;$&quot;#,##0;[Red]\-&quot;$&quot;#,##0"/>
    <numFmt numFmtId="179" formatCode="&quot;$&quot;#,##0.00;[Red]\-&quot;$&quot;#,##0.00"/>
    <numFmt numFmtId="180" formatCode="#,##0.00&quot;kn&quot;"/>
    <numFmt numFmtId="181" formatCode="0\ \I\T\L"/>
    <numFmt numFmtId="182" formatCode="00."/>
    <numFmt numFmtId="183" formatCode="00&quot;. &quot;"/>
    <numFmt numFmtId="184" formatCode="&quot;E01&quot;\ 00&quot;. &quot;"/>
    <numFmt numFmtId="185" formatCode="#,##0.00\ &quot;kn&quot;"/>
  </numFmts>
  <fonts count="76">
    <font>
      <sz val="10"/>
      <name val="Arial"/>
      <charset val="238"/>
    </font>
    <font>
      <sz val="10"/>
      <name val="Arial"/>
      <charset val="238"/>
    </font>
    <font>
      <sz val="10"/>
      <name val="Helv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1"/>
      <color indexed="8"/>
      <name val="Calibri"/>
      <family val="2"/>
      <charset val="238"/>
    </font>
    <font>
      <sz val="11"/>
      <name val="Times New Roman"/>
      <family val="1"/>
      <charset val="238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0"/>
      <name val="MS Sans Serif"/>
      <family val="2"/>
      <charset val="238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color indexed="14"/>
      <name val="Arial"/>
      <family val="2"/>
    </font>
    <font>
      <sz val="8"/>
      <name val="Arial Narrow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</font>
    <font>
      <sz val="10"/>
      <name val="HR Times New Roman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sz val="14"/>
      <name val="Times New Roman CE"/>
      <family val="1"/>
      <charset val="238"/>
    </font>
    <font>
      <sz val="11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04"/>
    </font>
    <font>
      <u/>
      <sz val="10"/>
      <color indexed="12"/>
      <name val="Arial"/>
      <family val="2"/>
      <charset val="238"/>
    </font>
    <font>
      <sz val="10"/>
      <name val="Arial PL"/>
      <charset val="238"/>
    </font>
    <font>
      <sz val="8"/>
      <name val="Arial"/>
      <family val="2"/>
      <charset val="238"/>
    </font>
    <font>
      <sz val="10"/>
      <name val="Helv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 CE"/>
      <charset val="238"/>
    </font>
    <font>
      <b/>
      <sz val="11"/>
      <name val="Times New Roman CE"/>
      <charset val="238"/>
    </font>
    <font>
      <b/>
      <i/>
      <sz val="11"/>
      <name val="Times New Roman CE"/>
      <charset val="238"/>
    </font>
    <font>
      <sz val="10"/>
      <name val="Times New Roman CE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5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5"/>
      <name val="Arial CE"/>
      <charset val="238"/>
    </font>
    <font>
      <sz val="10"/>
      <name val="Arial CE"/>
      <charset val="238"/>
    </font>
    <font>
      <sz val="10"/>
      <name val="Verdana"/>
      <family val="2"/>
      <charset val="238"/>
    </font>
    <font>
      <b/>
      <sz val="14"/>
      <name val="Verdana"/>
      <family val="2"/>
      <charset val="238"/>
    </font>
    <font>
      <sz val="9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i/>
      <sz val="12"/>
      <name val="Times New Roman CE"/>
      <charset val="238"/>
    </font>
    <font>
      <i/>
      <sz val="12"/>
      <color indexed="59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 CE"/>
      <charset val="238"/>
    </font>
    <font>
      <b/>
      <sz val="14"/>
      <color theme="1"/>
      <name val="Arial CE"/>
      <charset val="238"/>
    </font>
    <font>
      <sz val="10"/>
      <color theme="3"/>
      <name val="Arial"/>
      <family val="2"/>
      <charset val="238"/>
    </font>
    <font>
      <b/>
      <sz val="14"/>
      <color theme="3"/>
      <name val="Arial"/>
      <family val="2"/>
      <charset val="238"/>
    </font>
    <font>
      <b/>
      <sz val="10"/>
      <color theme="3"/>
      <name val="Arial"/>
      <family val="2"/>
      <charset val="238"/>
    </font>
    <font>
      <sz val="10"/>
      <color theme="3"/>
      <name val="Arial CE"/>
      <family val="2"/>
      <charset val="238"/>
    </font>
    <font>
      <b/>
      <sz val="14"/>
      <color theme="3"/>
      <name val="Arial CE"/>
      <family val="2"/>
      <charset val="238"/>
    </font>
    <font>
      <b/>
      <sz val="10"/>
      <color theme="3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14"/>
      <color rgb="FFFF0000"/>
      <name val="Times New Roman CE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7">
    <xf numFmtId="0" fontId="0" fillId="0" borderId="0"/>
    <xf numFmtId="0" fontId="31" fillId="0" borderId="0"/>
    <xf numFmtId="168" fontId="7" fillId="0" borderId="1" applyAlignment="0" applyProtection="0"/>
    <xf numFmtId="169" fontId="8" fillId="0" borderId="0" applyFill="0" applyBorder="0" applyAlignment="0"/>
    <xf numFmtId="171" fontId="8" fillId="0" borderId="0" applyFill="0" applyBorder="0" applyAlignment="0"/>
    <xf numFmtId="172" fontId="8" fillId="0" borderId="0" applyFill="0" applyBorder="0" applyAlignment="0"/>
    <xf numFmtId="173" fontId="8" fillId="0" borderId="0" applyFill="0" applyBorder="0" applyAlignment="0"/>
    <xf numFmtId="174" fontId="8" fillId="0" borderId="0" applyFill="0" applyBorder="0" applyAlignment="0"/>
    <xf numFmtId="169" fontId="8" fillId="0" borderId="0" applyFill="0" applyBorder="0" applyAlignment="0"/>
    <xf numFmtId="175" fontId="8" fillId="0" borderId="0" applyFill="0" applyBorder="0" applyAlignment="0"/>
    <xf numFmtId="171" fontId="8" fillId="0" borderId="0" applyFill="0" applyBorder="0" applyAlignment="0"/>
    <xf numFmtId="169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71" fontId="9" fillId="0" borderId="0" applyFont="0" applyFill="0" applyBorder="0" applyAlignment="0" applyProtection="0"/>
    <xf numFmtId="0" fontId="10" fillId="0" borderId="0" applyNumberFormat="0" applyFill="0" applyBorder="0" applyAlignment="0" applyProtection="0"/>
    <xf numFmtId="14" fontId="8" fillId="0" borderId="0" applyFill="0" applyBorder="0" applyAlignment="0"/>
    <xf numFmtId="169" fontId="11" fillId="0" borderId="0" applyFill="0" applyBorder="0" applyAlignment="0"/>
    <xf numFmtId="171" fontId="11" fillId="0" borderId="0" applyFill="0" applyBorder="0" applyAlignment="0"/>
    <xf numFmtId="169" fontId="11" fillId="0" borderId="0" applyFill="0" applyBorder="0" applyAlignment="0"/>
    <xf numFmtId="175" fontId="11" fillId="0" borderId="0" applyFill="0" applyBorder="0" applyAlignment="0"/>
    <xf numFmtId="171" fontId="11" fillId="0" borderId="0" applyFill="0" applyBorder="0" applyAlignment="0"/>
    <xf numFmtId="38" fontId="12" fillId="2" borderId="0" applyNumberFormat="0" applyBorder="0" applyAlignment="0" applyProtection="0"/>
    <xf numFmtId="0" fontId="13" fillId="0" borderId="2" applyNumberFormat="0" applyAlignment="0" applyProtection="0">
      <alignment horizontal="left" vertical="center"/>
    </xf>
    <xf numFmtId="0" fontId="13" fillId="0" borderId="3">
      <alignment horizontal="left" vertical="center"/>
    </xf>
    <xf numFmtId="0" fontId="32" fillId="0" borderId="0" applyNumberFormat="0" applyFill="0" applyBorder="0" applyAlignment="0" applyProtection="0">
      <alignment vertical="top"/>
      <protection locked="0"/>
    </xf>
    <xf numFmtId="10" fontId="12" fillId="3" borderId="4" applyNumberFormat="0" applyBorder="0" applyAlignment="0" applyProtection="0"/>
    <xf numFmtId="0" fontId="3" fillId="0" borderId="0">
      <alignment horizontal="right" vertical="top"/>
    </xf>
    <xf numFmtId="0" fontId="4" fillId="0" borderId="0">
      <alignment horizontal="justify" vertical="top" wrapText="1"/>
    </xf>
    <xf numFmtId="0" fontId="3" fillId="0" borderId="0">
      <alignment horizontal="left"/>
    </xf>
    <xf numFmtId="4" fontId="4" fillId="0" borderId="0">
      <alignment horizontal="right"/>
    </xf>
    <xf numFmtId="0" fontId="4" fillId="0" borderId="0">
      <alignment horizontal="right"/>
    </xf>
    <xf numFmtId="4" fontId="4" fillId="0" borderId="0">
      <alignment horizontal="right" wrapText="1"/>
    </xf>
    <xf numFmtId="0" fontId="4" fillId="0" borderId="0">
      <alignment horizontal="right"/>
    </xf>
    <xf numFmtId="4" fontId="4" fillId="0" borderId="0">
      <alignment horizontal="right"/>
    </xf>
    <xf numFmtId="169" fontId="14" fillId="0" borderId="0" applyFill="0" applyBorder="0" applyAlignment="0"/>
    <xf numFmtId="171" fontId="14" fillId="0" borderId="0" applyFill="0" applyBorder="0" applyAlignment="0"/>
    <xf numFmtId="169" fontId="14" fillId="0" borderId="0" applyFill="0" applyBorder="0" applyAlignment="0"/>
    <xf numFmtId="175" fontId="14" fillId="0" borderId="0" applyFill="0" applyBorder="0" applyAlignment="0"/>
    <xf numFmtId="171" fontId="14" fillId="0" borderId="0" applyFill="0" applyBorder="0" applyAlignment="0"/>
    <xf numFmtId="178" fontId="6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16" fillId="0" borderId="0"/>
    <xf numFmtId="176" fontId="15" fillId="0" borderId="0"/>
    <xf numFmtId="0" fontId="16" fillId="0" borderId="0"/>
    <xf numFmtId="0" fontId="5" fillId="0" borderId="0"/>
    <xf numFmtId="0" fontId="35" fillId="0" borderId="0"/>
    <xf numFmtId="0" fontId="1" fillId="0" borderId="0"/>
    <xf numFmtId="0" fontId="18" fillId="0" borderId="0"/>
    <xf numFmtId="0" fontId="33" fillId="0" borderId="0"/>
    <xf numFmtId="0" fontId="16" fillId="0" borderId="0">
      <protection locked="0"/>
    </xf>
    <xf numFmtId="0" fontId="1" fillId="0" borderId="0"/>
    <xf numFmtId="174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0" fontId="16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16" fillId="0" borderId="0" applyFont="0" applyFill="0" applyBorder="0" applyAlignment="0" applyProtection="0"/>
    <xf numFmtId="169" fontId="17" fillId="0" borderId="0" applyFill="0" applyBorder="0" applyAlignment="0"/>
    <xf numFmtId="171" fontId="17" fillId="0" borderId="0" applyFill="0" applyBorder="0" applyAlignment="0"/>
    <xf numFmtId="169" fontId="17" fillId="0" borderId="0" applyFill="0" applyBorder="0" applyAlignment="0"/>
    <xf numFmtId="175" fontId="17" fillId="0" borderId="0" applyFill="0" applyBorder="0" applyAlignment="0"/>
    <xf numFmtId="171" fontId="17" fillId="0" borderId="0" applyFill="0" applyBorder="0" applyAlignment="0"/>
    <xf numFmtId="9" fontId="1" fillId="0" borderId="0" applyFont="0" applyFill="0" applyBorder="0" applyAlignment="0" applyProtection="0"/>
    <xf numFmtId="0" fontId="2" fillId="0" borderId="0"/>
    <xf numFmtId="49" fontId="8" fillId="0" borderId="0" applyFill="0" applyBorder="0" applyAlignment="0"/>
    <xf numFmtId="170" fontId="8" fillId="0" borderId="0" applyFill="0" applyBorder="0" applyAlignment="0"/>
    <xf numFmtId="167" fontId="8" fillId="0" borderId="0" applyFill="0" applyBorder="0" applyAlignment="0"/>
    <xf numFmtId="166" fontId="16" fillId="0" borderId="0" applyFont="0" applyFill="0" applyBorder="0" applyAlignment="0" applyProtection="0"/>
  </cellStyleXfs>
  <cellXfs count="252">
    <xf numFmtId="0" fontId="0" fillId="0" borderId="0" xfId="0"/>
    <xf numFmtId="182" fontId="19" fillId="0" borderId="0" xfId="47" applyNumberFormat="1" applyFont="1"/>
    <xf numFmtId="0" fontId="19" fillId="0" borderId="0" xfId="47" applyFont="1"/>
    <xf numFmtId="0" fontId="19" fillId="0" borderId="0" xfId="47" applyFont="1" applyAlignment="1">
      <alignment horizontal="center"/>
    </xf>
    <xf numFmtId="0" fontId="3" fillId="0" borderId="0" xfId="47" applyFont="1"/>
    <xf numFmtId="181" fontId="19" fillId="0" borderId="0" xfId="47" applyNumberFormat="1" applyFont="1"/>
    <xf numFmtId="0" fontId="20" fillId="0" borderId="0" xfId="47" applyFont="1"/>
    <xf numFmtId="182" fontId="21" fillId="0" borderId="0" xfId="47" applyNumberFormat="1" applyFont="1"/>
    <xf numFmtId="0" fontId="21" fillId="0" borderId="0" xfId="47" applyFont="1" applyAlignment="1">
      <alignment horizontal="center"/>
    </xf>
    <xf numFmtId="0" fontId="21" fillId="0" borderId="0" xfId="47" applyFont="1"/>
    <xf numFmtId="0" fontId="22" fillId="0" borderId="0" xfId="47" applyFont="1"/>
    <xf numFmtId="181" fontId="21" fillId="0" borderId="0" xfId="47" applyNumberFormat="1" applyFont="1"/>
    <xf numFmtId="0" fontId="24" fillId="0" borderId="0" xfId="47" applyFont="1" applyFill="1" applyBorder="1" applyAlignment="1">
      <alignment horizontal="right"/>
    </xf>
    <xf numFmtId="0" fontId="20" fillId="0" borderId="0" xfId="47" applyFont="1" applyFill="1" applyBorder="1" applyAlignment="1">
      <alignment horizontal="left"/>
    </xf>
    <xf numFmtId="0" fontId="19" fillId="0" borderId="0" xfId="47" applyFont="1" applyAlignment="1"/>
    <xf numFmtId="0" fontId="25" fillId="0" borderId="0" xfId="47" applyFont="1" applyAlignment="1">
      <alignment horizontal="left"/>
    </xf>
    <xf numFmtId="0" fontId="3" fillId="0" borderId="0" xfId="47" applyFont="1" applyAlignment="1"/>
    <xf numFmtId="182" fontId="3" fillId="0" borderId="0" xfId="47" applyNumberFormat="1" applyFont="1" applyAlignment="1">
      <alignment horizontal="right"/>
    </xf>
    <xf numFmtId="0" fontId="25" fillId="0" borderId="0" xfId="47" applyFont="1"/>
    <xf numFmtId="4" fontId="25" fillId="0" borderId="0" xfId="47" applyNumberFormat="1" applyFont="1"/>
    <xf numFmtId="0" fontId="19" fillId="0" borderId="0" xfId="47" applyFont="1" applyAlignment="1">
      <alignment vertical="center"/>
    </xf>
    <xf numFmtId="0" fontId="23" fillId="0" borderId="0" xfId="47" applyFont="1" applyBorder="1"/>
    <xf numFmtId="0" fontId="25" fillId="0" borderId="0" xfId="47" applyFont="1" applyBorder="1"/>
    <xf numFmtId="4" fontId="25" fillId="0" borderId="0" xfId="47" applyNumberFormat="1" applyFont="1" applyBorder="1"/>
    <xf numFmtId="0" fontId="3" fillId="0" borderId="0" xfId="47" applyFont="1" applyBorder="1"/>
    <xf numFmtId="0" fontId="26" fillId="0" borderId="0" xfId="47" applyFont="1" applyAlignment="1">
      <alignment horizontal="left"/>
    </xf>
    <xf numFmtId="0" fontId="26" fillId="0" borderId="0" xfId="47" applyFont="1"/>
    <xf numFmtId="4" fontId="26" fillId="0" borderId="0" xfId="47" applyNumberFormat="1" applyFont="1" applyFill="1" applyBorder="1" applyAlignment="1">
      <alignment horizontal="right"/>
    </xf>
    <xf numFmtId="0" fontId="26" fillId="0" borderId="5" xfId="47" applyFont="1" applyBorder="1"/>
    <xf numFmtId="0" fontId="23" fillId="0" borderId="0" xfId="47" quotePrefix="1" applyFont="1" applyAlignment="1">
      <alignment horizontal="left"/>
    </xf>
    <xf numFmtId="0" fontId="26" fillId="0" borderId="0" xfId="47" applyFont="1" applyBorder="1"/>
    <xf numFmtId="180" fontId="19" fillId="0" borderId="0" xfId="47" applyNumberFormat="1" applyFont="1"/>
    <xf numFmtId="0" fontId="21" fillId="0" borderId="0" xfId="47" applyFont="1" applyAlignment="1">
      <alignment horizontal="left"/>
    </xf>
    <xf numFmtId="4" fontId="3" fillId="0" borderId="0" xfId="47" applyNumberFormat="1" applyFont="1"/>
    <xf numFmtId="0" fontId="3" fillId="0" borderId="0" xfId="47" quotePrefix="1" applyFont="1" applyAlignment="1">
      <alignment horizontal="left"/>
    </xf>
    <xf numFmtId="181" fontId="20" fillId="0" borderId="0" xfId="47" applyNumberFormat="1" applyFont="1"/>
    <xf numFmtId="0" fontId="3" fillId="0" borderId="0" xfId="47" applyFont="1" applyAlignment="1">
      <alignment horizontal="left"/>
    </xf>
    <xf numFmtId="0" fontId="3" fillId="0" borderId="0" xfId="46" applyFont="1" applyAlignment="1">
      <alignment horizontal="left"/>
    </xf>
    <xf numFmtId="0" fontId="3" fillId="0" borderId="0" xfId="46" applyFont="1"/>
    <xf numFmtId="0" fontId="27" fillId="0" borderId="0" xfId="47" applyFont="1" applyAlignment="1">
      <alignment horizontal="left"/>
    </xf>
    <xf numFmtId="49" fontId="16" fillId="0" borderId="0" xfId="47" applyNumberFormat="1" applyFont="1" applyAlignment="1">
      <alignment horizontal="center" vertical="top"/>
    </xf>
    <xf numFmtId="0" fontId="16" fillId="0" borderId="0" xfId="47" applyFont="1" applyAlignment="1">
      <alignment horizontal="left" vertical="top" wrapText="1"/>
    </xf>
    <xf numFmtId="0" fontId="16" fillId="0" borderId="0" xfId="47" applyFont="1"/>
    <xf numFmtId="4" fontId="16" fillId="0" borderId="0" xfId="47" applyNumberFormat="1" applyFont="1"/>
    <xf numFmtId="180" fontId="16" fillId="0" borderId="0" xfId="47" applyNumberFormat="1" applyFont="1"/>
    <xf numFmtId="180" fontId="16" fillId="0" borderId="0" xfId="47" applyNumberFormat="1" applyFont="1" applyAlignment="1">
      <alignment horizontal="center"/>
    </xf>
    <xf numFmtId="0" fontId="16" fillId="0" borderId="0" xfId="47" applyNumberFormat="1" applyFont="1"/>
    <xf numFmtId="0" fontId="28" fillId="0" borderId="0" xfId="61" applyNumberFormat="1" applyFont="1" applyAlignment="1"/>
    <xf numFmtId="0" fontId="29" fillId="0" borderId="0" xfId="61" applyNumberFormat="1" applyFont="1" applyFill="1" applyAlignment="1">
      <alignment horizontal="center"/>
    </xf>
    <xf numFmtId="0" fontId="3" fillId="0" borderId="0" xfId="47" applyFont="1" applyAlignment="1">
      <alignment horizontal="left" vertical="top" wrapText="1"/>
    </xf>
    <xf numFmtId="0" fontId="16" fillId="0" borderId="0" xfId="47" applyFont="1" applyAlignment="1">
      <alignment horizontal="center"/>
    </xf>
    <xf numFmtId="0" fontId="3" fillId="0" borderId="0" xfId="47" quotePrefix="1" applyFont="1" applyAlignment="1">
      <alignment horizontal="left" vertical="top" wrapText="1"/>
    </xf>
    <xf numFmtId="49" fontId="16" fillId="0" borderId="0" xfId="47" applyNumberFormat="1" applyFont="1" applyAlignment="1">
      <alignment horizontal="center"/>
    </xf>
    <xf numFmtId="0" fontId="3" fillId="0" borderId="0" xfId="43" applyFont="1" applyAlignment="1">
      <alignment horizontal="left"/>
    </xf>
    <xf numFmtId="0" fontId="36" fillId="0" borderId="0" xfId="45" applyFont="1" applyAlignment="1">
      <alignment horizontal="left"/>
    </xf>
    <xf numFmtId="0" fontId="36" fillId="0" borderId="0" xfId="45" applyFont="1" applyAlignment="1">
      <alignment horizontal="left" indent="4"/>
    </xf>
    <xf numFmtId="0" fontId="34" fillId="0" borderId="0" xfId="45" applyFont="1" applyAlignment="1">
      <alignment horizontal="left"/>
    </xf>
    <xf numFmtId="0" fontId="37" fillId="0" borderId="0" xfId="45" applyFont="1" applyAlignment="1">
      <alignment horizontal="left" indent="4"/>
    </xf>
    <xf numFmtId="182" fontId="38" fillId="0" borderId="0" xfId="47" applyNumberFormat="1" applyFont="1" applyAlignment="1">
      <alignment horizontal="right"/>
    </xf>
    <xf numFmtId="0" fontId="39" fillId="0" borderId="0" xfId="47" applyFont="1"/>
    <xf numFmtId="4" fontId="39" fillId="0" borderId="0" xfId="47" applyNumberFormat="1" applyFont="1"/>
    <xf numFmtId="0" fontId="38" fillId="0" borderId="0" xfId="47" applyFont="1"/>
    <xf numFmtId="181" fontId="40" fillId="0" borderId="0" xfId="47" applyNumberFormat="1" applyFont="1"/>
    <xf numFmtId="0" fontId="40" fillId="0" borderId="0" xfId="47" applyFont="1"/>
    <xf numFmtId="0" fontId="41" fillId="0" borderId="0" xfId="43" applyFont="1" applyAlignment="1">
      <alignment horizontal="left"/>
    </xf>
    <xf numFmtId="183" fontId="42" fillId="0" borderId="0" xfId="0" applyNumberFormat="1" applyFont="1" applyAlignment="1">
      <alignment vertical="top"/>
    </xf>
    <xf numFmtId="0" fontId="42" fillId="0" borderId="0" xfId="0" applyFont="1" applyAlignment="1">
      <alignment vertical="top"/>
    </xf>
    <xf numFmtId="185" fontId="43" fillId="4" borderId="0" xfId="0" applyNumberFormat="1" applyFont="1" applyFill="1" applyAlignment="1">
      <alignment vertical="top"/>
    </xf>
    <xf numFmtId="0" fontId="44" fillId="0" borderId="0" xfId="0" applyFont="1" applyAlignment="1">
      <alignment horizontal="center" vertical="center"/>
    </xf>
    <xf numFmtId="185" fontId="45" fillId="4" borderId="0" xfId="0" applyNumberFormat="1" applyFont="1" applyFill="1" applyAlignment="1">
      <alignment horizontal="center" vertical="center"/>
    </xf>
    <xf numFmtId="183" fontId="44" fillId="0" borderId="0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1" fontId="44" fillId="0" borderId="0" xfId="0" applyNumberFormat="1" applyFont="1" applyBorder="1" applyAlignment="1">
      <alignment horizontal="center" vertical="center"/>
    </xf>
    <xf numFmtId="183" fontId="46" fillId="3" borderId="6" xfId="0" applyNumberFormat="1" applyFont="1" applyFill="1" applyBorder="1" applyAlignment="1">
      <alignment horizontal="center" vertical="top"/>
    </xf>
    <xf numFmtId="0" fontId="46" fillId="3" borderId="7" xfId="0" applyFont="1" applyFill="1" applyBorder="1" applyAlignment="1">
      <alignment vertical="top" wrapText="1"/>
    </xf>
    <xf numFmtId="0" fontId="46" fillId="3" borderId="7" xfId="0" applyFont="1" applyFill="1" applyBorder="1" applyAlignment="1">
      <alignment horizontal="center"/>
    </xf>
    <xf numFmtId="1" fontId="46" fillId="3" borderId="7" xfId="0" applyNumberFormat="1" applyFont="1" applyFill="1" applyBorder="1" applyAlignment="1">
      <alignment horizontal="right"/>
    </xf>
    <xf numFmtId="0" fontId="47" fillId="0" borderId="0" xfId="0" applyFont="1"/>
    <xf numFmtId="185" fontId="43" fillId="4" borderId="0" xfId="0" applyNumberFormat="1" applyFont="1" applyFill="1"/>
    <xf numFmtId="0" fontId="49" fillId="0" borderId="0" xfId="0" applyFont="1" applyAlignment="1">
      <alignment vertical="top" wrapText="1"/>
    </xf>
    <xf numFmtId="0" fontId="48" fillId="0" borderId="0" xfId="0" applyFont="1" applyAlignment="1">
      <alignment horizontal="center"/>
    </xf>
    <xf numFmtId="1" fontId="48" fillId="0" borderId="0" xfId="0" applyNumberFormat="1" applyFont="1" applyAlignment="1">
      <alignment horizontal="right"/>
    </xf>
    <xf numFmtId="4" fontId="48" fillId="0" borderId="0" xfId="0" applyNumberFormat="1" applyFont="1" applyAlignment="1">
      <alignment horizontal="right"/>
    </xf>
    <xf numFmtId="0" fontId="50" fillId="0" borderId="0" xfId="0" applyFont="1"/>
    <xf numFmtId="0" fontId="51" fillId="0" borderId="0" xfId="0" applyFont="1" applyFill="1" applyAlignment="1">
      <alignment vertical="top" wrapText="1"/>
    </xf>
    <xf numFmtId="0" fontId="51" fillId="0" borderId="0" xfId="0" applyFont="1" applyFill="1" applyAlignment="1">
      <alignment horizontal="center"/>
    </xf>
    <xf numFmtId="1" fontId="51" fillId="0" borderId="0" xfId="0" applyNumberFormat="1" applyFont="1" applyFill="1" applyAlignment="1">
      <alignment horizontal="right"/>
    </xf>
    <xf numFmtId="0" fontId="51" fillId="0" borderId="0" xfId="0" applyFont="1" applyFill="1"/>
    <xf numFmtId="184" fontId="44" fillId="0" borderId="0" xfId="0" applyNumberFormat="1" applyFont="1" applyAlignment="1">
      <alignment horizontal="center" vertical="top"/>
    </xf>
    <xf numFmtId="184" fontId="42" fillId="0" borderId="0" xfId="0" applyNumberFormat="1" applyFont="1" applyAlignment="1">
      <alignment horizontal="center" vertical="top"/>
    </xf>
    <xf numFmtId="0" fontId="48" fillId="0" borderId="0" xfId="0" applyFont="1" applyAlignment="1">
      <alignment vertical="top" wrapText="1"/>
    </xf>
    <xf numFmtId="184" fontId="52" fillId="0" borderId="0" xfId="0" applyNumberFormat="1" applyFont="1" applyFill="1" applyAlignment="1">
      <alignment horizontal="center" vertical="top"/>
    </xf>
    <xf numFmtId="0" fontId="48" fillId="0" borderId="0" xfId="0" applyFont="1" applyFill="1" applyAlignment="1">
      <alignment vertical="top" wrapText="1"/>
    </xf>
    <xf numFmtId="0" fontId="48" fillId="0" borderId="0" xfId="0" applyFont="1" applyFill="1" applyAlignment="1">
      <alignment horizontal="center"/>
    </xf>
    <xf numFmtId="1" fontId="48" fillId="0" borderId="0" xfId="0" applyNumberFormat="1" applyFont="1" applyFill="1" applyAlignment="1">
      <alignment horizontal="right"/>
    </xf>
    <xf numFmtId="0" fontId="48" fillId="0" borderId="0" xfId="0" applyFont="1" applyFill="1"/>
    <xf numFmtId="185" fontId="45" fillId="4" borderId="0" xfId="0" applyNumberFormat="1" applyFont="1" applyFill="1"/>
    <xf numFmtId="0" fontId="48" fillId="0" borderId="0" xfId="0" applyFont="1" applyFill="1" applyBorder="1"/>
    <xf numFmtId="184" fontId="42" fillId="0" borderId="0" xfId="0" applyNumberFormat="1" applyFont="1" applyFill="1" applyAlignment="1">
      <alignment horizontal="center" vertical="top"/>
    </xf>
    <xf numFmtId="0" fontId="64" fillId="0" borderId="0" xfId="0" applyFont="1" applyFill="1"/>
    <xf numFmtId="183" fontId="53" fillId="3" borderId="6" xfId="0" applyNumberFormat="1" applyFont="1" applyFill="1" applyBorder="1" applyAlignment="1">
      <alignment horizontal="left" vertical="top"/>
    </xf>
    <xf numFmtId="0" fontId="53" fillId="3" borderId="7" xfId="0" applyFont="1" applyFill="1" applyBorder="1" applyAlignment="1">
      <alignment vertical="top" wrapText="1"/>
    </xf>
    <xf numFmtId="0" fontId="53" fillId="3" borderId="7" xfId="0" applyFont="1" applyFill="1" applyBorder="1" applyAlignment="1">
      <alignment horizontal="center"/>
    </xf>
    <xf numFmtId="4" fontId="47" fillId="0" borderId="0" xfId="0" applyNumberFormat="1" applyFont="1" applyBorder="1"/>
    <xf numFmtId="165" fontId="53" fillId="0" borderId="8" xfId="0" applyNumberFormat="1" applyFont="1" applyFill="1" applyBorder="1" applyAlignment="1">
      <alignment horizontal="right"/>
    </xf>
    <xf numFmtId="4" fontId="47" fillId="0" borderId="0" xfId="0" applyNumberFormat="1" applyFont="1"/>
    <xf numFmtId="0" fontId="49" fillId="0" borderId="0" xfId="0" applyFont="1" applyFill="1" applyAlignment="1">
      <alignment vertical="top" wrapText="1"/>
    </xf>
    <xf numFmtId="0" fontId="54" fillId="0" borderId="0" xfId="0" applyFont="1" applyAlignment="1">
      <alignment vertical="top" wrapText="1"/>
    </xf>
    <xf numFmtId="0" fontId="54" fillId="0" borderId="0" xfId="0" applyFont="1" applyAlignment="1">
      <alignment horizontal="center"/>
    </xf>
    <xf numFmtId="1" fontId="54" fillId="0" borderId="0" xfId="0" applyNumberFormat="1" applyFont="1" applyAlignment="1">
      <alignment horizontal="right"/>
    </xf>
    <xf numFmtId="0" fontId="51" fillId="0" borderId="0" xfId="0" applyFont="1"/>
    <xf numFmtId="0" fontId="65" fillId="0" borderId="0" xfId="0" applyFont="1" applyFill="1"/>
    <xf numFmtId="184" fontId="52" fillId="0" borderId="0" xfId="0" applyNumberFormat="1" applyFont="1" applyAlignment="1">
      <alignment horizontal="center" vertical="top"/>
    </xf>
    <xf numFmtId="0" fontId="48" fillId="0" borderId="0" xfId="0" applyFont="1"/>
    <xf numFmtId="185" fontId="45" fillId="5" borderId="0" xfId="0" applyNumberFormat="1" applyFont="1" applyFill="1"/>
    <xf numFmtId="0" fontId="55" fillId="0" borderId="0" xfId="0" applyFont="1" applyAlignment="1">
      <alignment vertical="top" wrapText="1"/>
    </xf>
    <xf numFmtId="0" fontId="66" fillId="0" borderId="0" xfId="0" applyFont="1" applyFill="1"/>
    <xf numFmtId="164" fontId="46" fillId="4" borderId="0" xfId="0" applyNumberFormat="1" applyFont="1" applyFill="1"/>
    <xf numFmtId="185" fontId="67" fillId="4" borderId="0" xfId="0" applyNumberFormat="1" applyFont="1" applyFill="1"/>
    <xf numFmtId="4" fontId="68" fillId="0" borderId="0" xfId="0" applyNumberFormat="1" applyFont="1" applyFill="1"/>
    <xf numFmtId="185" fontId="69" fillId="4" borderId="0" xfId="0" applyNumberFormat="1" applyFont="1" applyFill="1"/>
    <xf numFmtId="0" fontId="68" fillId="0" borderId="0" xfId="0" applyFont="1" applyFill="1"/>
    <xf numFmtId="0" fontId="70" fillId="0" borderId="0" xfId="0" applyFont="1" applyFill="1"/>
    <xf numFmtId="0" fontId="71" fillId="0" borderId="0" xfId="0" applyFont="1" applyFill="1"/>
    <xf numFmtId="185" fontId="72" fillId="4" borderId="0" xfId="0" applyNumberFormat="1" applyFont="1" applyFill="1"/>
    <xf numFmtId="0" fontId="73" fillId="0" borderId="0" xfId="0" applyFont="1" applyFill="1"/>
    <xf numFmtId="0" fontId="64" fillId="0" borderId="0" xfId="0" applyFont="1"/>
    <xf numFmtId="0" fontId="47" fillId="0" borderId="0" xfId="0" applyFont="1" applyBorder="1" applyAlignment="1">
      <alignment horizontal="right"/>
    </xf>
    <xf numFmtId="185" fontId="47" fillId="0" borderId="0" xfId="0" applyNumberFormat="1" applyFont="1" applyFill="1" applyAlignment="1">
      <alignment horizontal="right"/>
    </xf>
    <xf numFmtId="0" fontId="47" fillId="0" borderId="0" xfId="0" applyFont="1" applyBorder="1" applyAlignment="1">
      <alignment vertical="top" wrapText="1"/>
    </xf>
    <xf numFmtId="0" fontId="47" fillId="0" borderId="0" xfId="0" applyFont="1" applyBorder="1" applyAlignment="1">
      <alignment horizontal="center" wrapText="1"/>
    </xf>
    <xf numFmtId="185" fontId="56" fillId="0" borderId="0" xfId="0" applyNumberFormat="1" applyFont="1" applyFill="1" applyAlignment="1"/>
    <xf numFmtId="4" fontId="56" fillId="0" borderId="0" xfId="0" applyNumberFormat="1" applyFont="1" applyFill="1" applyBorder="1" applyAlignment="1"/>
    <xf numFmtId="185" fontId="57" fillId="4" borderId="0" xfId="0" applyNumberFormat="1" applyFont="1" applyFill="1" applyBorder="1" applyAlignment="1"/>
    <xf numFmtId="0" fontId="56" fillId="0" borderId="0" xfId="0" applyFont="1" applyFill="1" applyBorder="1" applyAlignment="1"/>
    <xf numFmtId="0" fontId="56" fillId="0" borderId="0" xfId="0" applyFont="1" applyFill="1" applyAlignment="1"/>
    <xf numFmtId="0" fontId="56" fillId="0" borderId="0" xfId="0" applyFont="1" applyBorder="1" applyAlignment="1">
      <alignment vertical="top" wrapText="1"/>
    </xf>
    <xf numFmtId="0" fontId="56" fillId="0" borderId="0" xfId="0" applyFont="1" applyBorder="1" applyAlignment="1">
      <alignment horizontal="right"/>
    </xf>
    <xf numFmtId="1" fontId="56" fillId="0" borderId="0" xfId="0" applyNumberFormat="1" applyFont="1" applyFill="1" applyBorder="1" applyAlignment="1"/>
    <xf numFmtId="0" fontId="47" fillId="0" borderId="0" xfId="0" applyFont="1" applyFill="1" applyAlignment="1">
      <alignment vertical="top" wrapText="1"/>
    </xf>
    <xf numFmtId="0" fontId="47" fillId="0" borderId="0" xfId="0" applyFont="1" applyFill="1" applyAlignment="1">
      <alignment horizontal="center" wrapText="1"/>
    </xf>
    <xf numFmtId="185" fontId="47" fillId="0" borderId="0" xfId="0" applyNumberFormat="1" applyFont="1" applyFill="1" applyAlignment="1"/>
    <xf numFmtId="0" fontId="47" fillId="0" borderId="0" xfId="0" applyFont="1" applyAlignment="1">
      <alignment vertical="top" wrapText="1"/>
    </xf>
    <xf numFmtId="0" fontId="47" fillId="0" borderId="0" xfId="0" applyFont="1" applyAlignment="1">
      <alignment horizontal="center"/>
    </xf>
    <xf numFmtId="1" fontId="47" fillId="0" borderId="0" xfId="0" applyNumberFormat="1" applyFont="1" applyAlignment="1">
      <alignment horizontal="right"/>
    </xf>
    <xf numFmtId="0" fontId="65" fillId="0" borderId="0" xfId="0" applyFont="1"/>
    <xf numFmtId="184" fontId="42" fillId="0" borderId="0" xfId="0" applyNumberFormat="1" applyFont="1" applyAlignment="1" applyProtection="1">
      <alignment horizontal="center" vertical="top"/>
    </xf>
    <xf numFmtId="0" fontId="58" fillId="0" borderId="0" xfId="0" applyFont="1" applyAlignment="1">
      <alignment horizontal="center"/>
    </xf>
    <xf numFmtId="1" fontId="58" fillId="0" borderId="0" xfId="0" applyNumberFormat="1" applyFont="1" applyAlignment="1">
      <alignment horizontal="right"/>
    </xf>
    <xf numFmtId="0" fontId="74" fillId="0" borderId="0" xfId="0" applyFont="1"/>
    <xf numFmtId="0" fontId="58" fillId="0" borderId="0" xfId="0" applyFont="1"/>
    <xf numFmtId="0" fontId="47" fillId="0" borderId="0" xfId="0" applyNumberFormat="1" applyFont="1" applyFill="1" applyBorder="1" applyProtection="1">
      <protection hidden="1"/>
    </xf>
    <xf numFmtId="184" fontId="52" fillId="0" borderId="0" xfId="0" applyNumberFormat="1" applyFont="1" applyFill="1" applyAlignment="1">
      <alignment horizontal="right" vertical="top"/>
    </xf>
    <xf numFmtId="4" fontId="48" fillId="0" borderId="0" xfId="0" applyNumberFormat="1" applyFont="1" applyFill="1"/>
    <xf numFmtId="4" fontId="47" fillId="0" borderId="8" xfId="0" applyNumberFormat="1" applyFont="1" applyBorder="1"/>
    <xf numFmtId="165" fontId="53" fillId="0" borderId="0" xfId="0" applyNumberFormat="1" applyFont="1" applyFill="1" applyBorder="1" applyAlignment="1">
      <alignment horizontal="right"/>
    </xf>
    <xf numFmtId="183" fontId="53" fillId="0" borderId="0" xfId="0" applyNumberFormat="1" applyFont="1" applyFill="1" applyBorder="1" applyAlignment="1">
      <alignment horizontal="left" vertical="top"/>
    </xf>
    <xf numFmtId="1" fontId="53" fillId="3" borderId="9" xfId="0" applyNumberFormat="1" applyFont="1" applyFill="1" applyBorder="1" applyAlignment="1">
      <alignment horizontal="center"/>
    </xf>
    <xf numFmtId="0" fontId="53" fillId="0" borderId="0" xfId="0" applyFont="1" applyFill="1" applyBorder="1" applyAlignment="1">
      <alignment vertical="top" wrapText="1"/>
    </xf>
    <xf numFmtId="0" fontId="53" fillId="0" borderId="0" xfId="0" applyFont="1" applyFill="1" applyBorder="1" applyAlignment="1">
      <alignment horizontal="center"/>
    </xf>
    <xf numFmtId="4" fontId="47" fillId="0" borderId="0" xfId="0" applyNumberFormat="1" applyFont="1" applyFill="1" applyBorder="1"/>
    <xf numFmtId="4" fontId="47" fillId="0" borderId="0" xfId="0" applyNumberFormat="1" applyFont="1" applyFill="1"/>
    <xf numFmtId="0" fontId="47" fillId="0" borderId="0" xfId="0" applyFont="1" applyFill="1"/>
    <xf numFmtId="183" fontId="53" fillId="3" borderId="9" xfId="0" applyNumberFormat="1" applyFont="1" applyFill="1" applyBorder="1" applyAlignment="1">
      <alignment vertical="top"/>
    </xf>
    <xf numFmtId="183" fontId="53" fillId="3" borderId="6" xfId="0" applyNumberFormat="1" applyFont="1" applyFill="1" applyBorder="1" applyAlignment="1">
      <alignment vertical="top"/>
    </xf>
    <xf numFmtId="183" fontId="53" fillId="3" borderId="9" xfId="0" applyNumberFormat="1" applyFont="1" applyFill="1" applyBorder="1" applyAlignment="1">
      <alignment vertical="center"/>
    </xf>
    <xf numFmtId="183" fontId="53" fillId="3" borderId="6" xfId="0" applyNumberFormat="1" applyFont="1" applyFill="1" applyBorder="1" applyAlignment="1">
      <alignment vertical="center"/>
    </xf>
    <xf numFmtId="0" fontId="53" fillId="3" borderId="7" xfId="0" applyFont="1" applyFill="1" applyBorder="1" applyAlignment="1">
      <alignment horizontal="center" vertical="center" wrapText="1"/>
    </xf>
    <xf numFmtId="0" fontId="53" fillId="3" borderId="7" xfId="0" applyFont="1" applyFill="1" applyBorder="1" applyAlignment="1">
      <alignment horizontal="center" vertical="center"/>
    </xf>
    <xf numFmtId="183" fontId="48" fillId="0" borderId="0" xfId="0" applyNumberFormat="1" applyFont="1" applyAlignment="1">
      <alignment horizontal="center" vertical="top"/>
    </xf>
    <xf numFmtId="0" fontId="59" fillId="0" borderId="0" xfId="47" applyFont="1" applyAlignment="1">
      <alignment vertical="top" wrapText="1"/>
    </xf>
    <xf numFmtId="0" fontId="48" fillId="0" borderId="0" xfId="0" applyFont="1" applyBorder="1" applyAlignment="1">
      <alignment horizontal="center"/>
    </xf>
    <xf numFmtId="1" fontId="48" fillId="0" borderId="0" xfId="0" applyNumberFormat="1" applyFont="1" applyBorder="1" applyAlignment="1">
      <alignment horizontal="center"/>
    </xf>
    <xf numFmtId="0" fontId="46" fillId="3" borderId="9" xfId="0" applyNumberFormat="1" applyFont="1" applyFill="1" applyBorder="1" applyAlignment="1">
      <alignment vertical="top"/>
    </xf>
    <xf numFmtId="0" fontId="46" fillId="3" borderId="6" xfId="0" applyNumberFormat="1" applyFont="1" applyFill="1" applyBorder="1" applyAlignment="1">
      <alignment vertical="top"/>
    </xf>
    <xf numFmtId="1" fontId="48" fillId="0" borderId="0" xfId="0" applyNumberFormat="1" applyFont="1" applyAlignment="1">
      <alignment horizontal="center"/>
    </xf>
    <xf numFmtId="0" fontId="59" fillId="0" borderId="0" xfId="47" applyFont="1" applyAlignment="1">
      <alignment vertical="top"/>
    </xf>
    <xf numFmtId="0" fontId="60" fillId="0" borderId="0" xfId="47" applyFont="1" applyAlignment="1">
      <alignment horizontal="left"/>
    </xf>
    <xf numFmtId="0" fontId="59" fillId="0" borderId="0" xfId="47" applyFont="1" applyAlignment="1">
      <alignment horizontal="left"/>
    </xf>
    <xf numFmtId="183" fontId="48" fillId="0" borderId="0" xfId="0" applyNumberFormat="1" applyFont="1" applyAlignment="1">
      <alignment vertical="top"/>
    </xf>
    <xf numFmtId="4" fontId="75" fillId="0" borderId="0" xfId="47" applyNumberFormat="1" applyFont="1" applyFill="1" applyBorder="1" applyAlignment="1">
      <alignment horizontal="right"/>
    </xf>
    <xf numFmtId="0" fontId="75" fillId="0" borderId="0" xfId="47" applyFont="1" applyAlignment="1">
      <alignment horizontal="left"/>
    </xf>
    <xf numFmtId="184" fontId="34" fillId="0" borderId="0" xfId="0" applyNumberFormat="1" applyFont="1" applyAlignment="1">
      <alignment horizontal="center" vertical="top"/>
    </xf>
    <xf numFmtId="0" fontId="19" fillId="0" borderId="0" xfId="47" applyFont="1" applyAlignment="1">
      <alignment wrapText="1"/>
    </xf>
    <xf numFmtId="0" fontId="21" fillId="0" borderId="0" xfId="47" applyFont="1" applyFill="1" applyBorder="1" applyAlignment="1">
      <alignment horizontal="left"/>
    </xf>
    <xf numFmtId="0" fontId="61" fillId="0" borderId="0" xfId="47" applyFont="1" applyFill="1" applyBorder="1" applyAlignment="1">
      <alignment horizontal="left"/>
    </xf>
    <xf numFmtId="184" fontId="34" fillId="0" borderId="0" xfId="0" applyNumberFormat="1" applyFont="1" applyAlignment="1" applyProtection="1">
      <alignment horizontal="center" vertical="top"/>
    </xf>
    <xf numFmtId="0" fontId="16" fillId="0" borderId="0" xfId="0" applyFont="1" applyBorder="1" applyAlignment="1">
      <alignment vertical="top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right"/>
    </xf>
    <xf numFmtId="184" fontId="34" fillId="0" borderId="0" xfId="0" applyNumberFormat="1" applyFont="1" applyFill="1" applyAlignment="1">
      <alignment horizontal="center" vertical="top"/>
    </xf>
    <xf numFmtId="183" fontId="34" fillId="0" borderId="0" xfId="0" applyNumberFormat="1" applyFont="1" applyFill="1" applyBorder="1" applyAlignment="1">
      <alignment horizontal="center" vertical="top"/>
    </xf>
    <xf numFmtId="184" fontId="34" fillId="0" borderId="0" xfId="0" applyNumberFormat="1" applyFont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center"/>
    </xf>
    <xf numFmtId="1" fontId="16" fillId="0" borderId="0" xfId="0" applyNumberFormat="1" applyFont="1" applyAlignment="1">
      <alignment horizontal="right"/>
    </xf>
    <xf numFmtId="184" fontId="16" fillId="0" borderId="0" xfId="0" applyNumberFormat="1" applyFont="1" applyFill="1" applyAlignment="1">
      <alignment horizontal="center" vertical="top"/>
    </xf>
    <xf numFmtId="0" fontId="12" fillId="0" borderId="0" xfId="0" applyNumberFormat="1" applyFont="1" applyBorder="1" applyAlignment="1" applyProtection="1">
      <alignment horizontal="left" wrapText="1" indent="13"/>
      <protection locked="0"/>
    </xf>
    <xf numFmtId="183" fontId="44" fillId="0" borderId="4" xfId="0" applyNumberFormat="1" applyFont="1" applyBorder="1" applyAlignment="1">
      <alignment horizontal="center" vertical="center"/>
    </xf>
    <xf numFmtId="0" fontId="44" fillId="0" borderId="4" xfId="0" applyFont="1" applyBorder="1" applyAlignment="1">
      <alignment horizontal="center" vertical="center"/>
    </xf>
    <xf numFmtId="1" fontId="44" fillId="0" borderId="4" xfId="0" applyNumberFormat="1" applyFont="1" applyBorder="1" applyAlignment="1">
      <alignment horizontal="center" vertical="center"/>
    </xf>
    <xf numFmtId="184" fontId="46" fillId="0" borderId="0" xfId="0" applyNumberFormat="1" applyFont="1" applyAlignment="1">
      <alignment horizontal="center" vertical="top"/>
    </xf>
    <xf numFmtId="0" fontId="46" fillId="0" borderId="0" xfId="0" applyFont="1" applyAlignment="1">
      <alignment horizontal="center"/>
    </xf>
    <xf numFmtId="1" fontId="46" fillId="0" borderId="0" xfId="0" applyNumberFormat="1" applyFont="1" applyAlignment="1">
      <alignment horizontal="right"/>
    </xf>
    <xf numFmtId="0" fontId="53" fillId="0" borderId="0" xfId="0" applyFont="1"/>
    <xf numFmtId="184" fontId="53" fillId="0" borderId="0" xfId="0" applyNumberFormat="1" applyFont="1" applyFill="1" applyAlignment="1">
      <alignment horizontal="center" vertical="top"/>
    </xf>
    <xf numFmtId="0" fontId="46" fillId="0" borderId="0" xfId="0" applyFont="1" applyFill="1" applyAlignment="1">
      <alignment horizontal="center"/>
    </xf>
    <xf numFmtId="1" fontId="46" fillId="0" borderId="0" xfId="0" applyNumberFormat="1" applyFont="1" applyFill="1" applyAlignment="1">
      <alignment horizontal="right"/>
    </xf>
    <xf numFmtId="0" fontId="46" fillId="0" borderId="0" xfId="0" applyFont="1" applyFill="1"/>
    <xf numFmtId="184" fontId="53" fillId="0" borderId="0" xfId="0" applyNumberFormat="1" applyFont="1" applyAlignment="1">
      <alignment horizontal="center" vertical="top"/>
    </xf>
    <xf numFmtId="185" fontId="16" fillId="0" borderId="0" xfId="0" applyNumberFormat="1" applyFont="1" applyAlignment="1">
      <alignment horizontal="right" shrinkToFit="1"/>
    </xf>
    <xf numFmtId="0" fontId="12" fillId="0" borderId="0" xfId="0" applyNumberFormat="1" applyFont="1" applyBorder="1" applyAlignment="1" applyProtection="1">
      <alignment horizontal="left" shrinkToFit="1"/>
      <protection locked="0"/>
    </xf>
    <xf numFmtId="4" fontId="44" fillId="0" borderId="4" xfId="0" applyNumberFormat="1" applyFont="1" applyBorder="1" applyAlignment="1">
      <alignment horizontal="center" vertical="center" shrinkToFit="1"/>
    </xf>
    <xf numFmtId="4" fontId="44" fillId="0" borderId="0" xfId="0" applyNumberFormat="1" applyFont="1" applyBorder="1" applyAlignment="1">
      <alignment horizontal="center" vertical="center" shrinkToFit="1"/>
    </xf>
    <xf numFmtId="4" fontId="46" fillId="3" borderId="7" xfId="0" applyNumberFormat="1" applyFont="1" applyFill="1" applyBorder="1" applyAlignment="1">
      <alignment horizontal="right" shrinkToFit="1"/>
    </xf>
    <xf numFmtId="4" fontId="46" fillId="0" borderId="0" xfId="0" applyNumberFormat="1" applyFont="1" applyAlignment="1">
      <alignment horizontal="right" shrinkToFit="1"/>
    </xf>
    <xf numFmtId="4" fontId="48" fillId="0" borderId="0" xfId="0" applyNumberFormat="1" applyFont="1" applyAlignment="1">
      <alignment horizontal="right" shrinkToFit="1"/>
    </xf>
    <xf numFmtId="4" fontId="48" fillId="0" borderId="0" xfId="0" applyNumberFormat="1" applyFont="1" applyFill="1" applyAlignment="1">
      <alignment horizontal="right" shrinkToFit="1"/>
    </xf>
    <xf numFmtId="1" fontId="53" fillId="3" borderId="7" xfId="0" applyNumberFormat="1" applyFont="1" applyFill="1" applyBorder="1" applyAlignment="1">
      <alignment horizontal="center" shrinkToFit="1"/>
    </xf>
    <xf numFmtId="4" fontId="46" fillId="0" borderId="0" xfId="0" applyNumberFormat="1" applyFont="1" applyFill="1" applyAlignment="1">
      <alignment horizontal="right" shrinkToFit="1"/>
    </xf>
    <xf numFmtId="4" fontId="54" fillId="0" borderId="0" xfId="0" applyNumberFormat="1" applyFont="1" applyAlignment="1">
      <alignment horizontal="right" shrinkToFit="1"/>
    </xf>
    <xf numFmtId="185" fontId="48" fillId="0" borderId="0" xfId="0" applyNumberFormat="1" applyFont="1" applyAlignment="1">
      <alignment horizontal="right" shrinkToFit="1"/>
    </xf>
    <xf numFmtId="185" fontId="46" fillId="0" borderId="0" xfId="0" applyNumberFormat="1" applyFont="1" applyAlignment="1">
      <alignment horizontal="right" shrinkToFit="1"/>
    </xf>
    <xf numFmtId="185" fontId="51" fillId="0" borderId="0" xfId="0" applyNumberFormat="1" applyFont="1" applyFill="1" applyAlignment="1">
      <alignment horizontal="right" shrinkToFit="1"/>
    </xf>
    <xf numFmtId="185" fontId="47" fillId="0" borderId="0" xfId="0" applyNumberFormat="1" applyFont="1" applyBorder="1" applyAlignment="1">
      <alignment horizontal="center" shrinkToFit="1"/>
    </xf>
    <xf numFmtId="185" fontId="47" fillId="0" borderId="0" xfId="0" applyNumberFormat="1" applyFont="1" applyBorder="1" applyAlignment="1">
      <alignment horizontal="right" shrinkToFit="1"/>
    </xf>
    <xf numFmtId="185" fontId="56" fillId="0" borderId="0" xfId="0" applyNumberFormat="1" applyFont="1" applyBorder="1" applyAlignment="1">
      <alignment horizontal="right" shrinkToFit="1"/>
    </xf>
    <xf numFmtId="185" fontId="16" fillId="0" borderId="0" xfId="0" applyNumberFormat="1" applyFont="1" applyBorder="1" applyAlignment="1">
      <alignment horizontal="right" shrinkToFit="1"/>
    </xf>
    <xf numFmtId="185" fontId="47" fillId="0" borderId="0" xfId="0" applyNumberFormat="1" applyFont="1" applyAlignment="1">
      <alignment shrinkToFit="1"/>
    </xf>
    <xf numFmtId="185" fontId="58" fillId="0" borderId="0" xfId="0" applyNumberFormat="1" applyFont="1" applyAlignment="1">
      <alignment horizontal="right" shrinkToFit="1"/>
    </xf>
    <xf numFmtId="1" fontId="53" fillId="0" borderId="0" xfId="0" applyNumberFormat="1" applyFont="1" applyFill="1" applyBorder="1" applyAlignment="1">
      <alignment horizontal="center" shrinkToFit="1"/>
    </xf>
    <xf numFmtId="1" fontId="53" fillId="3" borderId="7" xfId="0" applyNumberFormat="1" applyFont="1" applyFill="1" applyBorder="1" applyAlignment="1">
      <alignment horizontal="center" vertical="center" shrinkToFit="1"/>
    </xf>
    <xf numFmtId="4" fontId="48" fillId="0" borderId="0" xfId="0" applyNumberFormat="1" applyFont="1" applyBorder="1" applyAlignment="1">
      <alignment horizontal="right" shrinkToFit="1"/>
    </xf>
    <xf numFmtId="4" fontId="12" fillId="0" borderId="0" xfId="0" applyNumberFormat="1" applyFont="1" applyAlignment="1">
      <alignment horizontal="right" vertical="top" shrinkToFit="1"/>
    </xf>
    <xf numFmtId="4" fontId="46" fillId="3" borderId="10" xfId="0" applyNumberFormat="1" applyFont="1" applyFill="1" applyBorder="1" applyAlignment="1">
      <alignment horizontal="right" shrinkToFit="1"/>
    </xf>
    <xf numFmtId="4" fontId="53" fillId="3" borderId="10" xfId="0" applyNumberFormat="1" applyFont="1" applyFill="1" applyBorder="1" applyAlignment="1">
      <alignment horizontal="right" shrinkToFit="1"/>
    </xf>
    <xf numFmtId="185" fontId="47" fillId="0" borderId="0" xfId="0" applyNumberFormat="1" applyFont="1" applyBorder="1" applyAlignment="1">
      <alignment shrinkToFit="1"/>
    </xf>
    <xf numFmtId="185" fontId="56" fillId="0" borderId="0" xfId="0" applyNumberFormat="1" applyFont="1" applyBorder="1" applyAlignment="1">
      <alignment shrinkToFit="1"/>
    </xf>
    <xf numFmtId="185" fontId="16" fillId="0" borderId="0" xfId="0" applyNumberFormat="1" applyFont="1" applyBorder="1" applyAlignment="1">
      <alignment shrinkToFit="1"/>
    </xf>
    <xf numFmtId="4" fontId="47" fillId="0" borderId="0" xfId="0" applyNumberFormat="1" applyFont="1" applyFill="1" applyBorder="1" applyAlignment="1" applyProtection="1">
      <alignment horizontal="right" shrinkToFit="1"/>
    </xf>
    <xf numFmtId="4" fontId="53" fillId="0" borderId="0" xfId="0" applyNumberFormat="1" applyFont="1" applyFill="1" applyBorder="1" applyAlignment="1">
      <alignment horizontal="right" shrinkToFit="1"/>
    </xf>
    <xf numFmtId="165" fontId="48" fillId="0" borderId="0" xfId="0" applyNumberFormat="1" applyFont="1" applyAlignment="1">
      <alignment horizontal="right" shrinkToFit="1"/>
    </xf>
    <xf numFmtId="4" fontId="12" fillId="0" borderId="0" xfId="0" applyNumberFormat="1" applyFont="1" applyAlignment="1">
      <alignment horizontal="right" vertical="top" wrapText="1" shrinkToFit="1"/>
    </xf>
    <xf numFmtId="4" fontId="26" fillId="0" borderId="0" xfId="47" applyNumberFormat="1" applyFont="1" applyFill="1" applyBorder="1" applyAlignment="1">
      <alignment horizontal="right"/>
    </xf>
    <xf numFmtId="4" fontId="26" fillId="0" borderId="5" xfId="47" applyNumberFormat="1" applyFont="1" applyFill="1" applyBorder="1" applyAlignment="1">
      <alignment horizontal="right"/>
    </xf>
    <xf numFmtId="0" fontId="21" fillId="0" borderId="0" xfId="47" applyFont="1" applyAlignment="1">
      <alignment horizontal="left"/>
    </xf>
    <xf numFmtId="0" fontId="63" fillId="0" borderId="0" xfId="0" applyFont="1" applyFill="1" applyBorder="1" applyAlignment="1" applyProtection="1">
      <alignment horizontal="left" vertical="top" wrapText="1"/>
      <protection hidden="1"/>
    </xf>
    <xf numFmtId="0" fontId="47" fillId="0" borderId="0" xfId="0" applyFont="1" applyBorder="1" applyAlignment="1">
      <alignment horizontal="left" vertical="top" wrapText="1"/>
    </xf>
    <xf numFmtId="0" fontId="12" fillId="0" borderId="0" xfId="0" applyNumberFormat="1" applyFont="1" applyBorder="1" applyAlignment="1" applyProtection="1">
      <alignment horizontal="left" vertical="center" wrapText="1" indent="13"/>
      <protection locked="0"/>
    </xf>
    <xf numFmtId="0" fontId="12" fillId="0" borderId="0" xfId="0" applyNumberFormat="1" applyFont="1" applyBorder="1" applyAlignment="1" applyProtection="1">
      <alignment horizontal="left" wrapText="1" indent="13"/>
      <protection locked="0"/>
    </xf>
    <xf numFmtId="0" fontId="62" fillId="0" borderId="0" xfId="0" applyFont="1" applyFill="1" applyBorder="1" applyAlignment="1" applyProtection="1">
      <alignment horizontal="left" vertical="top" wrapText="1"/>
      <protection hidden="1"/>
    </xf>
  </cellXfs>
  <cellStyles count="67">
    <cellStyle name="_TRM10032_DEGA MONT_KB MERKUR" xfId="1"/>
    <cellStyle name="Border" xfId="2"/>
    <cellStyle name="Calc Currency (0)" xfId="3"/>
    <cellStyle name="Calc Currency (2)" xfId="4"/>
    <cellStyle name="Calc Percent (0)" xfId="5"/>
    <cellStyle name="Calc Percent (1)" xfId="6"/>
    <cellStyle name="Calc Percent (2)" xfId="7"/>
    <cellStyle name="Calc Units (0)" xfId="8"/>
    <cellStyle name="Calc Units (1)" xfId="9"/>
    <cellStyle name="Calc Units (2)" xfId="10"/>
    <cellStyle name="Comma [00]" xfId="11"/>
    <cellStyle name="Comma0" xfId="12"/>
    <cellStyle name="Currency [00]" xfId="13"/>
    <cellStyle name="Currency0" xfId="14"/>
    <cellStyle name="Date Short" xfId="15"/>
    <cellStyle name="Enter Currency (0)" xfId="16"/>
    <cellStyle name="Enter Currency (2)" xfId="17"/>
    <cellStyle name="Enter Units (0)" xfId="18"/>
    <cellStyle name="Enter Units (1)" xfId="19"/>
    <cellStyle name="Enter Units (2)" xfId="20"/>
    <cellStyle name="Grey" xfId="21"/>
    <cellStyle name="Header1" xfId="22"/>
    <cellStyle name="Header2" xfId="23"/>
    <cellStyle name="Hiperveza 2" xfId="24"/>
    <cellStyle name="Input [yellow]" xfId="25"/>
    <cellStyle name="kolona A" xfId="26"/>
    <cellStyle name="kolona B" xfId="27"/>
    <cellStyle name="kolona C" xfId="28"/>
    <cellStyle name="kolona D" xfId="29"/>
    <cellStyle name="kolona E" xfId="30"/>
    <cellStyle name="kolona F" xfId="31"/>
    <cellStyle name="kolona G" xfId="32"/>
    <cellStyle name="kolona H" xfId="33"/>
    <cellStyle name="Link Currency (0)" xfId="34"/>
    <cellStyle name="Link Currency (2)" xfId="35"/>
    <cellStyle name="Link Units (0)" xfId="36"/>
    <cellStyle name="Link Units (1)" xfId="37"/>
    <cellStyle name="Link Units (2)" xfId="38"/>
    <cellStyle name="Milliers [0]_laroux" xfId="39"/>
    <cellStyle name="Milliers_laroux" xfId="40"/>
    <cellStyle name="Navadno_List1" xfId="41"/>
    <cellStyle name="Normal - Style1" xfId="42"/>
    <cellStyle name="Normal 2" xfId="43"/>
    <cellStyle name="Normal 3" xfId="44"/>
    <cellStyle name="Normal_TRM03030_VINDIJA_montaža" xfId="45"/>
    <cellStyle name="Normal_TRM05121_TP VARAŽDIN_PALOVEC" xfId="46"/>
    <cellStyle name="Normal_TRM12183_CONING" xfId="47"/>
    <cellStyle name="Normalny_Arkusz1_LATO99" xfId="48"/>
    <cellStyle name="Obično 2" xfId="49"/>
    <cellStyle name="Obično_E-gromobran" xfId="50"/>
    <cellStyle name="Percent [0]" xfId="51"/>
    <cellStyle name="Percent [00]" xfId="52"/>
    <cellStyle name="Percent [2]" xfId="53"/>
    <cellStyle name="Percent 2" xfId="54"/>
    <cellStyle name="Percent 2 2" xfId="55"/>
    <cellStyle name="PrePop Currency (0)" xfId="56"/>
    <cellStyle name="PrePop Currency (2)" xfId="57"/>
    <cellStyle name="PrePop Units (0)" xfId="58"/>
    <cellStyle name="PrePop Units (1)" xfId="59"/>
    <cellStyle name="PrePop Units (2)" xfId="60"/>
    <cellStyle name="Prozent" xfId="61" builtinId="5"/>
    <cellStyle name="Standard" xfId="0" builtinId="0"/>
    <cellStyle name="Style 1" xfId="62"/>
    <cellStyle name="Text Indent A" xfId="63"/>
    <cellStyle name="Text Indent B" xfId="64"/>
    <cellStyle name="Text Indent C" xfId="65"/>
    <cellStyle name="Valuta 2" xfId="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2</xdr:col>
      <xdr:colOff>495300</xdr:colOff>
      <xdr:row>7</xdr:row>
      <xdr:rowOff>0</xdr:rowOff>
    </xdr:to>
    <xdr:pic>
      <xdr:nvPicPr>
        <xdr:cNvPr id="1558" name="Picture 1" descr="dega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00025"/>
          <a:ext cx="311467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1</xdr:row>
      <xdr:rowOff>28575</xdr:rowOff>
    </xdr:from>
    <xdr:to>
      <xdr:col>1</xdr:col>
      <xdr:colOff>1181100</xdr:colOff>
      <xdr:row>1</xdr:row>
      <xdr:rowOff>266700</xdr:rowOff>
    </xdr:to>
    <xdr:pic>
      <xdr:nvPicPr>
        <xdr:cNvPr id="10624" name="Slika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0500"/>
          <a:ext cx="162877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428625</xdr:colOff>
      <xdr:row>85</xdr:row>
      <xdr:rowOff>200025</xdr:rowOff>
    </xdr:from>
    <xdr:to>
      <xdr:col>5</xdr:col>
      <xdr:colOff>419100</xdr:colOff>
      <xdr:row>87</xdr:row>
      <xdr:rowOff>466725</xdr:rowOff>
    </xdr:to>
    <xdr:pic>
      <xdr:nvPicPr>
        <xdr:cNvPr id="10625" name="Slika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25279350"/>
          <a:ext cx="16002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TIHOMIR\EGO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GO3"/>
    </sheetNames>
    <definedNames>
      <definedName name="Button10_Click"/>
      <definedName name="Button11_Click"/>
      <definedName name="Button12_Click"/>
      <definedName name="Button13_Click"/>
      <definedName name="Button14_Click"/>
      <definedName name="Button15_Click"/>
      <definedName name="Button16_Click"/>
      <definedName name="Button17_Click"/>
      <definedName name="Button18_Click"/>
      <definedName name="Button19_Click"/>
      <definedName name="Button20_Click"/>
      <definedName name="Button21_Click"/>
      <definedName name="Button22_Click"/>
      <definedName name="Button23_Click"/>
      <definedName name="Button24_Click"/>
      <definedName name="Button27_Click"/>
      <definedName name="Button28_Click"/>
      <definedName name="Button29_Click"/>
      <definedName name="Button30_Click"/>
      <definedName name="Button31_Click"/>
      <definedName name="Button35_Click"/>
      <definedName name="Button36_Click"/>
      <definedName name="Button4_Click"/>
      <definedName name="Button5_Click"/>
      <definedName name="Button6_Click"/>
      <definedName name="Button7_Click"/>
      <definedName name="Button8_Click"/>
      <definedName name="Button9_Click"/>
      <definedName name="upis"/>
      <definedName name="Upis_dodaj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L52"/>
  <sheetViews>
    <sheetView view="pageBreakPreview" topLeftCell="A4" zoomScale="90" zoomScaleNormal="80" zoomScaleSheetLayoutView="90" workbookViewId="0">
      <selection activeCell="B16" sqref="B16"/>
    </sheetView>
  </sheetViews>
  <sheetFormatPr baseColWidth="10" defaultColWidth="9.28515625" defaultRowHeight="12.75"/>
  <cols>
    <col min="1" max="1" width="2.7109375" style="40" customWidth="1"/>
    <col min="2" max="2" width="39.42578125" style="41" customWidth="1"/>
    <col min="3" max="3" width="8" style="52" customWidth="1"/>
    <col min="4" max="4" width="4.42578125" style="50" customWidth="1"/>
    <col min="5" max="5" width="10" style="43" customWidth="1"/>
    <col min="6" max="6" width="28.85546875" style="43" customWidth="1"/>
    <col min="7" max="7" width="17.7109375" style="44" customWidth="1"/>
    <col min="8" max="8" width="3.42578125" style="45" customWidth="1"/>
    <col min="9" max="9" width="15.7109375" style="46" customWidth="1"/>
    <col min="10" max="10" width="7.42578125" style="47" customWidth="1"/>
    <col min="11" max="11" width="12.42578125" style="48" customWidth="1"/>
    <col min="12" max="16384" width="9.28515625" style="42"/>
  </cols>
  <sheetData>
    <row r="1" spans="1:8" s="2" customFormat="1" ht="15">
      <c r="A1" s="1"/>
      <c r="C1" s="3"/>
      <c r="F1" s="4"/>
      <c r="G1" s="5"/>
      <c r="H1" s="5"/>
    </row>
    <row r="2" spans="1:8" s="2" customFormat="1" ht="15">
      <c r="A2" s="1"/>
      <c r="C2" s="3"/>
      <c r="D2" s="54" t="s">
        <v>19</v>
      </c>
      <c r="F2" s="4"/>
      <c r="G2" s="5"/>
      <c r="H2" s="5"/>
    </row>
    <row r="3" spans="1:8" s="2" customFormat="1" ht="15">
      <c r="A3" s="1"/>
      <c r="C3" s="3"/>
      <c r="D3" s="55" t="s">
        <v>20</v>
      </c>
      <c r="F3" s="4"/>
      <c r="G3" s="5"/>
      <c r="H3" s="5"/>
    </row>
    <row r="4" spans="1:8" s="2" customFormat="1" ht="15">
      <c r="A4" s="1"/>
      <c r="C4" s="3"/>
      <c r="D4" s="55" t="s">
        <v>21</v>
      </c>
      <c r="F4" s="55" t="s">
        <v>25</v>
      </c>
      <c r="G4" s="5"/>
      <c r="H4" s="5"/>
    </row>
    <row r="5" spans="1:8" s="2" customFormat="1" ht="15">
      <c r="A5" s="1"/>
      <c r="C5" s="3"/>
      <c r="D5" s="56"/>
      <c r="F5" s="55" t="s">
        <v>26</v>
      </c>
      <c r="G5" s="5"/>
      <c r="H5" s="5"/>
    </row>
    <row r="6" spans="1:8" s="2" customFormat="1" ht="15">
      <c r="A6" s="1"/>
      <c r="C6" s="3"/>
      <c r="D6" s="55" t="s">
        <v>22</v>
      </c>
      <c r="F6" s="55" t="s">
        <v>29</v>
      </c>
      <c r="G6" s="5"/>
      <c r="H6" s="5"/>
    </row>
    <row r="7" spans="1:8" s="2" customFormat="1" ht="15">
      <c r="A7" s="1"/>
      <c r="C7" s="3"/>
      <c r="D7" s="55" t="s">
        <v>23</v>
      </c>
      <c r="F7" s="4"/>
      <c r="G7" s="5"/>
      <c r="H7" s="5"/>
    </row>
    <row r="8" spans="1:8" s="2" customFormat="1" ht="15">
      <c r="A8" s="1"/>
      <c r="B8" s="6"/>
      <c r="C8" s="3"/>
      <c r="D8" s="57" t="s">
        <v>24</v>
      </c>
      <c r="F8" s="4"/>
      <c r="G8" s="5"/>
      <c r="H8" s="5"/>
    </row>
    <row r="9" spans="1:8" s="9" customFormat="1" ht="15.75">
      <c r="A9" s="7"/>
      <c r="B9" s="8"/>
      <c r="C9" s="8" t="s">
        <v>0</v>
      </c>
      <c r="F9" s="10"/>
      <c r="G9" s="11"/>
      <c r="H9" s="11"/>
    </row>
    <row r="10" spans="1:8" s="2" customFormat="1" ht="18.75" customHeight="1">
      <c r="A10" s="1" t="s">
        <v>0</v>
      </c>
      <c r="B10" s="246" t="s">
        <v>68</v>
      </c>
      <c r="C10" s="246"/>
      <c r="D10" s="246"/>
      <c r="F10" s="4"/>
      <c r="G10" s="5"/>
      <c r="H10" s="5"/>
    </row>
    <row r="11" spans="1:8" s="2" customFormat="1" ht="18.75">
      <c r="A11" s="1"/>
      <c r="B11" s="185" t="s">
        <v>69</v>
      </c>
      <c r="C11" s="12"/>
      <c r="D11" s="13"/>
      <c r="F11" s="4"/>
      <c r="G11" s="5"/>
      <c r="H11" s="5"/>
    </row>
    <row r="12" spans="1:8" s="2" customFormat="1" ht="18.75">
      <c r="A12" s="1"/>
      <c r="B12" s="185" t="s">
        <v>71</v>
      </c>
      <c r="C12" s="12"/>
      <c r="D12" s="13"/>
      <c r="F12" s="4"/>
      <c r="G12" s="5"/>
      <c r="H12" s="5"/>
    </row>
    <row r="13" spans="1:8" s="2" customFormat="1" ht="18" customHeight="1">
      <c r="A13" s="1"/>
      <c r="B13" s="186" t="s">
        <v>70</v>
      </c>
      <c r="C13" s="3"/>
      <c r="F13" s="4"/>
      <c r="G13" s="5"/>
      <c r="H13" s="5"/>
    </row>
    <row r="14" spans="1:8" s="2" customFormat="1" ht="20.45" customHeight="1">
      <c r="A14" s="1"/>
      <c r="B14" s="184"/>
      <c r="C14" s="3"/>
      <c r="F14" s="4"/>
      <c r="G14" s="5"/>
      <c r="H14" s="5"/>
    </row>
    <row r="15" spans="1:8" s="2" customFormat="1" ht="15">
      <c r="A15" s="1"/>
      <c r="B15" s="14"/>
      <c r="C15" s="14"/>
      <c r="E15" s="15" t="s">
        <v>80</v>
      </c>
      <c r="F15" s="16"/>
      <c r="G15" s="5"/>
      <c r="H15" s="5"/>
    </row>
    <row r="16" spans="1:8" s="2" customFormat="1" ht="15">
      <c r="A16" s="1"/>
      <c r="C16" s="3"/>
      <c r="F16" s="4"/>
      <c r="G16" s="5"/>
      <c r="H16" s="5"/>
    </row>
    <row r="17" spans="1:64" s="2" customFormat="1" ht="15">
      <c r="A17" s="17"/>
      <c r="B17" s="18" t="s">
        <v>1</v>
      </c>
      <c r="C17" s="18"/>
      <c r="D17" s="18"/>
      <c r="E17" s="19"/>
      <c r="F17" s="4"/>
      <c r="G17" s="5"/>
      <c r="H17" s="5"/>
    </row>
    <row r="18" spans="1:64" s="2" customFormat="1" ht="15">
      <c r="A18" s="17"/>
      <c r="B18" s="4"/>
      <c r="C18" s="18"/>
      <c r="D18" s="18"/>
      <c r="E18" s="19"/>
      <c r="F18" s="4"/>
      <c r="G18" s="5"/>
      <c r="H18" s="5"/>
    </row>
    <row r="19" spans="1:64" s="6" customFormat="1" ht="15">
      <c r="A19" s="17"/>
      <c r="B19" s="4"/>
      <c r="C19" s="18"/>
      <c r="D19" s="18"/>
      <c r="E19" s="19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</row>
    <row r="20" spans="1:64" s="20" customFormat="1" ht="15">
      <c r="A20" s="17"/>
      <c r="B20" s="15" t="s">
        <v>28</v>
      </c>
      <c r="C20" s="18"/>
      <c r="D20" s="18"/>
      <c r="E20" s="19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</row>
    <row r="21" spans="1:64" s="20" customFormat="1" ht="19.5">
      <c r="A21" s="17"/>
      <c r="B21" s="21" t="s">
        <v>72</v>
      </c>
      <c r="C21" s="21"/>
      <c r="D21" s="22"/>
      <c r="E21" s="23"/>
      <c r="F21" s="2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</row>
    <row r="22" spans="1:64" s="20" customFormat="1" ht="19.5">
      <c r="A22" s="17"/>
      <c r="B22" s="21"/>
      <c r="C22" s="21"/>
      <c r="D22" s="22"/>
      <c r="E22" s="23"/>
      <c r="F22" s="2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</row>
    <row r="23" spans="1:64" s="20" customFormat="1" ht="18.75">
      <c r="A23" s="17"/>
      <c r="B23" s="25" t="s">
        <v>2</v>
      </c>
      <c r="C23" s="18"/>
      <c r="D23" s="26" t="s">
        <v>3</v>
      </c>
      <c r="E23" s="244">
        <f>'NOVO - 28.07.2016.'!F80</f>
        <v>0</v>
      </c>
      <c r="F23" s="24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</row>
    <row r="24" spans="1:64" s="20" customFormat="1" ht="18.75" hidden="1">
      <c r="A24" s="17"/>
      <c r="B24" s="182"/>
      <c r="C24" s="18"/>
      <c r="D24" s="26"/>
      <c r="E24" s="27"/>
      <c r="F24" s="181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</row>
    <row r="25" spans="1:64" s="20" customFormat="1" ht="18.75" hidden="1">
      <c r="A25" s="17"/>
      <c r="B25" s="182" t="s">
        <v>66</v>
      </c>
      <c r="C25" s="18"/>
      <c r="D25" s="26"/>
      <c r="E25" s="27"/>
      <c r="F25" s="181">
        <f>E23-F24</f>
        <v>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</row>
    <row r="26" spans="1:64" s="2" customFormat="1" ht="19.5" thickBot="1">
      <c r="A26" s="17"/>
      <c r="B26" s="25" t="s">
        <v>60</v>
      </c>
      <c r="C26" s="18"/>
      <c r="D26" s="28" t="s">
        <v>3</v>
      </c>
      <c r="E26" s="245">
        <f>F25*0.25</f>
        <v>0</v>
      </c>
      <c r="F26" s="245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64" s="2" customFormat="1" ht="20.25" thickTop="1">
      <c r="A27" s="17"/>
      <c r="B27" s="29" t="s">
        <v>63</v>
      </c>
      <c r="C27" s="18"/>
      <c r="D27" s="30" t="s">
        <v>3</v>
      </c>
      <c r="E27" s="31"/>
      <c r="F27" s="27">
        <f>F25+E26</f>
        <v>0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64" s="20" customFormat="1" ht="15.75">
      <c r="A28" s="17"/>
      <c r="B28" s="32"/>
      <c r="C28" s="18"/>
      <c r="D28" s="18"/>
      <c r="E28" s="19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</row>
    <row r="29" spans="1:64" s="2" customFormat="1" ht="15">
      <c r="A29" s="17"/>
      <c r="B29" s="4" t="s">
        <v>4</v>
      </c>
      <c r="C29" s="4"/>
      <c r="D29" s="4"/>
      <c r="E29" s="3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</row>
    <row r="30" spans="1:64" s="2" customFormat="1" ht="6.6" customHeight="1">
      <c r="A30" s="17"/>
      <c r="B30" s="4"/>
      <c r="C30" s="4"/>
      <c r="D30" s="4"/>
      <c r="E30" s="3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</row>
    <row r="31" spans="1:64" s="2" customFormat="1" ht="15" hidden="1">
      <c r="A31" s="17"/>
      <c r="B31" s="4"/>
      <c r="C31" s="4"/>
      <c r="D31" s="4"/>
      <c r="E31" s="3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</row>
    <row r="32" spans="1:64" s="2" customFormat="1" ht="6.6" customHeight="1">
      <c r="A32" s="17"/>
      <c r="B32" s="4"/>
      <c r="C32" s="4"/>
      <c r="D32" s="4"/>
      <c r="E32" s="3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</row>
    <row r="33" spans="1:64" s="6" customFormat="1" ht="15">
      <c r="A33" s="17"/>
      <c r="B33" s="34" t="s">
        <v>5</v>
      </c>
      <c r="C33" s="4"/>
      <c r="D33" s="4"/>
      <c r="E33" s="33"/>
      <c r="F33" s="4"/>
      <c r="G33" s="35"/>
      <c r="H33" s="35"/>
    </row>
    <row r="34" spans="1:64" s="2" customFormat="1" ht="15">
      <c r="A34" s="17"/>
      <c r="B34" s="36" t="s">
        <v>6</v>
      </c>
      <c r="C34" s="4"/>
      <c r="D34" s="4"/>
      <c r="E34" s="33"/>
      <c r="F34" s="4"/>
      <c r="G34" s="5"/>
      <c r="H34" s="5"/>
    </row>
    <row r="35" spans="1:64" s="2" customFormat="1" ht="7.15" customHeight="1">
      <c r="A35" s="17"/>
      <c r="B35" s="34"/>
      <c r="C35" s="4"/>
      <c r="D35" s="4"/>
      <c r="E35" s="33"/>
      <c r="F35" s="4"/>
      <c r="G35" s="5"/>
      <c r="H35" s="5"/>
    </row>
    <row r="36" spans="1:64" s="2" customFormat="1" ht="15">
      <c r="A36" s="17"/>
      <c r="B36" s="4" t="s">
        <v>7</v>
      </c>
      <c r="C36" s="4"/>
      <c r="D36" s="4"/>
      <c r="E36" s="33"/>
      <c r="F36" s="4"/>
      <c r="G36" s="5"/>
      <c r="H36" s="5"/>
    </row>
    <row r="37" spans="1:64" s="63" customFormat="1" ht="15">
      <c r="A37" s="58"/>
      <c r="B37" s="64" t="s">
        <v>62</v>
      </c>
      <c r="C37" s="59"/>
      <c r="D37" s="59"/>
      <c r="E37" s="60"/>
      <c r="F37" s="61"/>
      <c r="G37" s="62"/>
      <c r="H37" s="62"/>
    </row>
    <row r="38" spans="1:64" s="2" customFormat="1" ht="15">
      <c r="A38" s="17"/>
      <c r="B38" s="53"/>
      <c r="C38" s="18"/>
      <c r="D38" s="18"/>
      <c r="E38" s="19"/>
      <c r="F38" s="4"/>
      <c r="G38" s="5"/>
      <c r="H38" s="5"/>
    </row>
    <row r="39" spans="1:64" s="2" customFormat="1" ht="15">
      <c r="A39" s="17"/>
      <c r="B39" s="37"/>
      <c r="C39" s="18"/>
      <c r="D39" s="18"/>
      <c r="E39" s="19"/>
      <c r="F39" s="4"/>
      <c r="G39" s="5"/>
      <c r="H39" s="5"/>
    </row>
    <row r="40" spans="1:64" s="2" customFormat="1" ht="15">
      <c r="A40" s="17"/>
      <c r="B40" s="38" t="s">
        <v>8</v>
      </c>
      <c r="C40" s="18"/>
      <c r="D40" s="18"/>
      <c r="E40" s="19"/>
      <c r="F40" s="4"/>
      <c r="G40" s="5"/>
      <c r="H40" s="5"/>
    </row>
    <row r="41" spans="1:64" s="2" customFormat="1" ht="15">
      <c r="A41" s="17"/>
      <c r="B41" s="38"/>
      <c r="C41" s="18"/>
      <c r="D41" s="18"/>
      <c r="E41" s="19"/>
      <c r="F41" s="4"/>
      <c r="G41" s="5"/>
      <c r="H41" s="5"/>
    </row>
    <row r="42" spans="1:64" s="2" customFormat="1" ht="15">
      <c r="A42" s="17"/>
      <c r="B42" s="34" t="s">
        <v>9</v>
      </c>
      <c r="C42" s="18"/>
      <c r="D42" s="18"/>
      <c r="E42" s="19"/>
      <c r="F42" s="4"/>
      <c r="G42" s="5"/>
      <c r="H42" s="5"/>
    </row>
    <row r="43" spans="1:64" s="2" customFormat="1" ht="15">
      <c r="A43" s="17"/>
      <c r="B43" s="18"/>
      <c r="D43" s="39" t="s">
        <v>18</v>
      </c>
      <c r="E43" s="19"/>
      <c r="F43" s="4"/>
      <c r="G43" s="5"/>
      <c r="H43" s="5"/>
    </row>
    <row r="44" spans="1:64" s="2" customFormat="1" ht="15">
      <c r="A44" s="17"/>
      <c r="B44" s="4"/>
      <c r="D44" s="36" t="s">
        <v>10</v>
      </c>
      <c r="E44" s="4"/>
      <c r="F44" s="4"/>
      <c r="G44" s="5"/>
      <c r="H44" s="5"/>
    </row>
    <row r="45" spans="1:64">
      <c r="C45" s="42"/>
      <c r="D45" s="36" t="s">
        <v>27</v>
      </c>
    </row>
    <row r="46" spans="1:64" s="20" customFormat="1" ht="15.75">
      <c r="A46" s="17"/>
      <c r="B46" s="32"/>
      <c r="C46" s="18"/>
      <c r="D46" s="18"/>
      <c r="E46" s="19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</row>
    <row r="47" spans="1:64" s="2" customFormat="1" ht="15">
      <c r="A47" s="17"/>
      <c r="B47" s="4"/>
      <c r="C47" s="4"/>
      <c r="D47" s="4"/>
      <c r="E47" s="3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</row>
    <row r="48" spans="1:64" s="2" customFormat="1" ht="15">
      <c r="A48" s="1"/>
      <c r="B48" s="6"/>
      <c r="C48" s="3"/>
      <c r="D48" s="57"/>
      <c r="F48" s="4"/>
      <c r="G48" s="5"/>
      <c r="H48" s="5"/>
    </row>
    <row r="49" spans="1:64" s="2" customFormat="1" ht="19.5">
      <c r="A49" s="17"/>
      <c r="B49" s="29"/>
      <c r="C49" s="18"/>
      <c r="D49" s="30"/>
      <c r="E49" s="31"/>
      <c r="F49" s="27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</row>
    <row r="50" spans="1:64" s="20" customFormat="1" ht="15.75">
      <c r="A50" s="17"/>
      <c r="B50" s="32"/>
      <c r="C50" s="18"/>
      <c r="D50" s="18"/>
      <c r="E50" s="19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</row>
    <row r="51" spans="1:64">
      <c r="B51" s="49"/>
      <c r="C51" s="36"/>
    </row>
    <row r="52" spans="1:64">
      <c r="B52" s="51"/>
    </row>
  </sheetData>
  <mergeCells count="3">
    <mergeCell ref="E23:F23"/>
    <mergeCell ref="E26:F26"/>
    <mergeCell ref="B10:D10"/>
  </mergeCells>
  <phoneticPr fontId="0" type="noConversion"/>
  <pageMargins left="0.62" right="0.35433070866141736" top="0.98425196850393704" bottom="0.98425196850393704" header="0.51181102362204722" footer="0.51181102362204722"/>
  <pageSetup paperSize="9" orientation="portrait" r:id="rId1"/>
  <headerFooter alignWithMargins="0"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V92"/>
  <sheetViews>
    <sheetView showZeros="0" tabSelected="1" view="pageBreakPreview" zoomScaleNormal="80" zoomScaleSheetLayoutView="100" workbookViewId="0">
      <pane ySplit="5" topLeftCell="A27" activePane="bottomLeft" state="frozen"/>
      <selection activeCell="F12" sqref="F12"/>
      <selection pane="bottomLeft" activeCell="E34" sqref="E34"/>
    </sheetView>
  </sheetViews>
  <sheetFormatPr baseColWidth="10" defaultColWidth="8.85546875" defaultRowHeight="18"/>
  <cols>
    <col min="1" max="1" width="7.140625" style="180" customWidth="1"/>
    <col min="2" max="2" width="49.5703125" style="91" customWidth="1"/>
    <col min="3" max="3" width="6.42578125" style="81" customWidth="1"/>
    <col min="4" max="4" width="6.140625" style="82" customWidth="1"/>
    <col min="5" max="5" width="11.5703125" style="217" customWidth="1"/>
    <col min="6" max="6" width="16.42578125" style="217" customWidth="1"/>
    <col min="7" max="7" width="8.85546875" style="84"/>
    <col min="8" max="8" width="17.140625" style="84" customWidth="1"/>
    <col min="9" max="9" width="8.85546875" style="84"/>
    <col min="10" max="10" width="40" style="84" customWidth="1"/>
    <col min="11" max="11" width="24.85546875" style="79" customWidth="1"/>
    <col min="12" max="16384" width="8.85546875" style="84"/>
  </cols>
  <sheetData>
    <row r="1" spans="1:11" s="66" customFormat="1" ht="13.15" customHeight="1">
      <c r="A1" s="65"/>
      <c r="B1" s="249" t="s">
        <v>84</v>
      </c>
      <c r="C1" s="249"/>
      <c r="D1" s="249"/>
      <c r="E1" s="249"/>
      <c r="F1" s="234" t="s">
        <v>86</v>
      </c>
      <c r="K1" s="67"/>
    </row>
    <row r="2" spans="1:11" s="66" customFormat="1" ht="24" customHeight="1">
      <c r="A2" s="65"/>
      <c r="B2" s="249" t="s">
        <v>85</v>
      </c>
      <c r="C2" s="249"/>
      <c r="D2" s="249"/>
      <c r="E2" s="249"/>
      <c r="F2" s="243" t="s">
        <v>87</v>
      </c>
      <c r="K2" s="67"/>
    </row>
    <row r="3" spans="1:11" s="66" customFormat="1" ht="13.15" customHeight="1">
      <c r="A3" s="65"/>
      <c r="B3" s="250" t="s">
        <v>83</v>
      </c>
      <c r="C3" s="250"/>
      <c r="D3" s="250"/>
      <c r="E3" s="250"/>
      <c r="F3" s="234" t="s">
        <v>88</v>
      </c>
      <c r="K3" s="67"/>
    </row>
    <row r="4" spans="1:11" s="66" customFormat="1" ht="4.5" customHeight="1">
      <c r="A4" s="65"/>
      <c r="B4" s="198"/>
      <c r="C4" s="198"/>
      <c r="D4" s="198"/>
      <c r="E4" s="212"/>
      <c r="F4" s="234"/>
      <c r="K4" s="67"/>
    </row>
    <row r="5" spans="1:11" s="68" customFormat="1" ht="13.15" customHeight="1">
      <c r="A5" s="199" t="s">
        <v>11</v>
      </c>
      <c r="B5" s="200" t="s">
        <v>12</v>
      </c>
      <c r="C5" s="200" t="s">
        <v>13</v>
      </c>
      <c r="D5" s="201" t="s">
        <v>14</v>
      </c>
      <c r="E5" s="213" t="s">
        <v>15</v>
      </c>
      <c r="F5" s="213" t="s">
        <v>16</v>
      </c>
      <c r="K5" s="69"/>
    </row>
    <row r="6" spans="1:11" s="68" customFormat="1" ht="13.15" customHeight="1">
      <c r="A6" s="70"/>
      <c r="B6" s="71"/>
      <c r="C6" s="72"/>
      <c r="D6" s="73"/>
      <c r="E6" s="214"/>
      <c r="F6" s="214"/>
      <c r="K6" s="69"/>
    </row>
    <row r="7" spans="1:11" s="78" customFormat="1">
      <c r="A7" s="74"/>
      <c r="B7" s="75" t="s">
        <v>113</v>
      </c>
      <c r="C7" s="76"/>
      <c r="D7" s="77"/>
      <c r="E7" s="215"/>
      <c r="F7" s="235"/>
      <c r="K7" s="79"/>
    </row>
    <row r="10" spans="1:11" s="205" customFormat="1">
      <c r="A10" s="202" t="s">
        <v>54</v>
      </c>
      <c r="B10" s="80" t="s">
        <v>31</v>
      </c>
      <c r="C10" s="203"/>
      <c r="D10" s="204"/>
      <c r="E10" s="216"/>
      <c r="F10" s="216"/>
      <c r="K10" s="79"/>
    </row>
    <row r="11" spans="1:11">
      <c r="A11" s="89"/>
      <c r="B11" s="80"/>
    </row>
    <row r="12" spans="1:11">
      <c r="A12" s="183" t="s">
        <v>81</v>
      </c>
      <c r="B12" s="91" t="s">
        <v>79</v>
      </c>
      <c r="C12" s="81" t="s">
        <v>32</v>
      </c>
      <c r="D12" s="82">
        <v>202</v>
      </c>
      <c r="F12" s="217">
        <f>E12*D12</f>
        <v>0</v>
      </c>
    </row>
    <row r="13" spans="1:11" ht="12.75" customHeight="1">
      <c r="A13" s="89"/>
      <c r="F13" s="217">
        <f>E13*D13</f>
        <v>0</v>
      </c>
    </row>
    <row r="14" spans="1:11" s="96" customFormat="1">
      <c r="A14" s="92"/>
      <c r="B14" s="93" t="s">
        <v>33</v>
      </c>
      <c r="C14" s="94"/>
      <c r="D14" s="95"/>
      <c r="E14" s="218"/>
      <c r="F14" s="217">
        <f>E14*D14</f>
        <v>0</v>
      </c>
      <c r="K14" s="97"/>
    </row>
    <row r="15" spans="1:11" s="96" customFormat="1">
      <c r="A15" s="92"/>
      <c r="B15" s="93" t="s">
        <v>34</v>
      </c>
      <c r="C15" s="94"/>
      <c r="D15" s="95"/>
      <c r="E15" s="218"/>
      <c r="F15" s="217"/>
      <c r="K15" s="97"/>
    </row>
    <row r="16" spans="1:11" s="96" customFormat="1" ht="15.75" customHeight="1">
      <c r="A16" s="92"/>
      <c r="B16" s="93" t="s">
        <v>35</v>
      </c>
      <c r="C16" s="94"/>
      <c r="D16" s="95"/>
      <c r="E16" s="218"/>
      <c r="F16" s="217"/>
      <c r="K16" s="97"/>
    </row>
    <row r="17" spans="1:256" s="96" customFormat="1">
      <c r="A17" s="92"/>
      <c r="B17" s="93"/>
      <c r="C17" s="94"/>
      <c r="D17" s="95"/>
      <c r="E17" s="218"/>
      <c r="F17" s="217"/>
      <c r="H17" s="98"/>
      <c r="K17" s="97"/>
    </row>
    <row r="18" spans="1:256" s="96" customFormat="1" ht="52.5" customHeight="1">
      <c r="A18" s="191" t="s">
        <v>82</v>
      </c>
      <c r="B18" s="93" t="s">
        <v>53</v>
      </c>
      <c r="C18" s="94" t="s">
        <v>36</v>
      </c>
      <c r="D18" s="95">
        <v>100</v>
      </c>
      <c r="E18" s="218"/>
      <c r="F18" s="217">
        <f>E18*D18</f>
        <v>0</v>
      </c>
      <c r="G18" s="100"/>
      <c r="I18" s="100"/>
      <c r="K18" s="97"/>
    </row>
    <row r="19" spans="1:256" s="96" customFormat="1">
      <c r="A19" s="92"/>
      <c r="B19" s="93"/>
      <c r="C19" s="94"/>
      <c r="D19" s="95"/>
      <c r="E19" s="218"/>
      <c r="F19" s="217">
        <f>E19*D19</f>
        <v>0</v>
      </c>
      <c r="H19" s="98"/>
      <c r="K19" s="97"/>
    </row>
    <row r="20" spans="1:256" s="78" customFormat="1">
      <c r="A20" s="101" t="s">
        <v>89</v>
      </c>
      <c r="B20" s="102"/>
      <c r="C20" s="102"/>
      <c r="D20" s="103"/>
      <c r="E20" s="219"/>
      <c r="F20" s="236">
        <f>SUM(F12:F18)</f>
        <v>0</v>
      </c>
      <c r="G20" s="104"/>
      <c r="H20" s="105"/>
      <c r="I20" s="104"/>
      <c r="J20" s="106"/>
      <c r="K20" s="79"/>
    </row>
    <row r="21" spans="1:256" s="96" customFormat="1">
      <c r="A21" s="99"/>
      <c r="B21" s="93"/>
      <c r="C21" s="94"/>
      <c r="D21" s="95"/>
      <c r="E21" s="218"/>
      <c r="F21" s="217">
        <f t="shared" ref="F21:F27" si="0">E21*D21</f>
        <v>0</v>
      </c>
      <c r="K21" s="97"/>
    </row>
    <row r="22" spans="1:256" s="209" customFormat="1">
      <c r="A22" s="206" t="s">
        <v>55</v>
      </c>
      <c r="B22" s="107" t="s">
        <v>37</v>
      </c>
      <c r="C22" s="207"/>
      <c r="D22" s="208"/>
      <c r="E22" s="220"/>
      <c r="F22" s="216">
        <f t="shared" si="0"/>
        <v>0</v>
      </c>
      <c r="K22" s="97"/>
    </row>
    <row r="23" spans="1:256" s="111" customFormat="1">
      <c r="A23" s="90"/>
      <c r="B23" s="108"/>
      <c r="C23" s="109"/>
      <c r="D23" s="110"/>
      <c r="E23" s="221"/>
      <c r="F23" s="217">
        <f t="shared" si="0"/>
        <v>0</v>
      </c>
      <c r="K23" s="79"/>
    </row>
    <row r="24" spans="1:256" s="96" customFormat="1" ht="63.75">
      <c r="A24" s="191" t="s">
        <v>74</v>
      </c>
      <c r="B24" s="93" t="s">
        <v>67</v>
      </c>
      <c r="C24" s="94" t="s">
        <v>32</v>
      </c>
      <c r="D24" s="95">
        <v>198</v>
      </c>
      <c r="E24" s="218"/>
      <c r="F24" s="217">
        <f>E24*D24</f>
        <v>0</v>
      </c>
      <c r="G24" s="112"/>
      <c r="I24" s="112"/>
      <c r="K24" s="97"/>
    </row>
    <row r="25" spans="1:256" s="111" customFormat="1">
      <c r="A25" s="183"/>
      <c r="B25" s="108"/>
      <c r="C25" s="109"/>
      <c r="D25" s="110"/>
      <c r="E25" s="221"/>
      <c r="F25" s="217">
        <f t="shared" si="0"/>
        <v>0</v>
      </c>
      <c r="K25" s="79"/>
    </row>
    <row r="26" spans="1:256" s="96" customFormat="1" ht="68.25" customHeight="1">
      <c r="A26" s="191" t="s">
        <v>75</v>
      </c>
      <c r="B26" s="93" t="s">
        <v>51</v>
      </c>
      <c r="C26" s="94" t="s">
        <v>38</v>
      </c>
      <c r="D26" s="95">
        <v>30</v>
      </c>
      <c r="E26" s="218"/>
      <c r="F26" s="217">
        <f t="shared" si="0"/>
        <v>0</v>
      </c>
      <c r="G26" s="100"/>
      <c r="I26" s="100"/>
      <c r="K26" s="97"/>
    </row>
    <row r="27" spans="1:256" s="96" customFormat="1">
      <c r="A27" s="99"/>
      <c r="B27" s="93"/>
      <c r="C27" s="94"/>
      <c r="D27" s="95"/>
      <c r="E27" s="218"/>
      <c r="F27" s="217">
        <f t="shared" si="0"/>
        <v>0</v>
      </c>
      <c r="K27" s="97"/>
    </row>
    <row r="28" spans="1:256" s="78" customFormat="1">
      <c r="A28" s="101" t="s">
        <v>90</v>
      </c>
      <c r="B28" s="102"/>
      <c r="C28" s="102"/>
      <c r="D28" s="103"/>
      <c r="E28" s="219"/>
      <c r="F28" s="236">
        <f>SUM(F24:F26)</f>
        <v>0</v>
      </c>
      <c r="G28" s="104"/>
      <c r="H28" s="105"/>
      <c r="I28" s="104"/>
      <c r="J28" s="106"/>
      <c r="K28" s="79"/>
    </row>
    <row r="29" spans="1:256" s="96" customFormat="1">
      <c r="A29" s="99"/>
      <c r="B29" s="93"/>
      <c r="C29" s="94"/>
      <c r="D29" s="95"/>
      <c r="E29" s="218"/>
      <c r="F29" s="217">
        <f>E29*D29</f>
        <v>0</v>
      </c>
      <c r="K29" s="97"/>
    </row>
    <row r="30" spans="1:256" s="209" customFormat="1">
      <c r="A30" s="206" t="s">
        <v>56</v>
      </c>
      <c r="B30" s="107" t="s">
        <v>44</v>
      </c>
      <c r="C30" s="207"/>
      <c r="D30" s="208"/>
      <c r="E30" s="220"/>
      <c r="F30" s="216">
        <f>E30*D30</f>
        <v>0</v>
      </c>
      <c r="K30" s="97"/>
    </row>
    <row r="31" spans="1:256" s="111" customFormat="1">
      <c r="A31" s="90"/>
      <c r="B31" s="108"/>
      <c r="C31" s="109"/>
      <c r="D31" s="110"/>
      <c r="E31" s="221"/>
      <c r="F31" s="217">
        <f>E31*D31</f>
        <v>0</v>
      </c>
      <c r="K31" s="79"/>
    </row>
    <row r="32" spans="1:256" ht="40.5" customHeight="1">
      <c r="A32" s="113"/>
      <c r="B32" s="91" t="s">
        <v>57</v>
      </c>
      <c r="F32" s="217">
        <f>E32*D32</f>
        <v>0</v>
      </c>
      <c r="G32" s="114"/>
      <c r="H32" s="114"/>
      <c r="I32" s="114"/>
      <c r="J32" s="114"/>
      <c r="K32" s="97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4"/>
      <c r="CA32" s="114"/>
      <c r="CB32" s="114"/>
      <c r="CC32" s="114"/>
      <c r="CD32" s="114"/>
      <c r="CE32" s="114"/>
      <c r="CF32" s="114"/>
      <c r="CG32" s="114"/>
      <c r="CH32" s="114"/>
      <c r="CI32" s="114"/>
      <c r="CJ32" s="114"/>
      <c r="CK32" s="114"/>
      <c r="CL32" s="114"/>
      <c r="CM32" s="114"/>
      <c r="CN32" s="114"/>
      <c r="CO32" s="114"/>
      <c r="CP32" s="114"/>
      <c r="CQ32" s="114"/>
      <c r="CR32" s="114"/>
      <c r="CS32" s="114"/>
      <c r="CT32" s="114"/>
      <c r="CU32" s="114"/>
      <c r="CV32" s="114"/>
      <c r="CW32" s="114"/>
      <c r="CX32" s="114"/>
      <c r="CY32" s="114"/>
      <c r="CZ32" s="114"/>
      <c r="DA32" s="114"/>
      <c r="DB32" s="114"/>
      <c r="DC32" s="114"/>
      <c r="DD32" s="114"/>
      <c r="DE32" s="114"/>
      <c r="DF32" s="114"/>
      <c r="DG32" s="114"/>
      <c r="DH32" s="114"/>
      <c r="DI32" s="114"/>
      <c r="DJ32" s="114"/>
      <c r="DK32" s="114"/>
      <c r="DL32" s="114"/>
      <c r="DM32" s="114"/>
      <c r="DN32" s="114"/>
      <c r="DO32" s="114"/>
      <c r="DP32" s="114"/>
      <c r="DQ32" s="114"/>
      <c r="DR32" s="114"/>
      <c r="DS32" s="114"/>
      <c r="DT32" s="114"/>
      <c r="DU32" s="114"/>
      <c r="DV32" s="114"/>
      <c r="DW32" s="114"/>
      <c r="DX32" s="114"/>
      <c r="DY32" s="114"/>
      <c r="DZ32" s="114"/>
      <c r="EA32" s="114"/>
      <c r="EB32" s="114"/>
      <c r="EC32" s="114"/>
      <c r="ED32" s="114"/>
      <c r="EE32" s="114"/>
      <c r="EF32" s="114"/>
      <c r="EG32" s="114"/>
      <c r="EH32" s="114"/>
      <c r="EI32" s="114"/>
      <c r="EJ32" s="114"/>
      <c r="EK32" s="114"/>
      <c r="EL32" s="114"/>
      <c r="EM32" s="114"/>
      <c r="EN32" s="114"/>
      <c r="EO32" s="114"/>
      <c r="EP32" s="114"/>
      <c r="EQ32" s="114"/>
      <c r="ER32" s="114"/>
      <c r="ES32" s="114"/>
      <c r="ET32" s="114"/>
      <c r="EU32" s="114"/>
      <c r="EV32" s="114"/>
      <c r="EW32" s="114"/>
      <c r="EX32" s="114"/>
      <c r="EY32" s="114"/>
      <c r="EZ32" s="114"/>
      <c r="FA32" s="114"/>
      <c r="FB32" s="114"/>
      <c r="FC32" s="114"/>
      <c r="FD32" s="114"/>
      <c r="FE32" s="114"/>
      <c r="FF32" s="114"/>
      <c r="FG32" s="114"/>
      <c r="FH32" s="114"/>
      <c r="FI32" s="114"/>
      <c r="FJ32" s="114"/>
      <c r="FK32" s="114"/>
      <c r="FL32" s="114"/>
      <c r="FM32" s="114"/>
      <c r="FN32" s="114"/>
      <c r="FO32" s="114"/>
      <c r="FP32" s="114"/>
      <c r="FQ32" s="114"/>
      <c r="FR32" s="114"/>
      <c r="FS32" s="114"/>
      <c r="FT32" s="114"/>
      <c r="FU32" s="114"/>
      <c r="FV32" s="114"/>
      <c r="FW32" s="114"/>
      <c r="FX32" s="114"/>
      <c r="FY32" s="114"/>
      <c r="FZ32" s="114"/>
      <c r="GA32" s="114"/>
      <c r="GB32" s="114"/>
      <c r="GC32" s="114"/>
      <c r="GD32" s="114"/>
      <c r="GE32" s="114"/>
      <c r="GF32" s="114"/>
      <c r="GG32" s="114"/>
      <c r="GH32" s="114"/>
      <c r="GI32" s="114"/>
      <c r="GJ32" s="114"/>
      <c r="GK32" s="114"/>
      <c r="GL32" s="114"/>
      <c r="GM32" s="114"/>
      <c r="GN32" s="114"/>
      <c r="GO32" s="114"/>
      <c r="GP32" s="114"/>
      <c r="GQ32" s="114"/>
      <c r="GR32" s="114"/>
      <c r="GS32" s="114"/>
      <c r="GT32" s="114"/>
      <c r="GU32" s="114"/>
      <c r="GV32" s="114"/>
      <c r="GW32" s="114"/>
      <c r="GX32" s="114"/>
      <c r="GY32" s="114"/>
      <c r="GZ32" s="114"/>
      <c r="HA32" s="114"/>
      <c r="HB32" s="114"/>
      <c r="HC32" s="114"/>
      <c r="HD32" s="114"/>
      <c r="HE32" s="114"/>
      <c r="HF32" s="114"/>
      <c r="HG32" s="114"/>
      <c r="HH32" s="114"/>
      <c r="HI32" s="114"/>
      <c r="HJ32" s="114"/>
      <c r="HK32" s="114"/>
      <c r="HL32" s="114"/>
      <c r="HM32" s="114"/>
      <c r="HN32" s="114"/>
      <c r="HO32" s="114"/>
      <c r="HP32" s="114"/>
      <c r="HQ32" s="114"/>
      <c r="HR32" s="114"/>
      <c r="HS32" s="114"/>
      <c r="HT32" s="114"/>
      <c r="HU32" s="114"/>
      <c r="HV32" s="114"/>
      <c r="HW32" s="114"/>
      <c r="HX32" s="114"/>
      <c r="HY32" s="114"/>
      <c r="HZ32" s="114"/>
      <c r="IA32" s="114"/>
      <c r="IB32" s="114"/>
      <c r="IC32" s="114"/>
      <c r="ID32" s="114"/>
      <c r="IE32" s="114"/>
      <c r="IF32" s="114"/>
      <c r="IG32" s="114"/>
      <c r="IH32" s="114"/>
      <c r="II32" s="114"/>
      <c r="IJ32" s="114"/>
      <c r="IK32" s="114"/>
      <c r="IL32" s="114"/>
      <c r="IM32" s="114"/>
      <c r="IN32" s="114"/>
      <c r="IO32" s="114"/>
      <c r="IP32" s="114"/>
      <c r="IQ32" s="114"/>
      <c r="IR32" s="114"/>
      <c r="IS32" s="114"/>
      <c r="IT32" s="114"/>
      <c r="IU32" s="114"/>
      <c r="IV32" s="114"/>
    </row>
    <row r="33" spans="1:256">
      <c r="A33" s="113"/>
      <c r="G33" s="114"/>
      <c r="H33" s="114"/>
      <c r="I33" s="114"/>
      <c r="J33" s="114"/>
      <c r="K33" s="115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  <c r="AO33" s="114"/>
      <c r="AP33" s="114"/>
      <c r="AQ33" s="114"/>
      <c r="AR33" s="114"/>
      <c r="AS33" s="114"/>
      <c r="AT33" s="114"/>
      <c r="AU33" s="114"/>
      <c r="AV33" s="114"/>
      <c r="AW33" s="114"/>
      <c r="AX33" s="114"/>
      <c r="AY33" s="114"/>
      <c r="AZ33" s="114"/>
      <c r="BA33" s="114"/>
      <c r="BB33" s="114"/>
      <c r="BC33" s="114"/>
      <c r="BD33" s="114"/>
      <c r="BE33" s="114"/>
      <c r="BF33" s="114"/>
      <c r="BG33" s="114"/>
      <c r="BH33" s="114"/>
      <c r="BI33" s="114"/>
      <c r="BJ33" s="114"/>
      <c r="BK33" s="114"/>
      <c r="BL33" s="114"/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4"/>
      <c r="CF33" s="114"/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  <c r="CV33" s="114"/>
      <c r="CW33" s="114"/>
      <c r="CX33" s="114"/>
      <c r="CY33" s="114"/>
      <c r="CZ33" s="114"/>
      <c r="DA33" s="114"/>
      <c r="DB33" s="114"/>
      <c r="DC33" s="114"/>
      <c r="DD33" s="114"/>
      <c r="DE33" s="114"/>
      <c r="DF33" s="114"/>
      <c r="DG33" s="114"/>
      <c r="DH33" s="114"/>
      <c r="DI33" s="114"/>
      <c r="DJ33" s="114"/>
      <c r="DK33" s="114"/>
      <c r="DL33" s="114"/>
      <c r="DM33" s="114"/>
      <c r="DN33" s="114"/>
      <c r="DO33" s="114"/>
      <c r="DP33" s="114"/>
      <c r="DQ33" s="114"/>
      <c r="DR33" s="114"/>
      <c r="DS33" s="114"/>
      <c r="DT33" s="114"/>
      <c r="DU33" s="114"/>
      <c r="DV33" s="114"/>
      <c r="DW33" s="114"/>
      <c r="DX33" s="114"/>
      <c r="DY33" s="114"/>
      <c r="DZ33" s="114"/>
      <c r="EA33" s="114"/>
      <c r="EB33" s="114"/>
      <c r="EC33" s="114"/>
      <c r="ED33" s="114"/>
      <c r="EE33" s="114"/>
      <c r="EF33" s="114"/>
      <c r="EG33" s="114"/>
      <c r="EH33" s="114"/>
      <c r="EI33" s="114"/>
      <c r="EJ33" s="114"/>
      <c r="EK33" s="114"/>
      <c r="EL33" s="114"/>
      <c r="EM33" s="114"/>
      <c r="EN33" s="114"/>
      <c r="EO33" s="114"/>
      <c r="EP33" s="114"/>
      <c r="EQ33" s="114"/>
      <c r="ER33" s="114"/>
      <c r="ES33" s="114"/>
      <c r="ET33" s="114"/>
      <c r="EU33" s="114"/>
      <c r="EV33" s="114"/>
      <c r="EW33" s="114"/>
      <c r="EX33" s="114"/>
      <c r="EY33" s="114"/>
      <c r="EZ33" s="114"/>
      <c r="FA33" s="114"/>
      <c r="FB33" s="114"/>
      <c r="FC33" s="114"/>
      <c r="FD33" s="114"/>
      <c r="FE33" s="114"/>
      <c r="FF33" s="114"/>
      <c r="FG33" s="114"/>
      <c r="FH33" s="114"/>
      <c r="FI33" s="114"/>
      <c r="FJ33" s="114"/>
      <c r="FK33" s="114"/>
      <c r="FL33" s="114"/>
      <c r="FM33" s="114"/>
      <c r="FN33" s="114"/>
      <c r="FO33" s="114"/>
      <c r="FP33" s="114"/>
      <c r="FQ33" s="114"/>
      <c r="FR33" s="114"/>
      <c r="FS33" s="114"/>
      <c r="FT33" s="114"/>
      <c r="FU33" s="114"/>
      <c r="FV33" s="114"/>
      <c r="FW33" s="114"/>
      <c r="FX33" s="114"/>
      <c r="FY33" s="114"/>
      <c r="FZ33" s="114"/>
      <c r="GA33" s="114"/>
      <c r="GB33" s="114"/>
      <c r="GC33" s="114"/>
      <c r="GD33" s="114"/>
      <c r="GE33" s="114"/>
      <c r="GF33" s="114"/>
      <c r="GG33" s="114"/>
      <c r="GH33" s="114"/>
      <c r="GI33" s="114"/>
      <c r="GJ33" s="114"/>
      <c r="GK33" s="114"/>
      <c r="GL33" s="114"/>
      <c r="GM33" s="114"/>
      <c r="GN33" s="114"/>
      <c r="GO33" s="114"/>
      <c r="GP33" s="114"/>
      <c r="GQ33" s="114"/>
      <c r="GR33" s="114"/>
      <c r="GS33" s="114"/>
      <c r="GT33" s="114"/>
      <c r="GU33" s="114"/>
      <c r="GV33" s="114"/>
      <c r="GW33" s="114"/>
      <c r="GX33" s="114"/>
      <c r="GY33" s="114"/>
      <c r="GZ33" s="114"/>
      <c r="HA33" s="114"/>
      <c r="HB33" s="114"/>
      <c r="HC33" s="114"/>
      <c r="HD33" s="114"/>
      <c r="HE33" s="114"/>
      <c r="HF33" s="114"/>
      <c r="HG33" s="114"/>
      <c r="HH33" s="114"/>
      <c r="HI33" s="114"/>
      <c r="HJ33" s="114"/>
      <c r="HK33" s="114"/>
      <c r="HL33" s="114"/>
      <c r="HM33" s="114"/>
      <c r="HN33" s="114"/>
      <c r="HO33" s="114"/>
      <c r="HP33" s="114"/>
      <c r="HQ33" s="114"/>
      <c r="HR33" s="114"/>
      <c r="HS33" s="114"/>
      <c r="HT33" s="114"/>
      <c r="HU33" s="114"/>
      <c r="HV33" s="114"/>
      <c r="HW33" s="114"/>
      <c r="HX33" s="114"/>
      <c r="HY33" s="114"/>
      <c r="HZ33" s="114"/>
      <c r="IA33" s="114"/>
      <c r="IB33" s="114"/>
      <c r="IC33" s="114"/>
      <c r="ID33" s="114"/>
      <c r="IE33" s="114"/>
      <c r="IF33" s="114"/>
      <c r="IG33" s="114"/>
      <c r="IH33" s="114"/>
      <c r="II33" s="114"/>
      <c r="IJ33" s="114"/>
      <c r="IK33" s="114"/>
      <c r="IL33" s="114"/>
      <c r="IM33" s="114"/>
      <c r="IN33" s="114"/>
      <c r="IO33" s="114"/>
      <c r="IP33" s="114"/>
      <c r="IQ33" s="114"/>
      <c r="IR33" s="114"/>
      <c r="IS33" s="114"/>
      <c r="IT33" s="114"/>
      <c r="IU33" s="114"/>
      <c r="IV33" s="114"/>
    </row>
    <row r="34" spans="1:256" ht="221.45" customHeight="1">
      <c r="A34" s="183" t="s">
        <v>76</v>
      </c>
      <c r="B34" s="116" t="s">
        <v>114</v>
      </c>
      <c r="C34" s="81" t="s">
        <v>17</v>
      </c>
      <c r="D34" s="82">
        <v>198</v>
      </c>
      <c r="F34" s="217">
        <f>E34*D34</f>
        <v>0</v>
      </c>
      <c r="G34" s="117"/>
      <c r="H34" s="118"/>
      <c r="I34" s="117"/>
      <c r="J34" s="117"/>
      <c r="K34" s="119"/>
      <c r="L34" s="117"/>
      <c r="M34" s="117"/>
      <c r="N34" s="117"/>
      <c r="O34" s="117"/>
      <c r="P34" s="96"/>
      <c r="Q34" s="96"/>
      <c r="R34" s="96"/>
      <c r="S34" s="96"/>
      <c r="T34" s="96"/>
      <c r="U34" s="96"/>
      <c r="V34" s="96"/>
      <c r="W34" s="96"/>
      <c r="X34" s="96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4"/>
      <c r="CE34" s="114"/>
      <c r="CF34" s="114"/>
      <c r="CG34" s="114"/>
      <c r="CH34" s="114"/>
      <c r="CI34" s="114"/>
      <c r="CJ34" s="114"/>
      <c r="CK34" s="114"/>
      <c r="CL34" s="114"/>
      <c r="CM34" s="114"/>
      <c r="CN34" s="114"/>
      <c r="CO34" s="114"/>
      <c r="CP34" s="114"/>
      <c r="CQ34" s="114"/>
      <c r="CR34" s="114"/>
      <c r="CS34" s="114"/>
      <c r="CT34" s="114"/>
      <c r="CU34" s="114"/>
      <c r="CV34" s="114"/>
      <c r="CW34" s="114"/>
      <c r="CX34" s="114"/>
      <c r="CY34" s="114"/>
      <c r="CZ34" s="114"/>
      <c r="DA34" s="114"/>
      <c r="DB34" s="114"/>
      <c r="DC34" s="114"/>
      <c r="DD34" s="114"/>
      <c r="DE34" s="114"/>
      <c r="DF34" s="114"/>
      <c r="DG34" s="114"/>
      <c r="DH34" s="114"/>
      <c r="DI34" s="114"/>
      <c r="DJ34" s="114"/>
      <c r="DK34" s="114"/>
      <c r="DL34" s="114"/>
      <c r="DM34" s="114"/>
      <c r="DN34" s="114"/>
      <c r="DO34" s="114"/>
      <c r="DP34" s="114"/>
      <c r="DQ34" s="114"/>
      <c r="DR34" s="114"/>
      <c r="DS34" s="114"/>
      <c r="DT34" s="114"/>
      <c r="DU34" s="114"/>
      <c r="DV34" s="114"/>
      <c r="DW34" s="114"/>
      <c r="DX34" s="114"/>
      <c r="DY34" s="114"/>
      <c r="DZ34" s="114"/>
      <c r="EA34" s="114"/>
      <c r="EB34" s="114"/>
      <c r="EC34" s="114"/>
      <c r="ED34" s="114"/>
      <c r="EE34" s="114"/>
      <c r="EF34" s="114"/>
      <c r="EG34" s="114"/>
      <c r="EH34" s="114"/>
      <c r="EI34" s="114"/>
      <c r="EJ34" s="114"/>
      <c r="EK34" s="114"/>
      <c r="EL34" s="114"/>
      <c r="EM34" s="114"/>
      <c r="EN34" s="114"/>
      <c r="EO34" s="114"/>
      <c r="EP34" s="114"/>
      <c r="EQ34" s="114"/>
      <c r="ER34" s="114"/>
      <c r="ES34" s="114"/>
      <c r="ET34" s="114"/>
      <c r="EU34" s="114"/>
      <c r="EV34" s="114"/>
      <c r="EW34" s="114"/>
      <c r="EX34" s="114"/>
      <c r="EY34" s="114"/>
      <c r="EZ34" s="114"/>
      <c r="FA34" s="114"/>
      <c r="FB34" s="114"/>
      <c r="FC34" s="114"/>
      <c r="FD34" s="114"/>
      <c r="FE34" s="114"/>
      <c r="FF34" s="114"/>
      <c r="FG34" s="114"/>
      <c r="FH34" s="114"/>
      <c r="FI34" s="114"/>
      <c r="FJ34" s="114"/>
      <c r="FK34" s="114"/>
      <c r="FL34" s="114"/>
      <c r="FM34" s="114"/>
      <c r="FN34" s="114"/>
      <c r="FO34" s="114"/>
      <c r="FP34" s="114"/>
      <c r="FQ34" s="114"/>
      <c r="FR34" s="114"/>
      <c r="FS34" s="114"/>
      <c r="FT34" s="114"/>
      <c r="FU34" s="114"/>
      <c r="FV34" s="114"/>
      <c r="FW34" s="114"/>
      <c r="FX34" s="114"/>
      <c r="FY34" s="114"/>
      <c r="FZ34" s="114"/>
      <c r="GA34" s="114"/>
      <c r="GB34" s="114"/>
      <c r="GC34" s="114"/>
      <c r="GD34" s="114"/>
      <c r="GE34" s="114"/>
      <c r="GF34" s="114"/>
      <c r="GG34" s="114"/>
      <c r="GH34" s="114"/>
      <c r="GI34" s="114"/>
      <c r="GJ34" s="114"/>
      <c r="GK34" s="114"/>
      <c r="GL34" s="114"/>
      <c r="GM34" s="114"/>
      <c r="GN34" s="114"/>
      <c r="GO34" s="114"/>
      <c r="GP34" s="114"/>
      <c r="GQ34" s="114"/>
      <c r="GR34" s="114"/>
      <c r="GS34" s="114"/>
      <c r="GT34" s="114"/>
      <c r="GU34" s="114"/>
      <c r="GV34" s="114"/>
      <c r="GW34" s="114"/>
      <c r="GX34" s="114"/>
      <c r="GY34" s="114"/>
      <c r="GZ34" s="114"/>
      <c r="HA34" s="114"/>
      <c r="HB34" s="114"/>
      <c r="HC34" s="114"/>
      <c r="HD34" s="114"/>
      <c r="HE34" s="114"/>
      <c r="HF34" s="114"/>
      <c r="HG34" s="114"/>
      <c r="HH34" s="114"/>
      <c r="HI34" s="114"/>
      <c r="HJ34" s="114"/>
      <c r="HK34" s="114"/>
      <c r="HL34" s="114"/>
      <c r="HM34" s="114"/>
      <c r="HN34" s="114"/>
      <c r="HO34" s="114"/>
      <c r="HP34" s="114"/>
      <c r="HQ34" s="114"/>
      <c r="HR34" s="114"/>
      <c r="HS34" s="114"/>
      <c r="HT34" s="114"/>
      <c r="HU34" s="114"/>
      <c r="HV34" s="114"/>
      <c r="HW34" s="114"/>
      <c r="HX34" s="114"/>
      <c r="HY34" s="114"/>
      <c r="HZ34" s="114"/>
      <c r="IA34" s="114"/>
      <c r="IB34" s="114"/>
      <c r="IC34" s="114"/>
      <c r="ID34" s="114"/>
      <c r="IE34" s="114"/>
      <c r="IF34" s="114"/>
      <c r="IG34" s="114"/>
      <c r="IH34" s="114"/>
      <c r="II34" s="114"/>
      <c r="IJ34" s="114"/>
      <c r="IK34" s="114"/>
      <c r="IL34" s="114"/>
      <c r="IM34" s="114"/>
      <c r="IN34" s="114"/>
      <c r="IO34" s="114"/>
      <c r="IP34" s="114"/>
      <c r="IQ34" s="114"/>
      <c r="IR34" s="114"/>
      <c r="IS34" s="114"/>
      <c r="IT34" s="114"/>
      <c r="IU34" s="114"/>
      <c r="IV34" s="114"/>
    </row>
    <row r="35" spans="1:256">
      <c r="A35" s="90"/>
      <c r="G35" s="78"/>
      <c r="H35" s="78"/>
      <c r="I35" s="78"/>
      <c r="J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78"/>
      <c r="CE35" s="78"/>
      <c r="CF35" s="78"/>
      <c r="CG35" s="78"/>
      <c r="CH35" s="78"/>
      <c r="CI35" s="78"/>
      <c r="CJ35" s="78"/>
      <c r="CK35" s="78"/>
      <c r="CL35" s="78"/>
      <c r="CM35" s="78"/>
      <c r="CN35" s="78"/>
      <c r="CO35" s="78"/>
      <c r="CP35" s="78"/>
      <c r="CQ35" s="78"/>
      <c r="CR35" s="78"/>
      <c r="CS35" s="78"/>
      <c r="CT35" s="78"/>
      <c r="CU35" s="78"/>
      <c r="CV35" s="78"/>
      <c r="CW35" s="78"/>
      <c r="CX35" s="78"/>
      <c r="CY35" s="78"/>
      <c r="CZ35" s="78"/>
      <c r="DA35" s="78"/>
      <c r="DB35" s="78"/>
      <c r="DC35" s="78"/>
      <c r="DD35" s="78"/>
      <c r="DE35" s="78"/>
      <c r="DF35" s="78"/>
      <c r="DG35" s="78"/>
      <c r="DH35" s="78"/>
      <c r="DI35" s="78"/>
      <c r="DJ35" s="78"/>
      <c r="DK35" s="78"/>
      <c r="DL35" s="78"/>
      <c r="DM35" s="78"/>
      <c r="DN35" s="78"/>
      <c r="DO35" s="78"/>
      <c r="DP35" s="78"/>
      <c r="DQ35" s="78"/>
      <c r="DR35" s="78"/>
      <c r="DS35" s="78"/>
      <c r="DT35" s="78"/>
      <c r="DU35" s="78"/>
      <c r="DV35" s="78"/>
      <c r="DW35" s="78"/>
      <c r="DX35" s="78"/>
      <c r="DY35" s="78"/>
      <c r="DZ35" s="78"/>
      <c r="EA35" s="78"/>
      <c r="EB35" s="78"/>
      <c r="EC35" s="78"/>
      <c r="ED35" s="78"/>
      <c r="EE35" s="78"/>
      <c r="EF35" s="78"/>
      <c r="EG35" s="78"/>
      <c r="EH35" s="78"/>
      <c r="EI35" s="78"/>
      <c r="EJ35" s="78"/>
      <c r="EK35" s="78"/>
      <c r="EL35" s="78"/>
      <c r="EM35" s="78"/>
      <c r="EN35" s="78"/>
      <c r="EO35" s="78"/>
      <c r="EP35" s="78"/>
      <c r="EQ35" s="78"/>
      <c r="ER35" s="78"/>
      <c r="ES35" s="78"/>
      <c r="ET35" s="78"/>
      <c r="EU35" s="78"/>
      <c r="EV35" s="78"/>
      <c r="EW35" s="78"/>
      <c r="EX35" s="78"/>
      <c r="EY35" s="78"/>
      <c r="EZ35" s="78"/>
      <c r="FA35" s="78"/>
      <c r="FB35" s="78"/>
      <c r="FC35" s="78"/>
      <c r="FD35" s="78"/>
      <c r="FE35" s="78"/>
      <c r="FF35" s="78"/>
      <c r="FG35" s="78"/>
      <c r="FH35" s="78"/>
      <c r="FI35" s="78"/>
      <c r="FJ35" s="78"/>
      <c r="FK35" s="78"/>
      <c r="FL35" s="78"/>
      <c r="FM35" s="78"/>
      <c r="FN35" s="78"/>
      <c r="FO35" s="78"/>
      <c r="FP35" s="78"/>
      <c r="FQ35" s="78"/>
      <c r="FR35" s="78"/>
      <c r="FS35" s="78"/>
      <c r="FT35" s="78"/>
      <c r="FU35" s="78"/>
      <c r="FV35" s="78"/>
      <c r="FW35" s="78"/>
      <c r="FX35" s="78"/>
      <c r="FY35" s="78"/>
      <c r="FZ35" s="78"/>
      <c r="GA35" s="78"/>
      <c r="GB35" s="78"/>
      <c r="GC35" s="78"/>
      <c r="GD35" s="78"/>
      <c r="GE35" s="78"/>
      <c r="GF35" s="78"/>
      <c r="GG35" s="78"/>
      <c r="GH35" s="78"/>
      <c r="GI35" s="78"/>
      <c r="GJ35" s="78"/>
      <c r="GK35" s="78"/>
      <c r="GL35" s="78"/>
      <c r="GM35" s="78"/>
      <c r="GN35" s="78"/>
      <c r="GO35" s="78"/>
      <c r="GP35" s="78"/>
      <c r="GQ35" s="78"/>
      <c r="GR35" s="78"/>
      <c r="GS35" s="78"/>
      <c r="GT35" s="78"/>
      <c r="GU35" s="78"/>
      <c r="GV35" s="78"/>
      <c r="GW35" s="78"/>
      <c r="GX35" s="78"/>
      <c r="GY35" s="78"/>
      <c r="GZ35" s="78"/>
      <c r="HA35" s="78"/>
      <c r="HB35" s="78"/>
      <c r="HC35" s="78"/>
      <c r="HD35" s="78"/>
      <c r="HE35" s="78"/>
      <c r="HF35" s="78"/>
      <c r="HG35" s="78"/>
      <c r="HH35" s="78"/>
      <c r="HI35" s="78"/>
      <c r="HJ35" s="78"/>
      <c r="HK35" s="78"/>
      <c r="HL35" s="78"/>
      <c r="HM35" s="78"/>
      <c r="HN35" s="78"/>
      <c r="HO35" s="78"/>
      <c r="HP35" s="78"/>
      <c r="HQ35" s="78"/>
      <c r="HR35" s="78"/>
      <c r="HS35" s="78"/>
      <c r="HT35" s="78"/>
      <c r="HU35" s="78"/>
      <c r="HV35" s="78"/>
      <c r="HW35" s="78"/>
      <c r="HX35" s="78"/>
      <c r="HY35" s="78"/>
      <c r="HZ35" s="78"/>
      <c r="IA35" s="78"/>
      <c r="IB35" s="78"/>
      <c r="IC35" s="78"/>
      <c r="ID35" s="78"/>
      <c r="IE35" s="78"/>
      <c r="IF35" s="78"/>
      <c r="IG35" s="78"/>
      <c r="IH35" s="78"/>
      <c r="II35" s="78"/>
      <c r="IJ35" s="78"/>
      <c r="IK35" s="78"/>
      <c r="IL35" s="78"/>
      <c r="IM35" s="78"/>
      <c r="IN35" s="78"/>
      <c r="IO35" s="78"/>
      <c r="IP35" s="78"/>
      <c r="IQ35" s="78"/>
      <c r="IR35" s="78"/>
      <c r="IS35" s="78"/>
      <c r="IT35" s="78"/>
      <c r="IU35" s="78"/>
      <c r="IV35" s="78"/>
    </row>
    <row r="36" spans="1:256" s="78" customFormat="1">
      <c r="A36" s="101" t="s">
        <v>91</v>
      </c>
      <c r="B36" s="102"/>
      <c r="C36" s="102"/>
      <c r="D36" s="103"/>
      <c r="E36" s="219"/>
      <c r="F36" s="236">
        <f>SUM(F34:F34)</f>
        <v>0</v>
      </c>
      <c r="G36" s="104"/>
      <c r="H36" s="105"/>
      <c r="I36" s="104"/>
      <c r="J36" s="120"/>
      <c r="K36" s="121"/>
      <c r="L36" s="122"/>
      <c r="M36" s="123"/>
      <c r="N36" s="123"/>
      <c r="O36" s="123"/>
    </row>
    <row r="37" spans="1:256" s="114" customFormat="1">
      <c r="A37" s="90"/>
      <c r="B37" s="91"/>
      <c r="C37" s="81"/>
      <c r="D37" s="82"/>
      <c r="E37" s="222"/>
      <c r="F37" s="222"/>
      <c r="J37" s="124"/>
      <c r="K37" s="125"/>
      <c r="L37" s="124"/>
      <c r="M37" s="126"/>
      <c r="N37" s="126"/>
      <c r="O37" s="126"/>
    </row>
    <row r="38" spans="1:256" s="205" customFormat="1">
      <c r="A38" s="210" t="s">
        <v>92</v>
      </c>
      <c r="B38" s="80" t="s">
        <v>39</v>
      </c>
      <c r="C38" s="203"/>
      <c r="D38" s="204"/>
      <c r="E38" s="223"/>
      <c r="F38" s="223"/>
      <c r="K38" s="79"/>
    </row>
    <row r="39" spans="1:256" s="88" customFormat="1">
      <c r="A39" s="99"/>
      <c r="B39" s="85"/>
      <c r="C39" s="86"/>
      <c r="D39" s="87"/>
      <c r="E39" s="224"/>
      <c r="F39" s="224"/>
      <c r="K39" s="79"/>
    </row>
    <row r="40" spans="1:256" s="114" customFormat="1" ht="16.5" customHeight="1">
      <c r="A40" s="183" t="s">
        <v>93</v>
      </c>
      <c r="B40" s="91" t="s">
        <v>64</v>
      </c>
      <c r="C40" s="81" t="s">
        <v>40</v>
      </c>
      <c r="D40" s="82">
        <v>100</v>
      </c>
      <c r="E40" s="222"/>
      <c r="F40" s="222">
        <f>E40*D40</f>
        <v>0</v>
      </c>
      <c r="G40" s="127"/>
      <c r="I40" s="127"/>
      <c r="K40" s="97"/>
    </row>
    <row r="41" spans="1:256" s="114" customFormat="1" ht="16.5" customHeight="1">
      <c r="A41" s="183" t="s">
        <v>94</v>
      </c>
      <c r="B41" s="91" t="s">
        <v>65</v>
      </c>
      <c r="C41" s="81" t="s">
        <v>40</v>
      </c>
      <c r="D41" s="82">
        <v>480</v>
      </c>
      <c r="E41" s="222"/>
      <c r="F41" s="222">
        <f>E41*D41</f>
        <v>0</v>
      </c>
      <c r="G41" s="127"/>
      <c r="I41" s="127"/>
      <c r="K41" s="97"/>
    </row>
    <row r="42" spans="1:256" s="114" customFormat="1">
      <c r="A42" s="113"/>
      <c r="B42" s="91"/>
      <c r="C42" s="81"/>
      <c r="D42" s="82"/>
      <c r="E42" s="222"/>
      <c r="F42" s="222"/>
      <c r="K42" s="97"/>
    </row>
    <row r="43" spans="1:256" s="78" customFormat="1" ht="17.25" customHeight="1">
      <c r="A43" s="183" t="s">
        <v>95</v>
      </c>
      <c r="B43" s="248" t="s">
        <v>47</v>
      </c>
      <c r="C43" s="248"/>
      <c r="D43" s="128"/>
      <c r="E43" s="225"/>
      <c r="F43" s="237"/>
      <c r="G43" s="106"/>
      <c r="H43" s="129"/>
      <c r="I43" s="106"/>
      <c r="J43" s="106"/>
      <c r="K43" s="79"/>
    </row>
    <row r="44" spans="1:256" s="78" customFormat="1">
      <c r="A44" s="192"/>
      <c r="B44" s="130" t="s">
        <v>48</v>
      </c>
      <c r="C44" s="131" t="s">
        <v>40</v>
      </c>
      <c r="D44" s="128">
        <v>420</v>
      </c>
      <c r="E44" s="226"/>
      <c r="F44" s="237">
        <f>D44*E44</f>
        <v>0</v>
      </c>
      <c r="G44" s="127"/>
      <c r="H44" s="129"/>
      <c r="I44" s="127"/>
      <c r="J44" s="106"/>
      <c r="K44" s="79"/>
    </row>
    <row r="45" spans="1:256" s="78" customFormat="1">
      <c r="A45" s="192"/>
      <c r="B45" s="130" t="s">
        <v>49</v>
      </c>
      <c r="C45" s="131" t="s">
        <v>17</v>
      </c>
      <c r="D45" s="128">
        <v>550</v>
      </c>
      <c r="E45" s="226"/>
      <c r="F45" s="237">
        <f>D45*E45</f>
        <v>0</v>
      </c>
      <c r="G45" s="127"/>
      <c r="H45" s="129"/>
      <c r="I45" s="127"/>
      <c r="J45" s="106"/>
      <c r="K45" s="79"/>
    </row>
    <row r="46" spans="1:256" s="78" customFormat="1">
      <c r="A46" s="192"/>
      <c r="B46" s="130" t="s">
        <v>61</v>
      </c>
      <c r="C46" s="131" t="s">
        <v>40</v>
      </c>
      <c r="D46" s="128">
        <v>100</v>
      </c>
      <c r="E46" s="226"/>
      <c r="F46" s="237">
        <f>D46*E46</f>
        <v>0</v>
      </c>
      <c r="G46" s="127"/>
      <c r="H46" s="129"/>
      <c r="I46" s="127"/>
      <c r="J46" s="106"/>
      <c r="K46" s="79"/>
    </row>
    <row r="47" spans="1:256" s="114" customFormat="1">
      <c r="A47" s="113"/>
      <c r="B47" s="91"/>
      <c r="C47" s="81"/>
      <c r="D47" s="82"/>
      <c r="E47" s="222"/>
      <c r="F47" s="222"/>
      <c r="K47" s="97"/>
    </row>
    <row r="48" spans="1:256" s="136" customFormat="1">
      <c r="A48" s="183" t="s">
        <v>96</v>
      </c>
      <c r="B48" s="130" t="s">
        <v>46</v>
      </c>
      <c r="C48" s="131" t="s">
        <v>17</v>
      </c>
      <c r="D48" s="128">
        <v>200</v>
      </c>
      <c r="E48" s="226"/>
      <c r="F48" s="237">
        <f>D48*E48</f>
        <v>0</v>
      </c>
      <c r="G48" s="127"/>
      <c r="H48" s="132"/>
      <c r="I48" s="127"/>
      <c r="J48" s="133"/>
      <c r="K48" s="134"/>
      <c r="L48" s="135"/>
      <c r="M48" s="135"/>
    </row>
    <row r="49" spans="1:256" s="136" customFormat="1">
      <c r="A49" s="192"/>
      <c r="B49" s="137"/>
      <c r="C49" s="137"/>
      <c r="D49" s="138"/>
      <c r="E49" s="227"/>
      <c r="F49" s="238"/>
      <c r="G49" s="139"/>
      <c r="H49" s="132"/>
      <c r="I49" s="139"/>
      <c r="J49" s="133"/>
      <c r="K49" s="134"/>
      <c r="L49" s="135"/>
      <c r="M49" s="135"/>
    </row>
    <row r="50" spans="1:256" s="136" customFormat="1" ht="25.5">
      <c r="A50" s="183" t="s">
        <v>97</v>
      </c>
      <c r="B50" s="188" t="s">
        <v>73</v>
      </c>
      <c r="C50" s="189" t="s">
        <v>17</v>
      </c>
      <c r="D50" s="190">
        <v>3</v>
      </c>
      <c r="E50" s="228"/>
      <c r="F50" s="239">
        <f>E50*D50</f>
        <v>0</v>
      </c>
      <c r="G50" s="139"/>
      <c r="H50" s="132"/>
      <c r="I50" s="139"/>
      <c r="J50" s="133"/>
      <c r="K50" s="134"/>
      <c r="L50" s="135"/>
      <c r="M50" s="135"/>
    </row>
    <row r="51" spans="1:256" s="136" customFormat="1">
      <c r="A51" s="192"/>
      <c r="B51" s="137"/>
      <c r="C51" s="137"/>
      <c r="D51" s="138"/>
      <c r="E51" s="227"/>
      <c r="F51" s="238"/>
      <c r="G51" s="139"/>
      <c r="H51" s="132"/>
      <c r="I51" s="139"/>
      <c r="J51" s="133"/>
      <c r="K51" s="134"/>
      <c r="L51" s="135"/>
      <c r="M51" s="135"/>
    </row>
    <row r="52" spans="1:256" s="136" customFormat="1" ht="27.75" customHeight="1">
      <c r="A52" s="183" t="s">
        <v>98</v>
      </c>
      <c r="B52" s="140" t="s">
        <v>50</v>
      </c>
      <c r="C52" s="141" t="s">
        <v>38</v>
      </c>
      <c r="D52" s="128">
        <v>18</v>
      </c>
      <c r="E52" s="226"/>
      <c r="F52" s="237">
        <f>D52*E52</f>
        <v>0</v>
      </c>
      <c r="G52" s="127"/>
      <c r="H52" s="142"/>
      <c r="I52" s="127"/>
      <c r="J52" s="133"/>
      <c r="K52" s="134"/>
      <c r="L52" s="135"/>
      <c r="M52" s="135"/>
    </row>
    <row r="53" spans="1:256" s="114" customFormat="1">
      <c r="A53" s="113"/>
      <c r="B53" s="91"/>
      <c r="C53" s="81"/>
      <c r="D53" s="82"/>
      <c r="E53" s="222"/>
      <c r="F53" s="222">
        <f>E53*D53</f>
        <v>0</v>
      </c>
      <c r="K53" s="97"/>
    </row>
    <row r="54" spans="1:256" ht="68.25" customHeight="1">
      <c r="A54" s="183" t="s">
        <v>99</v>
      </c>
      <c r="B54" s="143" t="s">
        <v>41</v>
      </c>
      <c r="C54" s="144" t="s">
        <v>30</v>
      </c>
      <c r="D54" s="145">
        <v>1</v>
      </c>
      <c r="E54" s="229"/>
      <c r="F54" s="222">
        <f>E54*D54</f>
        <v>0</v>
      </c>
      <c r="G54" s="146"/>
      <c r="H54" s="78"/>
      <c r="I54" s="146"/>
      <c r="J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78"/>
      <c r="BA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N54" s="78"/>
      <c r="BO54" s="78"/>
      <c r="BP54" s="78"/>
      <c r="BQ54" s="78"/>
      <c r="BR54" s="78"/>
      <c r="BS54" s="78"/>
      <c r="BT54" s="78"/>
      <c r="BU54" s="78"/>
      <c r="BV54" s="78"/>
      <c r="BW54" s="78"/>
      <c r="BX54" s="78"/>
      <c r="BY54" s="78"/>
      <c r="BZ54" s="78"/>
      <c r="CA54" s="78"/>
      <c r="CB54" s="78"/>
      <c r="CC54" s="78"/>
      <c r="CD54" s="78"/>
      <c r="CE54" s="78"/>
      <c r="CF54" s="78"/>
      <c r="CG54" s="78"/>
      <c r="CH54" s="78"/>
      <c r="CI54" s="78"/>
      <c r="CJ54" s="78"/>
      <c r="CK54" s="78"/>
      <c r="CL54" s="78"/>
      <c r="CM54" s="78"/>
      <c r="CN54" s="78"/>
      <c r="CO54" s="78"/>
      <c r="CP54" s="78"/>
      <c r="CQ54" s="78"/>
      <c r="CR54" s="78"/>
      <c r="CS54" s="78"/>
      <c r="CT54" s="78"/>
      <c r="CU54" s="78"/>
      <c r="CV54" s="78"/>
      <c r="CW54" s="78"/>
      <c r="CX54" s="78"/>
      <c r="CY54" s="78"/>
      <c r="CZ54" s="78"/>
      <c r="DA54" s="78"/>
      <c r="DB54" s="78"/>
      <c r="DC54" s="78"/>
      <c r="DD54" s="78"/>
      <c r="DE54" s="78"/>
      <c r="DF54" s="78"/>
      <c r="DG54" s="78"/>
      <c r="DH54" s="78"/>
      <c r="DI54" s="78"/>
      <c r="DJ54" s="78"/>
      <c r="DK54" s="78"/>
      <c r="DL54" s="78"/>
      <c r="DM54" s="78"/>
      <c r="DN54" s="78"/>
      <c r="DO54" s="78"/>
      <c r="DP54" s="78"/>
      <c r="DQ54" s="78"/>
      <c r="DR54" s="78"/>
      <c r="DS54" s="78"/>
      <c r="DT54" s="78"/>
      <c r="DU54" s="78"/>
      <c r="DV54" s="78"/>
      <c r="DW54" s="78"/>
      <c r="DX54" s="78"/>
      <c r="DY54" s="78"/>
      <c r="DZ54" s="78"/>
      <c r="EA54" s="78"/>
      <c r="EB54" s="78"/>
      <c r="EC54" s="78"/>
      <c r="ED54" s="78"/>
      <c r="EE54" s="78"/>
      <c r="EF54" s="78"/>
      <c r="EG54" s="78"/>
      <c r="EH54" s="78"/>
      <c r="EI54" s="78"/>
      <c r="EJ54" s="78"/>
      <c r="EK54" s="78"/>
      <c r="EL54" s="78"/>
      <c r="EM54" s="78"/>
      <c r="EN54" s="78"/>
      <c r="EO54" s="78"/>
      <c r="EP54" s="78"/>
      <c r="EQ54" s="78"/>
      <c r="ER54" s="78"/>
      <c r="ES54" s="78"/>
      <c r="ET54" s="78"/>
      <c r="EU54" s="78"/>
      <c r="EV54" s="78"/>
      <c r="EW54" s="78"/>
      <c r="EX54" s="78"/>
      <c r="EY54" s="78"/>
      <c r="EZ54" s="78"/>
      <c r="FA54" s="78"/>
      <c r="FB54" s="78"/>
      <c r="FC54" s="78"/>
      <c r="FD54" s="78"/>
      <c r="FE54" s="78"/>
      <c r="FF54" s="78"/>
      <c r="FG54" s="78"/>
      <c r="FH54" s="78"/>
      <c r="FI54" s="78"/>
      <c r="FJ54" s="78"/>
      <c r="FK54" s="78"/>
      <c r="FL54" s="78"/>
      <c r="FM54" s="78"/>
      <c r="FN54" s="78"/>
      <c r="FO54" s="78"/>
      <c r="FP54" s="78"/>
      <c r="FQ54" s="78"/>
      <c r="FR54" s="78"/>
      <c r="FS54" s="78"/>
      <c r="FT54" s="78"/>
      <c r="FU54" s="78"/>
      <c r="FV54" s="78"/>
      <c r="FW54" s="78"/>
      <c r="FX54" s="78"/>
      <c r="FY54" s="78"/>
      <c r="FZ54" s="78"/>
      <c r="GA54" s="78"/>
      <c r="GB54" s="78"/>
      <c r="GC54" s="78"/>
      <c r="GD54" s="78"/>
      <c r="GE54" s="78"/>
      <c r="GF54" s="78"/>
      <c r="GG54" s="78"/>
      <c r="GH54" s="78"/>
      <c r="GI54" s="78"/>
      <c r="GJ54" s="78"/>
      <c r="GK54" s="78"/>
      <c r="GL54" s="78"/>
      <c r="GM54" s="78"/>
      <c r="GN54" s="78"/>
      <c r="GO54" s="78"/>
      <c r="GP54" s="78"/>
      <c r="GQ54" s="78"/>
      <c r="GR54" s="78"/>
      <c r="GS54" s="78"/>
      <c r="GT54" s="78"/>
      <c r="GU54" s="78"/>
      <c r="GV54" s="78"/>
      <c r="GW54" s="78"/>
      <c r="GX54" s="78"/>
      <c r="GY54" s="78"/>
      <c r="GZ54" s="78"/>
      <c r="HA54" s="78"/>
      <c r="HB54" s="78"/>
      <c r="HC54" s="78"/>
      <c r="HD54" s="78"/>
      <c r="HE54" s="78"/>
      <c r="HF54" s="78"/>
      <c r="HG54" s="78"/>
      <c r="HH54" s="78"/>
      <c r="HI54" s="78"/>
      <c r="HJ54" s="78"/>
      <c r="HK54" s="78"/>
      <c r="HL54" s="78"/>
      <c r="HM54" s="78"/>
      <c r="HN54" s="78"/>
      <c r="HO54" s="78"/>
      <c r="HP54" s="78"/>
      <c r="HQ54" s="78"/>
      <c r="HR54" s="78"/>
      <c r="HS54" s="78"/>
      <c r="HT54" s="78"/>
      <c r="HU54" s="78"/>
      <c r="HV54" s="78"/>
      <c r="HW54" s="78"/>
      <c r="HX54" s="78"/>
      <c r="HY54" s="78"/>
      <c r="HZ54" s="78"/>
      <c r="IA54" s="78"/>
      <c r="IB54" s="78"/>
      <c r="IC54" s="78"/>
      <c r="ID54" s="78"/>
      <c r="IE54" s="78"/>
      <c r="IF54" s="78"/>
      <c r="IG54" s="78"/>
      <c r="IH54" s="78"/>
      <c r="II54" s="78"/>
      <c r="IJ54" s="78"/>
      <c r="IK54" s="78"/>
      <c r="IL54" s="78"/>
      <c r="IM54" s="78"/>
      <c r="IN54" s="78"/>
      <c r="IO54" s="78"/>
      <c r="IP54" s="78"/>
      <c r="IQ54" s="78"/>
      <c r="IR54" s="78"/>
      <c r="IS54" s="78"/>
      <c r="IT54" s="78"/>
      <c r="IU54" s="78"/>
      <c r="IV54" s="78"/>
    </row>
    <row r="55" spans="1:256">
      <c r="A55" s="193"/>
      <c r="B55" s="143"/>
      <c r="C55" s="144"/>
      <c r="D55" s="145"/>
      <c r="E55" s="229"/>
      <c r="F55" s="229"/>
      <c r="G55" s="78"/>
      <c r="H55" s="78"/>
      <c r="I55" s="78"/>
      <c r="J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  <c r="AZ55" s="78"/>
      <c r="BA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N55" s="78"/>
      <c r="BO55" s="78"/>
      <c r="BP55" s="78"/>
      <c r="BQ55" s="78"/>
      <c r="BR55" s="78"/>
      <c r="BS55" s="78"/>
      <c r="BT55" s="78"/>
      <c r="BU55" s="78"/>
      <c r="BV55" s="78"/>
      <c r="BW55" s="78"/>
      <c r="BX55" s="78"/>
      <c r="BY55" s="78"/>
      <c r="BZ55" s="78"/>
      <c r="CA55" s="78"/>
      <c r="CB55" s="78"/>
      <c r="CC55" s="78"/>
      <c r="CD55" s="78"/>
      <c r="CE55" s="78"/>
      <c r="CF55" s="78"/>
      <c r="CG55" s="78"/>
      <c r="CH55" s="78"/>
      <c r="CI55" s="78"/>
      <c r="CJ55" s="78"/>
      <c r="CK55" s="78"/>
      <c r="CL55" s="78"/>
      <c r="CM55" s="78"/>
      <c r="CN55" s="78"/>
      <c r="CO55" s="78"/>
      <c r="CP55" s="78"/>
      <c r="CQ55" s="78"/>
      <c r="CR55" s="78"/>
      <c r="CS55" s="78"/>
      <c r="CT55" s="78"/>
      <c r="CU55" s="78"/>
      <c r="CV55" s="78"/>
      <c r="CW55" s="78"/>
      <c r="CX55" s="78"/>
      <c r="CY55" s="78"/>
      <c r="CZ55" s="78"/>
      <c r="DA55" s="78"/>
      <c r="DB55" s="78"/>
      <c r="DC55" s="78"/>
      <c r="DD55" s="78"/>
      <c r="DE55" s="78"/>
      <c r="DF55" s="78"/>
      <c r="DG55" s="78"/>
      <c r="DH55" s="78"/>
      <c r="DI55" s="78"/>
      <c r="DJ55" s="78"/>
      <c r="DK55" s="78"/>
      <c r="DL55" s="78"/>
      <c r="DM55" s="78"/>
      <c r="DN55" s="78"/>
      <c r="DO55" s="78"/>
      <c r="DP55" s="78"/>
      <c r="DQ55" s="78"/>
      <c r="DR55" s="78"/>
      <c r="DS55" s="78"/>
      <c r="DT55" s="78"/>
      <c r="DU55" s="78"/>
      <c r="DV55" s="78"/>
      <c r="DW55" s="78"/>
      <c r="DX55" s="78"/>
      <c r="DY55" s="78"/>
      <c r="DZ55" s="78"/>
      <c r="EA55" s="78"/>
      <c r="EB55" s="78"/>
      <c r="EC55" s="78"/>
      <c r="ED55" s="78"/>
      <c r="EE55" s="78"/>
      <c r="EF55" s="78"/>
      <c r="EG55" s="78"/>
      <c r="EH55" s="78"/>
      <c r="EI55" s="78"/>
      <c r="EJ55" s="78"/>
      <c r="EK55" s="78"/>
      <c r="EL55" s="78"/>
      <c r="EM55" s="78"/>
      <c r="EN55" s="78"/>
      <c r="EO55" s="78"/>
      <c r="EP55" s="78"/>
      <c r="EQ55" s="78"/>
      <c r="ER55" s="78"/>
      <c r="ES55" s="78"/>
      <c r="ET55" s="78"/>
      <c r="EU55" s="78"/>
      <c r="EV55" s="78"/>
      <c r="EW55" s="78"/>
      <c r="EX55" s="78"/>
      <c r="EY55" s="78"/>
      <c r="EZ55" s="78"/>
      <c r="FA55" s="78"/>
      <c r="FB55" s="78"/>
      <c r="FC55" s="78"/>
      <c r="FD55" s="78"/>
      <c r="FE55" s="78"/>
      <c r="FF55" s="78"/>
      <c r="FG55" s="78"/>
      <c r="FH55" s="78"/>
      <c r="FI55" s="78"/>
      <c r="FJ55" s="78"/>
      <c r="FK55" s="78"/>
      <c r="FL55" s="78"/>
      <c r="FM55" s="78"/>
      <c r="FN55" s="78"/>
      <c r="FO55" s="78"/>
      <c r="FP55" s="78"/>
      <c r="FQ55" s="78"/>
      <c r="FR55" s="78"/>
      <c r="FS55" s="78"/>
      <c r="FT55" s="78"/>
      <c r="FU55" s="78"/>
      <c r="FV55" s="78"/>
      <c r="FW55" s="78"/>
      <c r="FX55" s="78"/>
      <c r="FY55" s="78"/>
      <c r="FZ55" s="78"/>
      <c r="GA55" s="78"/>
      <c r="GB55" s="78"/>
      <c r="GC55" s="78"/>
      <c r="GD55" s="78"/>
      <c r="GE55" s="78"/>
      <c r="GF55" s="78"/>
      <c r="GG55" s="78"/>
      <c r="GH55" s="78"/>
      <c r="GI55" s="78"/>
      <c r="GJ55" s="78"/>
      <c r="GK55" s="78"/>
      <c r="GL55" s="78"/>
      <c r="GM55" s="78"/>
      <c r="GN55" s="78"/>
      <c r="GO55" s="78"/>
      <c r="GP55" s="78"/>
      <c r="GQ55" s="78"/>
      <c r="GR55" s="78"/>
      <c r="GS55" s="78"/>
      <c r="GT55" s="78"/>
      <c r="GU55" s="78"/>
      <c r="GV55" s="78"/>
      <c r="GW55" s="78"/>
      <c r="GX55" s="78"/>
      <c r="GY55" s="78"/>
      <c r="GZ55" s="78"/>
      <c r="HA55" s="78"/>
      <c r="HB55" s="78"/>
      <c r="HC55" s="78"/>
      <c r="HD55" s="78"/>
      <c r="HE55" s="78"/>
      <c r="HF55" s="78"/>
      <c r="HG55" s="78"/>
      <c r="HH55" s="78"/>
      <c r="HI55" s="78"/>
      <c r="HJ55" s="78"/>
      <c r="HK55" s="78"/>
      <c r="HL55" s="78"/>
      <c r="HM55" s="78"/>
      <c r="HN55" s="78"/>
      <c r="HO55" s="78"/>
      <c r="HP55" s="78"/>
      <c r="HQ55" s="78"/>
      <c r="HR55" s="78"/>
      <c r="HS55" s="78"/>
      <c r="HT55" s="78"/>
      <c r="HU55" s="78"/>
      <c r="HV55" s="78"/>
      <c r="HW55" s="78"/>
      <c r="HX55" s="78"/>
      <c r="HY55" s="78"/>
      <c r="HZ55" s="78"/>
      <c r="IA55" s="78"/>
      <c r="IB55" s="78"/>
      <c r="IC55" s="78"/>
      <c r="ID55" s="78"/>
      <c r="IE55" s="78"/>
      <c r="IF55" s="78"/>
      <c r="IG55" s="78"/>
      <c r="IH55" s="78"/>
      <c r="II55" s="78"/>
      <c r="IJ55" s="78"/>
      <c r="IK55" s="78"/>
      <c r="IL55" s="78"/>
      <c r="IM55" s="78"/>
      <c r="IN55" s="78"/>
      <c r="IO55" s="78"/>
      <c r="IP55" s="78"/>
      <c r="IQ55" s="78"/>
      <c r="IR55" s="78"/>
      <c r="IS55" s="78"/>
      <c r="IT55" s="78"/>
      <c r="IU55" s="78"/>
      <c r="IV55" s="78"/>
    </row>
    <row r="56" spans="1:256" s="152" customFormat="1" ht="68.25" customHeight="1">
      <c r="A56" s="187" t="s">
        <v>100</v>
      </c>
      <c r="B56" s="194" t="s">
        <v>58</v>
      </c>
      <c r="C56" s="195" t="s">
        <v>30</v>
      </c>
      <c r="D56" s="196">
        <v>1</v>
      </c>
      <c r="E56" s="211"/>
      <c r="F56" s="211">
        <f>E56*D56</f>
        <v>0</v>
      </c>
      <c r="G56" s="150"/>
      <c r="H56" s="151"/>
      <c r="I56" s="150"/>
      <c r="J56" s="151"/>
      <c r="K56" s="79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  <c r="BI56" s="151"/>
      <c r="BJ56" s="151"/>
      <c r="BK56" s="151"/>
      <c r="BL56" s="151"/>
      <c r="BM56" s="151"/>
      <c r="BN56" s="151"/>
      <c r="BO56" s="151"/>
      <c r="BP56" s="151"/>
      <c r="BQ56" s="151"/>
      <c r="BR56" s="151"/>
      <c r="BS56" s="151"/>
      <c r="BT56" s="151"/>
      <c r="BU56" s="151"/>
      <c r="BV56" s="151"/>
      <c r="BW56" s="151"/>
      <c r="BX56" s="151"/>
      <c r="BY56" s="151"/>
      <c r="BZ56" s="151"/>
      <c r="CA56" s="151"/>
      <c r="CB56" s="151"/>
      <c r="CC56" s="151"/>
      <c r="CD56" s="151"/>
      <c r="CE56" s="151"/>
      <c r="CF56" s="151"/>
      <c r="CG56" s="151"/>
      <c r="CH56" s="151"/>
      <c r="CI56" s="151"/>
      <c r="CJ56" s="151"/>
      <c r="CK56" s="151"/>
      <c r="CL56" s="151"/>
      <c r="CM56" s="151"/>
      <c r="CN56" s="151"/>
      <c r="CO56" s="151"/>
      <c r="CP56" s="151"/>
      <c r="CQ56" s="151"/>
      <c r="CR56" s="151"/>
      <c r="CS56" s="151"/>
      <c r="CT56" s="151"/>
      <c r="CU56" s="151"/>
      <c r="CV56" s="151"/>
      <c r="CW56" s="151"/>
      <c r="CX56" s="151"/>
      <c r="CY56" s="151"/>
      <c r="CZ56" s="151"/>
      <c r="DA56" s="151"/>
      <c r="DB56" s="151"/>
      <c r="DC56" s="151"/>
      <c r="DD56" s="151"/>
      <c r="DE56" s="151"/>
      <c r="DF56" s="151"/>
      <c r="DG56" s="151"/>
      <c r="DH56" s="151"/>
      <c r="DI56" s="151"/>
      <c r="DJ56" s="151"/>
      <c r="DK56" s="151"/>
      <c r="DL56" s="151"/>
      <c r="DM56" s="151"/>
      <c r="DN56" s="151"/>
      <c r="DO56" s="151"/>
      <c r="DP56" s="151"/>
      <c r="DQ56" s="151"/>
      <c r="DR56" s="151"/>
      <c r="DS56" s="151"/>
      <c r="DT56" s="151"/>
      <c r="DU56" s="151"/>
      <c r="DV56" s="151"/>
      <c r="DW56" s="151"/>
      <c r="DX56" s="151"/>
      <c r="DY56" s="151"/>
      <c r="DZ56" s="151"/>
      <c r="EA56" s="151"/>
      <c r="EB56" s="151"/>
      <c r="EC56" s="151"/>
      <c r="ED56" s="151"/>
      <c r="EE56" s="151"/>
      <c r="EF56" s="151"/>
      <c r="EG56" s="151"/>
      <c r="EH56" s="151"/>
      <c r="EI56" s="151"/>
      <c r="EJ56" s="151"/>
      <c r="EK56" s="151"/>
      <c r="EL56" s="151"/>
      <c r="EM56" s="151"/>
      <c r="EN56" s="151"/>
      <c r="EO56" s="151"/>
      <c r="EP56" s="151"/>
      <c r="EQ56" s="151"/>
      <c r="ER56" s="151"/>
      <c r="ES56" s="151"/>
      <c r="ET56" s="151"/>
      <c r="EU56" s="151"/>
      <c r="EV56" s="151"/>
      <c r="EW56" s="151"/>
      <c r="EX56" s="151"/>
      <c r="EY56" s="151"/>
      <c r="EZ56" s="151"/>
      <c r="FA56" s="151"/>
      <c r="FB56" s="151"/>
      <c r="FC56" s="151"/>
      <c r="FD56" s="151"/>
      <c r="FE56" s="151"/>
      <c r="FF56" s="151"/>
      <c r="FG56" s="151"/>
      <c r="FH56" s="151"/>
      <c r="FI56" s="151"/>
      <c r="FJ56" s="151"/>
      <c r="FK56" s="151"/>
      <c r="FL56" s="151"/>
      <c r="FM56" s="151"/>
      <c r="FN56" s="151"/>
      <c r="FO56" s="151"/>
      <c r="FP56" s="151"/>
      <c r="FQ56" s="151"/>
      <c r="FR56" s="151"/>
      <c r="FS56" s="151"/>
      <c r="FT56" s="151"/>
      <c r="FU56" s="151"/>
      <c r="FV56" s="151"/>
      <c r="FW56" s="151"/>
      <c r="FX56" s="151"/>
      <c r="FY56" s="151"/>
      <c r="FZ56" s="151"/>
      <c r="GA56" s="151"/>
      <c r="GB56" s="151"/>
      <c r="GC56" s="151"/>
      <c r="GD56" s="151"/>
      <c r="GE56" s="151"/>
      <c r="GF56" s="151"/>
      <c r="GG56" s="151"/>
      <c r="GH56" s="151"/>
      <c r="GI56" s="151"/>
      <c r="GJ56" s="151"/>
      <c r="GK56" s="151"/>
      <c r="GL56" s="151"/>
      <c r="GM56" s="151"/>
      <c r="GN56" s="151"/>
      <c r="GO56" s="151"/>
      <c r="GP56" s="151"/>
      <c r="GQ56" s="151"/>
      <c r="GR56" s="151"/>
      <c r="GS56" s="151"/>
      <c r="GT56" s="151"/>
      <c r="GU56" s="151"/>
      <c r="GV56" s="151"/>
      <c r="GW56" s="151"/>
      <c r="GX56" s="151"/>
      <c r="GY56" s="151"/>
      <c r="GZ56" s="151"/>
      <c r="HA56" s="151"/>
      <c r="HB56" s="151"/>
      <c r="HC56" s="151"/>
      <c r="HD56" s="151"/>
      <c r="HE56" s="151"/>
      <c r="HF56" s="151"/>
      <c r="HG56" s="151"/>
      <c r="HH56" s="151"/>
      <c r="HI56" s="151"/>
      <c r="HJ56" s="151"/>
      <c r="HK56" s="151"/>
      <c r="HL56" s="151"/>
      <c r="HM56" s="151"/>
      <c r="HN56" s="151"/>
      <c r="HO56" s="151"/>
      <c r="HP56" s="151"/>
      <c r="HQ56" s="151"/>
      <c r="HR56" s="151"/>
      <c r="HS56" s="151"/>
      <c r="HT56" s="151"/>
      <c r="HU56" s="151"/>
      <c r="HV56" s="151"/>
      <c r="HW56" s="151"/>
      <c r="HX56" s="151"/>
      <c r="HY56" s="151"/>
      <c r="HZ56" s="151"/>
      <c r="IA56" s="151"/>
      <c r="IB56" s="151"/>
      <c r="IC56" s="151"/>
      <c r="ID56" s="151"/>
      <c r="IE56" s="151"/>
      <c r="IF56" s="151"/>
      <c r="IG56" s="151"/>
      <c r="IH56" s="151"/>
      <c r="II56" s="151"/>
      <c r="IJ56" s="151"/>
      <c r="IK56" s="151"/>
      <c r="IL56" s="151"/>
      <c r="IM56" s="151"/>
      <c r="IN56" s="151"/>
      <c r="IO56" s="151"/>
      <c r="IP56" s="151"/>
      <c r="IQ56" s="151"/>
      <c r="IR56" s="151"/>
      <c r="IS56" s="151"/>
      <c r="IT56" s="151"/>
      <c r="IU56" s="151"/>
      <c r="IV56" s="151"/>
    </row>
    <row r="57" spans="1:256" s="152" customFormat="1">
      <c r="A57" s="147"/>
      <c r="B57" s="143"/>
      <c r="C57" s="148"/>
      <c r="D57" s="149"/>
      <c r="E57" s="230"/>
      <c r="F57" s="230">
        <f>E57*D57</f>
        <v>0</v>
      </c>
      <c r="G57" s="151"/>
      <c r="H57" s="151"/>
      <c r="I57" s="151"/>
      <c r="J57" s="151"/>
      <c r="K57" s="79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1"/>
      <c r="BN57" s="151"/>
      <c r="BO57" s="151"/>
      <c r="BP57" s="151"/>
      <c r="BQ57" s="151"/>
      <c r="BR57" s="151"/>
      <c r="BS57" s="151"/>
      <c r="BT57" s="151"/>
      <c r="BU57" s="151"/>
      <c r="BV57" s="151"/>
      <c r="BW57" s="151"/>
      <c r="BX57" s="151"/>
      <c r="BY57" s="151"/>
      <c r="BZ57" s="151"/>
      <c r="CA57" s="151"/>
      <c r="CB57" s="151"/>
      <c r="CC57" s="151"/>
      <c r="CD57" s="151"/>
      <c r="CE57" s="151"/>
      <c r="CF57" s="151"/>
      <c r="CG57" s="151"/>
      <c r="CH57" s="151"/>
      <c r="CI57" s="151"/>
      <c r="CJ57" s="151"/>
      <c r="CK57" s="151"/>
      <c r="CL57" s="151"/>
      <c r="CM57" s="151"/>
      <c r="CN57" s="151"/>
      <c r="CO57" s="151"/>
      <c r="CP57" s="151"/>
      <c r="CQ57" s="151"/>
      <c r="CR57" s="151"/>
      <c r="CS57" s="151"/>
      <c r="CT57" s="151"/>
      <c r="CU57" s="151"/>
      <c r="CV57" s="151"/>
      <c r="CW57" s="151"/>
      <c r="CX57" s="151"/>
      <c r="CY57" s="151"/>
      <c r="CZ57" s="151"/>
      <c r="DA57" s="151"/>
      <c r="DB57" s="151"/>
      <c r="DC57" s="151"/>
      <c r="DD57" s="151"/>
      <c r="DE57" s="151"/>
      <c r="DF57" s="151"/>
      <c r="DG57" s="151"/>
      <c r="DH57" s="151"/>
      <c r="DI57" s="151"/>
      <c r="DJ57" s="151"/>
      <c r="DK57" s="151"/>
      <c r="DL57" s="151"/>
      <c r="DM57" s="151"/>
      <c r="DN57" s="151"/>
      <c r="DO57" s="151"/>
      <c r="DP57" s="151"/>
      <c r="DQ57" s="151"/>
      <c r="DR57" s="151"/>
      <c r="DS57" s="151"/>
      <c r="DT57" s="151"/>
      <c r="DU57" s="151"/>
      <c r="DV57" s="151"/>
      <c r="DW57" s="151"/>
      <c r="DX57" s="151"/>
      <c r="DY57" s="151"/>
      <c r="DZ57" s="151"/>
      <c r="EA57" s="151"/>
      <c r="EB57" s="151"/>
      <c r="EC57" s="151"/>
      <c r="ED57" s="151"/>
      <c r="EE57" s="151"/>
      <c r="EF57" s="151"/>
      <c r="EG57" s="151"/>
      <c r="EH57" s="151"/>
      <c r="EI57" s="151"/>
      <c r="EJ57" s="151"/>
      <c r="EK57" s="151"/>
      <c r="EL57" s="151"/>
      <c r="EM57" s="151"/>
      <c r="EN57" s="151"/>
      <c r="EO57" s="151"/>
      <c r="EP57" s="151"/>
      <c r="EQ57" s="151"/>
      <c r="ER57" s="151"/>
      <c r="ES57" s="151"/>
      <c r="ET57" s="151"/>
      <c r="EU57" s="151"/>
      <c r="EV57" s="151"/>
      <c r="EW57" s="151"/>
      <c r="EX57" s="151"/>
      <c r="EY57" s="151"/>
      <c r="EZ57" s="151"/>
      <c r="FA57" s="151"/>
      <c r="FB57" s="151"/>
      <c r="FC57" s="151"/>
      <c r="FD57" s="151"/>
      <c r="FE57" s="151"/>
      <c r="FF57" s="151"/>
      <c r="FG57" s="151"/>
      <c r="FH57" s="151"/>
      <c r="FI57" s="151"/>
      <c r="FJ57" s="151"/>
      <c r="FK57" s="151"/>
      <c r="FL57" s="151"/>
      <c r="FM57" s="151"/>
      <c r="FN57" s="151"/>
      <c r="FO57" s="151"/>
      <c r="FP57" s="151"/>
      <c r="FQ57" s="151"/>
      <c r="FR57" s="151"/>
      <c r="FS57" s="151"/>
      <c r="FT57" s="151"/>
      <c r="FU57" s="151"/>
      <c r="FV57" s="151"/>
      <c r="FW57" s="151"/>
      <c r="FX57" s="151"/>
      <c r="FY57" s="151"/>
      <c r="FZ57" s="151"/>
      <c r="GA57" s="151"/>
      <c r="GB57" s="151"/>
      <c r="GC57" s="151"/>
      <c r="GD57" s="151"/>
      <c r="GE57" s="151"/>
      <c r="GF57" s="151"/>
      <c r="GG57" s="151"/>
      <c r="GH57" s="151"/>
      <c r="GI57" s="151"/>
      <c r="GJ57" s="151"/>
      <c r="GK57" s="151"/>
      <c r="GL57" s="151"/>
      <c r="GM57" s="151"/>
      <c r="GN57" s="151"/>
      <c r="GO57" s="151"/>
      <c r="GP57" s="151"/>
      <c r="GQ57" s="151"/>
      <c r="GR57" s="151"/>
      <c r="GS57" s="151"/>
      <c r="GT57" s="151"/>
      <c r="GU57" s="151"/>
      <c r="GV57" s="151"/>
      <c r="GW57" s="151"/>
      <c r="GX57" s="151"/>
      <c r="GY57" s="151"/>
      <c r="GZ57" s="151"/>
      <c r="HA57" s="151"/>
      <c r="HB57" s="151"/>
      <c r="HC57" s="151"/>
      <c r="HD57" s="151"/>
      <c r="HE57" s="151"/>
      <c r="HF57" s="151"/>
      <c r="HG57" s="151"/>
      <c r="HH57" s="151"/>
      <c r="HI57" s="151"/>
      <c r="HJ57" s="151"/>
      <c r="HK57" s="151"/>
      <c r="HL57" s="151"/>
      <c r="HM57" s="151"/>
      <c r="HN57" s="151"/>
      <c r="HO57" s="151"/>
      <c r="HP57" s="151"/>
      <c r="HQ57" s="151"/>
      <c r="HR57" s="151"/>
      <c r="HS57" s="151"/>
      <c r="HT57" s="151"/>
      <c r="HU57" s="151"/>
      <c r="HV57" s="151"/>
      <c r="HW57" s="151"/>
      <c r="HX57" s="151"/>
      <c r="HY57" s="151"/>
      <c r="HZ57" s="151"/>
      <c r="IA57" s="151"/>
      <c r="IB57" s="151"/>
      <c r="IC57" s="151"/>
      <c r="ID57" s="151"/>
      <c r="IE57" s="151"/>
      <c r="IF57" s="151"/>
      <c r="IG57" s="151"/>
      <c r="IH57" s="151"/>
      <c r="II57" s="151"/>
      <c r="IJ57" s="151"/>
      <c r="IK57" s="151"/>
      <c r="IL57" s="151"/>
      <c r="IM57" s="151"/>
      <c r="IN57" s="151"/>
      <c r="IO57" s="151"/>
      <c r="IP57" s="151"/>
      <c r="IQ57" s="151"/>
      <c r="IR57" s="151"/>
      <c r="IS57" s="151"/>
      <c r="IT57" s="151"/>
      <c r="IU57" s="151"/>
      <c r="IV57" s="151"/>
    </row>
    <row r="58" spans="1:256" s="96" customFormat="1">
      <c r="A58" s="92"/>
      <c r="B58" s="107" t="s">
        <v>33</v>
      </c>
      <c r="C58" s="94"/>
      <c r="D58" s="95"/>
      <c r="E58" s="218"/>
      <c r="F58" s="240"/>
      <c r="K58" s="97"/>
    </row>
    <row r="59" spans="1:256" s="96" customFormat="1" ht="25.5">
      <c r="A59" s="153" t="s">
        <v>43</v>
      </c>
      <c r="B59" s="93" t="s">
        <v>59</v>
      </c>
      <c r="C59" s="94"/>
      <c r="D59" s="95"/>
      <c r="E59" s="218"/>
      <c r="F59" s="240"/>
      <c r="K59" s="97"/>
    </row>
    <row r="60" spans="1:256" s="96" customFormat="1">
      <c r="A60" s="153" t="s">
        <v>43</v>
      </c>
      <c r="B60" s="93" t="s">
        <v>45</v>
      </c>
      <c r="C60" s="94"/>
      <c r="D60" s="95"/>
      <c r="E60" s="218"/>
      <c r="F60" s="240"/>
      <c r="K60" s="97"/>
    </row>
    <row r="61" spans="1:256" s="96" customFormat="1">
      <c r="A61" s="92"/>
      <c r="B61" s="93"/>
      <c r="C61" s="94"/>
      <c r="D61" s="95"/>
      <c r="E61" s="218"/>
      <c r="F61" s="240"/>
      <c r="H61" s="154"/>
      <c r="K61" s="97"/>
    </row>
    <row r="62" spans="1:256" s="78" customFormat="1">
      <c r="A62" s="101" t="s">
        <v>101</v>
      </c>
      <c r="B62" s="102"/>
      <c r="C62" s="102"/>
      <c r="D62" s="103"/>
      <c r="E62" s="219"/>
      <c r="F62" s="236">
        <f>SUM(F40:F57)</f>
        <v>0</v>
      </c>
      <c r="G62" s="155"/>
      <c r="H62" s="156"/>
      <c r="I62" s="104"/>
      <c r="J62" s="106"/>
      <c r="K62" s="79"/>
    </row>
    <row r="63" spans="1:256" s="96" customFormat="1">
      <c r="A63" s="92"/>
      <c r="B63" s="93"/>
      <c r="C63" s="94"/>
      <c r="D63" s="95"/>
      <c r="E63" s="218"/>
      <c r="F63" s="240"/>
      <c r="H63" s="154"/>
      <c r="K63" s="97"/>
    </row>
    <row r="64" spans="1:256" s="96" customFormat="1" ht="25.5">
      <c r="A64" s="197" t="s">
        <v>102</v>
      </c>
      <c r="B64" s="107" t="s">
        <v>77</v>
      </c>
      <c r="C64" s="94"/>
      <c r="D64" s="95"/>
      <c r="E64" s="218"/>
      <c r="F64" s="240"/>
      <c r="H64" s="154"/>
      <c r="K64" s="97"/>
    </row>
    <row r="65" spans="1:256" s="96" customFormat="1">
      <c r="A65" s="92"/>
      <c r="B65" s="93"/>
      <c r="C65" s="94"/>
      <c r="D65" s="95"/>
      <c r="E65" s="218"/>
      <c r="F65" s="240"/>
      <c r="H65" s="154"/>
      <c r="K65" s="97"/>
    </row>
    <row r="66" spans="1:256" s="96" customFormat="1" ht="31.9" customHeight="1">
      <c r="A66" s="183" t="s">
        <v>103</v>
      </c>
      <c r="B66" s="194" t="s">
        <v>78</v>
      </c>
      <c r="C66" s="195" t="s">
        <v>30</v>
      </c>
      <c r="D66" s="196">
        <v>1</v>
      </c>
      <c r="E66" s="211"/>
      <c r="F66" s="240">
        <f>E66*D66</f>
        <v>0</v>
      </c>
      <c r="H66" s="154"/>
      <c r="K66" s="97"/>
    </row>
    <row r="67" spans="1:256" s="96" customFormat="1">
      <c r="A67" s="92"/>
      <c r="B67" s="93"/>
      <c r="C67" s="94"/>
      <c r="D67" s="95"/>
      <c r="E67" s="218"/>
      <c r="F67" s="240"/>
      <c r="H67" s="154"/>
      <c r="K67" s="97"/>
    </row>
    <row r="68" spans="1:256" s="96" customFormat="1">
      <c r="A68" s="101" t="s">
        <v>104</v>
      </c>
      <c r="B68" s="102"/>
      <c r="C68" s="102"/>
      <c r="D68" s="103"/>
      <c r="E68" s="219"/>
      <c r="F68" s="236">
        <f>F66</f>
        <v>0</v>
      </c>
      <c r="H68" s="154"/>
      <c r="K68" s="97"/>
    </row>
    <row r="69" spans="1:256" s="96" customFormat="1">
      <c r="A69" s="92"/>
      <c r="B69" s="93"/>
      <c r="C69" s="94"/>
      <c r="D69" s="95"/>
      <c r="E69" s="218"/>
      <c r="F69" s="240"/>
      <c r="H69" s="154"/>
      <c r="K69" s="97"/>
    </row>
    <row r="70" spans="1:256" s="96" customFormat="1">
      <c r="A70" s="92"/>
      <c r="B70" s="93"/>
      <c r="C70" s="94"/>
      <c r="D70" s="95"/>
      <c r="E70" s="218"/>
      <c r="F70" s="240"/>
      <c r="H70" s="154"/>
      <c r="K70" s="97"/>
    </row>
    <row r="71" spans="1:256" s="96" customFormat="1">
      <c r="A71" s="92"/>
      <c r="B71" s="93"/>
      <c r="C71" s="94"/>
      <c r="D71" s="95"/>
      <c r="E71" s="218"/>
      <c r="F71" s="240"/>
      <c r="H71" s="154"/>
      <c r="K71" s="97"/>
    </row>
    <row r="72" spans="1:256" s="163" customFormat="1">
      <c r="A72" s="157"/>
      <c r="B72" s="158" t="s">
        <v>52</v>
      </c>
      <c r="C72" s="159"/>
      <c r="D72" s="160"/>
      <c r="E72" s="231"/>
      <c r="F72" s="241"/>
      <c r="G72" s="161"/>
      <c r="H72" s="156"/>
      <c r="I72" s="161"/>
      <c r="J72" s="162"/>
      <c r="K72" s="79"/>
    </row>
    <row r="73" spans="1:256" s="96" customFormat="1">
      <c r="A73" s="92"/>
      <c r="B73" s="93"/>
      <c r="C73" s="94"/>
      <c r="D73" s="95"/>
      <c r="E73" s="218"/>
      <c r="F73" s="240"/>
      <c r="H73" s="154"/>
      <c r="K73" s="97"/>
    </row>
    <row r="74" spans="1:256" s="78" customFormat="1">
      <c r="A74" s="164" t="s">
        <v>105</v>
      </c>
      <c r="B74" s="165"/>
      <c r="C74" s="102"/>
      <c r="D74" s="103"/>
      <c r="E74" s="219"/>
      <c r="F74" s="236">
        <f>F20</f>
        <v>0</v>
      </c>
      <c r="G74" s="155"/>
      <c r="H74" s="156"/>
      <c r="I74" s="104"/>
      <c r="J74" s="106"/>
      <c r="K74" s="79"/>
    </row>
    <row r="75" spans="1:256" s="78" customFormat="1">
      <c r="A75" s="164" t="s">
        <v>106</v>
      </c>
      <c r="B75" s="165"/>
      <c r="C75" s="102"/>
      <c r="D75" s="103"/>
      <c r="E75" s="219"/>
      <c r="F75" s="236">
        <f>F28</f>
        <v>0</v>
      </c>
      <c r="G75" s="155"/>
      <c r="H75" s="156"/>
      <c r="I75" s="104"/>
      <c r="J75" s="106"/>
      <c r="K75" s="79"/>
    </row>
    <row r="76" spans="1:256" s="78" customFormat="1">
      <c r="A76" s="166" t="s">
        <v>107</v>
      </c>
      <c r="B76" s="167"/>
      <c r="C76" s="168"/>
      <c r="D76" s="169"/>
      <c r="E76" s="232"/>
      <c r="F76" s="236">
        <f>F36</f>
        <v>0</v>
      </c>
      <c r="G76" s="155"/>
      <c r="H76" s="156"/>
      <c r="I76" s="104"/>
      <c r="J76" s="106"/>
      <c r="K76" s="79"/>
    </row>
    <row r="77" spans="1:256" s="78" customFormat="1">
      <c r="A77" s="164" t="s">
        <v>108</v>
      </c>
      <c r="B77" s="165"/>
      <c r="C77" s="102"/>
      <c r="D77" s="103"/>
      <c r="E77" s="219"/>
      <c r="F77" s="236">
        <f>F62</f>
        <v>0</v>
      </c>
      <c r="G77" s="155"/>
      <c r="H77" s="156"/>
      <c r="I77" s="104"/>
      <c r="J77" s="106"/>
      <c r="K77" s="79"/>
    </row>
    <row r="78" spans="1:256" s="78" customFormat="1">
      <c r="A78" s="101" t="s">
        <v>109</v>
      </c>
      <c r="B78" s="102"/>
      <c r="C78" s="102"/>
      <c r="D78" s="103"/>
      <c r="E78" s="219"/>
      <c r="F78" s="236">
        <f>F68</f>
        <v>0</v>
      </c>
      <c r="G78" s="104"/>
      <c r="H78" s="156"/>
      <c r="I78" s="104"/>
      <c r="J78" s="106"/>
      <c r="K78" s="79"/>
    </row>
    <row r="79" spans="1:256" s="96" customFormat="1">
      <c r="A79" s="170"/>
      <c r="B79" s="171"/>
      <c r="C79" s="172"/>
      <c r="D79" s="173"/>
      <c r="E79" s="233"/>
      <c r="F79" s="242"/>
      <c r="H79" s="84"/>
      <c r="K79" s="97"/>
    </row>
    <row r="80" spans="1:256">
      <c r="A80" s="174" t="s">
        <v>42</v>
      </c>
      <c r="B80" s="175"/>
      <c r="C80" s="76"/>
      <c r="D80" s="77"/>
      <c r="E80" s="215"/>
      <c r="F80" s="235">
        <f>SUM(F74:F79)</f>
        <v>0</v>
      </c>
      <c r="G80" s="78"/>
      <c r="H80" s="106"/>
      <c r="I80" s="78"/>
      <c r="J80" s="78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N80" s="78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78"/>
      <c r="BQ80" s="78"/>
      <c r="BR80" s="78"/>
      <c r="BS80" s="78"/>
      <c r="BT80" s="78"/>
      <c r="BU80" s="78"/>
      <c r="BV80" s="78"/>
      <c r="BW80" s="78"/>
      <c r="BX80" s="78"/>
      <c r="BY80" s="78"/>
      <c r="BZ80" s="78"/>
      <c r="CA80" s="78"/>
      <c r="CB80" s="78"/>
      <c r="CC80" s="78"/>
      <c r="CD80" s="78"/>
      <c r="CE80" s="78"/>
      <c r="CF80" s="78"/>
      <c r="CG80" s="78"/>
      <c r="CH80" s="78"/>
      <c r="CI80" s="78"/>
      <c r="CJ80" s="78"/>
      <c r="CK80" s="78"/>
      <c r="CL80" s="78"/>
      <c r="CM80" s="78"/>
      <c r="CN80" s="78"/>
      <c r="CO80" s="78"/>
      <c r="CP80" s="78"/>
      <c r="CQ80" s="78"/>
      <c r="CR80" s="78"/>
      <c r="CS80" s="78"/>
      <c r="CT80" s="78"/>
      <c r="CU80" s="78"/>
      <c r="CV80" s="78"/>
      <c r="CW80" s="78"/>
      <c r="CX80" s="78"/>
      <c r="CY80" s="78"/>
      <c r="CZ80" s="78"/>
      <c r="DA80" s="78"/>
      <c r="DB80" s="78"/>
      <c r="DC80" s="78"/>
      <c r="DD80" s="78"/>
      <c r="DE80" s="78"/>
      <c r="DF80" s="78"/>
      <c r="DG80" s="78"/>
      <c r="DH80" s="78"/>
      <c r="DI80" s="78"/>
      <c r="DJ80" s="78"/>
      <c r="DK80" s="78"/>
      <c r="DL80" s="78"/>
      <c r="DM80" s="78"/>
      <c r="DN80" s="78"/>
      <c r="DO80" s="78"/>
      <c r="DP80" s="78"/>
      <c r="DQ80" s="78"/>
      <c r="DR80" s="78"/>
      <c r="DS80" s="78"/>
      <c r="DT80" s="78"/>
      <c r="DU80" s="78"/>
      <c r="DV80" s="78"/>
      <c r="DW80" s="78"/>
      <c r="DX80" s="78"/>
      <c r="DY80" s="78"/>
      <c r="DZ80" s="78"/>
      <c r="EA80" s="78"/>
      <c r="EB80" s="78"/>
      <c r="EC80" s="78"/>
      <c r="ED80" s="78"/>
      <c r="EE80" s="78"/>
      <c r="EF80" s="78"/>
      <c r="EG80" s="78"/>
      <c r="EH80" s="78"/>
      <c r="EI80" s="78"/>
      <c r="EJ80" s="78"/>
      <c r="EK80" s="78"/>
      <c r="EL80" s="78"/>
      <c r="EM80" s="78"/>
      <c r="EN80" s="78"/>
      <c r="EO80" s="78"/>
      <c r="EP80" s="78"/>
      <c r="EQ80" s="78"/>
      <c r="ER80" s="78"/>
      <c r="ES80" s="78"/>
      <c r="ET80" s="78"/>
      <c r="EU80" s="78"/>
      <c r="EV80" s="78"/>
      <c r="EW80" s="78"/>
      <c r="EX80" s="78"/>
      <c r="EY80" s="78"/>
      <c r="EZ80" s="78"/>
      <c r="FA80" s="78"/>
      <c r="FB80" s="78"/>
      <c r="FC80" s="78"/>
      <c r="FD80" s="78"/>
      <c r="FE80" s="78"/>
      <c r="FF80" s="78"/>
      <c r="FG80" s="78"/>
      <c r="FH80" s="78"/>
      <c r="FI80" s="78"/>
      <c r="FJ80" s="78"/>
      <c r="FK80" s="78"/>
      <c r="FL80" s="78"/>
      <c r="FM80" s="78"/>
      <c r="FN80" s="78"/>
      <c r="FO80" s="78"/>
      <c r="FP80" s="78"/>
      <c r="FQ80" s="78"/>
      <c r="FR80" s="78"/>
      <c r="FS80" s="78"/>
      <c r="FT80" s="78"/>
      <c r="FU80" s="78"/>
      <c r="FV80" s="78"/>
      <c r="FW80" s="78"/>
      <c r="FX80" s="78"/>
      <c r="FY80" s="78"/>
      <c r="FZ80" s="78"/>
      <c r="GA80" s="78"/>
      <c r="GB80" s="78"/>
      <c r="GC80" s="78"/>
      <c r="GD80" s="78"/>
      <c r="GE80" s="78"/>
      <c r="GF80" s="78"/>
      <c r="GG80" s="78"/>
      <c r="GH80" s="78"/>
      <c r="GI80" s="78"/>
      <c r="GJ80" s="78"/>
      <c r="GK80" s="78"/>
      <c r="GL80" s="78"/>
      <c r="GM80" s="78"/>
      <c r="GN80" s="78"/>
      <c r="GO80" s="78"/>
      <c r="GP80" s="78"/>
      <c r="GQ80" s="78"/>
      <c r="GR80" s="78"/>
      <c r="GS80" s="78"/>
      <c r="GT80" s="78"/>
      <c r="GU80" s="78"/>
      <c r="GV80" s="78"/>
      <c r="GW80" s="78"/>
      <c r="GX80" s="78"/>
      <c r="GY80" s="78"/>
      <c r="GZ80" s="78"/>
      <c r="HA80" s="78"/>
      <c r="HB80" s="78"/>
      <c r="HC80" s="78"/>
      <c r="HD80" s="78"/>
      <c r="HE80" s="78"/>
      <c r="HF80" s="78"/>
      <c r="HG80" s="78"/>
      <c r="HH80" s="78"/>
      <c r="HI80" s="78"/>
      <c r="HJ80" s="78"/>
      <c r="HK80" s="78"/>
      <c r="HL80" s="78"/>
      <c r="HM80" s="78"/>
      <c r="HN80" s="78"/>
      <c r="HO80" s="78"/>
      <c r="HP80" s="78"/>
      <c r="HQ80" s="78"/>
      <c r="HR80" s="78"/>
      <c r="HS80" s="78"/>
      <c r="HT80" s="78"/>
      <c r="HU80" s="78"/>
      <c r="HV80" s="78"/>
      <c r="HW80" s="78"/>
      <c r="HX80" s="78"/>
      <c r="HY80" s="78"/>
      <c r="HZ80" s="78"/>
      <c r="IA80" s="78"/>
      <c r="IB80" s="78"/>
      <c r="IC80" s="78"/>
      <c r="ID80" s="78"/>
      <c r="IE80" s="78"/>
      <c r="IF80" s="78"/>
      <c r="IG80" s="78"/>
      <c r="IH80" s="78"/>
      <c r="II80" s="78"/>
      <c r="IJ80" s="78"/>
      <c r="IK80" s="78"/>
      <c r="IL80" s="78"/>
      <c r="IM80" s="78"/>
      <c r="IN80" s="78"/>
      <c r="IO80" s="78"/>
      <c r="IP80" s="78"/>
      <c r="IQ80" s="78"/>
      <c r="IR80" s="78"/>
      <c r="IS80" s="78"/>
      <c r="IT80" s="78"/>
      <c r="IU80" s="78"/>
      <c r="IV80" s="78"/>
    </row>
    <row r="81" spans="1:11" s="96" customFormat="1">
      <c r="A81" s="170"/>
      <c r="B81" s="171"/>
      <c r="D81" s="176"/>
      <c r="E81" s="217"/>
      <c r="F81" s="242"/>
      <c r="H81" s="84"/>
      <c r="K81" s="97"/>
    </row>
    <row r="82" spans="1:11" s="96" customFormat="1" hidden="1">
      <c r="A82" s="177"/>
      <c r="B82" s="177"/>
      <c r="C82" s="81"/>
      <c r="D82" s="176"/>
      <c r="E82" s="217"/>
      <c r="F82" s="242"/>
      <c r="H82" s="84"/>
      <c r="K82" s="97"/>
    </row>
    <row r="83" spans="1:11" s="96" customFormat="1">
      <c r="A83" s="177"/>
      <c r="B83" s="177"/>
      <c r="C83" s="81"/>
      <c r="D83" s="176"/>
      <c r="E83" s="217"/>
      <c r="F83" s="242"/>
      <c r="H83" s="84"/>
      <c r="K83" s="97"/>
    </row>
    <row r="84" spans="1:11" s="96" customFormat="1">
      <c r="A84" s="177"/>
      <c r="B84" s="15" t="s">
        <v>112</v>
      </c>
      <c r="D84" s="176"/>
      <c r="E84" s="217"/>
      <c r="F84" s="242"/>
      <c r="H84" s="84"/>
      <c r="K84" s="97"/>
    </row>
    <row r="85" spans="1:11" s="96" customFormat="1">
      <c r="A85" s="170"/>
      <c r="B85" s="171"/>
      <c r="C85" s="251" t="s">
        <v>110</v>
      </c>
      <c r="D85" s="251"/>
      <c r="E85" s="251"/>
      <c r="F85" s="251" t="str">
        <f>IF(D85*E85&lt;&gt;0,D85*E85,"")</f>
        <v/>
      </c>
      <c r="H85" s="84"/>
      <c r="K85" s="97"/>
    </row>
    <row r="86" spans="1:11" s="96" customFormat="1">
      <c r="A86" s="170"/>
      <c r="C86" s="247" t="s">
        <v>111</v>
      </c>
      <c r="D86" s="247"/>
      <c r="E86" s="247"/>
      <c r="F86" s="247" t="str">
        <f>IF(D86*E86&lt;&gt;0,D86*E86,"")</f>
        <v/>
      </c>
      <c r="H86" s="84"/>
      <c r="K86" s="97"/>
    </row>
    <row r="87" spans="1:11" s="96" customFormat="1">
      <c r="A87" s="170"/>
      <c r="B87" s="91"/>
      <c r="C87" s="178"/>
      <c r="E87" s="217"/>
      <c r="F87" s="242"/>
      <c r="H87" s="84"/>
      <c r="K87" s="97"/>
    </row>
    <row r="88" spans="1:11" s="96" customFormat="1" ht="46.5" customHeight="1">
      <c r="A88" s="170"/>
      <c r="C88" s="179"/>
      <c r="E88" s="217"/>
      <c r="F88" s="242"/>
      <c r="H88" s="84"/>
      <c r="K88" s="97"/>
    </row>
    <row r="89" spans="1:11">
      <c r="B89" s="179"/>
    </row>
    <row r="90" spans="1:11">
      <c r="C90" s="83"/>
      <c r="D90" s="178"/>
    </row>
    <row r="91" spans="1:11">
      <c r="C91" s="83"/>
      <c r="D91" s="179"/>
    </row>
    <row r="92" spans="1:11">
      <c r="C92" s="83"/>
      <c r="D92" s="179"/>
    </row>
  </sheetData>
  <mergeCells count="6">
    <mergeCell ref="C86:F86"/>
    <mergeCell ref="B43:C43"/>
    <mergeCell ref="B1:E1"/>
    <mergeCell ref="B2:E2"/>
    <mergeCell ref="B3:E3"/>
    <mergeCell ref="C85:F85"/>
  </mergeCells>
  <pageMargins left="0.98425196850393704" right="0.39370078740157483" top="0.39370078740157483" bottom="0.59055118110236227" header="0.39370078740157483" footer="0.39370078740157483"/>
  <pageSetup paperSize="9" scale="91" orientation="portrait" r:id="rId1"/>
  <headerFooter alignWithMargins="0">
    <oddFooter>Stranica &amp;P od &amp;N</oddFooter>
  </headerFooter>
  <rowBreaks count="3" manualBreakCount="3">
    <brk id="29" max="5" man="1"/>
    <brk id="36" max="5" man="1"/>
    <brk id="62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NASLOVNA</vt:lpstr>
      <vt:lpstr>NOVO - 28.07.2016.</vt:lpstr>
      <vt:lpstr>NASLOVNA!Druckbereich</vt:lpstr>
      <vt:lpstr>'NOVO - 28.07.2016.'!Druckbereich</vt:lpstr>
      <vt:lpstr>'NOVO - 28.07.2016.'!Drucktitel</vt:lpstr>
    </vt:vector>
  </TitlesOfParts>
  <Company>MBT inženjering doo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Marijan</dc:creator>
  <cp:lastModifiedBy>Celar Drazen</cp:lastModifiedBy>
  <cp:lastPrinted>2021-03-17T13:32:37Z</cp:lastPrinted>
  <dcterms:created xsi:type="dcterms:W3CDTF">2007-08-16T11:58:06Z</dcterms:created>
  <dcterms:modified xsi:type="dcterms:W3CDTF">2021-03-22T08:03:57Z</dcterms:modified>
</cp:coreProperties>
</file>